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37" documentId="8_{E8358AD7-B7E5-46EF-9297-CA81B18E5368}" xr6:coauthVersionLast="47" xr6:coauthVersionMax="47" xr10:uidLastSave="{229E6A24-D630-4DDC-80A4-59E575CA3715}"/>
  <bookViews>
    <workbookView xWindow="-108" yWindow="-108" windowWidth="23256" windowHeight="13896" xr2:uid="{156EE6BB-A7FB-4309-A8BB-C2D621020F38}"/>
  </bookViews>
  <sheets>
    <sheet name="About Prosperity &amp; Wealth" sheetId="2" r:id="rId1"/>
    <sheet name="Snowbal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G4" i="1"/>
  <c r="G5" i="1" s="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D4" i="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P3" i="1"/>
  <c r="P4" i="1" s="1"/>
  <c r="P5" i="1" s="1"/>
  <c r="P6" i="1" s="1"/>
  <c r="P7" i="1" s="1"/>
  <c r="P8" i="1" s="1"/>
  <c r="P9" i="1" s="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M3" i="1"/>
  <c r="M4" i="1" s="1"/>
  <c r="M5" i="1" s="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J3" i="1"/>
  <c r="J4" i="1" s="1"/>
  <c r="J5" i="1" s="1"/>
  <c r="J6" i="1" s="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G3" i="1"/>
  <c r="D3" i="1"/>
</calcChain>
</file>

<file path=xl/sharedStrings.xml><?xml version="1.0" encoding="utf-8"?>
<sst xmlns="http://schemas.openxmlformats.org/spreadsheetml/2006/main" count="21" uniqueCount="13">
  <si>
    <t>Debt- Snowball Method</t>
  </si>
  <si>
    <t xml:space="preserve">Payment </t>
  </si>
  <si>
    <t>Interest</t>
  </si>
  <si>
    <t>Debt 1</t>
  </si>
  <si>
    <t>Debt 2</t>
  </si>
  <si>
    <t>Debt 3</t>
  </si>
  <si>
    <t>Debt 4</t>
  </si>
  <si>
    <t>Debt 5</t>
  </si>
  <si>
    <t>*Order Balances from smallest to largest</t>
  </si>
  <si>
    <t>Prosperity &amp; Wealth 
Business &amp; Personal Finance Consulting</t>
  </si>
  <si>
    <t>Empowering clarity, confidence, and control over your finances and operations.</t>
  </si>
  <si>
    <t xml:space="preserve">This template provides a strategic repayment plan that helps you get out of debt faster by building psychological momentum through quick wins. By paying off your smallest debts first, you gain motivation from seeing accounts closed, allowing you to "snowball" those freed-up payments into larger, remaining debts.  </t>
  </si>
  <si>
    <t xml:space="preserve">Debt Snowball Method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</si>
</sst>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yy;@"/>
    <numFmt numFmtId="166" formatCode="[$-409]mmmm\-yy;@"/>
  </numFmts>
  <fonts count="11" x14ac:knownFonts="1">
    <font>
      <sz val="11"/>
      <color theme="1"/>
      <name val="Aptos Narrow"/>
      <family val="2"/>
      <scheme val="minor"/>
    </font>
    <font>
      <sz val="11"/>
      <color theme="1"/>
      <name val="Aptos Narrow"/>
      <family val="2"/>
      <scheme val="minor"/>
    </font>
    <font>
      <b/>
      <sz val="10"/>
      <name val="Aptos Narrow"/>
      <family val="2"/>
      <scheme val="minor"/>
    </font>
    <font>
      <b/>
      <sz val="10"/>
      <color theme="0"/>
      <name val="Aptos Narrow"/>
      <family val="2"/>
      <scheme val="minor"/>
    </font>
    <font>
      <b/>
      <sz val="14"/>
      <color theme="0"/>
      <name val="Aptos Narrow"/>
      <family val="2"/>
      <scheme val="minor"/>
    </font>
    <font>
      <sz val="12"/>
      <color theme="1" tint="0.24994659260841701"/>
      <name val="Aptos Narrow"/>
      <family val="2"/>
      <scheme val="minor"/>
    </font>
    <font>
      <b/>
      <sz val="14"/>
      <color rgb="FF948A54"/>
      <name val="Aptos Narrow"/>
      <family val="2"/>
      <scheme val="minor"/>
    </font>
    <font>
      <b/>
      <sz val="16"/>
      <name val="Times New Roman"/>
      <family val="1"/>
    </font>
    <font>
      <sz val="11"/>
      <color theme="1"/>
      <name val="Times New Roman"/>
      <family val="1"/>
    </font>
    <font>
      <b/>
      <sz val="12"/>
      <color theme="1"/>
      <name val="Times New Roman"/>
      <family val="1"/>
    </font>
    <font>
      <i/>
      <sz val="11"/>
      <color theme="1"/>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double">
        <color indexed="64"/>
      </top>
      <bottom/>
      <diagonal/>
    </border>
    <border>
      <left/>
      <right style="thick">
        <color indexed="64"/>
      </right>
      <top/>
      <bottom/>
      <diagonal/>
    </border>
    <border>
      <left style="thin">
        <color indexed="64"/>
      </left>
      <right style="thick">
        <color indexed="64"/>
      </right>
      <top/>
      <bottom/>
      <diagonal/>
    </border>
    <border>
      <left style="thick">
        <color indexed="64"/>
      </left>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1" xfId="0" applyFont="1" applyBorder="1" applyAlignment="1">
      <alignment horizontal="center" wrapText="1"/>
    </xf>
    <xf numFmtId="164" fontId="5" fillId="0" borderId="0" xfId="0" applyNumberFormat="1" applyFont="1" applyAlignment="1">
      <alignment horizontal="center"/>
    </xf>
    <xf numFmtId="10" fontId="5" fillId="0" borderId="0" xfId="2" applyNumberFormat="1" applyFont="1" applyBorder="1" applyAlignment="1">
      <alignment horizontal="center"/>
    </xf>
    <xf numFmtId="164" fontId="5" fillId="0" borderId="10" xfId="0" applyNumberFormat="1" applyFont="1" applyBorder="1" applyAlignment="1">
      <alignment horizontal="center"/>
    </xf>
    <xf numFmtId="10" fontId="5" fillId="0" borderId="0" xfId="2" applyNumberFormat="1" applyFont="1" applyFill="1" applyBorder="1" applyAlignment="1">
      <alignment horizontal="center"/>
    </xf>
    <xf numFmtId="164" fontId="5" fillId="2" borderId="10" xfId="0" applyNumberFormat="1" applyFont="1" applyFill="1" applyBorder="1" applyAlignment="1">
      <alignment horizontal="center"/>
    </xf>
    <xf numFmtId="164" fontId="5" fillId="0" borderId="12" xfId="0" applyNumberFormat="1" applyFont="1" applyBorder="1" applyAlignment="1">
      <alignment horizontal="center"/>
    </xf>
    <xf numFmtId="164" fontId="5" fillId="0" borderId="10" xfId="1" applyNumberFormat="1" applyFont="1" applyBorder="1" applyAlignment="1">
      <alignment horizontal="center"/>
    </xf>
    <xf numFmtId="164" fontId="0" fillId="0" borderId="12" xfId="0" applyNumberFormat="1" applyBorder="1" applyAlignment="1">
      <alignment horizontal="center"/>
    </xf>
    <xf numFmtId="10" fontId="0" fillId="0" borderId="0" xfId="2" applyNumberFormat="1" applyFont="1" applyBorder="1" applyAlignment="1">
      <alignment horizontal="center"/>
    </xf>
    <xf numFmtId="164" fontId="0" fillId="0" borderId="10" xfId="0" applyNumberFormat="1" applyBorder="1" applyAlignment="1">
      <alignment horizontal="center"/>
    </xf>
    <xf numFmtId="164" fontId="0" fillId="0" borderId="10" xfId="1" applyNumberFormat="1" applyFont="1" applyBorder="1" applyAlignment="1">
      <alignment horizontal="center"/>
    </xf>
    <xf numFmtId="164" fontId="0" fillId="0" borderId="0" xfId="0" applyNumberFormat="1" applyAlignment="1">
      <alignment horizontal="center"/>
    </xf>
    <xf numFmtId="10" fontId="0" fillId="0" borderId="0" xfId="2" applyNumberFormat="1" applyFont="1" applyFill="1" applyBorder="1" applyAlignment="1">
      <alignment horizontal="center"/>
    </xf>
    <xf numFmtId="0" fontId="0" fillId="0" borderId="13" xfId="0" applyBorder="1"/>
    <xf numFmtId="9" fontId="0" fillId="0" borderId="0" xfId="2" applyFont="1" applyBorder="1" applyAlignment="1">
      <alignment horizontal="center"/>
    </xf>
    <xf numFmtId="164" fontId="6" fillId="0" borderId="2" xfId="0" applyNumberFormat="1" applyFont="1" applyBorder="1" applyAlignment="1">
      <alignment horizontal="center" vertical="center"/>
    </xf>
    <xf numFmtId="10" fontId="6" fillId="0" borderId="3" xfId="2" applyNumberFormat="1" applyFont="1" applyFill="1" applyBorder="1" applyAlignment="1">
      <alignment horizontal="center" vertical="center"/>
    </xf>
    <xf numFmtId="164" fontId="6" fillId="0" borderId="4" xfId="0" applyNumberFormat="1" applyFont="1" applyBorder="1" applyAlignment="1">
      <alignment horizontal="center" vertical="center"/>
    </xf>
    <xf numFmtId="164" fontId="6" fillId="0" borderId="4" xfId="1" applyNumberFormat="1" applyFont="1" applyFill="1" applyBorder="1" applyAlignment="1">
      <alignment horizontal="center" vertical="center"/>
    </xf>
    <xf numFmtId="9" fontId="6" fillId="0" borderId="3" xfId="2" applyFont="1" applyFill="1" applyBorder="1" applyAlignment="1">
      <alignment horizontal="center" vertical="center"/>
    </xf>
    <xf numFmtId="165" fontId="6" fillId="0" borderId="9" xfId="0" applyNumberFormat="1" applyFont="1" applyBorder="1" applyAlignment="1">
      <alignment horizontal="center"/>
    </xf>
    <xf numFmtId="165" fontId="6" fillId="0" borderId="11" xfId="0" applyNumberFormat="1" applyFont="1" applyBorder="1" applyAlignment="1">
      <alignment horizontal="center"/>
    </xf>
    <xf numFmtId="166" fontId="6" fillId="0" borderId="11" xfId="0" applyNumberFormat="1" applyFont="1" applyBorder="1" applyAlignment="1">
      <alignment horizontal="center"/>
    </xf>
    <xf numFmtId="166" fontId="6" fillId="0" borderId="13" xfId="0" applyNumberFormat="1" applyFont="1" applyBorder="1" applyAlignment="1">
      <alignment horizontal="center"/>
    </xf>
    <xf numFmtId="0" fontId="0" fillId="3" borderId="0" xfId="0" applyFill="1" applyAlignment="1">
      <alignment horizontal="center"/>
    </xf>
    <xf numFmtId="0" fontId="7" fillId="3" borderId="0" xfId="0" applyFont="1" applyFill="1" applyAlignment="1">
      <alignment horizontal="center" wrapText="1"/>
    </xf>
    <xf numFmtId="0" fontId="8" fillId="3" borderId="0" xfId="0" applyFont="1" applyFill="1"/>
    <xf numFmtId="0" fontId="9" fillId="3" borderId="0" xfId="0" applyFont="1" applyFill="1" applyAlignment="1">
      <alignment horizontal="center"/>
    </xf>
    <xf numFmtId="0" fontId="9" fillId="3" borderId="0" xfId="0" applyFont="1" applyFill="1" applyAlignment="1">
      <alignment horizontal="center" wrapText="1"/>
    </xf>
    <xf numFmtId="0" fontId="9" fillId="3" borderId="0" xfId="0" applyFont="1" applyFill="1" applyAlignment="1">
      <alignment horizontal="center"/>
    </xf>
    <xf numFmtId="0" fontId="8" fillId="3" borderId="0" xfId="0" applyFont="1" applyFill="1" applyAlignment="1">
      <alignment horizontal="center" vertical="center" wrapText="1"/>
    </xf>
    <xf numFmtId="0" fontId="10" fillId="3" borderId="0" xfId="0" applyFont="1" applyFill="1" applyAlignment="1">
      <alignment horizontal="center"/>
    </xf>
    <xf numFmtId="0" fontId="0" fillId="3" borderId="0" xfId="0" applyFill="1"/>
    <xf numFmtId="0" fontId="3" fillId="3" borderId="5" xfId="0" applyFont="1" applyFill="1" applyBorder="1" applyAlignment="1">
      <alignment horizontal="center" vertical="center" wrapText="1"/>
    </xf>
    <xf numFmtId="164" fontId="4" fillId="3" borderId="6" xfId="0" applyNumberFormat="1" applyFont="1" applyFill="1" applyBorder="1" applyAlignment="1">
      <alignment horizontal="center" vertical="center"/>
    </xf>
    <xf numFmtId="10" fontId="4" fillId="3" borderId="7" xfId="2"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1" applyNumberFormat="1" applyFont="1" applyFill="1" applyBorder="1" applyAlignment="1">
      <alignment horizontal="center" vertical="center"/>
    </xf>
  </cellXfs>
  <cellStyles count="3">
    <cellStyle name="Currency" xfId="1" builtinId="4"/>
    <cellStyle name="Normal" xfId="0" builtinId="0"/>
    <cellStyle name="Percent"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228601</xdr:colOff>
      <xdr:row>0</xdr:row>
      <xdr:rowOff>106681</xdr:rowOff>
    </xdr:from>
    <xdr:to>
      <xdr:col>5</xdr:col>
      <xdr:colOff>419100</xdr:colOff>
      <xdr:row>0</xdr:row>
      <xdr:rowOff>1341121</xdr:rowOff>
    </xdr:to>
    <xdr:pic>
      <xdr:nvPicPr>
        <xdr:cNvPr id="2" name="Picture 1">
          <a:extLst>
            <a:ext uri="{FF2B5EF4-FFF2-40B4-BE49-F238E27FC236}">
              <a16:creationId xmlns:a16="http://schemas.microsoft.com/office/drawing/2014/main" id="{EBDD3E22-B248-48E0-A9E8-C52D500EF3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1" y="106681"/>
          <a:ext cx="800099" cy="1234440"/>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68578</xdr:colOff>
      <xdr:row>0</xdr:row>
      <xdr:rowOff>68581</xdr:rowOff>
    </xdr:from>
    <xdr:to>
      <xdr:col>0</xdr:col>
      <xdr:colOff>1472471</xdr:colOff>
      <xdr:row>0</xdr:row>
      <xdr:rowOff>1097280</xdr:rowOff>
    </xdr:to>
    <xdr:pic>
      <xdr:nvPicPr>
        <xdr:cNvPr id="2" name="Picture 2">
          <a:extLst>
            <a:ext uri="{FF2B5EF4-FFF2-40B4-BE49-F238E27FC236}">
              <a16:creationId xmlns:a16="http://schemas.microsoft.com/office/drawing/2014/main" id="{A52BE079-EC21-4AA9-89A0-C665E2B734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254" b="6254"/>
        <a:stretch/>
      </xdr:blipFill>
      <xdr:spPr>
        <a:xfrm>
          <a:off x="68578" y="68581"/>
          <a:ext cx="1403893" cy="1028699"/>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29D9-F432-463E-9E64-85872475DFFD}">
  <dimension ref="A1:J12"/>
  <sheetViews>
    <sheetView tabSelected="1" workbookViewId="0">
      <selection activeCell="A4" sqref="A4:J4"/>
    </sheetView>
  </sheetViews>
  <sheetFormatPr defaultRowHeight="14.4" x14ac:dyDescent="0.3"/>
  <sheetData>
    <row r="1" spans="1:10" ht="115.2" customHeight="1" x14ac:dyDescent="0.3">
      <c r="A1" s="26"/>
      <c r="B1" s="26"/>
      <c r="C1" s="26"/>
      <c r="D1" s="26"/>
      <c r="E1" s="26"/>
      <c r="F1" s="26"/>
      <c r="G1" s="26"/>
      <c r="H1" s="26"/>
      <c r="I1" s="26"/>
      <c r="J1" s="26"/>
    </row>
    <row r="2" spans="1:10" ht="37.200000000000003" customHeight="1" x14ac:dyDescent="0.35">
      <c r="A2" s="27" t="s">
        <v>9</v>
      </c>
      <c r="B2" s="27"/>
      <c r="C2" s="27"/>
      <c r="D2" s="27"/>
      <c r="E2" s="27"/>
      <c r="F2" s="27"/>
      <c r="G2" s="27"/>
      <c r="H2" s="27"/>
      <c r="I2" s="27"/>
      <c r="J2" s="27"/>
    </row>
    <row r="3" spans="1:10" x14ac:dyDescent="0.3">
      <c r="A3" s="28"/>
      <c r="B3" s="28"/>
      <c r="C3" s="28"/>
      <c r="D3" s="28"/>
      <c r="E3" s="28"/>
      <c r="F3" s="28"/>
      <c r="G3" s="28"/>
      <c r="H3" s="28"/>
      <c r="I3" s="28"/>
      <c r="J3" s="28"/>
    </row>
    <row r="4" spans="1:10" ht="15.6" x14ac:dyDescent="0.3">
      <c r="A4" s="29" t="s">
        <v>12</v>
      </c>
      <c r="B4" s="29"/>
      <c r="C4" s="29"/>
      <c r="D4" s="29"/>
      <c r="E4" s="29"/>
      <c r="F4" s="29"/>
      <c r="G4" s="29"/>
      <c r="H4" s="29"/>
      <c r="I4" s="29"/>
      <c r="J4" s="29"/>
    </row>
    <row r="5" spans="1:10" ht="15.6" x14ac:dyDescent="0.3">
      <c r="A5" s="30"/>
      <c r="B5" s="31"/>
      <c r="C5" s="31"/>
      <c r="D5" s="31"/>
      <c r="E5" s="31"/>
      <c r="F5" s="31"/>
      <c r="G5" s="31"/>
      <c r="H5" s="31"/>
      <c r="I5" s="31"/>
      <c r="J5" s="31"/>
    </row>
    <row r="6" spans="1:10" ht="48.6" customHeight="1" x14ac:dyDescent="0.3">
      <c r="A6" s="32" t="s">
        <v>11</v>
      </c>
      <c r="B6" s="32"/>
      <c r="C6" s="32"/>
      <c r="D6" s="32"/>
      <c r="E6" s="32"/>
      <c r="F6" s="32"/>
      <c r="G6" s="32"/>
      <c r="H6" s="32"/>
      <c r="I6" s="32"/>
      <c r="J6" s="32"/>
    </row>
    <row r="7" spans="1:10" x14ac:dyDescent="0.3">
      <c r="A7" s="28"/>
      <c r="B7" s="28"/>
      <c r="C7" s="28"/>
      <c r="D7" s="28"/>
      <c r="E7" s="28"/>
      <c r="F7" s="28"/>
      <c r="G7" s="28"/>
      <c r="H7" s="28"/>
      <c r="I7" s="28"/>
      <c r="J7" s="28"/>
    </row>
    <row r="8" spans="1:10" x14ac:dyDescent="0.3">
      <c r="A8" s="28"/>
      <c r="B8" s="28"/>
      <c r="C8" s="28"/>
      <c r="D8" s="28"/>
      <c r="E8" s="28"/>
      <c r="F8" s="28"/>
      <c r="G8" s="28"/>
      <c r="H8" s="28"/>
      <c r="I8" s="28"/>
      <c r="J8" s="28"/>
    </row>
    <row r="9" spans="1:10" x14ac:dyDescent="0.3">
      <c r="A9" s="33" t="s">
        <v>10</v>
      </c>
      <c r="B9" s="33"/>
      <c r="C9" s="33"/>
      <c r="D9" s="33"/>
      <c r="E9" s="33"/>
      <c r="F9" s="33"/>
      <c r="G9" s="33"/>
      <c r="H9" s="33"/>
      <c r="I9" s="33"/>
      <c r="J9" s="33"/>
    </row>
    <row r="10" spans="1:10" x14ac:dyDescent="0.3">
      <c r="A10" s="34"/>
      <c r="B10" s="34"/>
      <c r="C10" s="34"/>
      <c r="D10" s="34"/>
      <c r="E10" s="34"/>
      <c r="F10" s="34"/>
      <c r="G10" s="34"/>
      <c r="H10" s="34"/>
      <c r="I10" s="34"/>
      <c r="J10" s="34"/>
    </row>
    <row r="11" spans="1:10" x14ac:dyDescent="0.3">
      <c r="A11" s="34"/>
      <c r="B11" s="34"/>
      <c r="C11" s="34"/>
      <c r="D11" s="34"/>
      <c r="E11" s="34"/>
      <c r="F11" s="34"/>
      <c r="G11" s="34"/>
      <c r="H11" s="34"/>
      <c r="I11" s="34"/>
      <c r="J11" s="34"/>
    </row>
    <row r="12" spans="1:10" x14ac:dyDescent="0.3">
      <c r="A12" s="34"/>
      <c r="B12" s="34"/>
      <c r="C12" s="34"/>
      <c r="D12" s="34"/>
      <c r="E12" s="34"/>
      <c r="F12" s="34"/>
      <c r="G12" s="34"/>
      <c r="H12" s="34"/>
      <c r="I12" s="34"/>
      <c r="J12" s="34"/>
    </row>
  </sheetData>
  <sheetProtection algorithmName="SHA-512" hashValue="FhUyu1JD9kvSFL5RtRL1GlQ/vatuf0foCK+x/PdmL8BWbF9SB6rM0ERcLMW15mAiKOhtv5VGmK8zloKL4h7+7A==" saltValue="TlgrW1Yn8YJpCXx13/69pg==" spinCount="100000" sheet="1" objects="1" scenarios="1"/>
  <mergeCells count="5">
    <mergeCell ref="A1:J1"/>
    <mergeCell ref="A2:J2"/>
    <mergeCell ref="A4:J4"/>
    <mergeCell ref="A6:J6"/>
    <mergeCell ref="A9:J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1AE8-F486-4CBA-BE96-D1F19CB75526}">
  <dimension ref="A1:P116"/>
  <sheetViews>
    <sheetView workbookViewId="0">
      <selection activeCell="P1" sqref="P1"/>
    </sheetView>
  </sheetViews>
  <sheetFormatPr defaultColWidth="8.88671875" defaultRowHeight="14.4" x14ac:dyDescent="0.3"/>
  <cols>
    <col min="1" max="1" width="23.109375" style="15" customWidth="1"/>
    <col min="2" max="2" width="11.21875" style="9" bestFit="1" customWidth="1"/>
    <col min="3" max="3" width="9.44140625" style="10" bestFit="1" customWidth="1"/>
    <col min="4" max="4" width="11.6640625" style="11" bestFit="1" customWidth="1"/>
    <col min="5" max="5" width="11.21875" style="9" bestFit="1" customWidth="1"/>
    <col min="6" max="6" width="9.44140625" style="10" bestFit="1" customWidth="1"/>
    <col min="7" max="7" width="11.6640625" style="12" bestFit="1" customWidth="1"/>
    <col min="8" max="8" width="11.21875" style="9" bestFit="1" customWidth="1"/>
    <col min="9" max="9" width="9.44140625" style="10" bestFit="1" customWidth="1"/>
    <col min="10" max="10" width="11.6640625" style="11" bestFit="1" customWidth="1"/>
    <col min="11" max="11" width="11.21875" style="9" bestFit="1" customWidth="1"/>
    <col min="12" max="12" width="9.44140625" style="10" bestFit="1" customWidth="1"/>
    <col min="13" max="13" width="13.21875" style="11" bestFit="1" customWidth="1"/>
    <col min="14" max="14" width="11.21875" style="9" bestFit="1" customWidth="1"/>
    <col min="15" max="15" width="9.44140625" style="16" bestFit="1" customWidth="1"/>
    <col min="16" max="16" width="13.21875" style="11" bestFit="1" customWidth="1"/>
  </cols>
  <sheetData>
    <row r="1" spans="1:16" ht="112.2" customHeight="1" thickTop="1" x14ac:dyDescent="0.3">
      <c r="A1" s="1" t="s">
        <v>0</v>
      </c>
      <c r="B1" s="17" t="s">
        <v>1</v>
      </c>
      <c r="C1" s="18" t="s">
        <v>2</v>
      </c>
      <c r="D1" s="19" t="s">
        <v>3</v>
      </c>
      <c r="E1" s="17" t="s">
        <v>1</v>
      </c>
      <c r="F1" s="18" t="s">
        <v>2</v>
      </c>
      <c r="G1" s="20" t="s">
        <v>4</v>
      </c>
      <c r="H1" s="17" t="s">
        <v>1</v>
      </c>
      <c r="I1" s="18" t="s">
        <v>2</v>
      </c>
      <c r="J1" s="19" t="s">
        <v>5</v>
      </c>
      <c r="K1" s="17" t="s">
        <v>1</v>
      </c>
      <c r="L1" s="18" t="s">
        <v>2</v>
      </c>
      <c r="M1" s="19" t="s">
        <v>6</v>
      </c>
      <c r="N1" s="17" t="s">
        <v>1</v>
      </c>
      <c r="O1" s="21" t="s">
        <v>2</v>
      </c>
      <c r="P1" s="19" t="s">
        <v>7</v>
      </c>
    </row>
    <row r="2" spans="1:16" ht="46.95" customHeight="1" thickBot="1" x14ac:dyDescent="0.35">
      <c r="A2" s="35" t="s">
        <v>8</v>
      </c>
      <c r="B2" s="36">
        <v>75</v>
      </c>
      <c r="C2" s="37">
        <v>0</v>
      </c>
      <c r="D2" s="38">
        <v>1922</v>
      </c>
      <c r="E2" s="39">
        <v>147</v>
      </c>
      <c r="F2" s="37">
        <v>0.22989999999999999</v>
      </c>
      <c r="G2" s="40">
        <v>5074</v>
      </c>
      <c r="H2" s="39">
        <v>234</v>
      </c>
      <c r="I2" s="37">
        <v>0.23</v>
      </c>
      <c r="J2" s="38">
        <v>7866</v>
      </c>
      <c r="K2" s="39">
        <v>265</v>
      </c>
      <c r="L2" s="37">
        <v>4.9700000000000001E-2</v>
      </c>
      <c r="M2" s="38">
        <v>11951</v>
      </c>
      <c r="N2" s="39">
        <v>314</v>
      </c>
      <c r="O2" s="37">
        <v>0.19989999999999999</v>
      </c>
      <c r="P2" s="38">
        <v>15655</v>
      </c>
    </row>
    <row r="3" spans="1:16" ht="18.600000000000001" thickTop="1" x14ac:dyDescent="0.35">
      <c r="A3" s="22">
        <f ca="1">TODAY()</f>
        <v>46061</v>
      </c>
      <c r="B3" s="2">
        <v>75</v>
      </c>
      <c r="C3" s="3">
        <v>0</v>
      </c>
      <c r="D3" s="4">
        <f>(D2-B2)+((D2*C2)/12)</f>
        <v>1847</v>
      </c>
      <c r="E3" s="2">
        <v>147</v>
      </c>
      <c r="F3" s="5">
        <v>0.22989999999999999</v>
      </c>
      <c r="G3" s="4">
        <f>(G2-E2)+((G2*F2)/12)</f>
        <v>5024.2093833333329</v>
      </c>
      <c r="H3" s="2">
        <v>234</v>
      </c>
      <c r="I3" s="3">
        <v>0.23</v>
      </c>
      <c r="J3" s="4">
        <f>(J2-H2)+((J2*I2)/12)</f>
        <v>7782.7650000000003</v>
      </c>
      <c r="K3" s="2">
        <v>265</v>
      </c>
      <c r="L3" s="3">
        <v>4.9700000000000001E-2</v>
      </c>
      <c r="M3" s="4">
        <f>(M2-K2)+((M2*L2)/12)</f>
        <v>11735.497058333332</v>
      </c>
      <c r="N3" s="2">
        <v>314</v>
      </c>
      <c r="O3" s="3">
        <v>0.19989999999999999</v>
      </c>
      <c r="P3" s="4">
        <f>(P2-N2)+((P2*O2)/12)</f>
        <v>15601.786208333333</v>
      </c>
    </row>
    <row r="4" spans="1:16" ht="18" x14ac:dyDescent="0.35">
      <c r="A4" s="23">
        <f ca="1">EDATE(A3,1)</f>
        <v>46089</v>
      </c>
      <c r="B4" s="2">
        <v>75</v>
      </c>
      <c r="C4" s="3">
        <v>0</v>
      </c>
      <c r="D4" s="4">
        <f t="shared" ref="D4:D28" si="0">(D3-B3)+((D3*C3)/12)</f>
        <v>1772</v>
      </c>
      <c r="E4" s="2">
        <v>147</v>
      </c>
      <c r="F4" s="5">
        <v>0.22989999999999999</v>
      </c>
      <c r="G4" s="4">
        <f t="shared" ref="G4:G29" si="1">(G3-E3)+((G3*F3)/12)</f>
        <v>4973.4648614356938</v>
      </c>
      <c r="H4" s="2">
        <v>234</v>
      </c>
      <c r="I4" s="3">
        <v>0.23</v>
      </c>
      <c r="J4" s="4">
        <f t="shared" ref="J4:J53" si="2">(J3-H3)+((J3*I3)/12)</f>
        <v>7697.9346625000007</v>
      </c>
      <c r="K4" s="2">
        <v>265</v>
      </c>
      <c r="L4" s="3">
        <v>4.9700000000000001E-2</v>
      </c>
      <c r="M4" s="4">
        <f t="shared" ref="M4:M51" si="3">(M3-K3)+((M3*L3)/12)</f>
        <v>11519.101575316596</v>
      </c>
      <c r="N4" s="2">
        <v>314</v>
      </c>
      <c r="O4" s="3">
        <v>0.19989999999999999</v>
      </c>
      <c r="P4" s="4">
        <f t="shared" ref="P4:P63" si="4">(P3-N3)+((P3*O3)/12)</f>
        <v>15547.685963587151</v>
      </c>
    </row>
    <row r="5" spans="1:16" ht="18" x14ac:dyDescent="0.35">
      <c r="A5" s="23">
        <f t="shared" ref="A5:A68" ca="1" si="5">EDATE(A4,1)</f>
        <v>46120</v>
      </c>
      <c r="B5" s="2">
        <v>75</v>
      </c>
      <c r="C5" s="3">
        <v>0</v>
      </c>
      <c r="D5" s="4">
        <f t="shared" si="0"/>
        <v>1697</v>
      </c>
      <c r="E5" s="2">
        <v>147</v>
      </c>
      <c r="F5" s="5">
        <v>0.22989999999999999</v>
      </c>
      <c r="G5" s="4">
        <f t="shared" si="1"/>
        <v>4921.7481590726993</v>
      </c>
      <c r="H5" s="2">
        <v>234</v>
      </c>
      <c r="I5" s="3">
        <v>0.23</v>
      </c>
      <c r="J5" s="4">
        <f t="shared" si="2"/>
        <v>7611.4784101979176</v>
      </c>
      <c r="K5" s="2">
        <v>265</v>
      </c>
      <c r="L5" s="3">
        <v>4.9700000000000001E-2</v>
      </c>
      <c r="M5" s="4">
        <f t="shared" si="3"/>
        <v>11301.809854341032</v>
      </c>
      <c r="N5" s="2">
        <v>314</v>
      </c>
      <c r="O5" s="3">
        <v>0.19989999999999999</v>
      </c>
      <c r="P5" s="4">
        <f t="shared" si="4"/>
        <v>15492.684498930574</v>
      </c>
    </row>
    <row r="6" spans="1:16" ht="18" x14ac:dyDescent="0.35">
      <c r="A6" s="23">
        <f t="shared" ca="1" si="5"/>
        <v>46150</v>
      </c>
      <c r="B6" s="2">
        <v>75</v>
      </c>
      <c r="C6" s="3">
        <v>0</v>
      </c>
      <c r="D6" s="4">
        <f t="shared" si="0"/>
        <v>1622</v>
      </c>
      <c r="E6" s="2">
        <v>147</v>
      </c>
      <c r="F6" s="5">
        <v>0.22989999999999999</v>
      </c>
      <c r="G6" s="4">
        <f t="shared" si="1"/>
        <v>4869.0406508869337</v>
      </c>
      <c r="H6" s="2">
        <v>234</v>
      </c>
      <c r="I6" s="3">
        <v>0.23</v>
      </c>
      <c r="J6" s="4">
        <f t="shared" si="2"/>
        <v>7523.365079726711</v>
      </c>
      <c r="K6" s="2">
        <v>265</v>
      </c>
      <c r="L6" s="3">
        <v>4.9700000000000001E-2</v>
      </c>
      <c r="M6" s="4">
        <f t="shared" si="3"/>
        <v>11083.618183487761</v>
      </c>
      <c r="N6" s="2">
        <v>314</v>
      </c>
      <c r="O6" s="3">
        <v>0.19989999999999999</v>
      </c>
      <c r="P6" s="4">
        <f t="shared" si="4"/>
        <v>15436.766801541926</v>
      </c>
    </row>
    <row r="7" spans="1:16" ht="18" x14ac:dyDescent="0.35">
      <c r="A7" s="23">
        <f t="shared" ca="1" si="5"/>
        <v>46181</v>
      </c>
      <c r="B7" s="2">
        <v>75</v>
      </c>
      <c r="C7" s="3">
        <v>0</v>
      </c>
      <c r="D7" s="4">
        <f t="shared" si="0"/>
        <v>1547</v>
      </c>
      <c r="E7" s="2">
        <v>147</v>
      </c>
      <c r="F7" s="5">
        <v>0.22989999999999999</v>
      </c>
      <c r="G7" s="4">
        <f t="shared" si="1"/>
        <v>4815.3233546901756</v>
      </c>
      <c r="H7" s="2">
        <v>234</v>
      </c>
      <c r="I7" s="3">
        <v>0.23</v>
      </c>
      <c r="J7" s="4">
        <f t="shared" si="2"/>
        <v>7433.5629104214731</v>
      </c>
      <c r="K7" s="2">
        <v>265</v>
      </c>
      <c r="L7" s="3">
        <v>4.9700000000000001E-2</v>
      </c>
      <c r="M7" s="4">
        <f t="shared" si="3"/>
        <v>10864.522835464373</v>
      </c>
      <c r="N7" s="2">
        <v>314</v>
      </c>
      <c r="O7" s="3">
        <v>0.19989999999999999</v>
      </c>
      <c r="P7" s="4">
        <f t="shared" si="4"/>
        <v>15379.917608510945</v>
      </c>
    </row>
    <row r="8" spans="1:16" ht="18" x14ac:dyDescent="0.35">
      <c r="A8" s="23">
        <f t="shared" ca="1" si="5"/>
        <v>46211</v>
      </c>
      <c r="B8" s="2">
        <v>75</v>
      </c>
      <c r="C8" s="3">
        <v>0</v>
      </c>
      <c r="D8" s="4">
        <f t="shared" si="0"/>
        <v>1472</v>
      </c>
      <c r="E8" s="2">
        <v>147</v>
      </c>
      <c r="F8" s="5">
        <v>0.22989999999999999</v>
      </c>
      <c r="G8" s="4">
        <f t="shared" si="1"/>
        <v>4760.5769246271147</v>
      </c>
      <c r="H8" s="2">
        <v>234</v>
      </c>
      <c r="I8" s="3">
        <v>0.23</v>
      </c>
      <c r="J8" s="4">
        <f t="shared" si="2"/>
        <v>7342.0395328712184</v>
      </c>
      <c r="K8" s="2">
        <v>265</v>
      </c>
      <c r="L8" s="3">
        <v>4.9700000000000001E-2</v>
      </c>
      <c r="M8" s="4">
        <f t="shared" si="3"/>
        <v>10644.520067541254</v>
      </c>
      <c r="N8" s="2">
        <v>314</v>
      </c>
      <c r="O8" s="3">
        <v>0.19989999999999999</v>
      </c>
      <c r="P8" s="4">
        <f t="shared" si="4"/>
        <v>15322.121402672723</v>
      </c>
    </row>
    <row r="9" spans="1:16" ht="18" x14ac:dyDescent="0.35">
      <c r="A9" s="23">
        <f t="shared" ca="1" si="5"/>
        <v>46242</v>
      </c>
      <c r="B9" s="2">
        <v>75</v>
      </c>
      <c r="C9" s="3">
        <v>0</v>
      </c>
      <c r="D9" s="4">
        <f t="shared" si="0"/>
        <v>1397</v>
      </c>
      <c r="E9" s="2">
        <v>147</v>
      </c>
      <c r="F9" s="5">
        <v>0.22989999999999999</v>
      </c>
      <c r="G9" s="4">
        <f t="shared" si="1"/>
        <v>4704.7816442080957</v>
      </c>
      <c r="H9" s="2">
        <v>234</v>
      </c>
      <c r="I9" s="3">
        <v>0.23</v>
      </c>
      <c r="J9" s="4">
        <f t="shared" si="2"/>
        <v>7248.7619572512504</v>
      </c>
      <c r="K9" s="2">
        <v>265</v>
      </c>
      <c r="L9" s="3">
        <v>4.9700000000000001E-2</v>
      </c>
      <c r="M9" s="4">
        <f t="shared" si="3"/>
        <v>10423.606121487654</v>
      </c>
      <c r="N9" s="2">
        <v>314</v>
      </c>
      <c r="O9" s="3">
        <v>0.19989999999999999</v>
      </c>
      <c r="P9" s="4">
        <f t="shared" si="4"/>
        <v>15263.362408372246</v>
      </c>
    </row>
    <row r="10" spans="1:16" ht="18" x14ac:dyDescent="0.35">
      <c r="A10" s="23">
        <f t="shared" ca="1" si="5"/>
        <v>46273</v>
      </c>
      <c r="B10" s="2">
        <v>75</v>
      </c>
      <c r="C10" s="3">
        <v>0</v>
      </c>
      <c r="D10" s="4">
        <f t="shared" si="0"/>
        <v>1322</v>
      </c>
      <c r="E10" s="2">
        <v>147</v>
      </c>
      <c r="F10" s="5">
        <v>0.22989999999999999</v>
      </c>
      <c r="G10" s="4">
        <f t="shared" si="1"/>
        <v>4647.9174192083829</v>
      </c>
      <c r="H10" s="2">
        <v>234</v>
      </c>
      <c r="I10" s="3">
        <v>0.23</v>
      </c>
      <c r="J10" s="4">
        <f t="shared" si="2"/>
        <v>7153.6965614318997</v>
      </c>
      <c r="K10" s="2">
        <v>265</v>
      </c>
      <c r="L10" s="3">
        <v>4.9700000000000001E-2</v>
      </c>
      <c r="M10" s="4">
        <f t="shared" si="3"/>
        <v>10201.777223507481</v>
      </c>
      <c r="N10" s="2">
        <v>314</v>
      </c>
      <c r="O10" s="3">
        <v>0.19989999999999999</v>
      </c>
      <c r="P10" s="4">
        <f t="shared" si="4"/>
        <v>15203.62458715838</v>
      </c>
    </row>
    <row r="11" spans="1:16" ht="18" x14ac:dyDescent="0.35">
      <c r="A11" s="23">
        <f t="shared" ca="1" si="5"/>
        <v>46303</v>
      </c>
      <c r="B11" s="2">
        <v>75</v>
      </c>
      <c r="C11" s="3">
        <v>0</v>
      </c>
      <c r="D11" s="4">
        <f t="shared" si="0"/>
        <v>1247</v>
      </c>
      <c r="E11" s="2">
        <v>147</v>
      </c>
      <c r="F11" s="5">
        <v>0.22989999999999999</v>
      </c>
      <c r="G11" s="4">
        <f t="shared" si="1"/>
        <v>4589.9637704313836</v>
      </c>
      <c r="H11" s="2">
        <v>234</v>
      </c>
      <c r="I11" s="3">
        <v>0.23</v>
      </c>
      <c r="J11" s="4">
        <f t="shared" si="2"/>
        <v>7056.8090788593445</v>
      </c>
      <c r="K11" s="2">
        <v>265</v>
      </c>
      <c r="L11" s="3">
        <v>4.9700000000000001E-2</v>
      </c>
      <c r="M11" s="4">
        <f t="shared" si="3"/>
        <v>9979.0295841748411</v>
      </c>
      <c r="N11" s="2">
        <v>314</v>
      </c>
      <c r="O11" s="3">
        <v>0.19989999999999999</v>
      </c>
      <c r="P11" s="4">
        <f t="shared" si="4"/>
        <v>15142.891633406127</v>
      </c>
    </row>
    <row r="12" spans="1:16" ht="18" x14ac:dyDescent="0.35">
      <c r="A12" s="23">
        <f t="shared" ca="1" si="5"/>
        <v>46334</v>
      </c>
      <c r="B12" s="2">
        <v>75</v>
      </c>
      <c r="C12" s="3">
        <v>0</v>
      </c>
      <c r="D12" s="4">
        <f t="shared" si="0"/>
        <v>1172</v>
      </c>
      <c r="E12" s="2">
        <v>147</v>
      </c>
      <c r="F12" s="5">
        <v>0.22989999999999999</v>
      </c>
      <c r="G12" s="4">
        <f t="shared" si="1"/>
        <v>4530.8998263332314</v>
      </c>
      <c r="H12" s="2">
        <v>234</v>
      </c>
      <c r="I12" s="3">
        <v>0.23</v>
      </c>
      <c r="J12" s="4">
        <f t="shared" si="2"/>
        <v>6958.0645862041483</v>
      </c>
      <c r="K12" s="2">
        <v>265</v>
      </c>
      <c r="L12" s="3">
        <v>4.9700000000000001E-2</v>
      </c>
      <c r="M12" s="4">
        <f t="shared" si="3"/>
        <v>9755.359398369299</v>
      </c>
      <c r="N12" s="2">
        <v>314</v>
      </c>
      <c r="O12" s="3">
        <v>0.19989999999999999</v>
      </c>
      <c r="P12" s="4">
        <f t="shared" si="4"/>
        <v>15081.146969865951</v>
      </c>
    </row>
    <row r="13" spans="1:16" ht="18" x14ac:dyDescent="0.35">
      <c r="A13" s="23">
        <f t="shared" ca="1" si="5"/>
        <v>46364</v>
      </c>
      <c r="B13" s="2">
        <v>75</v>
      </c>
      <c r="C13" s="3">
        <v>0</v>
      </c>
      <c r="D13" s="4">
        <f t="shared" si="0"/>
        <v>1097</v>
      </c>
      <c r="E13" s="2">
        <v>147</v>
      </c>
      <c r="F13" s="5">
        <v>0.22989999999999999</v>
      </c>
      <c r="G13" s="4">
        <f t="shared" si="1"/>
        <v>4470.7043155060655</v>
      </c>
      <c r="H13" s="2">
        <v>234</v>
      </c>
      <c r="I13" s="3">
        <v>0.23</v>
      </c>
      <c r="J13" s="4">
        <f t="shared" si="2"/>
        <v>6857.4274907730614</v>
      </c>
      <c r="K13" s="2">
        <v>265</v>
      </c>
      <c r="L13" s="3">
        <v>4.9700000000000001E-2</v>
      </c>
      <c r="M13" s="4">
        <f t="shared" si="3"/>
        <v>9530.7628452108784</v>
      </c>
      <c r="N13" s="2">
        <v>314</v>
      </c>
      <c r="O13" s="3">
        <v>0.19989999999999999</v>
      </c>
      <c r="P13" s="4">
        <f t="shared" si="4"/>
        <v>15018.373743138967</v>
      </c>
    </row>
    <row r="14" spans="1:16" ht="18" x14ac:dyDescent="0.35">
      <c r="A14" s="23">
        <f t="shared" ca="1" si="5"/>
        <v>46395</v>
      </c>
      <c r="B14" s="2">
        <v>75</v>
      </c>
      <c r="C14" s="3">
        <v>0</v>
      </c>
      <c r="D14" s="4">
        <f t="shared" si="0"/>
        <v>1022</v>
      </c>
      <c r="E14" s="2">
        <v>147</v>
      </c>
      <c r="F14" s="5">
        <v>0.22989999999999999</v>
      </c>
      <c r="G14" s="4">
        <f t="shared" si="1"/>
        <v>4409.3555590173028</v>
      </c>
      <c r="H14" s="2">
        <v>234</v>
      </c>
      <c r="I14" s="3">
        <v>0.23</v>
      </c>
      <c r="J14" s="4">
        <f t="shared" si="2"/>
        <v>6754.8615176795447</v>
      </c>
      <c r="K14" s="2">
        <v>265</v>
      </c>
      <c r="L14" s="3">
        <v>4.9700000000000001E-2</v>
      </c>
      <c r="M14" s="4">
        <f t="shared" si="3"/>
        <v>9305.2360879947937</v>
      </c>
      <c r="N14" s="2">
        <v>314</v>
      </c>
      <c r="O14" s="3">
        <v>0.19989999999999999</v>
      </c>
      <c r="P14" s="4">
        <f t="shared" si="4"/>
        <v>14954.554819076757</v>
      </c>
    </row>
    <row r="15" spans="1:16" ht="18" x14ac:dyDescent="0.35">
      <c r="A15" s="23">
        <f t="shared" ca="1" si="5"/>
        <v>46426</v>
      </c>
      <c r="B15" s="2">
        <v>75</v>
      </c>
      <c r="C15" s="3">
        <v>0</v>
      </c>
      <c r="D15" s="4">
        <f t="shared" si="0"/>
        <v>947</v>
      </c>
      <c r="E15" s="2">
        <v>147</v>
      </c>
      <c r="F15" s="5">
        <v>0.22989999999999999</v>
      </c>
      <c r="G15" s="4">
        <f t="shared" si="1"/>
        <v>4346.8314626021429</v>
      </c>
      <c r="H15" s="2">
        <v>234</v>
      </c>
      <c r="I15" s="3">
        <v>0.23</v>
      </c>
      <c r="J15" s="4">
        <f t="shared" si="2"/>
        <v>6650.3296967684028</v>
      </c>
      <c r="K15" s="2">
        <v>265</v>
      </c>
      <c r="L15" s="3">
        <v>4.9700000000000001E-2</v>
      </c>
      <c r="M15" s="4">
        <f t="shared" si="3"/>
        <v>9078.7752741259046</v>
      </c>
      <c r="N15" s="2">
        <v>314</v>
      </c>
      <c r="O15" s="3">
        <v>0.19989999999999999</v>
      </c>
      <c r="P15" s="4">
        <f t="shared" si="4"/>
        <v>14889.672778104543</v>
      </c>
    </row>
    <row r="16" spans="1:16" ht="18" x14ac:dyDescent="0.35">
      <c r="A16" s="23">
        <f t="shared" ca="1" si="5"/>
        <v>46454</v>
      </c>
      <c r="B16" s="2">
        <v>75</v>
      </c>
      <c r="C16" s="3">
        <v>0</v>
      </c>
      <c r="D16" s="4">
        <f t="shared" si="0"/>
        <v>872</v>
      </c>
      <c r="E16" s="2">
        <v>147</v>
      </c>
      <c r="F16" s="5">
        <v>0.22989999999999999</v>
      </c>
      <c r="G16" s="4">
        <f t="shared" si="1"/>
        <v>4283.1095087064959</v>
      </c>
      <c r="H16" s="2">
        <v>234</v>
      </c>
      <c r="I16" s="3">
        <v>0.23</v>
      </c>
      <c r="J16" s="4">
        <f t="shared" si="2"/>
        <v>6543.7943492897975</v>
      </c>
      <c r="K16" s="2">
        <v>265</v>
      </c>
      <c r="L16" s="3">
        <v>4.9700000000000001E-2</v>
      </c>
      <c r="M16" s="4">
        <f t="shared" si="3"/>
        <v>8851.3765350529102</v>
      </c>
      <c r="N16" s="2">
        <v>314</v>
      </c>
      <c r="O16" s="3">
        <v>0.19989999999999999</v>
      </c>
      <c r="P16" s="4">
        <f t="shared" si="4"/>
        <v>14823.709910466469</v>
      </c>
    </row>
    <row r="17" spans="1:16" ht="18" x14ac:dyDescent="0.35">
      <c r="A17" s="23">
        <f t="shared" ca="1" si="5"/>
        <v>46485</v>
      </c>
      <c r="B17" s="2">
        <v>75</v>
      </c>
      <c r="C17" s="3">
        <v>0</v>
      </c>
      <c r="D17" s="4">
        <f t="shared" si="0"/>
        <v>797</v>
      </c>
      <c r="E17" s="2">
        <v>147</v>
      </c>
      <c r="F17" s="5">
        <v>0.22989999999999999</v>
      </c>
      <c r="G17" s="4">
        <f t="shared" si="1"/>
        <v>4218.1667483774645</v>
      </c>
      <c r="H17" s="2">
        <v>234</v>
      </c>
      <c r="I17" s="3">
        <v>0.23</v>
      </c>
      <c r="J17" s="4">
        <f t="shared" si="2"/>
        <v>6435.2170743178522</v>
      </c>
      <c r="K17" s="2">
        <v>265</v>
      </c>
      <c r="L17" s="3">
        <v>4.9700000000000001E-2</v>
      </c>
      <c r="M17" s="4">
        <f t="shared" si="3"/>
        <v>8623.0359862022542</v>
      </c>
      <c r="N17" s="2">
        <v>314</v>
      </c>
      <c r="O17" s="3">
        <v>0.19989999999999999</v>
      </c>
      <c r="P17" s="4">
        <f t="shared" si="4"/>
        <v>14756.648211391655</v>
      </c>
    </row>
    <row r="18" spans="1:16" ht="18" x14ac:dyDescent="0.35">
      <c r="A18" s="23">
        <f t="shared" ca="1" si="5"/>
        <v>46515</v>
      </c>
      <c r="B18" s="2">
        <v>75</v>
      </c>
      <c r="C18" s="3">
        <v>0</v>
      </c>
      <c r="D18" s="4">
        <f t="shared" si="0"/>
        <v>722</v>
      </c>
      <c r="E18" s="2">
        <v>147</v>
      </c>
      <c r="F18" s="5">
        <v>0.22989999999999999</v>
      </c>
      <c r="G18" s="4">
        <f t="shared" si="1"/>
        <v>4151.9797929984625</v>
      </c>
      <c r="H18" s="2">
        <v>234</v>
      </c>
      <c r="I18" s="3">
        <v>0.23</v>
      </c>
      <c r="J18" s="4">
        <f t="shared" si="2"/>
        <v>6324.5587349089446</v>
      </c>
      <c r="K18" s="2">
        <v>265</v>
      </c>
      <c r="L18" s="3">
        <v>4.9700000000000001E-2</v>
      </c>
      <c r="M18" s="4">
        <f t="shared" si="3"/>
        <v>8393.7497269117757</v>
      </c>
      <c r="N18" s="2">
        <v>314</v>
      </c>
      <c r="O18" s="3">
        <v>0.19989999999999999</v>
      </c>
      <c r="P18" s="4">
        <f t="shared" si="4"/>
        <v>14688.469376179755</v>
      </c>
    </row>
    <row r="19" spans="1:16" ht="18" x14ac:dyDescent="0.35">
      <c r="A19" s="23">
        <f t="shared" ca="1" si="5"/>
        <v>46546</v>
      </c>
      <c r="B19" s="2">
        <v>75</v>
      </c>
      <c r="C19" s="3">
        <v>0</v>
      </c>
      <c r="D19" s="4">
        <f t="shared" si="0"/>
        <v>647</v>
      </c>
      <c r="E19" s="2">
        <v>147</v>
      </c>
      <c r="F19" s="5">
        <v>0.22989999999999999</v>
      </c>
      <c r="G19" s="4">
        <f t="shared" si="1"/>
        <v>4084.5248058659913</v>
      </c>
      <c r="H19" s="2">
        <v>234</v>
      </c>
      <c r="I19" s="3">
        <v>0.23</v>
      </c>
      <c r="J19" s="4">
        <f t="shared" si="2"/>
        <v>6211.7794439946992</v>
      </c>
      <c r="K19" s="2">
        <v>265</v>
      </c>
      <c r="L19" s="3">
        <v>4.9700000000000001E-2</v>
      </c>
      <c r="M19" s="4">
        <f t="shared" si="3"/>
        <v>8163.5138403640685</v>
      </c>
      <c r="N19" s="2">
        <v>314</v>
      </c>
      <c r="O19" s="3">
        <v>0.19989999999999999</v>
      </c>
      <c r="P19" s="4">
        <f t="shared" si="4"/>
        <v>14619.154795204617</v>
      </c>
    </row>
    <row r="20" spans="1:16" ht="18" x14ac:dyDescent="0.35">
      <c r="A20" s="23">
        <f t="shared" ca="1" si="5"/>
        <v>46576</v>
      </c>
      <c r="B20" s="2">
        <v>75</v>
      </c>
      <c r="C20" s="3">
        <v>0</v>
      </c>
      <c r="D20" s="4">
        <f t="shared" si="0"/>
        <v>572</v>
      </c>
      <c r="E20" s="2">
        <v>147</v>
      </c>
      <c r="F20" s="5">
        <v>0.22989999999999999</v>
      </c>
      <c r="G20" s="4">
        <f t="shared" si="1"/>
        <v>4015.7774936050405</v>
      </c>
      <c r="H20" s="2">
        <v>234</v>
      </c>
      <c r="I20" s="3">
        <v>0.23</v>
      </c>
      <c r="J20" s="4">
        <f t="shared" si="2"/>
        <v>6096.8385500045979</v>
      </c>
      <c r="K20" s="2">
        <v>265</v>
      </c>
      <c r="L20" s="3">
        <v>4.9700000000000001E-2</v>
      </c>
      <c r="M20" s="4">
        <f t="shared" si="3"/>
        <v>7932.324393519576</v>
      </c>
      <c r="N20" s="2">
        <v>314</v>
      </c>
      <c r="O20" s="3">
        <v>0.19989999999999999</v>
      </c>
      <c r="P20" s="4">
        <f t="shared" si="4"/>
        <v>14548.685548834734</v>
      </c>
    </row>
    <row r="21" spans="1:16" ht="18" x14ac:dyDescent="0.35">
      <c r="A21" s="23">
        <f t="shared" ca="1" si="5"/>
        <v>46607</v>
      </c>
      <c r="B21" s="2">
        <v>75</v>
      </c>
      <c r="C21" s="3">
        <v>0</v>
      </c>
      <c r="D21" s="4">
        <f t="shared" si="0"/>
        <v>497</v>
      </c>
      <c r="E21" s="2">
        <v>147</v>
      </c>
      <c r="F21" s="5">
        <v>0.22989999999999999</v>
      </c>
      <c r="G21" s="4">
        <f t="shared" si="1"/>
        <v>3945.7130974200236</v>
      </c>
      <c r="H21" s="2">
        <v>234</v>
      </c>
      <c r="I21" s="3">
        <v>0.23</v>
      </c>
      <c r="J21" s="4">
        <f t="shared" si="2"/>
        <v>5979.6946222130191</v>
      </c>
      <c r="K21" s="2">
        <v>265</v>
      </c>
      <c r="L21" s="3">
        <v>4.9700000000000001E-2</v>
      </c>
      <c r="M21" s="4">
        <f t="shared" si="3"/>
        <v>7700.1774370494031</v>
      </c>
      <c r="N21" s="2">
        <v>314</v>
      </c>
      <c r="O21" s="3">
        <v>0.19989999999999999</v>
      </c>
      <c r="P21" s="4">
        <f t="shared" si="4"/>
        <v>14477.042402269073</v>
      </c>
    </row>
    <row r="22" spans="1:16" ht="18" x14ac:dyDescent="0.35">
      <c r="A22" s="23">
        <f t="shared" ca="1" si="5"/>
        <v>46638</v>
      </c>
      <c r="B22" s="2">
        <v>75</v>
      </c>
      <c r="C22" s="3">
        <v>0</v>
      </c>
      <c r="D22" s="4">
        <f t="shared" si="0"/>
        <v>422</v>
      </c>
      <c r="E22" s="2">
        <v>147</v>
      </c>
      <c r="F22" s="5">
        <v>0.22989999999999999</v>
      </c>
      <c r="G22" s="4">
        <f t="shared" si="1"/>
        <v>3874.3063841780954</v>
      </c>
      <c r="H22" s="2">
        <v>234</v>
      </c>
      <c r="I22" s="3">
        <v>0.23</v>
      </c>
      <c r="J22" s="4">
        <f t="shared" si="2"/>
        <v>5860.3054358054351</v>
      </c>
      <c r="K22" s="2">
        <v>265</v>
      </c>
      <c r="L22" s="3">
        <v>4.9700000000000001E-2</v>
      </c>
      <c r="M22" s="4">
        <f t="shared" si="3"/>
        <v>7467.0690052678492</v>
      </c>
      <c r="N22" s="2">
        <v>314</v>
      </c>
      <c r="O22" s="3">
        <v>0.19989999999999999</v>
      </c>
      <c r="P22" s="4">
        <f t="shared" si="4"/>
        <v>14404.205800286873</v>
      </c>
    </row>
    <row r="23" spans="1:16" ht="18" x14ac:dyDescent="0.35">
      <c r="A23" s="23">
        <f t="shared" ca="1" si="5"/>
        <v>46668</v>
      </c>
      <c r="B23" s="2">
        <v>75</v>
      </c>
      <c r="C23" s="3">
        <v>0</v>
      </c>
      <c r="D23" s="4">
        <f t="shared" si="0"/>
        <v>347</v>
      </c>
      <c r="E23" s="2">
        <v>147</v>
      </c>
      <c r="F23" s="5">
        <v>0.22989999999999999</v>
      </c>
      <c r="G23" s="4">
        <f t="shared" si="1"/>
        <v>3801.5316373216406</v>
      </c>
      <c r="H23" s="2">
        <v>234</v>
      </c>
      <c r="I23" s="3">
        <v>0.23</v>
      </c>
      <c r="J23" s="4">
        <f t="shared" si="2"/>
        <v>5738.6279566583726</v>
      </c>
      <c r="K23" s="2">
        <v>265</v>
      </c>
      <c r="L23" s="3">
        <v>4.9700000000000001E-2</v>
      </c>
      <c r="M23" s="4">
        <f t="shared" si="3"/>
        <v>7232.9951160646669</v>
      </c>
      <c r="N23" s="2">
        <v>314</v>
      </c>
      <c r="O23" s="3">
        <v>0.19989999999999999</v>
      </c>
      <c r="P23" s="4">
        <f t="shared" si="4"/>
        <v>14330.155861909985</v>
      </c>
    </row>
    <row r="24" spans="1:16" ht="18" x14ac:dyDescent="0.35">
      <c r="A24" s="23">
        <f t="shared" ca="1" si="5"/>
        <v>46699</v>
      </c>
      <c r="B24" s="2">
        <v>75</v>
      </c>
      <c r="C24" s="3">
        <v>0</v>
      </c>
      <c r="D24" s="4">
        <f t="shared" si="0"/>
        <v>272</v>
      </c>
      <c r="E24" s="2">
        <v>147</v>
      </c>
      <c r="F24" s="5">
        <v>0.22989999999999999</v>
      </c>
      <c r="G24" s="4">
        <f t="shared" si="1"/>
        <v>3727.3626476066611</v>
      </c>
      <c r="H24" s="2">
        <v>234</v>
      </c>
      <c r="I24" s="3">
        <v>0.23</v>
      </c>
      <c r="J24" s="4">
        <f t="shared" si="2"/>
        <v>5614.6183258276578</v>
      </c>
      <c r="K24" s="2">
        <v>265</v>
      </c>
      <c r="L24" s="3">
        <v>4.9700000000000001E-2</v>
      </c>
      <c r="M24" s="4">
        <f t="shared" si="3"/>
        <v>6997.9517708370349</v>
      </c>
      <c r="N24" s="2">
        <v>314</v>
      </c>
      <c r="O24" s="3">
        <v>0.19989999999999999</v>
      </c>
      <c r="P24" s="4">
        <f t="shared" si="4"/>
        <v>14254.872374976303</v>
      </c>
    </row>
    <row r="25" spans="1:16" ht="18" x14ac:dyDescent="0.35">
      <c r="A25" s="24">
        <f t="shared" ca="1" si="5"/>
        <v>46729</v>
      </c>
      <c r="B25" s="2">
        <v>75</v>
      </c>
      <c r="C25" s="3">
        <v>0</v>
      </c>
      <c r="D25" s="4">
        <f t="shared" si="0"/>
        <v>197</v>
      </c>
      <c r="E25" s="2">
        <v>147</v>
      </c>
      <c r="F25" s="5">
        <v>0.22989999999999999</v>
      </c>
      <c r="G25" s="4">
        <f t="shared" si="1"/>
        <v>3651.7727036637252</v>
      </c>
      <c r="H25" s="2">
        <v>234</v>
      </c>
      <c r="I25" s="3">
        <v>0.23</v>
      </c>
      <c r="J25" s="4">
        <f t="shared" si="2"/>
        <v>5488.2318437393542</v>
      </c>
      <c r="K25" s="2">
        <v>265</v>
      </c>
      <c r="L25" s="3">
        <v>4.9700000000000001E-2</v>
      </c>
      <c r="M25" s="4">
        <f t="shared" si="3"/>
        <v>6761.9349544212519</v>
      </c>
      <c r="N25" s="2">
        <v>314</v>
      </c>
      <c r="O25" s="3">
        <v>0.19989999999999999</v>
      </c>
      <c r="P25" s="4">
        <f t="shared" si="4"/>
        <v>14178.334790622783</v>
      </c>
    </row>
    <row r="26" spans="1:16" ht="18" x14ac:dyDescent="0.35">
      <c r="A26" s="24">
        <f t="shared" ca="1" si="5"/>
        <v>46760</v>
      </c>
      <c r="B26" s="2">
        <v>75</v>
      </c>
      <c r="C26" s="3">
        <v>0</v>
      </c>
      <c r="D26" s="4">
        <f t="shared" si="0"/>
        <v>122</v>
      </c>
      <c r="E26" s="2">
        <v>147</v>
      </c>
      <c r="F26" s="5">
        <v>0.22989999999999999</v>
      </c>
      <c r="G26" s="4">
        <f t="shared" si="1"/>
        <v>3574.7345823780829</v>
      </c>
      <c r="H26" s="2">
        <v>234</v>
      </c>
      <c r="I26" s="3">
        <v>0.23</v>
      </c>
      <c r="J26" s="4">
        <f t="shared" si="2"/>
        <v>5359.4229540776914</v>
      </c>
      <c r="K26" s="2">
        <v>265</v>
      </c>
      <c r="L26" s="3">
        <v>4.9700000000000001E-2</v>
      </c>
      <c r="M26" s="4">
        <f t="shared" si="3"/>
        <v>6524.9406350241461</v>
      </c>
      <c r="N26" s="2">
        <v>314</v>
      </c>
      <c r="O26" s="3">
        <v>0.19989999999999999</v>
      </c>
      <c r="P26" s="4">
        <f t="shared" si="4"/>
        <v>14100.522217676575</v>
      </c>
    </row>
    <row r="27" spans="1:16" ht="18" x14ac:dyDescent="0.35">
      <c r="A27" s="24">
        <f t="shared" ca="1" si="5"/>
        <v>46791</v>
      </c>
      <c r="B27" s="2">
        <v>75</v>
      </c>
      <c r="C27" s="3">
        <v>0</v>
      </c>
      <c r="D27" s="4">
        <f t="shared" si="0"/>
        <v>47</v>
      </c>
      <c r="E27" s="2">
        <v>147</v>
      </c>
      <c r="F27" s="5">
        <v>0.22989999999999999</v>
      </c>
      <c r="G27" s="4">
        <f t="shared" si="1"/>
        <v>3496.2205390854765</v>
      </c>
      <c r="H27" s="2">
        <v>234</v>
      </c>
      <c r="I27" s="3">
        <v>0.23</v>
      </c>
      <c r="J27" s="4">
        <f t="shared" si="2"/>
        <v>5228.1452273641808</v>
      </c>
      <c r="K27" s="2">
        <v>265</v>
      </c>
      <c r="L27" s="3">
        <v>4.9700000000000001E-2</v>
      </c>
      <c r="M27" s="4">
        <f t="shared" si="3"/>
        <v>6286.9647641542042</v>
      </c>
      <c r="N27" s="2">
        <v>314</v>
      </c>
      <c r="O27" s="3">
        <v>0.19989999999999999</v>
      </c>
      <c r="P27" s="4">
        <f t="shared" si="4"/>
        <v>14021.413416952704</v>
      </c>
    </row>
    <row r="28" spans="1:16" ht="18" x14ac:dyDescent="0.35">
      <c r="A28" s="24">
        <f t="shared" ca="1" si="5"/>
        <v>46820</v>
      </c>
      <c r="B28" s="2">
        <v>75</v>
      </c>
      <c r="C28" s="3">
        <v>0</v>
      </c>
      <c r="D28" s="4">
        <f t="shared" si="0"/>
        <v>-28</v>
      </c>
      <c r="E28" s="2">
        <v>147</v>
      </c>
      <c r="F28" s="5">
        <v>0.22989999999999999</v>
      </c>
      <c r="G28" s="4">
        <f t="shared" si="1"/>
        <v>3416.2022975801224</v>
      </c>
      <c r="H28" s="2">
        <v>234</v>
      </c>
      <c r="I28" s="3">
        <v>0.23</v>
      </c>
      <c r="J28" s="4">
        <f t="shared" si="2"/>
        <v>5094.3513442219946</v>
      </c>
      <c r="K28" s="2">
        <v>265</v>
      </c>
      <c r="L28" s="3">
        <v>4.9700000000000001E-2</v>
      </c>
      <c r="M28" s="4">
        <f t="shared" si="3"/>
        <v>6048.0032765524093</v>
      </c>
      <c r="N28" s="2">
        <v>314</v>
      </c>
      <c r="O28" s="3">
        <v>0.19989999999999999</v>
      </c>
      <c r="P28" s="4">
        <f t="shared" si="4"/>
        <v>13940.986795456774</v>
      </c>
    </row>
    <row r="29" spans="1:16" ht="18" x14ac:dyDescent="0.35">
      <c r="A29" s="24">
        <f t="shared" ca="1" si="5"/>
        <v>46851</v>
      </c>
      <c r="B29" s="2"/>
      <c r="C29" s="3"/>
      <c r="D29" s="4"/>
      <c r="E29" s="2">
        <v>222</v>
      </c>
      <c r="F29" s="5">
        <v>0.22989999999999999</v>
      </c>
      <c r="G29" s="4">
        <f t="shared" si="1"/>
        <v>3334.6510399312615</v>
      </c>
      <c r="H29" s="2">
        <v>234</v>
      </c>
      <c r="I29" s="3">
        <v>0.23</v>
      </c>
      <c r="J29" s="4">
        <f t="shared" si="2"/>
        <v>4957.9930783195832</v>
      </c>
      <c r="K29" s="2">
        <v>265</v>
      </c>
      <c r="L29" s="3">
        <v>4.9700000000000001E-2</v>
      </c>
      <c r="M29" s="4">
        <f t="shared" si="3"/>
        <v>5808.0520901227974</v>
      </c>
      <c r="N29" s="2">
        <v>314</v>
      </c>
      <c r="O29" s="3">
        <v>0.19989999999999999</v>
      </c>
      <c r="P29" s="4">
        <f t="shared" si="4"/>
        <v>13859.220400491093</v>
      </c>
    </row>
    <row r="30" spans="1:16" ht="18" x14ac:dyDescent="0.35">
      <c r="A30" s="24">
        <f t="shared" ca="1" si="5"/>
        <v>46881</v>
      </c>
      <c r="B30" s="2"/>
      <c r="C30" s="3"/>
      <c r="D30" s="4"/>
      <c r="E30" s="2">
        <v>222</v>
      </c>
      <c r="F30" s="5">
        <v>0.22989999999999999</v>
      </c>
      <c r="G30" s="4">
        <f>(G29-E29)+((G29*F29)/12)</f>
        <v>3176.5373961046112</v>
      </c>
      <c r="H30" s="2">
        <v>234</v>
      </c>
      <c r="I30" s="3">
        <v>0.23</v>
      </c>
      <c r="J30" s="4">
        <f t="shared" si="2"/>
        <v>4819.0212789873749</v>
      </c>
      <c r="K30" s="2">
        <v>265</v>
      </c>
      <c r="L30" s="3">
        <v>4.9700000000000001E-2</v>
      </c>
      <c r="M30" s="4">
        <f t="shared" si="3"/>
        <v>5567.1071058627231</v>
      </c>
      <c r="N30" s="2">
        <v>314</v>
      </c>
      <c r="O30" s="3">
        <v>0.19989999999999999</v>
      </c>
      <c r="P30" s="4">
        <f t="shared" si="4"/>
        <v>13776.091913662607</v>
      </c>
    </row>
    <row r="31" spans="1:16" ht="18" x14ac:dyDescent="0.35">
      <c r="A31" s="24">
        <f t="shared" ca="1" si="5"/>
        <v>46912</v>
      </c>
      <c r="B31" s="2"/>
      <c r="C31" s="3"/>
      <c r="D31" s="4"/>
      <c r="E31" s="2">
        <v>222</v>
      </c>
      <c r="F31" s="5">
        <v>0.22989999999999999</v>
      </c>
      <c r="G31" s="4">
        <f t="shared" ref="G31:G47" si="6">(G30-E30)+((G30*F30)/12)</f>
        <v>3015.3945583849818</v>
      </c>
      <c r="H31" s="2">
        <v>234</v>
      </c>
      <c r="I31" s="3">
        <v>0.23</v>
      </c>
      <c r="J31" s="4">
        <f t="shared" si="2"/>
        <v>4677.3858535012996</v>
      </c>
      <c r="K31" s="2">
        <v>265</v>
      </c>
      <c r="L31" s="3">
        <v>4.9700000000000001E-2</v>
      </c>
      <c r="M31" s="4">
        <f t="shared" si="3"/>
        <v>5325.1642077928382</v>
      </c>
      <c r="N31" s="2">
        <v>314</v>
      </c>
      <c r="O31" s="3">
        <v>0.19989999999999999</v>
      </c>
      <c r="P31" s="4">
        <f t="shared" si="4"/>
        <v>13691.578644791036</v>
      </c>
    </row>
    <row r="32" spans="1:16" ht="18" x14ac:dyDescent="0.35">
      <c r="A32" s="24">
        <f t="shared" ca="1" si="5"/>
        <v>46942</v>
      </c>
      <c r="B32" s="2"/>
      <c r="C32" s="3"/>
      <c r="D32" s="4"/>
      <c r="E32" s="2">
        <v>222</v>
      </c>
      <c r="F32" s="5">
        <v>0.22989999999999999</v>
      </c>
      <c r="G32" s="4">
        <f t="shared" si="6"/>
        <v>2851.1644924660409</v>
      </c>
      <c r="H32" s="2">
        <v>234</v>
      </c>
      <c r="I32" s="3">
        <v>0.23</v>
      </c>
      <c r="J32" s="4">
        <f t="shared" si="2"/>
        <v>4533.0357490267415</v>
      </c>
      <c r="K32" s="2">
        <v>265</v>
      </c>
      <c r="L32" s="3">
        <v>4.9700000000000001E-2</v>
      </c>
      <c r="M32" s="4">
        <f t="shared" si="3"/>
        <v>5082.2192628867806</v>
      </c>
      <c r="N32" s="2">
        <v>314</v>
      </c>
      <c r="O32" s="3">
        <v>0.19989999999999999</v>
      </c>
      <c r="P32" s="4">
        <f t="shared" si="4"/>
        <v>13605.657525715513</v>
      </c>
    </row>
    <row r="33" spans="1:16" ht="18" x14ac:dyDescent="0.35">
      <c r="A33" s="24">
        <f t="shared" ca="1" si="5"/>
        <v>46973</v>
      </c>
      <c r="B33" s="2"/>
      <c r="C33" s="3"/>
      <c r="D33" s="4"/>
      <c r="E33" s="2">
        <v>222</v>
      </c>
      <c r="F33" s="5">
        <v>0.22989999999999999</v>
      </c>
      <c r="G33" s="4">
        <f t="shared" si="6"/>
        <v>2683.7880522008695</v>
      </c>
      <c r="H33" s="2">
        <v>234</v>
      </c>
      <c r="I33" s="3">
        <v>0.23</v>
      </c>
      <c r="J33" s="4">
        <f t="shared" si="2"/>
        <v>4385.9189342164209</v>
      </c>
      <c r="K33" s="2">
        <v>265</v>
      </c>
      <c r="L33" s="3">
        <v>4.9700000000000001E-2</v>
      </c>
      <c r="M33" s="4">
        <f t="shared" si="3"/>
        <v>4838.2681210005703</v>
      </c>
      <c r="N33" s="2">
        <v>314</v>
      </c>
      <c r="O33" s="3">
        <v>0.19989999999999999</v>
      </c>
      <c r="P33" s="4">
        <f t="shared" si="4"/>
        <v>13518.305103998056</v>
      </c>
    </row>
    <row r="34" spans="1:16" ht="18" x14ac:dyDescent="0.35">
      <c r="A34" s="24">
        <f t="shared" ca="1" si="5"/>
        <v>47004</v>
      </c>
      <c r="B34" s="2"/>
      <c r="C34" s="3"/>
      <c r="D34" s="4"/>
      <c r="E34" s="2">
        <v>222</v>
      </c>
      <c r="F34" s="5">
        <v>0.22989999999999999</v>
      </c>
      <c r="G34" s="4">
        <f t="shared" si="6"/>
        <v>2513.2049583009511</v>
      </c>
      <c r="H34" s="2">
        <v>234</v>
      </c>
      <c r="I34" s="3">
        <v>0.23</v>
      </c>
      <c r="J34" s="4">
        <f t="shared" si="2"/>
        <v>4235.982380455569</v>
      </c>
      <c r="K34" s="2">
        <v>265</v>
      </c>
      <c r="L34" s="3">
        <v>4.9700000000000001E-2</v>
      </c>
      <c r="M34" s="4">
        <f t="shared" si="3"/>
        <v>4593.3066148017142</v>
      </c>
      <c r="N34" s="2">
        <v>314</v>
      </c>
      <c r="O34" s="3">
        <v>0.19989999999999999</v>
      </c>
      <c r="P34" s="4">
        <f t="shared" si="4"/>
        <v>13429.497536522158</v>
      </c>
    </row>
    <row r="35" spans="1:16" ht="18" x14ac:dyDescent="0.35">
      <c r="A35" s="24">
        <f t="shared" ca="1" si="5"/>
        <v>47034</v>
      </c>
      <c r="B35" s="2"/>
      <c r="C35" s="3"/>
      <c r="D35" s="4"/>
      <c r="E35" s="2">
        <v>222</v>
      </c>
      <c r="F35" s="5">
        <v>0.22989999999999999</v>
      </c>
      <c r="G35" s="4">
        <f t="shared" si="6"/>
        <v>2339.353776627067</v>
      </c>
      <c r="H35" s="2">
        <v>234</v>
      </c>
      <c r="I35" s="3">
        <v>0.23</v>
      </c>
      <c r="J35" s="4">
        <f t="shared" si="2"/>
        <v>4083.1720427476339</v>
      </c>
      <c r="K35" s="2">
        <v>265</v>
      </c>
      <c r="L35" s="3">
        <v>4.9700000000000001E-2</v>
      </c>
      <c r="M35" s="4">
        <f t="shared" si="3"/>
        <v>4347.3305596980181</v>
      </c>
      <c r="N35" s="2">
        <v>314</v>
      </c>
      <c r="O35" s="3">
        <v>0.19989999999999999</v>
      </c>
      <c r="P35" s="4">
        <f t="shared" si="4"/>
        <v>13339.210582984722</v>
      </c>
    </row>
    <row r="36" spans="1:16" ht="18" x14ac:dyDescent="0.35">
      <c r="A36" s="24">
        <f t="shared" ca="1" si="5"/>
        <v>47065</v>
      </c>
      <c r="B36" s="2"/>
      <c r="C36" s="3"/>
      <c r="D36" s="4"/>
      <c r="E36" s="2">
        <v>222</v>
      </c>
      <c r="F36" s="5">
        <v>0.22989999999999999</v>
      </c>
      <c r="G36" s="4">
        <f t="shared" si="6"/>
        <v>2162.1718960642806</v>
      </c>
      <c r="H36" s="2">
        <v>234</v>
      </c>
      <c r="I36" s="3">
        <v>0.23</v>
      </c>
      <c r="J36" s="4">
        <f t="shared" si="2"/>
        <v>3927.43284023363</v>
      </c>
      <c r="K36" s="2">
        <v>265</v>
      </c>
      <c r="L36" s="3">
        <v>4.9700000000000001E-2</v>
      </c>
      <c r="M36" s="4">
        <f t="shared" si="3"/>
        <v>4100.3357537661004</v>
      </c>
      <c r="N36" s="2">
        <v>314</v>
      </c>
      <c r="O36" s="3">
        <v>0.19989999999999999</v>
      </c>
      <c r="P36" s="4">
        <f t="shared" si="4"/>
        <v>13247.41959927961</v>
      </c>
    </row>
    <row r="37" spans="1:16" ht="18" x14ac:dyDescent="0.35">
      <c r="A37" s="24">
        <f t="shared" ca="1" si="5"/>
        <v>47095</v>
      </c>
      <c r="B37" s="2"/>
      <c r="C37" s="3"/>
      <c r="D37" s="4"/>
      <c r="E37" s="2">
        <v>222</v>
      </c>
      <c r="F37" s="5">
        <v>0.22989999999999999</v>
      </c>
      <c r="G37" s="4">
        <f t="shared" si="6"/>
        <v>1981.5955059730454</v>
      </c>
      <c r="H37" s="2">
        <v>234</v>
      </c>
      <c r="I37" s="3">
        <v>0.23</v>
      </c>
      <c r="J37" s="4">
        <f t="shared" si="2"/>
        <v>3768.7086363381081</v>
      </c>
      <c r="K37" s="2">
        <v>265</v>
      </c>
      <c r="L37" s="3">
        <v>4.9700000000000001E-2</v>
      </c>
      <c r="M37" s="4">
        <f t="shared" si="3"/>
        <v>3852.3179776796151</v>
      </c>
      <c r="N37" s="2">
        <v>314</v>
      </c>
      <c r="O37" s="3">
        <v>0.19989999999999999</v>
      </c>
      <c r="P37" s="4">
        <f t="shared" si="4"/>
        <v>13154.099530770944</v>
      </c>
    </row>
    <row r="38" spans="1:16" ht="18" x14ac:dyDescent="0.35">
      <c r="A38" s="24">
        <f t="shared" ca="1" si="5"/>
        <v>47126</v>
      </c>
      <c r="B38" s="2"/>
      <c r="C38" s="3"/>
      <c r="D38" s="4"/>
      <c r="E38" s="2">
        <v>222</v>
      </c>
      <c r="F38" s="5">
        <v>0.22989999999999999</v>
      </c>
      <c r="G38" s="4">
        <f t="shared" si="6"/>
        <v>1797.5595732083123</v>
      </c>
      <c r="H38" s="2">
        <v>234</v>
      </c>
      <c r="I38" s="3">
        <v>0.23</v>
      </c>
      <c r="J38" s="4">
        <f t="shared" si="2"/>
        <v>3606.9422185345884</v>
      </c>
      <c r="K38" s="2">
        <v>265</v>
      </c>
      <c r="L38" s="3">
        <v>4.9700000000000001E-2</v>
      </c>
      <c r="M38" s="4">
        <f t="shared" si="3"/>
        <v>3603.2729946371715</v>
      </c>
      <c r="N38" s="2">
        <v>314</v>
      </c>
      <c r="O38" s="3">
        <v>0.19989999999999999</v>
      </c>
      <c r="P38" s="4">
        <f t="shared" si="4"/>
        <v>13059.22490545437</v>
      </c>
    </row>
    <row r="39" spans="1:16" ht="18" x14ac:dyDescent="0.35">
      <c r="A39" s="24">
        <f t="shared" ca="1" si="5"/>
        <v>47157</v>
      </c>
      <c r="B39" s="2"/>
      <c r="C39" s="3"/>
      <c r="D39" s="4"/>
      <c r="E39" s="2">
        <v>222</v>
      </c>
      <c r="F39" s="5">
        <v>0.22989999999999999</v>
      </c>
      <c r="G39" s="4">
        <f t="shared" si="6"/>
        <v>1609.9978186983615</v>
      </c>
      <c r="H39" s="2">
        <v>234</v>
      </c>
      <c r="I39" s="3">
        <v>0.23</v>
      </c>
      <c r="J39" s="4">
        <f t="shared" si="2"/>
        <v>3442.0752777231678</v>
      </c>
      <c r="K39" s="2">
        <v>265</v>
      </c>
      <c r="L39" s="3">
        <v>4.9700000000000001E-2</v>
      </c>
      <c r="M39" s="4">
        <f t="shared" si="3"/>
        <v>3353.1965502899602</v>
      </c>
      <c r="N39" s="2">
        <v>314</v>
      </c>
      <c r="O39" s="3">
        <v>0.19989999999999999</v>
      </c>
      <c r="P39" s="4">
        <f t="shared" si="4"/>
        <v>12962.769827004397</v>
      </c>
    </row>
    <row r="40" spans="1:16" ht="18" x14ac:dyDescent="0.35">
      <c r="A40" s="24">
        <f t="shared" ca="1" si="5"/>
        <v>47185</v>
      </c>
      <c r="B40" s="2"/>
      <c r="C40" s="3"/>
      <c r="D40" s="4"/>
      <c r="E40" s="2">
        <v>222</v>
      </c>
      <c r="F40" s="5">
        <v>0.22989999999999999</v>
      </c>
      <c r="G40" s="4">
        <f t="shared" si="6"/>
        <v>1418.8426935749242</v>
      </c>
      <c r="H40" s="2">
        <v>234</v>
      </c>
      <c r="I40" s="3">
        <v>0.23</v>
      </c>
      <c r="J40" s="4">
        <f t="shared" si="2"/>
        <v>3274.0483872128621</v>
      </c>
      <c r="K40" s="2">
        <v>265</v>
      </c>
      <c r="L40" s="3">
        <v>4.9700000000000001E-2</v>
      </c>
      <c r="M40" s="4">
        <f t="shared" si="3"/>
        <v>3102.0843726690778</v>
      </c>
      <c r="N40" s="2">
        <v>314</v>
      </c>
      <c r="O40" s="3">
        <v>0.19989999999999999</v>
      </c>
      <c r="P40" s="4">
        <f t="shared" si="4"/>
        <v>12864.707967705912</v>
      </c>
    </row>
    <row r="41" spans="1:16" ht="18" x14ac:dyDescent="0.35">
      <c r="A41" s="24">
        <f t="shared" ca="1" si="5"/>
        <v>47216</v>
      </c>
      <c r="B41" s="2"/>
      <c r="C41" s="3"/>
      <c r="D41" s="4"/>
      <c r="E41" s="2">
        <v>222</v>
      </c>
      <c r="F41" s="5">
        <v>0.22989999999999999</v>
      </c>
      <c r="G41" s="4">
        <f t="shared" si="6"/>
        <v>1224.0253548459971</v>
      </c>
      <c r="H41" s="2">
        <v>234</v>
      </c>
      <c r="I41" s="3">
        <v>0.23</v>
      </c>
      <c r="J41" s="4">
        <f t="shared" si="2"/>
        <v>3102.8009813011085</v>
      </c>
      <c r="K41" s="2">
        <v>265</v>
      </c>
      <c r="L41" s="3">
        <v>4.9700000000000001E-2</v>
      </c>
      <c r="M41" s="4">
        <f t="shared" si="3"/>
        <v>2849.9321721125489</v>
      </c>
      <c r="N41" s="2">
        <v>314</v>
      </c>
      <c r="O41" s="3">
        <v>0.19989999999999999</v>
      </c>
      <c r="P41" s="4">
        <f t="shared" si="4"/>
        <v>12765.012561267946</v>
      </c>
    </row>
    <row r="42" spans="1:16" ht="18" x14ac:dyDescent="0.35">
      <c r="A42" s="24">
        <f t="shared" ca="1" si="5"/>
        <v>47246</v>
      </c>
      <c r="B42" s="2"/>
      <c r="C42" s="3"/>
      <c r="D42" s="4"/>
      <c r="E42" s="2">
        <v>222</v>
      </c>
      <c r="F42" s="5">
        <v>0.22989999999999999</v>
      </c>
      <c r="G42" s="4">
        <f t="shared" si="6"/>
        <v>1025.4756406025883</v>
      </c>
      <c r="H42" s="2">
        <v>234</v>
      </c>
      <c r="I42" s="3">
        <v>0.23</v>
      </c>
      <c r="J42" s="4">
        <f t="shared" si="2"/>
        <v>2928.2713334427131</v>
      </c>
      <c r="K42" s="2">
        <v>265</v>
      </c>
      <c r="L42" s="3">
        <v>4.9700000000000001E-2</v>
      </c>
      <c r="M42" s="4">
        <f t="shared" si="3"/>
        <v>2596.7356411920482</v>
      </c>
      <c r="N42" s="2">
        <v>314</v>
      </c>
      <c r="O42" s="3">
        <v>0.19989999999999999</v>
      </c>
      <c r="P42" s="4">
        <f t="shared" si="4"/>
        <v>12663.656395517733</v>
      </c>
    </row>
    <row r="43" spans="1:16" ht="18" x14ac:dyDescent="0.35">
      <c r="A43" s="24">
        <f t="shared" ca="1" si="5"/>
        <v>47277</v>
      </c>
      <c r="B43" s="2"/>
      <c r="C43" s="3"/>
      <c r="D43" s="4"/>
      <c r="E43" s="2">
        <v>222</v>
      </c>
      <c r="F43" s="5">
        <v>0.22989999999999999</v>
      </c>
      <c r="G43" s="4">
        <f t="shared" si="6"/>
        <v>823.12204475046622</v>
      </c>
      <c r="H43" s="2">
        <v>234</v>
      </c>
      <c r="I43" s="3">
        <v>0.23</v>
      </c>
      <c r="J43" s="4">
        <f t="shared" si="2"/>
        <v>2750.3965340003651</v>
      </c>
      <c r="K43" s="2">
        <v>265</v>
      </c>
      <c r="L43" s="3">
        <v>4.9700000000000001E-2</v>
      </c>
      <c r="M43" s="4">
        <f t="shared" si="3"/>
        <v>2342.4904546393186</v>
      </c>
      <c r="N43" s="2">
        <v>314</v>
      </c>
      <c r="O43" s="3">
        <v>0.19989999999999999</v>
      </c>
      <c r="P43" s="4">
        <f t="shared" si="4"/>
        <v>12560.611804973067</v>
      </c>
    </row>
    <row r="44" spans="1:16" ht="18" x14ac:dyDescent="0.35">
      <c r="A44" s="24">
        <f t="shared" ca="1" si="5"/>
        <v>47307</v>
      </c>
      <c r="B44" s="2"/>
      <c r="C44" s="3"/>
      <c r="D44" s="4"/>
      <c r="E44" s="2">
        <v>222</v>
      </c>
      <c r="F44" s="5">
        <v>0.22989999999999999</v>
      </c>
      <c r="G44" s="4">
        <f t="shared" si="6"/>
        <v>616.89169125781052</v>
      </c>
      <c r="H44" s="2">
        <v>234</v>
      </c>
      <c r="I44" s="3">
        <v>0.23</v>
      </c>
      <c r="J44" s="4">
        <f t="shared" si="2"/>
        <v>2569.1124675687056</v>
      </c>
      <c r="K44" s="2">
        <v>265</v>
      </c>
      <c r="L44" s="3">
        <v>4.9700000000000001E-2</v>
      </c>
      <c r="M44" s="4">
        <f t="shared" si="3"/>
        <v>2087.1922692722833</v>
      </c>
      <c r="N44" s="2">
        <v>314</v>
      </c>
      <c r="O44" s="3">
        <v>0.19989999999999999</v>
      </c>
      <c r="P44" s="4">
        <f t="shared" si="4"/>
        <v>12455.85066329091</v>
      </c>
    </row>
    <row r="45" spans="1:16" ht="18" x14ac:dyDescent="0.35">
      <c r="A45" s="24">
        <f t="shared" ca="1" si="5"/>
        <v>47338</v>
      </c>
      <c r="B45" s="2"/>
      <c r="C45" s="3"/>
      <c r="D45" s="4"/>
      <c r="E45" s="2">
        <v>222</v>
      </c>
      <c r="F45" s="5">
        <v>0.22989999999999999</v>
      </c>
      <c r="G45" s="4">
        <f t="shared" si="6"/>
        <v>406.71030790949141</v>
      </c>
      <c r="H45" s="2">
        <v>234</v>
      </c>
      <c r="I45" s="3">
        <v>0.23</v>
      </c>
      <c r="J45" s="4">
        <f t="shared" si="2"/>
        <v>2384.3537898637724</v>
      </c>
      <c r="K45" s="2">
        <v>265</v>
      </c>
      <c r="L45" s="3">
        <v>4.9700000000000001E-2</v>
      </c>
      <c r="M45" s="4">
        <f t="shared" si="3"/>
        <v>1830.8367239208526</v>
      </c>
      <c r="N45" s="2">
        <v>314</v>
      </c>
      <c r="O45" s="3">
        <v>0.19989999999999999</v>
      </c>
      <c r="P45" s="4">
        <f t="shared" si="4"/>
        <v>12349.344375590232</v>
      </c>
    </row>
    <row r="46" spans="1:16" ht="18" x14ac:dyDescent="0.35">
      <c r="A46" s="24">
        <f t="shared" ca="1" si="5"/>
        <v>47369</v>
      </c>
      <c r="B46" s="2"/>
      <c r="C46" s="3"/>
      <c r="D46" s="4"/>
      <c r="E46" s="2">
        <v>222</v>
      </c>
      <c r="F46" s="5">
        <v>0.22989999999999999</v>
      </c>
      <c r="G46" s="4">
        <f t="shared" si="6"/>
        <v>192.50219955852407</v>
      </c>
      <c r="H46" s="2">
        <v>234</v>
      </c>
      <c r="I46" s="3">
        <v>0.23</v>
      </c>
      <c r="J46" s="4">
        <f t="shared" si="2"/>
        <v>2196.0539041694947</v>
      </c>
      <c r="K46" s="2">
        <v>265</v>
      </c>
      <c r="L46" s="3">
        <v>4.9700000000000001E-2</v>
      </c>
      <c r="M46" s="4">
        <f t="shared" si="3"/>
        <v>1573.4194393524249</v>
      </c>
      <c r="N46" s="2">
        <v>314</v>
      </c>
      <c r="O46" s="3">
        <v>0.19989999999999999</v>
      </c>
      <c r="P46" s="4">
        <f t="shared" si="4"/>
        <v>12241.06387064694</v>
      </c>
    </row>
    <row r="47" spans="1:16" ht="18" x14ac:dyDescent="0.35">
      <c r="A47" s="24">
        <f t="shared" ca="1" si="5"/>
        <v>47399</v>
      </c>
      <c r="B47" s="2"/>
      <c r="C47" s="3"/>
      <c r="D47" s="4"/>
      <c r="E47" s="2">
        <v>223</v>
      </c>
      <c r="F47" s="5">
        <v>1.2299</v>
      </c>
      <c r="G47" s="4">
        <f t="shared" si="6"/>
        <v>-25.809779134933876</v>
      </c>
      <c r="H47" s="2">
        <v>234</v>
      </c>
      <c r="I47" s="3">
        <v>0.23</v>
      </c>
      <c r="J47" s="4">
        <f t="shared" si="2"/>
        <v>2004.1449373327432</v>
      </c>
      <c r="K47" s="2">
        <v>265</v>
      </c>
      <c r="L47" s="3">
        <v>4.9700000000000001E-2</v>
      </c>
      <c r="M47" s="4">
        <f t="shared" si="3"/>
        <v>1314.9360181970762</v>
      </c>
      <c r="N47" s="2">
        <v>314</v>
      </c>
      <c r="O47" s="3">
        <v>0.19989999999999999</v>
      </c>
      <c r="P47" s="4">
        <f t="shared" si="4"/>
        <v>12130.9795929588</v>
      </c>
    </row>
    <row r="48" spans="1:16" ht="18" x14ac:dyDescent="0.35">
      <c r="A48" s="24">
        <f t="shared" ca="1" si="5"/>
        <v>47430</v>
      </c>
      <c r="B48" s="2"/>
      <c r="C48" s="3"/>
      <c r="D48" s="4"/>
      <c r="E48" s="2"/>
      <c r="F48" s="5"/>
      <c r="G48" s="4"/>
      <c r="H48" s="2">
        <v>456</v>
      </c>
      <c r="I48" s="3">
        <v>0.23</v>
      </c>
      <c r="J48" s="4">
        <f t="shared" si="2"/>
        <v>1808.5577152982873</v>
      </c>
      <c r="K48" s="2">
        <v>265</v>
      </c>
      <c r="L48" s="3">
        <v>4.9700000000000001E-2</v>
      </c>
      <c r="M48" s="4">
        <f t="shared" si="3"/>
        <v>1055.3820448724425</v>
      </c>
      <c r="N48" s="2">
        <v>314</v>
      </c>
      <c r="O48" s="3">
        <v>0.19989999999999999</v>
      </c>
      <c r="P48" s="4">
        <f t="shared" si="4"/>
        <v>12019.061494678172</v>
      </c>
    </row>
    <row r="49" spans="1:16" ht="18" x14ac:dyDescent="0.35">
      <c r="A49" s="24">
        <f t="shared" ca="1" si="5"/>
        <v>47460</v>
      </c>
      <c r="B49" s="2"/>
      <c r="C49" s="3"/>
      <c r="D49" s="4"/>
      <c r="E49" s="2"/>
      <c r="F49" s="5"/>
      <c r="G49" s="4"/>
      <c r="H49" s="2">
        <v>456</v>
      </c>
      <c r="I49" s="3">
        <v>0.23</v>
      </c>
      <c r="J49" s="4">
        <f t="shared" si="2"/>
        <v>1387.2217381748378</v>
      </c>
      <c r="K49" s="2">
        <v>265</v>
      </c>
      <c r="L49" s="3">
        <v>4.9700000000000001E-2</v>
      </c>
      <c r="M49" s="4">
        <f t="shared" si="3"/>
        <v>794.75308550828925</v>
      </c>
      <c r="N49" s="2">
        <v>314</v>
      </c>
      <c r="O49" s="3">
        <v>0.19989999999999999</v>
      </c>
      <c r="P49" s="4">
        <f t="shared" si="4"/>
        <v>11905.279027410352</v>
      </c>
    </row>
    <row r="50" spans="1:16" ht="18" x14ac:dyDescent="0.35">
      <c r="A50" s="24">
        <f t="shared" ca="1" si="5"/>
        <v>47491</v>
      </c>
      <c r="B50" s="2"/>
      <c r="C50" s="3"/>
      <c r="D50" s="4"/>
      <c r="E50" s="2"/>
      <c r="F50" s="5"/>
      <c r="G50" s="4"/>
      <c r="H50" s="2">
        <v>456</v>
      </c>
      <c r="I50" s="3">
        <v>0.23</v>
      </c>
      <c r="J50" s="4">
        <f t="shared" si="2"/>
        <v>957.8101548231889</v>
      </c>
      <c r="K50" s="2">
        <v>265</v>
      </c>
      <c r="L50" s="3">
        <v>4.9700000000000001E-2</v>
      </c>
      <c r="M50" s="4">
        <f t="shared" si="3"/>
        <v>533.04468787076939</v>
      </c>
      <c r="N50" s="2">
        <v>314</v>
      </c>
      <c r="O50" s="3">
        <v>0.19989999999999999</v>
      </c>
      <c r="P50" s="4">
        <f t="shared" si="4"/>
        <v>11789.601133875296</v>
      </c>
    </row>
    <row r="51" spans="1:16" ht="18" x14ac:dyDescent="0.35">
      <c r="A51" s="24">
        <f t="shared" ca="1" si="5"/>
        <v>47522</v>
      </c>
      <c r="B51" s="2"/>
      <c r="C51" s="3"/>
      <c r="D51" s="4"/>
      <c r="E51" s="2"/>
      <c r="F51" s="5"/>
      <c r="G51" s="4"/>
      <c r="H51" s="2">
        <v>456</v>
      </c>
      <c r="I51" s="3">
        <v>0.23</v>
      </c>
      <c r="J51" s="4">
        <f t="shared" si="2"/>
        <v>520.1681827906333</v>
      </c>
      <c r="K51" s="2">
        <v>265</v>
      </c>
      <c r="L51" s="3">
        <v>4.9700000000000001E-2</v>
      </c>
      <c r="M51" s="4">
        <f t="shared" si="3"/>
        <v>270.25238128636749</v>
      </c>
      <c r="N51" s="2">
        <v>314</v>
      </c>
      <c r="O51" s="3">
        <v>0.19989999999999999</v>
      </c>
      <c r="P51" s="4">
        <f t="shared" si="4"/>
        <v>11671.996239430435</v>
      </c>
    </row>
    <row r="52" spans="1:16" ht="18" x14ac:dyDescent="0.35">
      <c r="A52" s="24">
        <f t="shared" ca="1" si="5"/>
        <v>47550</v>
      </c>
      <c r="B52" s="2"/>
      <c r="C52" s="3"/>
      <c r="D52" s="4"/>
      <c r="E52" s="2"/>
      <c r="F52" s="5"/>
      <c r="G52" s="4"/>
      <c r="H52" s="2">
        <v>456</v>
      </c>
      <c r="I52" s="3">
        <v>0.23</v>
      </c>
      <c r="J52" s="4">
        <f t="shared" si="2"/>
        <v>74.138072960787099</v>
      </c>
      <c r="K52" s="2">
        <v>265</v>
      </c>
      <c r="L52" s="3">
        <v>4.9700000000000001E-2</v>
      </c>
      <c r="M52" s="4">
        <f>(M51-K51)+((M51*L51)/12)</f>
        <v>6.3716765655285332</v>
      </c>
      <c r="N52" s="2">
        <v>314</v>
      </c>
      <c r="O52" s="3">
        <v>0.19989999999999999</v>
      </c>
      <c r="P52" s="4">
        <f t="shared" si="4"/>
        <v>11552.43224345228</v>
      </c>
    </row>
    <row r="53" spans="1:16" ht="18" x14ac:dyDescent="0.35">
      <c r="A53" s="24">
        <f t="shared" ca="1" si="5"/>
        <v>47581</v>
      </c>
      <c r="B53" s="2"/>
      <c r="C53" s="3"/>
      <c r="D53" s="4"/>
      <c r="E53" s="2"/>
      <c r="F53" s="5"/>
      <c r="G53" s="4"/>
      <c r="H53" s="2">
        <v>456</v>
      </c>
      <c r="I53" s="3">
        <v>0.23</v>
      </c>
      <c r="J53" s="6">
        <f t="shared" si="2"/>
        <v>-380.44094730746446</v>
      </c>
      <c r="K53" s="2">
        <v>265</v>
      </c>
      <c r="L53" s="3">
        <v>4.9700000000000001E-2</v>
      </c>
      <c r="M53" s="6">
        <f t="shared" ref="M53" si="7">(M52-K52)+((M52*L52)/12)</f>
        <v>-258.6019340740292</v>
      </c>
      <c r="N53" s="2">
        <v>314</v>
      </c>
      <c r="O53" s="3">
        <v>0.19989999999999999</v>
      </c>
      <c r="P53" s="4">
        <f t="shared" si="4"/>
        <v>11430.876510574455</v>
      </c>
    </row>
    <row r="54" spans="1:16" ht="18" x14ac:dyDescent="0.35">
      <c r="A54" s="24">
        <f t="shared" ca="1" si="5"/>
        <v>47611</v>
      </c>
      <c r="B54" s="2"/>
      <c r="C54" s="3"/>
      <c r="D54" s="4"/>
      <c r="E54" s="2"/>
      <c r="F54" s="5"/>
      <c r="G54" s="4"/>
      <c r="H54" s="2"/>
      <c r="I54" s="3"/>
      <c r="J54" s="4"/>
      <c r="K54" s="2"/>
      <c r="L54" s="3"/>
      <c r="M54" s="4"/>
      <c r="N54" s="2">
        <v>1035</v>
      </c>
      <c r="O54" s="3">
        <v>0.19989999999999999</v>
      </c>
      <c r="P54" s="4">
        <f t="shared" si="4"/>
        <v>11307.295861779774</v>
      </c>
    </row>
    <row r="55" spans="1:16" ht="18" x14ac:dyDescent="0.35">
      <c r="A55" s="24">
        <f t="shared" ca="1" si="5"/>
        <v>47642</v>
      </c>
      <c r="B55" s="2"/>
      <c r="C55" s="3"/>
      <c r="D55" s="4"/>
      <c r="E55" s="2"/>
      <c r="F55" s="5"/>
      <c r="G55" s="4"/>
      <c r="H55" s="2"/>
      <c r="I55" s="3"/>
      <c r="J55" s="4"/>
      <c r="K55" s="7"/>
      <c r="L55" s="3"/>
      <c r="M55" s="4"/>
      <c r="N55" s="2">
        <v>1035</v>
      </c>
      <c r="O55" s="3">
        <v>0.19989999999999999</v>
      </c>
      <c r="P55" s="4">
        <f t="shared" si="4"/>
        <v>10460.656565343923</v>
      </c>
    </row>
    <row r="56" spans="1:16" ht="18" x14ac:dyDescent="0.35">
      <c r="A56" s="24">
        <f t="shared" ca="1" si="5"/>
        <v>47672</v>
      </c>
      <c r="B56" s="2"/>
      <c r="C56" s="3"/>
      <c r="D56" s="4"/>
      <c r="E56" s="2"/>
      <c r="F56" s="5"/>
      <c r="G56" s="4"/>
      <c r="H56" s="2"/>
      <c r="I56" s="3"/>
      <c r="J56" s="4"/>
      <c r="K56" s="7"/>
      <c r="L56" s="3"/>
      <c r="M56" s="4"/>
      <c r="N56" s="2">
        <v>1035</v>
      </c>
      <c r="O56" s="3">
        <v>0.19989999999999999</v>
      </c>
      <c r="P56" s="4">
        <f t="shared" si="4"/>
        <v>9599.9136692949432</v>
      </c>
    </row>
    <row r="57" spans="1:16" ht="18" x14ac:dyDescent="0.35">
      <c r="A57" s="24">
        <f t="shared" ca="1" si="5"/>
        <v>47703</v>
      </c>
      <c r="B57" s="2"/>
      <c r="C57" s="3"/>
      <c r="D57" s="4"/>
      <c r="E57" s="2"/>
      <c r="F57" s="5"/>
      <c r="G57" s="4"/>
      <c r="H57" s="2"/>
      <c r="I57" s="3"/>
      <c r="J57" s="4"/>
      <c r="K57" s="7"/>
      <c r="L57" s="3"/>
      <c r="M57" s="4"/>
      <c r="N57" s="2">
        <v>1035</v>
      </c>
      <c r="O57" s="3">
        <v>0.19989999999999999</v>
      </c>
      <c r="P57" s="4">
        <f t="shared" si="4"/>
        <v>8724.8322311692809</v>
      </c>
    </row>
    <row r="58" spans="1:16" ht="18" x14ac:dyDescent="0.35">
      <c r="A58" s="24">
        <f t="shared" ca="1" si="5"/>
        <v>47734</v>
      </c>
      <c r="B58" s="2"/>
      <c r="C58" s="3"/>
      <c r="D58" s="4"/>
      <c r="E58" s="2"/>
      <c r="F58" s="5"/>
      <c r="G58" s="4"/>
      <c r="H58" s="2"/>
      <c r="I58" s="3"/>
      <c r="J58" s="4"/>
      <c r="K58" s="7"/>
      <c r="L58" s="3"/>
      <c r="M58" s="4"/>
      <c r="N58" s="2">
        <v>1035</v>
      </c>
      <c r="O58" s="3">
        <v>0.19989999999999999</v>
      </c>
      <c r="P58" s="4">
        <f t="shared" si="4"/>
        <v>7835.1733947535095</v>
      </c>
    </row>
    <row r="59" spans="1:16" ht="18" x14ac:dyDescent="0.35">
      <c r="A59" s="24">
        <f t="shared" ca="1" si="5"/>
        <v>47764</v>
      </c>
      <c r="B59" s="2"/>
      <c r="C59" s="3"/>
      <c r="D59" s="4"/>
      <c r="E59" s="2"/>
      <c r="F59" s="5"/>
      <c r="G59" s="4"/>
      <c r="H59" s="2"/>
      <c r="I59" s="3"/>
      <c r="J59" s="4"/>
      <c r="K59" s="7"/>
      <c r="L59" s="3"/>
      <c r="M59" s="4"/>
      <c r="N59" s="2">
        <v>1035</v>
      </c>
      <c r="O59" s="3">
        <v>0.19989999999999999</v>
      </c>
      <c r="P59" s="4">
        <f t="shared" si="4"/>
        <v>6930.6943248877787</v>
      </c>
    </row>
    <row r="60" spans="1:16" ht="18" x14ac:dyDescent="0.35">
      <c r="A60" s="24">
        <f t="shared" ca="1" si="5"/>
        <v>47795</v>
      </c>
      <c r="B60" s="2"/>
      <c r="C60" s="3"/>
      <c r="D60" s="4"/>
      <c r="E60" s="2"/>
      <c r="F60" s="5"/>
      <c r="G60" s="4"/>
      <c r="H60" s="2"/>
      <c r="I60" s="3"/>
      <c r="J60" s="4"/>
      <c r="K60" s="7"/>
      <c r="L60" s="3"/>
      <c r="M60" s="4"/>
      <c r="N60" s="2">
        <v>1035</v>
      </c>
      <c r="O60" s="3">
        <v>0.19989999999999999</v>
      </c>
      <c r="P60" s="4">
        <f t="shared" si="4"/>
        <v>6011.148141183201</v>
      </c>
    </row>
    <row r="61" spans="1:16" ht="18" x14ac:dyDescent="0.35">
      <c r="A61" s="24">
        <f t="shared" ca="1" si="5"/>
        <v>47825</v>
      </c>
      <c r="B61" s="2"/>
      <c r="C61" s="3"/>
      <c r="D61" s="4"/>
      <c r="E61" s="2"/>
      <c r="F61" s="5"/>
      <c r="G61" s="4"/>
      <c r="H61" s="2"/>
      <c r="I61" s="3"/>
      <c r="J61" s="4"/>
      <c r="K61" s="7"/>
      <c r="L61" s="3"/>
      <c r="M61" s="4"/>
      <c r="N61" s="2">
        <v>1035</v>
      </c>
      <c r="O61" s="3">
        <v>0.19989999999999999</v>
      </c>
      <c r="P61" s="4">
        <f t="shared" si="4"/>
        <v>5076.2838506350781</v>
      </c>
    </row>
    <row r="62" spans="1:16" ht="18" x14ac:dyDescent="0.35">
      <c r="A62" s="24">
        <f t="shared" ca="1" si="5"/>
        <v>47856</v>
      </c>
      <c r="B62" s="2"/>
      <c r="C62" s="3"/>
      <c r="D62" s="4"/>
      <c r="E62" s="2"/>
      <c r="F62" s="5"/>
      <c r="G62" s="4"/>
      <c r="H62" s="2"/>
      <c r="I62" s="3"/>
      <c r="J62" s="4"/>
      <c r="K62" s="7"/>
      <c r="L62" s="3"/>
      <c r="M62" s="4"/>
      <c r="N62" s="2">
        <v>1035</v>
      </c>
      <c r="O62" s="3">
        <v>0.19989999999999999</v>
      </c>
      <c r="P62" s="4">
        <f t="shared" si="4"/>
        <v>4125.8462791135744</v>
      </c>
    </row>
    <row r="63" spans="1:16" ht="18" x14ac:dyDescent="0.35">
      <c r="A63" s="24">
        <f t="shared" ca="1" si="5"/>
        <v>47887</v>
      </c>
      <c r="B63" s="2"/>
      <c r="C63" s="3"/>
      <c r="D63" s="4"/>
      <c r="E63" s="7"/>
      <c r="F63" s="3"/>
      <c r="G63" s="8"/>
      <c r="H63" s="2"/>
      <c r="I63" s="3"/>
      <c r="J63" s="4"/>
      <c r="K63" s="7"/>
      <c r="L63" s="3"/>
      <c r="M63" s="4"/>
      <c r="N63" s="2">
        <v>1035</v>
      </c>
      <c r="O63" s="3">
        <v>0.19989999999999999</v>
      </c>
      <c r="P63" s="4">
        <f t="shared" si="4"/>
        <v>3159.5760017131415</v>
      </c>
    </row>
    <row r="64" spans="1:16" ht="18" x14ac:dyDescent="0.35">
      <c r="A64" s="24">
        <f t="shared" ca="1" si="5"/>
        <v>47915</v>
      </c>
      <c r="B64" s="2"/>
      <c r="C64" s="3"/>
      <c r="D64" s="4"/>
      <c r="E64" s="7"/>
      <c r="F64" s="3"/>
      <c r="G64" s="8"/>
      <c r="H64" s="2"/>
      <c r="I64" s="3"/>
      <c r="J64" s="4"/>
      <c r="K64" s="7"/>
      <c r="L64" s="3"/>
      <c r="M64" s="4"/>
      <c r="N64" s="2">
        <v>1035</v>
      </c>
      <c r="O64" s="3">
        <v>0.19989999999999999</v>
      </c>
      <c r="P64" s="4">
        <f>(P63-N63)+((P63*O63)/12)</f>
        <v>2177.2092719416796</v>
      </c>
    </row>
    <row r="65" spans="1:16" ht="18" x14ac:dyDescent="0.35">
      <c r="A65" s="24">
        <f t="shared" ca="1" si="5"/>
        <v>47946</v>
      </c>
      <c r="B65" s="2"/>
      <c r="C65" s="3"/>
      <c r="D65" s="4"/>
      <c r="E65" s="7"/>
      <c r="F65" s="3"/>
      <c r="G65" s="8"/>
      <c r="H65" s="2"/>
      <c r="I65" s="3"/>
      <c r="J65" s="4"/>
      <c r="K65" s="7"/>
      <c r="L65" s="3"/>
      <c r="M65" s="4"/>
      <c r="N65" s="2">
        <v>1035</v>
      </c>
      <c r="O65" s="3">
        <v>0.19989999999999999</v>
      </c>
      <c r="P65" s="4">
        <f t="shared" ref="P65:P67" si="8">(P64-N64)+((P64*O64)/12)</f>
        <v>1178.4779497301081</v>
      </c>
    </row>
    <row r="66" spans="1:16" ht="18" x14ac:dyDescent="0.35">
      <c r="A66" s="24">
        <f t="shared" ca="1" si="5"/>
        <v>47976</v>
      </c>
      <c r="B66" s="2"/>
      <c r="C66" s="3"/>
      <c r="D66" s="4"/>
      <c r="E66" s="7"/>
      <c r="F66" s="3"/>
      <c r="G66" s="8"/>
      <c r="H66" s="2"/>
      <c r="I66" s="3"/>
      <c r="J66" s="4"/>
      <c r="K66" s="7"/>
      <c r="L66" s="3"/>
      <c r="M66" s="4"/>
      <c r="N66" s="2">
        <v>1035</v>
      </c>
      <c r="O66" s="3">
        <v>0.19989999999999999</v>
      </c>
      <c r="P66" s="4">
        <f t="shared" si="8"/>
        <v>163.10942824269549</v>
      </c>
    </row>
    <row r="67" spans="1:16" ht="18" x14ac:dyDescent="0.35">
      <c r="A67" s="24">
        <f t="shared" ca="1" si="5"/>
        <v>48007</v>
      </c>
      <c r="B67" s="2"/>
      <c r="C67" s="3"/>
      <c r="D67" s="4"/>
      <c r="E67" s="7"/>
      <c r="F67" s="3"/>
      <c r="G67" s="8"/>
      <c r="H67" s="2"/>
      <c r="I67" s="3"/>
      <c r="J67" s="4"/>
      <c r="K67" s="7"/>
      <c r="L67" s="3"/>
      <c r="M67" s="4"/>
      <c r="N67" s="2">
        <v>1035</v>
      </c>
      <c r="O67" s="3">
        <v>0.19989999999999999</v>
      </c>
      <c r="P67" s="6">
        <f t="shared" si="8"/>
        <v>-869.17344053182831</v>
      </c>
    </row>
    <row r="68" spans="1:16" ht="18" x14ac:dyDescent="0.35">
      <c r="A68" s="25">
        <f t="shared" ca="1" si="5"/>
        <v>48037</v>
      </c>
      <c r="B68" s="7"/>
      <c r="C68" s="3"/>
      <c r="D68" s="4"/>
      <c r="E68" s="7"/>
      <c r="F68" s="3"/>
      <c r="G68" s="8"/>
      <c r="H68" s="2"/>
      <c r="I68" s="3"/>
      <c r="J68" s="4"/>
      <c r="K68" s="7"/>
      <c r="L68" s="3"/>
      <c r="M68" s="4"/>
      <c r="N68" s="2"/>
      <c r="O68" s="5"/>
      <c r="P68" s="4"/>
    </row>
    <row r="69" spans="1:16" ht="18" x14ac:dyDescent="0.35">
      <c r="A69" s="25">
        <f t="shared" ref="A69:A110" ca="1" si="9">EDATE(A68,1)</f>
        <v>48068</v>
      </c>
      <c r="B69" s="7"/>
      <c r="C69" s="3"/>
      <c r="D69" s="4"/>
      <c r="E69" s="7"/>
      <c r="F69" s="3"/>
      <c r="G69" s="8"/>
      <c r="H69" s="2"/>
      <c r="I69" s="3"/>
      <c r="J69" s="4"/>
      <c r="K69" s="7"/>
      <c r="L69" s="3"/>
      <c r="M69" s="4"/>
      <c r="N69" s="2"/>
      <c r="O69" s="5"/>
      <c r="P69" s="4"/>
    </row>
    <row r="70" spans="1:16" ht="18" x14ac:dyDescent="0.35">
      <c r="A70" s="25">
        <f t="shared" ca="1" si="9"/>
        <v>48099</v>
      </c>
      <c r="B70" s="7"/>
      <c r="C70" s="3"/>
      <c r="D70" s="4"/>
      <c r="E70" s="7"/>
      <c r="F70" s="3"/>
      <c r="G70" s="8"/>
      <c r="H70" s="2"/>
      <c r="I70" s="3"/>
      <c r="J70" s="4"/>
      <c r="K70" s="7"/>
      <c r="L70" s="3"/>
      <c r="M70" s="4"/>
      <c r="N70" s="2"/>
      <c r="O70" s="5"/>
      <c r="P70" s="4"/>
    </row>
    <row r="71" spans="1:16" ht="18" x14ac:dyDescent="0.35">
      <c r="A71" s="25">
        <f t="shared" ca="1" si="9"/>
        <v>48129</v>
      </c>
      <c r="B71" s="7"/>
      <c r="C71" s="3"/>
      <c r="D71" s="4"/>
      <c r="E71" s="7"/>
      <c r="F71" s="3"/>
      <c r="G71" s="8"/>
      <c r="H71" s="2"/>
      <c r="I71" s="3"/>
      <c r="J71" s="4"/>
      <c r="K71" s="7"/>
      <c r="L71" s="3"/>
      <c r="M71" s="4"/>
      <c r="N71" s="2"/>
      <c r="O71" s="5"/>
      <c r="P71" s="4"/>
    </row>
    <row r="72" spans="1:16" ht="18" x14ac:dyDescent="0.35">
      <c r="A72" s="25">
        <f t="shared" ca="1" si="9"/>
        <v>48160</v>
      </c>
      <c r="B72" s="7"/>
      <c r="C72" s="3"/>
      <c r="D72" s="4"/>
      <c r="E72" s="7"/>
      <c r="F72" s="3"/>
      <c r="G72" s="8"/>
      <c r="H72" s="2"/>
      <c r="I72" s="3"/>
      <c r="J72" s="4"/>
      <c r="K72" s="7"/>
      <c r="L72" s="3"/>
      <c r="M72" s="4"/>
      <c r="N72" s="2"/>
      <c r="O72" s="5"/>
      <c r="P72" s="4"/>
    </row>
    <row r="73" spans="1:16" ht="18" x14ac:dyDescent="0.35">
      <c r="A73" s="25">
        <f t="shared" ca="1" si="9"/>
        <v>48190</v>
      </c>
      <c r="B73" s="7"/>
      <c r="C73" s="3"/>
      <c r="D73" s="4"/>
      <c r="E73" s="7"/>
      <c r="F73" s="3"/>
      <c r="G73" s="8"/>
      <c r="H73" s="2"/>
      <c r="I73" s="3"/>
      <c r="J73" s="4"/>
      <c r="K73" s="7"/>
      <c r="L73" s="3"/>
      <c r="M73" s="4"/>
      <c r="N73" s="2"/>
      <c r="O73" s="5"/>
      <c r="P73" s="4"/>
    </row>
    <row r="74" spans="1:16" ht="18" x14ac:dyDescent="0.35">
      <c r="A74" s="25">
        <f t="shared" ca="1" si="9"/>
        <v>48221</v>
      </c>
      <c r="B74" s="7"/>
      <c r="C74" s="3"/>
      <c r="D74" s="4"/>
      <c r="E74" s="7"/>
      <c r="F74" s="3"/>
      <c r="G74" s="8"/>
      <c r="H74" s="2"/>
      <c r="I74" s="3"/>
      <c r="J74" s="4"/>
      <c r="K74" s="7"/>
      <c r="L74" s="3"/>
      <c r="M74" s="4"/>
      <c r="N74" s="2"/>
      <c r="O74" s="5"/>
      <c r="P74" s="4"/>
    </row>
    <row r="75" spans="1:16" ht="18" x14ac:dyDescent="0.35">
      <c r="A75" s="25">
        <f t="shared" ca="1" si="9"/>
        <v>48252</v>
      </c>
      <c r="B75" s="7"/>
      <c r="C75" s="3"/>
      <c r="D75" s="4"/>
      <c r="E75" s="7"/>
      <c r="F75" s="3"/>
      <c r="G75" s="8"/>
      <c r="H75" s="2"/>
      <c r="I75" s="3"/>
      <c r="J75" s="4"/>
      <c r="K75" s="7"/>
      <c r="L75" s="3"/>
      <c r="M75" s="4"/>
      <c r="N75" s="2"/>
      <c r="O75" s="5"/>
      <c r="P75" s="4"/>
    </row>
    <row r="76" spans="1:16" ht="18" x14ac:dyDescent="0.35">
      <c r="A76" s="25">
        <f t="shared" ca="1" si="9"/>
        <v>48281</v>
      </c>
      <c r="B76" s="7"/>
      <c r="C76" s="3"/>
      <c r="D76" s="4"/>
      <c r="E76" s="7"/>
      <c r="F76" s="3"/>
      <c r="G76" s="8"/>
      <c r="H76" s="2"/>
      <c r="I76" s="3"/>
      <c r="J76" s="4"/>
      <c r="K76" s="7"/>
      <c r="L76" s="3"/>
      <c r="M76" s="4"/>
      <c r="N76" s="2"/>
      <c r="O76" s="5"/>
      <c r="P76" s="4"/>
    </row>
    <row r="77" spans="1:16" ht="18" x14ac:dyDescent="0.35">
      <c r="A77" s="25">
        <f t="shared" ca="1" si="9"/>
        <v>48312</v>
      </c>
      <c r="B77" s="7"/>
      <c r="C77" s="3"/>
      <c r="D77" s="4"/>
      <c r="E77" s="7"/>
      <c r="F77" s="3"/>
      <c r="G77" s="8"/>
      <c r="H77" s="2"/>
      <c r="I77" s="3"/>
      <c r="J77" s="4"/>
      <c r="K77" s="7"/>
      <c r="L77" s="3"/>
      <c r="M77" s="4"/>
      <c r="N77" s="2"/>
      <c r="O77" s="5"/>
      <c r="P77" s="4"/>
    </row>
    <row r="78" spans="1:16" ht="18" x14ac:dyDescent="0.35">
      <c r="A78" s="25">
        <f t="shared" ca="1" si="9"/>
        <v>48342</v>
      </c>
      <c r="B78" s="7"/>
      <c r="C78" s="3"/>
      <c r="D78" s="4"/>
      <c r="E78" s="7"/>
      <c r="F78" s="3"/>
      <c r="G78" s="8"/>
      <c r="H78" s="2"/>
      <c r="I78" s="3"/>
      <c r="J78" s="4"/>
      <c r="K78" s="7"/>
      <c r="L78" s="3"/>
      <c r="M78" s="4"/>
      <c r="N78" s="2"/>
      <c r="O78" s="5"/>
      <c r="P78" s="4"/>
    </row>
    <row r="79" spans="1:16" ht="18" x14ac:dyDescent="0.35">
      <c r="A79" s="25">
        <f t="shared" ca="1" si="9"/>
        <v>48373</v>
      </c>
      <c r="B79" s="7"/>
      <c r="C79" s="3"/>
      <c r="D79" s="4"/>
      <c r="E79" s="7"/>
      <c r="F79" s="3"/>
      <c r="G79" s="8"/>
      <c r="H79" s="2"/>
      <c r="I79" s="3"/>
      <c r="J79" s="4"/>
      <c r="K79" s="7"/>
      <c r="L79" s="3"/>
      <c r="M79" s="4"/>
      <c r="N79" s="2"/>
      <c r="O79" s="5"/>
      <c r="P79" s="4"/>
    </row>
    <row r="80" spans="1:16" ht="18" x14ac:dyDescent="0.35">
      <c r="A80" s="25">
        <f t="shared" ca="1" si="9"/>
        <v>48403</v>
      </c>
      <c r="B80" s="7"/>
      <c r="C80" s="3"/>
      <c r="D80" s="4"/>
      <c r="E80" s="7"/>
      <c r="F80" s="3"/>
      <c r="G80" s="8"/>
      <c r="H80" s="2"/>
      <c r="I80" s="3"/>
      <c r="J80" s="4"/>
      <c r="K80" s="7"/>
      <c r="L80" s="3"/>
      <c r="M80" s="4"/>
      <c r="N80" s="2"/>
      <c r="O80" s="5"/>
      <c r="P80" s="4"/>
    </row>
    <row r="81" spans="1:16" ht="18" x14ac:dyDescent="0.35">
      <c r="A81" s="25">
        <f t="shared" ca="1" si="9"/>
        <v>48434</v>
      </c>
      <c r="B81" s="7"/>
      <c r="C81" s="3"/>
      <c r="D81" s="4"/>
      <c r="E81" s="7"/>
      <c r="F81" s="3"/>
      <c r="G81" s="8"/>
      <c r="H81" s="2"/>
      <c r="I81" s="3"/>
      <c r="J81" s="4"/>
      <c r="K81" s="7"/>
      <c r="L81" s="3"/>
      <c r="M81" s="4"/>
      <c r="N81" s="2"/>
      <c r="O81" s="5"/>
      <c r="P81" s="4"/>
    </row>
    <row r="82" spans="1:16" ht="18" x14ac:dyDescent="0.35">
      <c r="A82" s="25">
        <f t="shared" ca="1" si="9"/>
        <v>48465</v>
      </c>
      <c r="B82" s="7"/>
      <c r="C82" s="3"/>
      <c r="D82" s="4"/>
      <c r="E82" s="7"/>
      <c r="F82" s="3"/>
      <c r="G82" s="8"/>
      <c r="H82" s="2"/>
      <c r="I82" s="3"/>
      <c r="J82" s="4"/>
      <c r="K82" s="7"/>
      <c r="L82" s="3"/>
      <c r="M82" s="4"/>
      <c r="N82" s="2"/>
      <c r="O82" s="5"/>
      <c r="P82" s="4"/>
    </row>
    <row r="83" spans="1:16" ht="18" x14ac:dyDescent="0.35">
      <c r="A83" s="25">
        <f t="shared" ca="1" si="9"/>
        <v>48495</v>
      </c>
      <c r="B83" s="7"/>
      <c r="C83" s="3"/>
      <c r="D83" s="4"/>
      <c r="E83" s="7"/>
      <c r="F83" s="3"/>
      <c r="G83" s="8"/>
      <c r="H83" s="2"/>
      <c r="I83" s="3"/>
      <c r="J83" s="4"/>
      <c r="K83" s="7"/>
      <c r="L83" s="3"/>
      <c r="M83" s="4"/>
      <c r="N83" s="2"/>
      <c r="O83" s="5"/>
      <c r="P83" s="4"/>
    </row>
    <row r="84" spans="1:16" ht="18" x14ac:dyDescent="0.35">
      <c r="A84" s="25">
        <f t="shared" ca="1" si="9"/>
        <v>48526</v>
      </c>
      <c r="B84" s="7"/>
      <c r="C84" s="3"/>
      <c r="D84" s="4"/>
      <c r="E84" s="7"/>
      <c r="F84" s="3"/>
      <c r="G84" s="8"/>
      <c r="H84" s="7"/>
      <c r="I84" s="3"/>
      <c r="J84" s="4"/>
      <c r="K84" s="7"/>
      <c r="L84" s="3"/>
      <c r="M84" s="4"/>
      <c r="N84" s="2"/>
      <c r="O84" s="5"/>
      <c r="P84" s="4"/>
    </row>
    <row r="85" spans="1:16" ht="18" x14ac:dyDescent="0.35">
      <c r="A85" s="25">
        <f t="shared" ca="1" si="9"/>
        <v>48556</v>
      </c>
      <c r="B85" s="7"/>
      <c r="C85" s="3"/>
      <c r="D85" s="4"/>
      <c r="E85" s="7"/>
      <c r="F85" s="3"/>
      <c r="G85" s="8"/>
      <c r="H85" s="7"/>
      <c r="I85" s="3"/>
      <c r="J85" s="4"/>
      <c r="K85" s="7"/>
      <c r="L85" s="3"/>
      <c r="M85" s="4"/>
      <c r="N85" s="2"/>
      <c r="O85" s="5"/>
      <c r="P85" s="4"/>
    </row>
    <row r="86" spans="1:16" ht="18" x14ac:dyDescent="0.35">
      <c r="A86" s="25">
        <f t="shared" ca="1" si="9"/>
        <v>48587</v>
      </c>
      <c r="B86" s="7"/>
      <c r="C86" s="3"/>
      <c r="D86" s="4"/>
      <c r="E86" s="7"/>
      <c r="F86" s="3"/>
      <c r="G86" s="8"/>
      <c r="H86" s="7"/>
      <c r="I86" s="3"/>
      <c r="J86" s="4"/>
      <c r="K86" s="7"/>
      <c r="L86" s="3"/>
      <c r="M86" s="4"/>
      <c r="N86" s="2"/>
      <c r="O86" s="5"/>
      <c r="P86" s="4"/>
    </row>
    <row r="87" spans="1:16" ht="18" x14ac:dyDescent="0.35">
      <c r="A87" s="25">
        <f t="shared" ca="1" si="9"/>
        <v>48618</v>
      </c>
      <c r="B87" s="7"/>
      <c r="C87" s="3"/>
      <c r="D87" s="4"/>
      <c r="E87" s="7"/>
      <c r="F87" s="3"/>
      <c r="G87" s="8"/>
      <c r="H87" s="7"/>
      <c r="I87" s="3"/>
      <c r="J87" s="4"/>
      <c r="K87" s="7"/>
      <c r="L87" s="3"/>
      <c r="M87" s="4"/>
      <c r="N87" s="2"/>
      <c r="O87" s="5"/>
      <c r="P87" s="4"/>
    </row>
    <row r="88" spans="1:16" ht="18" x14ac:dyDescent="0.35">
      <c r="A88" s="25">
        <f t="shared" ca="1" si="9"/>
        <v>48646</v>
      </c>
      <c r="B88" s="7"/>
      <c r="C88" s="3"/>
      <c r="D88" s="4"/>
      <c r="E88" s="7"/>
      <c r="F88" s="3"/>
      <c r="G88" s="8"/>
      <c r="H88" s="7"/>
      <c r="I88" s="3"/>
      <c r="J88" s="4"/>
      <c r="K88" s="7"/>
      <c r="L88" s="3"/>
      <c r="M88" s="4"/>
      <c r="N88" s="2"/>
      <c r="O88" s="5"/>
      <c r="P88" s="4"/>
    </row>
    <row r="89" spans="1:16" ht="18" x14ac:dyDescent="0.35">
      <c r="A89" s="25">
        <f t="shared" ca="1" si="9"/>
        <v>48677</v>
      </c>
      <c r="B89" s="7"/>
      <c r="C89" s="3"/>
      <c r="D89" s="4"/>
      <c r="E89" s="7"/>
      <c r="F89" s="3"/>
      <c r="G89" s="8"/>
      <c r="H89" s="7"/>
      <c r="I89" s="3"/>
      <c r="J89" s="4"/>
      <c r="K89" s="7"/>
      <c r="L89" s="3"/>
      <c r="M89" s="4"/>
      <c r="N89" s="2"/>
      <c r="O89" s="5"/>
      <c r="P89" s="4"/>
    </row>
    <row r="90" spans="1:16" ht="18" x14ac:dyDescent="0.35">
      <c r="A90" s="25">
        <f t="shared" ca="1" si="9"/>
        <v>48707</v>
      </c>
      <c r="B90" s="7"/>
      <c r="C90" s="3"/>
      <c r="D90" s="4"/>
      <c r="E90" s="7"/>
      <c r="F90" s="3"/>
      <c r="G90" s="8"/>
      <c r="H90" s="7"/>
      <c r="I90" s="3"/>
      <c r="J90" s="4"/>
      <c r="K90" s="7"/>
      <c r="L90" s="3"/>
      <c r="M90" s="4"/>
      <c r="N90" s="2"/>
      <c r="O90" s="5"/>
      <c r="P90" s="4"/>
    </row>
    <row r="91" spans="1:16" ht="18" x14ac:dyDescent="0.35">
      <c r="A91" s="25">
        <f t="shared" ca="1" si="9"/>
        <v>48738</v>
      </c>
      <c r="B91" s="7"/>
      <c r="C91" s="3"/>
      <c r="D91" s="4"/>
      <c r="E91" s="7"/>
      <c r="F91" s="3"/>
      <c r="G91" s="8"/>
      <c r="H91" s="7"/>
      <c r="I91" s="3"/>
      <c r="J91" s="4"/>
      <c r="K91" s="7"/>
      <c r="L91" s="3"/>
      <c r="M91" s="4"/>
      <c r="N91" s="2"/>
      <c r="O91" s="5"/>
      <c r="P91" s="4"/>
    </row>
    <row r="92" spans="1:16" ht="18" x14ac:dyDescent="0.35">
      <c r="A92" s="25">
        <f t="shared" ca="1" si="9"/>
        <v>48768</v>
      </c>
      <c r="B92" s="7"/>
      <c r="C92" s="3"/>
      <c r="D92" s="4"/>
      <c r="E92" s="7"/>
      <c r="F92" s="3"/>
      <c r="G92" s="8"/>
      <c r="H92" s="7"/>
      <c r="I92" s="3"/>
      <c r="J92" s="4"/>
      <c r="K92" s="7"/>
      <c r="L92" s="3"/>
      <c r="M92" s="4"/>
      <c r="N92" s="2"/>
      <c r="O92" s="5"/>
      <c r="P92" s="4"/>
    </row>
    <row r="93" spans="1:16" ht="18" x14ac:dyDescent="0.35">
      <c r="A93" s="25">
        <f t="shared" ca="1" si="9"/>
        <v>48799</v>
      </c>
      <c r="B93" s="7"/>
      <c r="C93" s="3"/>
      <c r="D93" s="4"/>
      <c r="E93" s="7"/>
      <c r="F93" s="3"/>
      <c r="G93" s="8"/>
      <c r="H93" s="7"/>
      <c r="I93" s="3"/>
      <c r="J93" s="4"/>
      <c r="K93" s="7"/>
      <c r="L93" s="3"/>
      <c r="M93" s="4"/>
      <c r="N93" s="2"/>
      <c r="O93" s="5"/>
      <c r="P93" s="4"/>
    </row>
    <row r="94" spans="1:16" ht="18" x14ac:dyDescent="0.35">
      <c r="A94" s="25">
        <f t="shared" ca="1" si="9"/>
        <v>48830</v>
      </c>
      <c r="N94" s="13"/>
      <c r="O94" s="14"/>
    </row>
    <row r="95" spans="1:16" ht="18" x14ac:dyDescent="0.35">
      <c r="A95" s="25">
        <f t="shared" ca="1" si="9"/>
        <v>48860</v>
      </c>
      <c r="N95" s="13"/>
      <c r="O95" s="14"/>
    </row>
    <row r="96" spans="1:16" ht="18" x14ac:dyDescent="0.35">
      <c r="A96" s="25">
        <f t="shared" ca="1" si="9"/>
        <v>48891</v>
      </c>
      <c r="N96" s="13"/>
      <c r="O96" s="14"/>
    </row>
    <row r="97" spans="1:16" ht="18" x14ac:dyDescent="0.35">
      <c r="A97" s="25">
        <f t="shared" ca="1" si="9"/>
        <v>48921</v>
      </c>
      <c r="N97" s="13"/>
      <c r="O97" s="14"/>
    </row>
    <row r="98" spans="1:16" ht="18" x14ac:dyDescent="0.35">
      <c r="A98" s="25">
        <f t="shared" ca="1" si="9"/>
        <v>48952</v>
      </c>
      <c r="N98" s="13"/>
      <c r="O98" s="14"/>
    </row>
    <row r="99" spans="1:16" ht="18" x14ac:dyDescent="0.35">
      <c r="A99" s="25">
        <f t="shared" ca="1" si="9"/>
        <v>48983</v>
      </c>
      <c r="N99" s="13"/>
      <c r="O99" s="14"/>
    </row>
    <row r="100" spans="1:16" ht="18" x14ac:dyDescent="0.35">
      <c r="A100" s="25">
        <f t="shared" ca="1" si="9"/>
        <v>49011</v>
      </c>
      <c r="N100" s="13"/>
      <c r="O100" s="14"/>
    </row>
    <row r="101" spans="1:16" ht="18" x14ac:dyDescent="0.35">
      <c r="A101" s="25">
        <f t="shared" ca="1" si="9"/>
        <v>49042</v>
      </c>
      <c r="N101" s="13"/>
      <c r="O101" s="14"/>
    </row>
    <row r="102" spans="1:16" ht="18" x14ac:dyDescent="0.35">
      <c r="A102" s="25">
        <f t="shared" ca="1" si="9"/>
        <v>49072</v>
      </c>
      <c r="N102" s="13"/>
      <c r="O102" s="14"/>
    </row>
    <row r="103" spans="1:16" ht="18" x14ac:dyDescent="0.35">
      <c r="A103" s="25">
        <f t="shared" ca="1" si="9"/>
        <v>49103</v>
      </c>
      <c r="N103" s="13"/>
      <c r="O103" s="14"/>
    </row>
    <row r="104" spans="1:16" ht="18" x14ac:dyDescent="0.35">
      <c r="A104" s="25">
        <f t="shared" ca="1" si="9"/>
        <v>49133</v>
      </c>
      <c r="N104" s="13"/>
      <c r="O104" s="14"/>
    </row>
    <row r="105" spans="1:16" ht="18" x14ac:dyDescent="0.35">
      <c r="A105" s="25">
        <f t="shared" ca="1" si="9"/>
        <v>49164</v>
      </c>
      <c r="N105" s="13"/>
      <c r="O105" s="14"/>
    </row>
    <row r="106" spans="1:16" ht="18" x14ac:dyDescent="0.35">
      <c r="A106" s="25">
        <f t="shared" ca="1" si="9"/>
        <v>49195</v>
      </c>
      <c r="N106" s="13"/>
      <c r="O106" s="14"/>
    </row>
    <row r="107" spans="1:16" ht="18" x14ac:dyDescent="0.35">
      <c r="A107" s="25">
        <f t="shared" ca="1" si="9"/>
        <v>49225</v>
      </c>
      <c r="N107" s="13"/>
      <c r="O107" s="14"/>
    </row>
    <row r="108" spans="1:16" ht="18" x14ac:dyDescent="0.35">
      <c r="A108" s="25">
        <f t="shared" ca="1" si="9"/>
        <v>49256</v>
      </c>
      <c r="N108" s="13"/>
      <c r="O108" s="14"/>
    </row>
    <row r="109" spans="1:16" ht="18" x14ac:dyDescent="0.35">
      <c r="A109" s="25">
        <f t="shared" ca="1" si="9"/>
        <v>49286</v>
      </c>
      <c r="N109" s="13"/>
      <c r="O109" s="14"/>
    </row>
    <row r="110" spans="1:16" ht="18" x14ac:dyDescent="0.35">
      <c r="A110" s="25">
        <f t="shared" ca="1" si="9"/>
        <v>49317</v>
      </c>
      <c r="N110" s="13"/>
      <c r="O110" s="14"/>
    </row>
    <row r="111" spans="1:16" x14ac:dyDescent="0.3">
      <c r="N111" s="13"/>
      <c r="O111" s="14"/>
      <c r="P111" s="14"/>
    </row>
    <row r="112" spans="1:16" x14ac:dyDescent="0.3">
      <c r="N112" s="13"/>
      <c r="O112" s="10"/>
      <c r="P112" s="10"/>
    </row>
    <row r="113" spans="14:16" x14ac:dyDescent="0.3">
      <c r="N113" s="13"/>
      <c r="O113" s="10"/>
      <c r="P113" s="16"/>
    </row>
    <row r="114" spans="14:16" x14ac:dyDescent="0.3">
      <c r="P114" s="16"/>
    </row>
    <row r="115" spans="14:16" x14ac:dyDescent="0.3">
      <c r="P115" s="16"/>
    </row>
    <row r="116" spans="14:16" x14ac:dyDescent="0.3">
      <c r="P116" s="16"/>
    </row>
  </sheetData>
  <conditionalFormatting sqref="A1:XFD1048576">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Snowball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2026-01-05T23:44:01Z</dcterms:created>
  <dcterms:modified xsi:type="dcterms:W3CDTF">2026-02-08T16:30:39Z</dcterms:modified>
</cp:coreProperties>
</file>