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t\Desktop\"/>
    </mc:Choice>
  </mc:AlternateContent>
  <xr:revisionPtr revIDLastSave="0" documentId="8_{1687472D-97FB-4325-BEE7-9D9F5B4546FC}" xr6:coauthVersionLast="47" xr6:coauthVersionMax="47" xr10:uidLastSave="{00000000-0000-0000-0000-000000000000}"/>
  <bookViews>
    <workbookView xWindow="-120" yWindow="-120" windowWidth="17520" windowHeight="12600" xr2:uid="{398172DC-C8C1-4B31-B93C-5C84BD38E74F}"/>
  </bookViews>
  <sheets>
    <sheet name="List of All Products" sheetId="1" r:id="rId1"/>
  </sheets>
  <definedNames>
    <definedName name="_xlnm._FilterDatabase" localSheetId="0" hidden="1">'List of All Products'!$A$7:$E$121</definedName>
    <definedName name="_xlnm.Print_Area" localSheetId="0">'List of All Products'!$A$1:$E$123</definedName>
    <definedName name="_xlnm.Print_Titles" localSheetId="0">'List of All Products'!$1:$8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9" i="1" l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97" i="1"/>
  <c r="A98" i="1" s="1"/>
  <c r="A99" i="1" s="1"/>
  <c r="A100" i="1" s="1"/>
  <c r="A101" i="1" s="1"/>
  <c r="A102" i="1" s="1"/>
  <c r="A103" i="1" s="1"/>
  <c r="A91" i="1"/>
  <c r="A92" i="1" s="1"/>
  <c r="A93" i="1" s="1"/>
  <c r="A94" i="1" s="1"/>
  <c r="I85" i="1"/>
  <c r="I88" i="1" s="1"/>
  <c r="A83" i="1"/>
  <c r="A84" i="1" s="1"/>
  <c r="A85" i="1" s="1"/>
  <c r="A86" i="1" s="1"/>
  <c r="A87" i="1" s="1"/>
  <c r="A88" i="1" s="1"/>
  <c r="G65" i="1"/>
  <c r="I64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10" i="1"/>
  <c r="A11" i="1" s="1"/>
  <c r="A12" i="1" s="1"/>
  <c r="A13" i="1" s="1"/>
  <c r="A14" i="1" s="1"/>
  <c r="A15" i="1" s="1"/>
  <c r="A16" i="1" s="1"/>
  <c r="D123" i="1" s="1"/>
</calcChain>
</file>

<file path=xl/sharedStrings.xml><?xml version="1.0" encoding="utf-8"?>
<sst xmlns="http://schemas.openxmlformats.org/spreadsheetml/2006/main" count="345" uniqueCount="276">
  <si>
    <t>Max Pharmaceuticals</t>
  </si>
  <si>
    <t>Plot No.12  St.#  N-7 National Industrial Zone Islamabad.</t>
  </si>
  <si>
    <t>List of Registered Drugs</t>
  </si>
  <si>
    <t>Creams / Ointment / Gel</t>
  </si>
  <si>
    <t>S.No</t>
  </si>
  <si>
    <t>Reg.No.</t>
  </si>
  <si>
    <t>Product Name</t>
  </si>
  <si>
    <t>Generic Name</t>
  </si>
  <si>
    <t>Pack Size</t>
  </si>
  <si>
    <t>Climax-V Cream 2%</t>
  </si>
  <si>
    <t>Clindamycin as Phosphate</t>
  </si>
  <si>
    <t>40gm</t>
  </si>
  <si>
    <t>Maxthrin Cream 5%</t>
  </si>
  <si>
    <t>Premethrin</t>
  </si>
  <si>
    <t>30gm</t>
  </si>
  <si>
    <t>Tahifin Cream 1%</t>
  </si>
  <si>
    <t>Terbinafine</t>
  </si>
  <si>
    <t>10gm</t>
  </si>
  <si>
    <t>Cryogel 2% w/w Gel</t>
  </si>
  <si>
    <t>Diclofenac Diethylamine 2%</t>
  </si>
  <si>
    <t>20gm</t>
  </si>
  <si>
    <t>Ketomax  Cream 2.5%</t>
  </si>
  <si>
    <t>Ketoprofen</t>
  </si>
  <si>
    <t>25gm</t>
  </si>
  <si>
    <t xml:space="preserve">Maxcid  Cream  </t>
  </si>
  <si>
    <t>Fusidic Acid 2%</t>
  </si>
  <si>
    <t>15gm</t>
  </si>
  <si>
    <t>Adapamax Cream</t>
  </si>
  <si>
    <t>Adapalene 0.1%</t>
  </si>
  <si>
    <t>Flamsil Cream 1%</t>
  </si>
  <si>
    <t>Silver Sulfadiazine (Micronized)…………10mg</t>
  </si>
  <si>
    <t>50gm</t>
  </si>
  <si>
    <t>Tablets</t>
  </si>
  <si>
    <t>Barq-20 Tablets</t>
  </si>
  <si>
    <t>Piroxicam-beta-cyclodextrin 191.2mg 
equivalent to Piroxicam…..20mg</t>
  </si>
  <si>
    <t>2x10’s</t>
  </si>
  <si>
    <t>Brilox 15mg Tablets</t>
  </si>
  <si>
    <t>Meloxicam……15mg</t>
  </si>
  <si>
    <t>1x10’s</t>
  </si>
  <si>
    <t>Neutize 2mg Tablets</t>
  </si>
  <si>
    <t>Tizanidine (as HCl)…..2mg</t>
  </si>
  <si>
    <t>Neutize 4mg Tablets</t>
  </si>
  <si>
    <t>Tizanidine (as HCl)…..4mg</t>
  </si>
  <si>
    <t xml:space="preserve">Mulka 5mg Tablets </t>
  </si>
  <si>
    <t>Montelukast (as Sodium)…5mg</t>
  </si>
  <si>
    <t>14’s</t>
  </si>
  <si>
    <t xml:space="preserve">Mulka 10mg Tablets </t>
  </si>
  <si>
    <t>Montelukast  (as Sodium)…10mg</t>
  </si>
  <si>
    <t>Voksec  250mg Tablets</t>
  </si>
  <si>
    <t>Levofloxacin  (as hemihydrate)….250mg</t>
  </si>
  <si>
    <t>Voksec  500 mg Tablets</t>
  </si>
  <si>
    <t>Levofloxacin  (as hemihydrate)….500mg</t>
  </si>
  <si>
    <t>Rebosive  10mg Tablets</t>
  </si>
  <si>
    <t>Rabeprazole Sodium ….10mg</t>
  </si>
  <si>
    <t>Rebosive  20mg Tablets</t>
  </si>
  <si>
    <t>Rabeprazole Sodium ….20mg</t>
  </si>
  <si>
    <t>Merimax 100mg Chewable Tablets</t>
  </si>
  <si>
    <t>Iron- III-hydroxide Polymaltose complex eq. to
 Elemental Iron….100mg</t>
  </si>
  <si>
    <t>Feromax 100mg Chewable Tablets</t>
  </si>
  <si>
    <t>Iron- III-hydroxide Polymaltose complex eq. to 
Elemental Iron …….100mg Folic acid ………… 0.35mg</t>
  </si>
  <si>
    <t>1x10’s
2x10's</t>
  </si>
  <si>
    <t>Cezomax  5mg 
Tablet</t>
  </si>
  <si>
    <t>Levocetirizine (as 2HCl)…5mg</t>
  </si>
  <si>
    <t>Gemstine 10mg Tablets</t>
  </si>
  <si>
    <t>Ebastine…10mg</t>
  </si>
  <si>
    <t>Maxcip  250mg Tablets</t>
  </si>
  <si>
    <t>Ciprofloxacin (as HCl)…250mg</t>
  </si>
  <si>
    <t>Maxcip  500mg Tablets</t>
  </si>
  <si>
    <t>Ciprofloxacin (as HCl)…500mg</t>
  </si>
  <si>
    <t>Loralion 10mg Tablets</t>
  </si>
  <si>
    <t>Loratidine ….10mg</t>
  </si>
  <si>
    <t>Pictor 100mg Tablets</t>
  </si>
  <si>
    <t>Flurbiprofen…..100mg</t>
  </si>
  <si>
    <t>3x10’s</t>
  </si>
  <si>
    <t>Belamax  500mcg
Tablet</t>
  </si>
  <si>
    <t>Mecobalamin….500mcg</t>
  </si>
  <si>
    <t>Alarza 10mg  Tablets</t>
  </si>
  <si>
    <t>Cetirizine  (as 2HCl)…10mg</t>
  </si>
  <si>
    <t>Glad 10 mg Tablets</t>
  </si>
  <si>
    <t>Escitalopram (as oxalate)…10mg</t>
  </si>
  <si>
    <t>1x10’s
1x14’s</t>
  </si>
  <si>
    <t>Moxione  400mg Tablets</t>
  </si>
  <si>
    <t>Moxifloxacin (as HCl) …400mg</t>
  </si>
  <si>
    <t>1x5’s</t>
  </si>
  <si>
    <t>`099964</t>
  </si>
  <si>
    <t>Siziamet 50/500mg DS Tablet</t>
  </si>
  <si>
    <t>Sitagliptin(as phosphate monohydrate)…50mg
Metformin hydrochloride……………..500mg</t>
  </si>
  <si>
    <t>10's
14's</t>
  </si>
  <si>
    <t>`099965</t>
  </si>
  <si>
    <t>Siziamet 50/1000mg DS Tablet</t>
  </si>
  <si>
    <t>Sitagliptin(as phosphate monohydrate)…50mg
Metformin hydrochloride……………..1000mg</t>
  </si>
  <si>
    <t>`099966</t>
  </si>
  <si>
    <t>Maxultre 50mg Tablet</t>
  </si>
  <si>
    <t>Tramadol Hyderchloride…….50mg</t>
  </si>
  <si>
    <t>14's</t>
  </si>
  <si>
    <t>Tarizole 2.5mg Tablet</t>
  </si>
  <si>
    <t>Letrozole anhydrous….2.5mg</t>
  </si>
  <si>
    <t>30's</t>
  </si>
  <si>
    <t>`084287</t>
  </si>
  <si>
    <t>Malume Tablets</t>
  </si>
  <si>
    <t>Artemether…….80mg
Lumefantrine…….480mg</t>
  </si>
  <si>
    <t>1x6’s</t>
  </si>
  <si>
    <t>`083501</t>
  </si>
  <si>
    <t>Artemether…….40mg
Lumefantrine…….240mg</t>
  </si>
  <si>
    <t>10's</t>
  </si>
  <si>
    <t>`108194</t>
  </si>
  <si>
    <t>Ctionmax 250mg Tablets</t>
  </si>
  <si>
    <t>Clarithromycin…………..250mg USP</t>
  </si>
  <si>
    <t>`108195</t>
  </si>
  <si>
    <t>Cpsodium 550mg Tablets</t>
  </si>
  <si>
    <t>Neproxen Sodium…………….550mg</t>
  </si>
  <si>
    <t>20's</t>
  </si>
  <si>
    <t>Maxtelium 10mg Tablets</t>
  </si>
  <si>
    <t>Domperidone……..10mg</t>
  </si>
  <si>
    <t>50's</t>
  </si>
  <si>
    <t>Upinmax 5mg Tablets</t>
  </si>
  <si>
    <t>Amlodipine as besylate…………………5mg</t>
  </si>
  <si>
    <t>Ctionmax 500mg Tablets</t>
  </si>
  <si>
    <t>Clarithromycin…………..500mg USP</t>
  </si>
  <si>
    <t>Feneden 50mg Tablets</t>
  </si>
  <si>
    <t>Diclofenac Potassium…………50mg</t>
  </si>
  <si>
    <t>Famoday 20mg Tablets</t>
  </si>
  <si>
    <t>Famotidine……20mg</t>
  </si>
  <si>
    <t>Capsules</t>
  </si>
  <si>
    <t>Maxibest Capsules</t>
  </si>
  <si>
    <t>Azithromycin (as dihydrate)…..250mg</t>
  </si>
  <si>
    <t>FerEso  20mg Capsules</t>
  </si>
  <si>
    <t>Esomeprazole magnesium trihydrate enteric
 coated Pellets equivalent to Esomeprazole……20mg</t>
  </si>
  <si>
    <t>FerEso  40mg Capsules</t>
  </si>
  <si>
    <t>Esomeprazole magnesium trihydrate
 enteric coated Pellets equivalent to Esomeprazole……40mg</t>
  </si>
  <si>
    <t>Hoze 40mg Capsules</t>
  </si>
  <si>
    <t>Pantoprazole sodium sesquihydrate
 pellets eq. to Pantoprazole…40mg</t>
  </si>
  <si>
    <t xml:space="preserve">Celmax 100mg Capsules </t>
  </si>
  <si>
    <t>Celecoxib …… 100mg</t>
  </si>
  <si>
    <t>4x5’s</t>
  </si>
  <si>
    <t xml:space="preserve">Celmax. 200mg Capsules </t>
  </si>
  <si>
    <t>Celecoxib …… 200mg</t>
  </si>
  <si>
    <t>Mecomars  500mcg Capsules</t>
  </si>
  <si>
    <t>Mecobalamin ……..500mcg</t>
  </si>
  <si>
    <t>20’s</t>
  </si>
  <si>
    <t>Piret  20mg Capsules</t>
  </si>
  <si>
    <t>Piroxicam beta cyclodextrin 191.2mg 
eq. to Piroxicam ...20mg</t>
  </si>
  <si>
    <t>Lanzomax  30mg Capsules</t>
  </si>
  <si>
    <t>Lanzoprazole (Enteric coated pellets) ……….  30mg</t>
  </si>
  <si>
    <t xml:space="preserve">Dulset 30mg Capsules           </t>
  </si>
  <si>
    <t xml:space="preserve">Duloxetine HCl (Enteric coated pellets) eq. to Duloxetine…..30mg
</t>
  </si>
  <si>
    <t>10’s</t>
  </si>
  <si>
    <t xml:space="preserve">Dulset 60mg Capsules    </t>
  </si>
  <si>
    <t>Duloxetine HCl (Enteric coated pellets) 
eq. to Duloxetine…..60mg</t>
  </si>
  <si>
    <t>10’s
14’s
28’s</t>
  </si>
  <si>
    <t xml:space="preserve">Phlonac  SR 100mg Capsules </t>
  </si>
  <si>
    <t xml:space="preserve">Diclofenac Sodium (SR Pellets) …...100mg </t>
  </si>
  <si>
    <t>2x10’s
30’s</t>
  </si>
  <si>
    <t>Pramax  20mg Capsules</t>
  </si>
  <si>
    <t>Omeprazole BP……20mg Sod. Bicarbonate  BP ….1100mg</t>
  </si>
  <si>
    <t>2x7’s
1x10’s</t>
  </si>
  <si>
    <t>Pramax  40mg Capsules</t>
  </si>
  <si>
    <t>Omeprazole BP……40mg Sod. Bicarbonate  BP ….1100mg</t>
  </si>
  <si>
    <t>Cefra  250mg Capsules</t>
  </si>
  <si>
    <t>Cephradine  (as mono hydrate)…250mg</t>
  </si>
  <si>
    <t>1x12’s</t>
  </si>
  <si>
    <t>Cefra  500mg Capsules</t>
  </si>
  <si>
    <t>Cephradine  (as mono hydrate)…500mg</t>
  </si>
  <si>
    <t>Cefaxil  500mg Capsules</t>
  </si>
  <si>
    <t>Cefadroxil  (as mono hydrate)…500mg</t>
  </si>
  <si>
    <t>Ceficure   200mg Capsules</t>
  </si>
  <si>
    <t>Cefixime (as try hydrate)…200mg</t>
  </si>
  <si>
    <t>5’s</t>
  </si>
  <si>
    <t>Ceficure   400mg Capsules</t>
  </si>
  <si>
    <t>Cefixime (as try hydrate)…400mg</t>
  </si>
  <si>
    <t>Rospo  100mg Capsules</t>
  </si>
  <si>
    <t>Cefpdoxime (as peroxytel.)…100mg</t>
  </si>
  <si>
    <t>Fungimax  150mg Capsules</t>
  </si>
  <si>
    <t>Fluconazole……150mg</t>
  </si>
  <si>
    <t>1x1’s</t>
  </si>
  <si>
    <t>Wel-Gab  300mg Capsules</t>
  </si>
  <si>
    <t>Gabapantine..……300mg</t>
  </si>
  <si>
    <t>Uperacid   20mg Capsules</t>
  </si>
  <si>
    <t>Omeprazole enteric coated Pellets 8.5% equivalent to Omeprazole….…20mg</t>
  </si>
  <si>
    <t>2x7’s</t>
  </si>
  <si>
    <t>Prewell 150mg Capsule</t>
  </si>
  <si>
    <t>Pregablin……….150mg</t>
  </si>
  <si>
    <t>Prewell 50mg Capsule</t>
  </si>
  <si>
    <t>Pregabalin……….50mg</t>
  </si>
  <si>
    <t>Prewell 100 mg Capsule</t>
  </si>
  <si>
    <t>Pregablin…….....100mg</t>
  </si>
  <si>
    <t>`099967</t>
  </si>
  <si>
    <t>Uperacid   40mg Capsules</t>
  </si>
  <si>
    <t>Omeprazole …….40mg
(Enteric Coated Pellets)</t>
  </si>
  <si>
    <t>14'</t>
  </si>
  <si>
    <t>Dry Suspensions</t>
  </si>
  <si>
    <t>Ceficure 100 Dry suspension</t>
  </si>
  <si>
    <t>Cefixime  (as try ydrate)…100mg/5ml</t>
  </si>
  <si>
    <t>30ml
60ml</t>
  </si>
  <si>
    <t>Ceficure  200mg Dry suspention</t>
  </si>
  <si>
    <t>Cefixime (as try hydrate)...200mg/5ml</t>
  </si>
  <si>
    <t>60ml</t>
  </si>
  <si>
    <t>Cefaxil  125 mg Dry suspention</t>
  </si>
  <si>
    <t>Cefadroxil (as monohydrate)…125mg/5ml</t>
  </si>
  <si>
    <t>Cefaxil  250 mg Dry suspention</t>
  </si>
  <si>
    <t>Cefadroxil (as monohydrate)…250mg/5ml</t>
  </si>
  <si>
    <t>Cefra  250mg Dry suspention</t>
  </si>
  <si>
    <t xml:space="preserve">Cephradine (as monohydrate)…250mg/5ml   </t>
  </si>
  <si>
    <t>Rospo Dry Suspension</t>
  </si>
  <si>
    <t>Cefpodoxime (as proxetil 40mg</t>
  </si>
  <si>
    <t>50ml</t>
  </si>
  <si>
    <t>Cefra 125mg Dry suspention</t>
  </si>
  <si>
    <t>Cephradine (as monohydrate)…125mg/5ml</t>
  </si>
  <si>
    <t>Liquid Suspensions</t>
  </si>
  <si>
    <t>Famoday Suspension</t>
  </si>
  <si>
    <t>Famotidine……10mg</t>
  </si>
  <si>
    <t>60ml
120ML</t>
  </si>
  <si>
    <t>Maxtelium   Suspension</t>
  </si>
  <si>
    <t>Domperidone……..5mg</t>
  </si>
  <si>
    <t>120ml</t>
  </si>
  <si>
    <t>Mexigyl Suspension</t>
  </si>
  <si>
    <t>Metronidazole (as Benzoate)………200mg</t>
  </si>
  <si>
    <t>Pretimol Suspension</t>
  </si>
  <si>
    <t>Paracetamol………..120mg</t>
  </si>
  <si>
    <t>Flumax  Suspension</t>
  </si>
  <si>
    <t>Ibuprofen…………...100mg 
Pseudoephedrine HCl……15mg</t>
  </si>
  <si>
    <t>Liquid Syrup</t>
  </si>
  <si>
    <t>Himalt-F  Syrup</t>
  </si>
  <si>
    <t>Iron-III-hydroxide poly maltose complex   eq.to 
Elemental Iron ….50mg Folic Acid…….0.35mg</t>
  </si>
  <si>
    <t>60ml
120ml</t>
  </si>
  <si>
    <t>Maximalt Syrup</t>
  </si>
  <si>
    <t>Iron-III-hydroxide poly maltose complex   eq.to 
Elemental Iron ….50mg</t>
  </si>
  <si>
    <t xml:space="preserve">Loralion Syrup </t>
  </si>
  <si>
    <t>Loratadine……..5mg</t>
  </si>
  <si>
    <t>Maxizine Syrup</t>
  </si>
  <si>
    <t>Cetirizine dihydrochloride….5mg</t>
  </si>
  <si>
    <t>Micafen  Syrup</t>
  </si>
  <si>
    <t>Ibuprofen……….100mg</t>
  </si>
  <si>
    <t>90ml</t>
  </si>
  <si>
    <t>Master Cough Syrup</t>
  </si>
  <si>
    <t>Aminophylline…………....32mg
Ammonium Chloride……30mg
Diphenyhydramine………8mg
Menthol…………………0.98mg</t>
  </si>
  <si>
    <t>120ml
450ml</t>
  </si>
  <si>
    <t>Constigo  120ml Syrup</t>
  </si>
  <si>
    <t xml:space="preserve">Lactulose……3.35gm/5ml </t>
  </si>
  <si>
    <r>
      <t>Gemstine 30ml</t>
    </r>
    <r>
      <rPr>
        <sz val="10"/>
        <color theme="1"/>
        <rFont val="Arial"/>
        <family val="2"/>
      </rPr>
      <t xml:space="preserve"> Syrup</t>
    </r>
  </si>
  <si>
    <t xml:space="preserve">Ebastine  </t>
  </si>
  <si>
    <t>30ml</t>
  </si>
  <si>
    <t>Injection</t>
  </si>
  <si>
    <t>Fikzone inj 250mg IV</t>
  </si>
  <si>
    <t>Ceftriaxone (as sodium)…..250mg</t>
  </si>
  <si>
    <t>1 vial</t>
  </si>
  <si>
    <t>Fikzone inj 500mg IV</t>
  </si>
  <si>
    <t>Ceftriaxone (as sodium)…..500mg</t>
  </si>
  <si>
    <t>Fikzone inj 1000mg IV</t>
  </si>
  <si>
    <t>Ceftriaxone(as sodium)…..1000mg</t>
  </si>
  <si>
    <t>Fikzone inj 2000mg IV</t>
  </si>
  <si>
    <t>Ceftriaxone(as sodium)…..2000mg</t>
  </si>
  <si>
    <t>Youzatra  inj 250mg IM</t>
  </si>
  <si>
    <t>Youzatra inj 500mg IM</t>
  </si>
  <si>
    <t>Youzatra inj 1000mg IM</t>
  </si>
  <si>
    <t>Welbac Dry Powder Inj 500mg</t>
  </si>
  <si>
    <t>Cefoperazone(as sodium)….250mg
Sulbactam(as sodium)….250mg</t>
  </si>
  <si>
    <t>Welbac Dry Powder Inj 1gm</t>
  </si>
  <si>
    <t>Cefoperazone(as sodium)….500mg
Sulbactam(as sodium)….500mg</t>
  </si>
  <si>
    <t>Izi-Pime Dry Powder Inj 500mg</t>
  </si>
  <si>
    <t>Cefepime(as hydrochloride)…..500mg
With L-Arginine</t>
  </si>
  <si>
    <t>Izi-Pime Dry Powder Inj 1gm</t>
  </si>
  <si>
    <t>Cefepime(as hydrochloride)…..1gm
With L-Arginine</t>
  </si>
  <si>
    <t>Ceftadim Dry Powder Inj 250mg</t>
  </si>
  <si>
    <t>Ceftazidine(as Pentahydrate)……..250mg</t>
  </si>
  <si>
    <t>Ceftadim Dry Powder Inj 500mg</t>
  </si>
  <si>
    <t>Ceftazidine(as Pentahydrate)……..500mg</t>
  </si>
  <si>
    <t>Ceftadim Dry Powder Inj 1000mg</t>
  </si>
  <si>
    <t>Ceftazidine(as Pentahydrate)……..1gm</t>
  </si>
  <si>
    <t>Taricef Dry Powder Inj 250mg</t>
  </si>
  <si>
    <t>Cefotaxime (as sodium)…….250mg</t>
  </si>
  <si>
    <t>Taricef Dry Powder Inj 500mg</t>
  </si>
  <si>
    <t>Cefotaxime (as sodium)…….500mg</t>
  </si>
  <si>
    <t>Taricef Dry Powder Inj 1000 mg</t>
  </si>
  <si>
    <t>Cefotaxime (as sodium)…….1gm</t>
  </si>
  <si>
    <t>Total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</si>
</sst>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981075</xdr:colOff>
      <xdr:row>2</xdr:row>
      <xdr:rowOff>219075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D0856333-5007-4D32-8EE6-631EABED73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1552575" cy="771525"/>
        </a:xfrm>
        <a:prstGeom prst="rect">
          <a:avLst/>
        </a:prstGeom>
        <a:solidFill>
          <a:schemeClr val="accent2"/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165C-3CBB-465C-A7C8-9B50EBABC80A}">
  <dimension ref="A1:I129"/>
  <sheetViews>
    <sheetView tabSelected="1" topLeftCell="A34" zoomScaleNormal="100" workbookViewId="0">
      <selection activeCell="D11" sqref="D11"/>
    </sheetView>
  </sheetViews>
  <sheetFormatPr defaultRowHeight="15" x14ac:dyDescent="0.25"/>
  <cols>
    <col min="1" max="1" width="5.85546875" customWidth="1"/>
    <col min="2" max="2" width="8.5703125" customWidth="1"/>
    <col min="3" max="3" width="26.42578125" bestFit="1" customWidth="1"/>
    <col min="4" max="4" width="52.5703125" bestFit="1" customWidth="1"/>
  </cols>
  <sheetData>
    <row r="1" spans="1:5" ht="27.75" x14ac:dyDescent="0.4">
      <c r="D1" s="1" t="s">
        <v>0</v>
      </c>
    </row>
    <row r="2" spans="1:5" ht="15.75" x14ac:dyDescent="0.25">
      <c r="D2" s="2" t="s">
        <v>1</v>
      </c>
    </row>
    <row r="3" spans="1:5" ht="20.25" x14ac:dyDescent="0.3">
      <c r="D3" s="3" t="s">
        <v>2</v>
      </c>
    </row>
    <row r="5" spans="1:5" ht="15.75" thickBot="1" x14ac:dyDescent="0.3"/>
    <row r="6" spans="1:5" ht="21" thickBot="1" x14ac:dyDescent="0.35">
      <c r="A6" s="4" t="s">
        <v>3</v>
      </c>
      <c r="B6" s="5"/>
      <c r="C6" s="5"/>
      <c r="D6" s="5"/>
      <c r="E6" s="5"/>
    </row>
    <row r="7" spans="1:5" x14ac:dyDescent="0.25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</row>
    <row r="8" spans="1:5" ht="15.75" thickBot="1" x14ac:dyDescent="0.3">
      <c r="A8" s="8"/>
      <c r="B8" s="9"/>
      <c r="C8" s="9"/>
      <c r="D8" s="9"/>
      <c r="E8" s="9"/>
    </row>
    <row r="9" spans="1:5" x14ac:dyDescent="0.25">
      <c r="A9" s="10">
        <v>1</v>
      </c>
      <c r="B9" s="11">
        <v>72750</v>
      </c>
      <c r="C9" s="12" t="s">
        <v>9</v>
      </c>
      <c r="D9" s="12" t="s">
        <v>10</v>
      </c>
      <c r="E9" s="11" t="s">
        <v>11</v>
      </c>
    </row>
    <row r="10" spans="1:5" x14ac:dyDescent="0.25">
      <c r="A10" s="13">
        <f t="shared" ref="A10:A52" si="0">+A9+1</f>
        <v>2</v>
      </c>
      <c r="B10" s="14">
        <v>72751</v>
      </c>
      <c r="C10" s="15" t="s">
        <v>12</v>
      </c>
      <c r="D10" s="15" t="s">
        <v>13</v>
      </c>
      <c r="E10" s="14" t="s">
        <v>14</v>
      </c>
    </row>
    <row r="11" spans="1:5" x14ac:dyDescent="0.25">
      <c r="A11" s="13">
        <f t="shared" si="0"/>
        <v>3</v>
      </c>
      <c r="B11" s="14">
        <v>72752</v>
      </c>
      <c r="C11" s="15" t="s">
        <v>15</v>
      </c>
      <c r="D11" s="15" t="s">
        <v>16</v>
      </c>
      <c r="E11" s="14" t="s">
        <v>17</v>
      </c>
    </row>
    <row r="12" spans="1:5" x14ac:dyDescent="0.25">
      <c r="A12" s="13">
        <f t="shared" si="0"/>
        <v>4</v>
      </c>
      <c r="B12" s="14">
        <v>72753</v>
      </c>
      <c r="C12" s="15" t="s">
        <v>18</v>
      </c>
      <c r="D12" s="15" t="s">
        <v>19</v>
      </c>
      <c r="E12" s="14" t="s">
        <v>20</v>
      </c>
    </row>
    <row r="13" spans="1:5" x14ac:dyDescent="0.25">
      <c r="A13" s="13">
        <f t="shared" si="0"/>
        <v>5</v>
      </c>
      <c r="B13" s="14">
        <v>72754</v>
      </c>
      <c r="C13" s="16" t="s">
        <v>21</v>
      </c>
      <c r="D13" s="15" t="s">
        <v>22</v>
      </c>
      <c r="E13" s="14" t="s">
        <v>23</v>
      </c>
    </row>
    <row r="14" spans="1:5" x14ac:dyDescent="0.25">
      <c r="A14" s="13">
        <f t="shared" si="0"/>
        <v>6</v>
      </c>
      <c r="B14" s="14">
        <v>72903</v>
      </c>
      <c r="C14" s="15" t="s">
        <v>24</v>
      </c>
      <c r="D14" s="15" t="s">
        <v>25</v>
      </c>
      <c r="E14" s="14" t="s">
        <v>26</v>
      </c>
    </row>
    <row r="15" spans="1:5" x14ac:dyDescent="0.25">
      <c r="A15" s="13">
        <f t="shared" si="0"/>
        <v>7</v>
      </c>
      <c r="B15" s="14">
        <v>72904</v>
      </c>
      <c r="C15" s="15" t="s">
        <v>27</v>
      </c>
      <c r="D15" s="15" t="s">
        <v>28</v>
      </c>
      <c r="E15" s="14" t="s">
        <v>26</v>
      </c>
    </row>
    <row r="16" spans="1:5" ht="17.25" customHeight="1" thickBot="1" x14ac:dyDescent="0.3">
      <c r="A16" s="13">
        <f t="shared" si="0"/>
        <v>8</v>
      </c>
      <c r="B16" s="17">
        <v>87383</v>
      </c>
      <c r="C16" s="18" t="s">
        <v>29</v>
      </c>
      <c r="D16" s="19" t="s">
        <v>30</v>
      </c>
      <c r="E16" s="17" t="s">
        <v>31</v>
      </c>
    </row>
    <row r="17" spans="1:5" ht="17.25" customHeight="1" thickBot="1" x14ac:dyDescent="0.3">
      <c r="A17" s="20" t="s">
        <v>32</v>
      </c>
      <c r="B17" s="21"/>
      <c r="C17" s="21"/>
      <c r="D17" s="21"/>
      <c r="E17" s="21"/>
    </row>
    <row r="18" spans="1:5" ht="25.5" x14ac:dyDescent="0.25">
      <c r="A18" s="10">
        <v>1</v>
      </c>
      <c r="B18" s="11">
        <v>62335</v>
      </c>
      <c r="C18" s="12" t="s">
        <v>33</v>
      </c>
      <c r="D18" s="22" t="s">
        <v>34</v>
      </c>
      <c r="E18" s="11" t="s">
        <v>35</v>
      </c>
    </row>
    <row r="19" spans="1:5" x14ac:dyDescent="0.25">
      <c r="A19" s="13">
        <f t="shared" si="0"/>
        <v>2</v>
      </c>
      <c r="B19" s="14">
        <v>62338</v>
      </c>
      <c r="C19" s="15" t="s">
        <v>36</v>
      </c>
      <c r="D19" s="15" t="s">
        <v>37</v>
      </c>
      <c r="E19" s="14" t="s">
        <v>38</v>
      </c>
    </row>
    <row r="20" spans="1:5" x14ac:dyDescent="0.25">
      <c r="A20" s="13">
        <f t="shared" si="0"/>
        <v>3</v>
      </c>
      <c r="B20" s="14">
        <v>62339</v>
      </c>
      <c r="C20" s="15" t="s">
        <v>39</v>
      </c>
      <c r="D20" s="15" t="s">
        <v>40</v>
      </c>
      <c r="E20" s="14" t="s">
        <v>38</v>
      </c>
    </row>
    <row r="21" spans="1:5" x14ac:dyDescent="0.25">
      <c r="A21" s="13">
        <f t="shared" si="0"/>
        <v>4</v>
      </c>
      <c r="B21" s="14">
        <v>62340</v>
      </c>
      <c r="C21" s="15" t="s">
        <v>41</v>
      </c>
      <c r="D21" s="15" t="s">
        <v>42</v>
      </c>
      <c r="E21" s="14" t="s">
        <v>38</v>
      </c>
    </row>
    <row r="22" spans="1:5" x14ac:dyDescent="0.25">
      <c r="A22" s="13">
        <f t="shared" si="0"/>
        <v>5</v>
      </c>
      <c r="B22" s="14">
        <v>62341</v>
      </c>
      <c r="C22" s="15" t="s">
        <v>43</v>
      </c>
      <c r="D22" s="25" t="s">
        <v>44</v>
      </c>
      <c r="E22" s="14" t="s">
        <v>45</v>
      </c>
    </row>
    <row r="23" spans="1:5" x14ac:dyDescent="0.25">
      <c r="A23" s="13">
        <f t="shared" si="0"/>
        <v>6</v>
      </c>
      <c r="B23" s="14">
        <v>62342</v>
      </c>
      <c r="C23" s="15" t="s">
        <v>46</v>
      </c>
      <c r="D23" s="25" t="s">
        <v>47</v>
      </c>
      <c r="E23" s="14" t="s">
        <v>45</v>
      </c>
    </row>
    <row r="24" spans="1:5" x14ac:dyDescent="0.25">
      <c r="A24" s="13">
        <f t="shared" si="0"/>
        <v>7</v>
      </c>
      <c r="B24" s="14">
        <v>62343</v>
      </c>
      <c r="C24" s="16" t="s">
        <v>48</v>
      </c>
      <c r="D24" s="25" t="s">
        <v>49</v>
      </c>
      <c r="E24" s="14" t="s">
        <v>38</v>
      </c>
    </row>
    <row r="25" spans="1:5" x14ac:dyDescent="0.25">
      <c r="A25" s="13">
        <f t="shared" si="0"/>
        <v>8</v>
      </c>
      <c r="B25" s="14">
        <v>62344</v>
      </c>
      <c r="C25" s="16" t="s">
        <v>50</v>
      </c>
      <c r="D25" s="25" t="s">
        <v>51</v>
      </c>
      <c r="E25" s="14" t="s">
        <v>38</v>
      </c>
    </row>
    <row r="26" spans="1:5" x14ac:dyDescent="0.25">
      <c r="A26" s="13">
        <f t="shared" si="0"/>
        <v>9</v>
      </c>
      <c r="B26" s="14">
        <v>66436</v>
      </c>
      <c r="C26" s="16" t="s">
        <v>52</v>
      </c>
      <c r="D26" s="16" t="s">
        <v>53</v>
      </c>
      <c r="E26" s="14" t="s">
        <v>38</v>
      </c>
    </row>
    <row r="27" spans="1:5" x14ac:dyDescent="0.25">
      <c r="A27" s="13">
        <f t="shared" si="0"/>
        <v>10</v>
      </c>
      <c r="B27" s="14">
        <v>66437</v>
      </c>
      <c r="C27" s="16" t="s">
        <v>54</v>
      </c>
      <c r="D27" s="16" t="s">
        <v>55</v>
      </c>
      <c r="E27" s="14" t="s">
        <v>38</v>
      </c>
    </row>
    <row r="28" spans="1:5" ht="38.25" customHeight="1" x14ac:dyDescent="0.25">
      <c r="A28" s="13">
        <f t="shared" si="0"/>
        <v>11</v>
      </c>
      <c r="B28" s="14">
        <v>66438</v>
      </c>
      <c r="C28" s="16" t="s">
        <v>56</v>
      </c>
      <c r="D28" s="25" t="s">
        <v>57</v>
      </c>
      <c r="E28" s="14" t="s">
        <v>35</v>
      </c>
    </row>
    <row r="29" spans="1:5" ht="25.5" customHeight="1" x14ac:dyDescent="0.25">
      <c r="A29" s="13">
        <f t="shared" si="0"/>
        <v>12</v>
      </c>
      <c r="B29" s="14">
        <v>66439</v>
      </c>
      <c r="C29" s="16" t="s">
        <v>58</v>
      </c>
      <c r="D29" s="25" t="s">
        <v>59</v>
      </c>
      <c r="E29" s="14" t="s">
        <v>60</v>
      </c>
    </row>
    <row r="30" spans="1:5" ht="15" customHeight="1" x14ac:dyDescent="0.25">
      <c r="A30" s="13">
        <f t="shared" si="0"/>
        <v>13</v>
      </c>
      <c r="B30" s="14">
        <v>66440</v>
      </c>
      <c r="C30" s="25" t="s">
        <v>61</v>
      </c>
      <c r="D30" s="25" t="s">
        <v>62</v>
      </c>
      <c r="E30" s="14" t="s">
        <v>38</v>
      </c>
    </row>
    <row r="31" spans="1:5" x14ac:dyDescent="0.25">
      <c r="A31" s="13">
        <f t="shared" si="0"/>
        <v>14</v>
      </c>
      <c r="B31" s="14">
        <v>68586</v>
      </c>
      <c r="C31" s="16" t="s">
        <v>63</v>
      </c>
      <c r="D31" s="15" t="s">
        <v>64</v>
      </c>
      <c r="E31" s="14" t="s">
        <v>38</v>
      </c>
    </row>
    <row r="32" spans="1:5" x14ac:dyDescent="0.25">
      <c r="A32" s="13">
        <f t="shared" si="0"/>
        <v>15</v>
      </c>
      <c r="B32" s="14">
        <v>68587</v>
      </c>
      <c r="C32" s="25" t="s">
        <v>65</v>
      </c>
      <c r="D32" s="25" t="s">
        <v>66</v>
      </c>
      <c r="E32" s="14" t="s">
        <v>38</v>
      </c>
    </row>
    <row r="33" spans="1:5" x14ac:dyDescent="0.25">
      <c r="A33" s="13">
        <f t="shared" si="0"/>
        <v>16</v>
      </c>
      <c r="B33" s="14">
        <v>68588</v>
      </c>
      <c r="C33" s="16" t="s">
        <v>67</v>
      </c>
      <c r="D33" s="25" t="s">
        <v>68</v>
      </c>
      <c r="E33" s="14" t="s">
        <v>38</v>
      </c>
    </row>
    <row r="34" spans="1:5" x14ac:dyDescent="0.25">
      <c r="A34" s="13">
        <f t="shared" si="0"/>
        <v>17</v>
      </c>
      <c r="B34" s="14">
        <v>68589</v>
      </c>
      <c r="C34" s="16" t="s">
        <v>69</v>
      </c>
      <c r="D34" s="15" t="s">
        <v>70</v>
      </c>
      <c r="E34" s="14" t="s">
        <v>38</v>
      </c>
    </row>
    <row r="35" spans="1:5" x14ac:dyDescent="0.25">
      <c r="A35" s="13">
        <f t="shared" si="0"/>
        <v>18</v>
      </c>
      <c r="B35" s="14">
        <v>68590</v>
      </c>
      <c r="C35" s="25" t="s">
        <v>71</v>
      </c>
      <c r="D35" s="15" t="s">
        <v>72</v>
      </c>
      <c r="E35" s="14" t="s">
        <v>73</v>
      </c>
    </row>
    <row r="36" spans="1:5" ht="25.5" customHeight="1" x14ac:dyDescent="0.25">
      <c r="A36" s="13">
        <f t="shared" si="0"/>
        <v>19</v>
      </c>
      <c r="B36" s="14">
        <v>68591</v>
      </c>
      <c r="C36" s="25" t="s">
        <v>74</v>
      </c>
      <c r="D36" s="15" t="s">
        <v>75</v>
      </c>
      <c r="E36" s="14" t="s">
        <v>35</v>
      </c>
    </row>
    <row r="37" spans="1:5" x14ac:dyDescent="0.25">
      <c r="A37" s="13">
        <f t="shared" si="0"/>
        <v>20</v>
      </c>
      <c r="B37" s="14">
        <v>68592</v>
      </c>
      <c r="C37" s="25" t="s">
        <v>76</v>
      </c>
      <c r="D37" s="15" t="s">
        <v>77</v>
      </c>
      <c r="E37" s="14" t="s">
        <v>38</v>
      </c>
    </row>
    <row r="38" spans="1:5" ht="25.5" x14ac:dyDescent="0.25">
      <c r="A38" s="13">
        <f t="shared" si="0"/>
        <v>21</v>
      </c>
      <c r="B38" s="14">
        <v>68593</v>
      </c>
      <c r="C38" s="25" t="s">
        <v>78</v>
      </c>
      <c r="D38" s="25" t="s">
        <v>79</v>
      </c>
      <c r="E38" s="14" t="s">
        <v>80</v>
      </c>
    </row>
    <row r="39" spans="1:5" x14ac:dyDescent="0.25">
      <c r="A39" s="13">
        <f t="shared" si="0"/>
        <v>22</v>
      </c>
      <c r="B39" s="14">
        <v>69922</v>
      </c>
      <c r="C39" s="16" t="s">
        <v>81</v>
      </c>
      <c r="D39" s="25" t="s">
        <v>82</v>
      </c>
      <c r="E39" s="14" t="s">
        <v>83</v>
      </c>
    </row>
    <row r="40" spans="1:5" ht="25.5" x14ac:dyDescent="0.25">
      <c r="A40" s="13">
        <f t="shared" si="0"/>
        <v>23</v>
      </c>
      <c r="B40" s="14" t="s">
        <v>84</v>
      </c>
      <c r="C40" s="16" t="s">
        <v>85</v>
      </c>
      <c r="D40" s="25" t="s">
        <v>86</v>
      </c>
      <c r="E40" s="14" t="s">
        <v>87</v>
      </c>
    </row>
    <row r="41" spans="1:5" ht="25.5" x14ac:dyDescent="0.25">
      <c r="A41" s="13">
        <f t="shared" si="0"/>
        <v>24</v>
      </c>
      <c r="B41" s="14" t="s">
        <v>88</v>
      </c>
      <c r="C41" s="16" t="s">
        <v>89</v>
      </c>
      <c r="D41" s="25" t="s">
        <v>90</v>
      </c>
      <c r="E41" s="14" t="s">
        <v>87</v>
      </c>
    </row>
    <row r="42" spans="1:5" x14ac:dyDescent="0.25">
      <c r="A42" s="13">
        <f t="shared" si="0"/>
        <v>25</v>
      </c>
      <c r="B42" s="14" t="s">
        <v>91</v>
      </c>
      <c r="C42" s="16" t="s">
        <v>92</v>
      </c>
      <c r="D42" s="25" t="s">
        <v>93</v>
      </c>
      <c r="E42" s="14" t="s">
        <v>94</v>
      </c>
    </row>
    <row r="43" spans="1:5" x14ac:dyDescent="0.25">
      <c r="A43" s="13">
        <f t="shared" si="0"/>
        <v>26</v>
      </c>
      <c r="B43" s="24">
        <v>93323</v>
      </c>
      <c r="C43" s="26" t="s">
        <v>95</v>
      </c>
      <c r="D43" s="26" t="s">
        <v>96</v>
      </c>
      <c r="E43" s="14" t="s">
        <v>97</v>
      </c>
    </row>
    <row r="44" spans="1:5" ht="24" x14ac:dyDescent="0.25">
      <c r="A44" s="13">
        <f t="shared" si="0"/>
        <v>27</v>
      </c>
      <c r="B44" s="24" t="s">
        <v>98</v>
      </c>
      <c r="C44" s="26" t="s">
        <v>99</v>
      </c>
      <c r="D44" s="26" t="s">
        <v>100</v>
      </c>
      <c r="E44" s="14" t="s">
        <v>101</v>
      </c>
    </row>
    <row r="45" spans="1:5" ht="24" x14ac:dyDescent="0.25">
      <c r="A45" s="13">
        <f t="shared" si="0"/>
        <v>28</v>
      </c>
      <c r="B45" s="27" t="s">
        <v>102</v>
      </c>
      <c r="C45" s="28" t="s">
        <v>99</v>
      </c>
      <c r="D45" s="28" t="s">
        <v>103</v>
      </c>
      <c r="E45" s="17" t="s">
        <v>104</v>
      </c>
    </row>
    <row r="46" spans="1:5" x14ac:dyDescent="0.25">
      <c r="A46" s="13">
        <f t="shared" si="0"/>
        <v>29</v>
      </c>
      <c r="B46" s="24" t="s">
        <v>105</v>
      </c>
      <c r="C46" s="26" t="s">
        <v>106</v>
      </c>
      <c r="D46" s="26" t="s">
        <v>107</v>
      </c>
      <c r="E46" s="14" t="s">
        <v>104</v>
      </c>
    </row>
    <row r="47" spans="1:5" x14ac:dyDescent="0.25">
      <c r="A47" s="13">
        <f t="shared" si="0"/>
        <v>30</v>
      </c>
      <c r="B47" s="24" t="s">
        <v>108</v>
      </c>
      <c r="C47" s="26" t="s">
        <v>109</v>
      </c>
      <c r="D47" s="26" t="s">
        <v>110</v>
      </c>
      <c r="E47" s="14" t="s">
        <v>111</v>
      </c>
    </row>
    <row r="48" spans="1:5" x14ac:dyDescent="0.25">
      <c r="A48" s="13">
        <f t="shared" si="0"/>
        <v>31</v>
      </c>
      <c r="B48" s="24">
        <v>108196</v>
      </c>
      <c r="C48" s="26" t="s">
        <v>112</v>
      </c>
      <c r="D48" s="26" t="s">
        <v>113</v>
      </c>
      <c r="E48" s="14" t="s">
        <v>114</v>
      </c>
    </row>
    <row r="49" spans="1:9" x14ac:dyDescent="0.25">
      <c r="A49" s="13">
        <f t="shared" si="0"/>
        <v>32</v>
      </c>
      <c r="B49" s="24">
        <v>108197</v>
      </c>
      <c r="C49" s="26" t="s">
        <v>115</v>
      </c>
      <c r="D49" s="26" t="s">
        <v>116</v>
      </c>
      <c r="E49" s="14" t="s">
        <v>111</v>
      </c>
    </row>
    <row r="50" spans="1:9" x14ac:dyDescent="0.25">
      <c r="A50" s="13">
        <f t="shared" si="0"/>
        <v>33</v>
      </c>
      <c r="B50" s="24">
        <v>108198</v>
      </c>
      <c r="C50" s="26" t="s">
        <v>117</v>
      </c>
      <c r="D50" s="26" t="s">
        <v>118</v>
      </c>
      <c r="E50" s="14" t="s">
        <v>104</v>
      </c>
    </row>
    <row r="51" spans="1:9" x14ac:dyDescent="0.25">
      <c r="A51" s="13">
        <f t="shared" si="0"/>
        <v>34</v>
      </c>
      <c r="B51" s="23">
        <v>107017</v>
      </c>
      <c r="C51" s="29" t="s">
        <v>119</v>
      </c>
      <c r="D51" s="29" t="s">
        <v>120</v>
      </c>
      <c r="E51" s="11" t="s">
        <v>111</v>
      </c>
    </row>
    <row r="52" spans="1:9" x14ac:dyDescent="0.25">
      <c r="A52" s="13">
        <f t="shared" si="0"/>
        <v>35</v>
      </c>
      <c r="B52" s="23">
        <v>107018</v>
      </c>
      <c r="C52" s="29" t="s">
        <v>121</v>
      </c>
      <c r="D52" s="29" t="s">
        <v>122</v>
      </c>
      <c r="E52" s="11" t="s">
        <v>111</v>
      </c>
    </row>
    <row r="53" spans="1:9" ht="20.25" x14ac:dyDescent="0.3">
      <c r="A53" s="30" t="s">
        <v>123</v>
      </c>
      <c r="B53" s="31"/>
      <c r="C53" s="31"/>
      <c r="D53" s="31"/>
      <c r="E53" s="31"/>
    </row>
    <row r="54" spans="1:9" x14ac:dyDescent="0.25">
      <c r="A54" s="13">
        <v>1</v>
      </c>
      <c r="B54" s="14">
        <v>62336</v>
      </c>
      <c r="C54" s="15" t="s">
        <v>124</v>
      </c>
      <c r="D54" s="25" t="s">
        <v>125</v>
      </c>
      <c r="E54" s="14" t="s">
        <v>38</v>
      </c>
    </row>
    <row r="55" spans="1:9" ht="25.5" x14ac:dyDescent="0.25">
      <c r="A55" s="13">
        <f>+A54+1</f>
        <v>2</v>
      </c>
      <c r="B55" s="14">
        <v>62375</v>
      </c>
      <c r="C55" s="16" t="s">
        <v>126</v>
      </c>
      <c r="D55" s="16" t="s">
        <v>127</v>
      </c>
      <c r="E55" s="14" t="s">
        <v>45</v>
      </c>
    </row>
    <row r="56" spans="1:9" ht="48" customHeight="1" x14ac:dyDescent="0.25">
      <c r="A56" s="13">
        <f>+A55+1</f>
        <v>3</v>
      </c>
      <c r="B56" s="14">
        <v>62376</v>
      </c>
      <c r="C56" s="16" t="s">
        <v>128</v>
      </c>
      <c r="D56" s="16" t="s">
        <v>129</v>
      </c>
      <c r="E56" s="14" t="s">
        <v>45</v>
      </c>
      <c r="G56">
        <v>330000</v>
      </c>
    </row>
    <row r="57" spans="1:9" ht="27" customHeight="1" x14ac:dyDescent="0.25">
      <c r="A57" s="13">
        <f t="shared" ref="A57:A80" si="1">+A56+1</f>
        <v>4</v>
      </c>
      <c r="B57" s="14">
        <v>62377</v>
      </c>
      <c r="C57" s="25" t="s">
        <v>130</v>
      </c>
      <c r="D57" s="16" t="s">
        <v>131</v>
      </c>
      <c r="E57" s="14" t="s">
        <v>45</v>
      </c>
      <c r="G57">
        <v>1062000</v>
      </c>
    </row>
    <row r="58" spans="1:9" x14ac:dyDescent="0.25">
      <c r="A58" s="13">
        <f t="shared" si="1"/>
        <v>5</v>
      </c>
      <c r="B58" s="14">
        <v>66616</v>
      </c>
      <c r="C58" s="25" t="s">
        <v>132</v>
      </c>
      <c r="D58" s="15" t="s">
        <v>133</v>
      </c>
      <c r="E58" s="14" t="s">
        <v>134</v>
      </c>
      <c r="G58">
        <v>840000</v>
      </c>
    </row>
    <row r="59" spans="1:9" x14ac:dyDescent="0.25">
      <c r="A59" s="13">
        <f t="shared" si="1"/>
        <v>6</v>
      </c>
      <c r="B59" s="14">
        <v>66617</v>
      </c>
      <c r="C59" s="25" t="s">
        <v>135</v>
      </c>
      <c r="D59" s="15" t="s">
        <v>136</v>
      </c>
      <c r="E59" s="14" t="s">
        <v>35</v>
      </c>
      <c r="G59">
        <v>650000</v>
      </c>
    </row>
    <row r="60" spans="1:9" x14ac:dyDescent="0.25">
      <c r="A60" s="13">
        <f t="shared" si="1"/>
        <v>7</v>
      </c>
      <c r="B60" s="14">
        <v>66618</v>
      </c>
      <c r="C60" s="16" t="s">
        <v>137</v>
      </c>
      <c r="D60" s="15" t="s">
        <v>138</v>
      </c>
      <c r="E60" s="14" t="s">
        <v>139</v>
      </c>
      <c r="G60">
        <v>1050000</v>
      </c>
    </row>
    <row r="61" spans="1:9" ht="25.5" customHeight="1" x14ac:dyDescent="0.25">
      <c r="A61" s="13">
        <f t="shared" si="1"/>
        <v>8</v>
      </c>
      <c r="B61" s="14">
        <v>66619</v>
      </c>
      <c r="C61" s="25" t="s">
        <v>140</v>
      </c>
      <c r="D61" s="25" t="s">
        <v>141</v>
      </c>
      <c r="E61" s="14" t="s">
        <v>35</v>
      </c>
      <c r="G61">
        <v>1300000</v>
      </c>
    </row>
    <row r="62" spans="1:9" x14ac:dyDescent="0.25">
      <c r="A62" s="13">
        <f t="shared" si="1"/>
        <v>9</v>
      </c>
      <c r="B62" s="14">
        <v>66622</v>
      </c>
      <c r="C62" s="16" t="s">
        <v>142</v>
      </c>
      <c r="D62" s="25" t="s">
        <v>143</v>
      </c>
      <c r="E62" s="14" t="s">
        <v>45</v>
      </c>
      <c r="G62">
        <v>1200000</v>
      </c>
    </row>
    <row r="63" spans="1:9" ht="32.25" customHeight="1" x14ac:dyDescent="0.25">
      <c r="A63" s="13">
        <f t="shared" si="1"/>
        <v>10</v>
      </c>
      <c r="B63" s="14">
        <v>66623</v>
      </c>
      <c r="C63" s="25" t="s">
        <v>144</v>
      </c>
      <c r="D63" s="25" t="s">
        <v>145</v>
      </c>
      <c r="E63" s="14" t="s">
        <v>146</v>
      </c>
    </row>
    <row r="64" spans="1:9" ht="40.5" customHeight="1" x14ac:dyDescent="0.25">
      <c r="A64" s="13">
        <f t="shared" si="1"/>
        <v>11</v>
      </c>
      <c r="B64" s="14">
        <v>66624</v>
      </c>
      <c r="C64" s="25" t="s">
        <v>147</v>
      </c>
      <c r="D64" s="25" t="s">
        <v>148</v>
      </c>
      <c r="E64" s="14" t="s">
        <v>149</v>
      </c>
      <c r="I64">
        <f>1200000+1300000+1050000+650000+840000</f>
        <v>5040000</v>
      </c>
    </row>
    <row r="65" spans="1:7" ht="25.5" x14ac:dyDescent="0.25">
      <c r="A65" s="13">
        <f t="shared" si="1"/>
        <v>12</v>
      </c>
      <c r="B65" s="14">
        <v>66625</v>
      </c>
      <c r="C65" s="16" t="s">
        <v>150</v>
      </c>
      <c r="D65" s="25" t="s">
        <v>151</v>
      </c>
      <c r="E65" s="14" t="s">
        <v>152</v>
      </c>
      <c r="G65">
        <f>SUM(G56:G64)</f>
        <v>6432000</v>
      </c>
    </row>
    <row r="66" spans="1:7" ht="25.5" x14ac:dyDescent="0.25">
      <c r="A66" s="13">
        <f t="shared" si="1"/>
        <v>13</v>
      </c>
      <c r="B66" s="14">
        <v>69920</v>
      </c>
      <c r="C66" s="25" t="s">
        <v>153</v>
      </c>
      <c r="D66" s="25" t="s">
        <v>154</v>
      </c>
      <c r="E66" s="14" t="s">
        <v>155</v>
      </c>
    </row>
    <row r="67" spans="1:7" ht="25.5" x14ac:dyDescent="0.25">
      <c r="A67" s="13">
        <f t="shared" si="1"/>
        <v>14</v>
      </c>
      <c r="B67" s="14">
        <v>69921</v>
      </c>
      <c r="C67" s="25" t="s">
        <v>156</v>
      </c>
      <c r="D67" s="25" t="s">
        <v>157</v>
      </c>
      <c r="E67" s="14" t="s">
        <v>155</v>
      </c>
    </row>
    <row r="68" spans="1:7" x14ac:dyDescent="0.25">
      <c r="A68" s="13">
        <f t="shared" si="1"/>
        <v>15</v>
      </c>
      <c r="B68" s="14">
        <v>72863</v>
      </c>
      <c r="C68" s="25" t="s">
        <v>158</v>
      </c>
      <c r="D68" s="25" t="s">
        <v>159</v>
      </c>
      <c r="E68" s="14" t="s">
        <v>160</v>
      </c>
    </row>
    <row r="69" spans="1:7" x14ac:dyDescent="0.25">
      <c r="A69" s="13">
        <f t="shared" si="1"/>
        <v>16</v>
      </c>
      <c r="B69" s="14">
        <v>72864</v>
      </c>
      <c r="C69" s="25" t="s">
        <v>161</v>
      </c>
      <c r="D69" s="25" t="s">
        <v>162</v>
      </c>
      <c r="E69" s="14" t="s">
        <v>160</v>
      </c>
    </row>
    <row r="70" spans="1:7" x14ac:dyDescent="0.25">
      <c r="A70" s="13">
        <f t="shared" si="1"/>
        <v>17</v>
      </c>
      <c r="B70" s="14">
        <v>72865</v>
      </c>
      <c r="C70" s="16" t="s">
        <v>163</v>
      </c>
      <c r="D70" s="25" t="s">
        <v>164</v>
      </c>
      <c r="E70" s="14" t="s">
        <v>160</v>
      </c>
    </row>
    <row r="71" spans="1:7" x14ac:dyDescent="0.25">
      <c r="A71" s="13">
        <f t="shared" si="1"/>
        <v>18</v>
      </c>
      <c r="B71" s="14">
        <v>72866</v>
      </c>
      <c r="C71" s="16" t="s">
        <v>165</v>
      </c>
      <c r="D71" s="25" t="s">
        <v>166</v>
      </c>
      <c r="E71" s="14" t="s">
        <v>167</v>
      </c>
    </row>
    <row r="72" spans="1:7" x14ac:dyDescent="0.25">
      <c r="A72" s="13">
        <f t="shared" si="1"/>
        <v>19</v>
      </c>
      <c r="B72" s="14">
        <v>72867</v>
      </c>
      <c r="C72" s="16" t="s">
        <v>168</v>
      </c>
      <c r="D72" s="25" t="s">
        <v>169</v>
      </c>
      <c r="E72" s="14" t="s">
        <v>167</v>
      </c>
    </row>
    <row r="73" spans="1:7" x14ac:dyDescent="0.25">
      <c r="A73" s="13">
        <f t="shared" si="1"/>
        <v>20</v>
      </c>
      <c r="B73" s="14">
        <v>75408</v>
      </c>
      <c r="C73" s="25" t="s">
        <v>170</v>
      </c>
      <c r="D73" s="25" t="s">
        <v>171</v>
      </c>
      <c r="E73" s="14" t="s">
        <v>101</v>
      </c>
    </row>
    <row r="74" spans="1:7" x14ac:dyDescent="0.25">
      <c r="A74" s="13">
        <f t="shared" si="1"/>
        <v>21</v>
      </c>
      <c r="B74" s="14">
        <v>78007</v>
      </c>
      <c r="C74" s="25" t="s">
        <v>172</v>
      </c>
      <c r="D74" s="15" t="s">
        <v>173</v>
      </c>
      <c r="E74" s="14" t="s">
        <v>174</v>
      </c>
    </row>
    <row r="75" spans="1:7" x14ac:dyDescent="0.25">
      <c r="A75" s="13">
        <f t="shared" si="1"/>
        <v>22</v>
      </c>
      <c r="B75" s="14">
        <v>78008</v>
      </c>
      <c r="C75" s="25" t="s">
        <v>175</v>
      </c>
      <c r="D75" s="15" t="s">
        <v>176</v>
      </c>
      <c r="E75" s="14" t="s">
        <v>38</v>
      </c>
    </row>
    <row r="76" spans="1:7" ht="35.25" customHeight="1" x14ac:dyDescent="0.25">
      <c r="A76" s="13">
        <f t="shared" si="1"/>
        <v>23</v>
      </c>
      <c r="B76" s="14">
        <v>78009</v>
      </c>
      <c r="C76" s="25" t="s">
        <v>177</v>
      </c>
      <c r="D76" s="16" t="s">
        <v>178</v>
      </c>
      <c r="E76" s="14" t="s">
        <v>179</v>
      </c>
    </row>
    <row r="77" spans="1:7" x14ac:dyDescent="0.25">
      <c r="A77" s="13">
        <f t="shared" si="1"/>
        <v>24</v>
      </c>
      <c r="B77" s="14">
        <v>87380</v>
      </c>
      <c r="C77" s="25" t="s">
        <v>180</v>
      </c>
      <c r="D77" s="16" t="s">
        <v>181</v>
      </c>
      <c r="E77" s="14" t="s">
        <v>45</v>
      </c>
    </row>
    <row r="78" spans="1:7" x14ac:dyDescent="0.25">
      <c r="A78" s="13">
        <f t="shared" si="1"/>
        <v>25</v>
      </c>
      <c r="B78" s="14">
        <v>87381</v>
      </c>
      <c r="C78" s="25" t="s">
        <v>182</v>
      </c>
      <c r="D78" s="16" t="s">
        <v>183</v>
      </c>
      <c r="E78" s="14" t="s">
        <v>45</v>
      </c>
    </row>
    <row r="79" spans="1:7" x14ac:dyDescent="0.25">
      <c r="A79" s="13">
        <f t="shared" si="1"/>
        <v>26</v>
      </c>
      <c r="B79" s="14">
        <v>87382</v>
      </c>
      <c r="C79" s="25" t="s">
        <v>184</v>
      </c>
      <c r="D79" s="16" t="s">
        <v>185</v>
      </c>
      <c r="E79" s="14" t="s">
        <v>45</v>
      </c>
    </row>
    <row r="80" spans="1:7" ht="26.25" thickBot="1" x14ac:dyDescent="0.3">
      <c r="A80" s="13">
        <f t="shared" si="1"/>
        <v>27</v>
      </c>
      <c r="B80" s="32" t="s">
        <v>186</v>
      </c>
      <c r="C80" s="33" t="s">
        <v>187</v>
      </c>
      <c r="D80" s="34" t="s">
        <v>188</v>
      </c>
      <c r="E80" s="32" t="s">
        <v>189</v>
      </c>
    </row>
    <row r="81" spans="1:9" ht="20.25" x14ac:dyDescent="0.3">
      <c r="A81" s="35" t="s">
        <v>190</v>
      </c>
      <c r="B81" s="36"/>
      <c r="C81" s="36"/>
      <c r="D81" s="36"/>
      <c r="E81" s="36"/>
    </row>
    <row r="82" spans="1:9" ht="25.5" x14ac:dyDescent="0.25">
      <c r="A82" s="13">
        <v>1</v>
      </c>
      <c r="B82" s="14">
        <v>72858</v>
      </c>
      <c r="C82" s="25" t="s">
        <v>191</v>
      </c>
      <c r="D82" s="25" t="s">
        <v>192</v>
      </c>
      <c r="E82" s="14" t="s">
        <v>193</v>
      </c>
    </row>
    <row r="83" spans="1:9" ht="25.5" customHeight="1" x14ac:dyDescent="0.25">
      <c r="A83" s="13">
        <f t="shared" ref="A83:A88" si="2">+A82+1</f>
        <v>2</v>
      </c>
      <c r="B83" s="14">
        <v>72859</v>
      </c>
      <c r="C83" s="25" t="s">
        <v>194</v>
      </c>
      <c r="D83" s="25" t="s">
        <v>195</v>
      </c>
      <c r="E83" s="14" t="s">
        <v>196</v>
      </c>
    </row>
    <row r="84" spans="1:9" ht="25.5" customHeight="1" x14ac:dyDescent="0.25">
      <c r="A84" s="13">
        <f t="shared" si="2"/>
        <v>3</v>
      </c>
      <c r="B84" s="14">
        <v>72860</v>
      </c>
      <c r="C84" s="25" t="s">
        <v>197</v>
      </c>
      <c r="D84" s="25" t="s">
        <v>198</v>
      </c>
      <c r="E84" s="14" t="s">
        <v>196</v>
      </c>
    </row>
    <row r="85" spans="1:9" ht="25.5" customHeight="1" x14ac:dyDescent="0.25">
      <c r="A85" s="13">
        <f t="shared" si="2"/>
        <v>4</v>
      </c>
      <c r="B85" s="14">
        <v>72861</v>
      </c>
      <c r="C85" s="25" t="s">
        <v>199</v>
      </c>
      <c r="D85" s="25" t="s">
        <v>200</v>
      </c>
      <c r="E85" s="14" t="s">
        <v>196</v>
      </c>
      <c r="I85">
        <f>12000/30/8</f>
        <v>50</v>
      </c>
    </row>
    <row r="86" spans="1:9" x14ac:dyDescent="0.25">
      <c r="A86" s="13">
        <f t="shared" si="2"/>
        <v>5</v>
      </c>
      <c r="B86" s="14">
        <v>72862</v>
      </c>
      <c r="C86" s="25" t="s">
        <v>201</v>
      </c>
      <c r="D86" s="25" t="s">
        <v>202</v>
      </c>
      <c r="E86" s="14" t="s">
        <v>196</v>
      </c>
    </row>
    <row r="87" spans="1:9" x14ac:dyDescent="0.25">
      <c r="A87" s="13">
        <f t="shared" si="2"/>
        <v>6</v>
      </c>
      <c r="B87" s="14">
        <v>75407</v>
      </c>
      <c r="C87" s="15" t="s">
        <v>203</v>
      </c>
      <c r="D87" s="16" t="s">
        <v>204</v>
      </c>
      <c r="E87" s="14" t="s">
        <v>205</v>
      </c>
      <c r="I87">
        <v>2</v>
      </c>
    </row>
    <row r="88" spans="1:9" ht="15.75" thickBot="1" x14ac:dyDescent="0.3">
      <c r="A88" s="37">
        <f t="shared" si="2"/>
        <v>7</v>
      </c>
      <c r="B88" s="32">
        <v>75406</v>
      </c>
      <c r="C88" s="33" t="s">
        <v>206</v>
      </c>
      <c r="D88" s="33" t="s">
        <v>207</v>
      </c>
      <c r="E88" s="32" t="s">
        <v>196</v>
      </c>
      <c r="I88">
        <f>+I87*I85</f>
        <v>100</v>
      </c>
    </row>
    <row r="89" spans="1:9" ht="21" customHeight="1" x14ac:dyDescent="0.3">
      <c r="A89" s="35" t="s">
        <v>208</v>
      </c>
      <c r="B89" s="36"/>
      <c r="C89" s="36"/>
      <c r="D89" s="36"/>
      <c r="E89" s="36"/>
    </row>
    <row r="90" spans="1:9" ht="25.5" x14ac:dyDescent="0.25">
      <c r="A90" s="13">
        <v>1</v>
      </c>
      <c r="B90" s="14">
        <v>63004</v>
      </c>
      <c r="C90" s="25" t="s">
        <v>209</v>
      </c>
      <c r="D90" s="15" t="s">
        <v>210</v>
      </c>
      <c r="E90" s="14" t="s">
        <v>211</v>
      </c>
    </row>
    <row r="91" spans="1:9" x14ac:dyDescent="0.25">
      <c r="A91" s="13">
        <f>+A90+1</f>
        <v>2</v>
      </c>
      <c r="B91" s="14">
        <v>63005</v>
      </c>
      <c r="C91" s="15" t="s">
        <v>212</v>
      </c>
      <c r="D91" s="15" t="s">
        <v>213</v>
      </c>
      <c r="E91" s="14" t="s">
        <v>214</v>
      </c>
    </row>
    <row r="92" spans="1:9" x14ac:dyDescent="0.25">
      <c r="A92" s="13">
        <f>+A91+1</f>
        <v>3</v>
      </c>
      <c r="B92" s="14">
        <v>63006</v>
      </c>
      <c r="C92" s="25" t="s">
        <v>215</v>
      </c>
      <c r="D92" s="25" t="s">
        <v>216</v>
      </c>
      <c r="E92" s="14" t="s">
        <v>214</v>
      </c>
    </row>
    <row r="93" spans="1:9" x14ac:dyDescent="0.25">
      <c r="A93" s="13">
        <f>+A92+1</f>
        <v>4</v>
      </c>
      <c r="B93" s="14">
        <v>63009</v>
      </c>
      <c r="C93" s="15" t="s">
        <v>217</v>
      </c>
      <c r="D93" s="15" t="s">
        <v>218</v>
      </c>
      <c r="E93" s="14" t="s">
        <v>196</v>
      </c>
    </row>
    <row r="94" spans="1:9" ht="25.5" customHeight="1" thickBot="1" x14ac:dyDescent="0.3">
      <c r="A94" s="37">
        <f>+A93+1</f>
        <v>5</v>
      </c>
      <c r="B94" s="32">
        <v>63012</v>
      </c>
      <c r="C94" s="33" t="s">
        <v>219</v>
      </c>
      <c r="D94" s="33" t="s">
        <v>220</v>
      </c>
      <c r="E94" s="32" t="s">
        <v>196</v>
      </c>
    </row>
    <row r="95" spans="1:9" ht="20.25" x14ac:dyDescent="0.3">
      <c r="A95" s="35" t="s">
        <v>221</v>
      </c>
      <c r="B95" s="36"/>
      <c r="C95" s="36"/>
      <c r="D95" s="36"/>
      <c r="E95" s="36"/>
    </row>
    <row r="96" spans="1:9" ht="25.5" customHeight="1" x14ac:dyDescent="0.25">
      <c r="A96" s="13">
        <v>1</v>
      </c>
      <c r="B96" s="14">
        <v>63002</v>
      </c>
      <c r="C96" s="25" t="s">
        <v>222</v>
      </c>
      <c r="D96" s="25" t="s">
        <v>223</v>
      </c>
      <c r="E96" s="14" t="s">
        <v>224</v>
      </c>
    </row>
    <row r="97" spans="1:5" ht="25.5" customHeight="1" x14ac:dyDescent="0.25">
      <c r="A97" s="13">
        <f t="shared" ref="A97:A103" si="3">+A96+1</f>
        <v>2</v>
      </c>
      <c r="B97" s="14">
        <v>63003</v>
      </c>
      <c r="C97" s="25" t="s">
        <v>225</v>
      </c>
      <c r="D97" s="25" t="s">
        <v>226</v>
      </c>
      <c r="E97" s="14" t="s">
        <v>214</v>
      </c>
    </row>
    <row r="98" spans="1:5" ht="25.5" x14ac:dyDescent="0.25">
      <c r="A98" s="13">
        <f t="shared" si="3"/>
        <v>3</v>
      </c>
      <c r="B98" s="14">
        <v>63007</v>
      </c>
      <c r="C98" s="25" t="s">
        <v>227</v>
      </c>
      <c r="D98" s="15" t="s">
        <v>228</v>
      </c>
      <c r="E98" s="14" t="s">
        <v>193</v>
      </c>
    </row>
    <row r="99" spans="1:5" x14ac:dyDescent="0.25">
      <c r="A99" s="13">
        <f t="shared" si="3"/>
        <v>4</v>
      </c>
      <c r="B99" s="14">
        <v>63008</v>
      </c>
      <c r="C99" s="25" t="s">
        <v>229</v>
      </c>
      <c r="D99" s="15" t="s">
        <v>230</v>
      </c>
      <c r="E99" s="14" t="s">
        <v>196</v>
      </c>
    </row>
    <row r="100" spans="1:5" x14ac:dyDescent="0.25">
      <c r="A100" s="13">
        <f t="shared" si="3"/>
        <v>5</v>
      </c>
      <c r="B100" s="14">
        <v>63010</v>
      </c>
      <c r="C100" s="15" t="s">
        <v>231</v>
      </c>
      <c r="D100" s="15" t="s">
        <v>232</v>
      </c>
      <c r="E100" s="14" t="s">
        <v>233</v>
      </c>
    </row>
    <row r="101" spans="1:5" ht="58.5" customHeight="1" x14ac:dyDescent="0.25">
      <c r="A101" s="13">
        <f t="shared" si="3"/>
        <v>6</v>
      </c>
      <c r="B101" s="14">
        <v>63011</v>
      </c>
      <c r="C101" s="25" t="s">
        <v>234</v>
      </c>
      <c r="D101" s="25" t="s">
        <v>235</v>
      </c>
      <c r="E101" s="14" t="s">
        <v>236</v>
      </c>
    </row>
    <row r="102" spans="1:5" x14ac:dyDescent="0.25">
      <c r="A102" s="13">
        <f t="shared" si="3"/>
        <v>7</v>
      </c>
      <c r="B102" s="14">
        <v>68571</v>
      </c>
      <c r="C102" s="16" t="s">
        <v>237</v>
      </c>
      <c r="D102" s="15" t="s">
        <v>238</v>
      </c>
      <c r="E102" s="14" t="s">
        <v>214</v>
      </c>
    </row>
    <row r="103" spans="1:5" ht="15.75" thickBot="1" x14ac:dyDescent="0.3">
      <c r="A103" s="37">
        <f t="shared" si="3"/>
        <v>8</v>
      </c>
      <c r="B103" s="38">
        <v>68594</v>
      </c>
      <c r="C103" s="39" t="s">
        <v>239</v>
      </c>
      <c r="D103" s="39" t="s">
        <v>240</v>
      </c>
      <c r="E103" s="38" t="s">
        <v>241</v>
      </c>
    </row>
    <row r="104" spans="1:5" ht="21" x14ac:dyDescent="0.35">
      <c r="A104" s="40" t="s">
        <v>242</v>
      </c>
      <c r="B104" s="41"/>
      <c r="C104" s="41"/>
      <c r="D104" s="41"/>
      <c r="E104" s="41"/>
    </row>
    <row r="105" spans="1:5" x14ac:dyDescent="0.25">
      <c r="A105" s="13">
        <v>1</v>
      </c>
      <c r="B105" s="24">
        <v>92062</v>
      </c>
      <c r="C105" s="26" t="s">
        <v>243</v>
      </c>
      <c r="D105" s="26" t="s">
        <v>244</v>
      </c>
      <c r="E105" s="24" t="s">
        <v>245</v>
      </c>
    </row>
    <row r="106" spans="1:5" x14ac:dyDescent="0.25">
      <c r="A106" s="13">
        <f>+A105+1</f>
        <v>2</v>
      </c>
      <c r="B106" s="24">
        <v>92063</v>
      </c>
      <c r="C106" s="26" t="s">
        <v>246</v>
      </c>
      <c r="D106" s="26" t="s">
        <v>247</v>
      </c>
      <c r="E106" s="24" t="s">
        <v>245</v>
      </c>
    </row>
    <row r="107" spans="1:5" x14ac:dyDescent="0.25">
      <c r="A107" s="13">
        <f>+A106+1</f>
        <v>3</v>
      </c>
      <c r="B107" s="24">
        <v>92064</v>
      </c>
      <c r="C107" s="26" t="s">
        <v>248</v>
      </c>
      <c r="D107" s="26" t="s">
        <v>249</v>
      </c>
      <c r="E107" s="24" t="s">
        <v>245</v>
      </c>
    </row>
    <row r="108" spans="1:5" x14ac:dyDescent="0.25">
      <c r="A108" s="13">
        <f t="shared" ref="A108:A121" si="4">+A107+1</f>
        <v>4</v>
      </c>
      <c r="B108" s="24">
        <v>92065</v>
      </c>
      <c r="C108" s="26" t="s">
        <v>250</v>
      </c>
      <c r="D108" s="26" t="s">
        <v>251</v>
      </c>
      <c r="E108" s="24" t="s">
        <v>245</v>
      </c>
    </row>
    <row r="109" spans="1:5" x14ac:dyDescent="0.25">
      <c r="A109" s="13">
        <f t="shared" si="4"/>
        <v>5</v>
      </c>
      <c r="B109" s="24">
        <v>92066</v>
      </c>
      <c r="C109" s="26" t="s">
        <v>252</v>
      </c>
      <c r="D109" s="26" t="s">
        <v>244</v>
      </c>
      <c r="E109" s="24" t="s">
        <v>245</v>
      </c>
    </row>
    <row r="110" spans="1:5" x14ac:dyDescent="0.25">
      <c r="A110" s="13">
        <f t="shared" si="4"/>
        <v>6</v>
      </c>
      <c r="B110" s="24">
        <v>92067</v>
      </c>
      <c r="C110" s="26" t="s">
        <v>253</v>
      </c>
      <c r="D110" s="26" t="s">
        <v>247</v>
      </c>
      <c r="E110" s="24" t="s">
        <v>245</v>
      </c>
    </row>
    <row r="111" spans="1:5" x14ac:dyDescent="0.25">
      <c r="A111" s="13">
        <f t="shared" si="4"/>
        <v>7</v>
      </c>
      <c r="B111" s="24">
        <v>92068</v>
      </c>
      <c r="C111" s="26" t="s">
        <v>254</v>
      </c>
      <c r="D111" s="26" t="s">
        <v>249</v>
      </c>
      <c r="E111" s="24" t="s">
        <v>245</v>
      </c>
    </row>
    <row r="112" spans="1:5" ht="24" customHeight="1" x14ac:dyDescent="0.25">
      <c r="A112" s="13">
        <f t="shared" si="4"/>
        <v>8</v>
      </c>
      <c r="B112" s="24">
        <v>93313</v>
      </c>
      <c r="C112" s="26" t="s">
        <v>255</v>
      </c>
      <c r="D112" s="26" t="s">
        <v>256</v>
      </c>
      <c r="E112" s="24" t="s">
        <v>245</v>
      </c>
    </row>
    <row r="113" spans="1:5" ht="24" x14ac:dyDescent="0.25">
      <c r="A113" s="13">
        <f t="shared" si="4"/>
        <v>9</v>
      </c>
      <c r="B113" s="24">
        <v>93314</v>
      </c>
      <c r="C113" s="26" t="s">
        <v>257</v>
      </c>
      <c r="D113" s="26" t="s">
        <v>258</v>
      </c>
      <c r="E113" s="24" t="s">
        <v>245</v>
      </c>
    </row>
    <row r="114" spans="1:5" ht="24" customHeight="1" x14ac:dyDescent="0.25">
      <c r="A114" s="13">
        <f t="shared" si="4"/>
        <v>10</v>
      </c>
      <c r="B114" s="24">
        <v>93315</v>
      </c>
      <c r="C114" s="26" t="s">
        <v>259</v>
      </c>
      <c r="D114" s="26" t="s">
        <v>260</v>
      </c>
      <c r="E114" s="24" t="s">
        <v>245</v>
      </c>
    </row>
    <row r="115" spans="1:5" ht="24" customHeight="1" x14ac:dyDescent="0.25">
      <c r="A115" s="13">
        <f t="shared" si="4"/>
        <v>11</v>
      </c>
      <c r="B115" s="24">
        <v>93316</v>
      </c>
      <c r="C115" s="26" t="s">
        <v>261</v>
      </c>
      <c r="D115" s="26" t="s">
        <v>262</v>
      </c>
      <c r="E115" s="24" t="s">
        <v>245</v>
      </c>
    </row>
    <row r="116" spans="1:5" x14ac:dyDescent="0.25">
      <c r="A116" s="13">
        <f t="shared" si="4"/>
        <v>12</v>
      </c>
      <c r="B116" s="24">
        <v>93317</v>
      </c>
      <c r="C116" s="26" t="s">
        <v>263</v>
      </c>
      <c r="D116" s="26" t="s">
        <v>264</v>
      </c>
      <c r="E116" s="24" t="s">
        <v>245</v>
      </c>
    </row>
    <row r="117" spans="1:5" x14ac:dyDescent="0.25">
      <c r="A117" s="13">
        <f t="shared" si="4"/>
        <v>13</v>
      </c>
      <c r="B117" s="24">
        <v>93318</v>
      </c>
      <c r="C117" s="26" t="s">
        <v>265</v>
      </c>
      <c r="D117" s="26" t="s">
        <v>266</v>
      </c>
      <c r="E117" s="24" t="s">
        <v>245</v>
      </c>
    </row>
    <row r="118" spans="1:5" ht="24" x14ac:dyDescent="0.25">
      <c r="A118" s="13">
        <f t="shared" si="4"/>
        <v>14</v>
      </c>
      <c r="B118" s="24">
        <v>93319</v>
      </c>
      <c r="C118" s="26" t="s">
        <v>267</v>
      </c>
      <c r="D118" s="26" t="s">
        <v>268</v>
      </c>
      <c r="E118" s="24" t="s">
        <v>245</v>
      </c>
    </row>
    <row r="119" spans="1:5" x14ac:dyDescent="0.25">
      <c r="A119" s="13">
        <f t="shared" si="4"/>
        <v>15</v>
      </c>
      <c r="B119" s="24">
        <v>93320</v>
      </c>
      <c r="C119" s="26" t="s">
        <v>269</v>
      </c>
      <c r="D119" s="26" t="s">
        <v>270</v>
      </c>
      <c r="E119" s="24" t="s">
        <v>245</v>
      </c>
    </row>
    <row r="120" spans="1:5" x14ac:dyDescent="0.25">
      <c r="A120" s="13">
        <f t="shared" si="4"/>
        <v>16</v>
      </c>
      <c r="B120" s="24">
        <v>93321</v>
      </c>
      <c r="C120" s="26" t="s">
        <v>271</v>
      </c>
      <c r="D120" s="26" t="s">
        <v>272</v>
      </c>
      <c r="E120" s="24" t="s">
        <v>245</v>
      </c>
    </row>
    <row r="121" spans="1:5" ht="15.75" thickBot="1" x14ac:dyDescent="0.3">
      <c r="A121" s="37">
        <f t="shared" si="4"/>
        <v>17</v>
      </c>
      <c r="B121" s="38">
        <v>93322</v>
      </c>
      <c r="C121" s="42" t="s">
        <v>273</v>
      </c>
      <c r="D121" s="42" t="s">
        <v>274</v>
      </c>
      <c r="E121" s="38" t="s">
        <v>245</v>
      </c>
    </row>
    <row r="123" spans="1:5" x14ac:dyDescent="0.25">
      <c r="C123" s="43" t="s">
        <v>275</v>
      </c>
      <c r="D123" s="44">
        <f>+A16+A52+A80+A88+A94+A103+A121</f>
        <v>107</v>
      </c>
    </row>
    <row r="129" spans="4:4" x14ac:dyDescent="0.25">
      <c r="D129">
        <f>100000*0.6/100</f>
        <v>600</v>
      </c>
    </row>
  </sheetData>
  <autoFilter ref="A7:E121" xr:uid="{00000000-0009-0000-0000-000000000000}"/>
  <mergeCells count="12">
    <mergeCell ref="A17:E17"/>
    <mergeCell ref="A53:E53"/>
    <mergeCell ref="A81:E81"/>
    <mergeCell ref="A89:E89"/>
    <mergeCell ref="A95:E95"/>
    <mergeCell ref="A104:E104"/>
    <mergeCell ref="A6:E6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All Products</vt:lpstr>
      <vt:lpstr>'List of All Products'!Print_Area</vt:lpstr>
      <vt:lpstr>'List of All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Acct</dc:creator>
  <cp:lastModifiedBy>Acct</cp:lastModifiedBy>
  <dcterms:created xsi:type="dcterms:W3CDTF">2022-07-13T06:43:49Z</dcterms:created>
  <dcterms:modified xsi:type="dcterms:W3CDTF">2022-07-13T06:44:55Z</dcterms:modified>
</cp:coreProperties>
</file>