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Shanna True\Downloads\"/>
    </mc:Choice>
  </mc:AlternateContent>
  <xr:revisionPtr revIDLastSave="0" documentId="13_ncr:1_{90859952-7892-4613-8AF3-024F8A0F4ABC}" xr6:coauthVersionLast="47" xr6:coauthVersionMax="47" xr10:uidLastSave="{00000000-0000-0000-0000-000000000000}"/>
  <bookViews>
    <workbookView xWindow="-120" yWindow="-120" windowWidth="29040" windowHeight="15840" tabRatio="598" xr2:uid="{00000000-000D-0000-FFFF-FFFF00000000}"/>
  </bookViews>
  <sheets>
    <sheet name="Service Line Inventory" sheetId="1" r:id="rId1"/>
    <sheet name="StateChecklist" sheetId="7" state="hidden" r:id="rId2"/>
    <sheet name="DropdownOptions" sheetId="2" state="hidden" r:id="rId3"/>
  </sheets>
  <definedNames>
    <definedName name="_xlnm._FilterDatabase" localSheetId="0" hidden="1">'Service Line Inventory'!$U$4:$U$16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292" i="1" l="1"/>
  <c r="Q6293" i="1"/>
  <c r="Q6294" i="1"/>
  <c r="Q6295" i="1"/>
  <c r="Q6296" i="1"/>
  <c r="Q6297" i="1"/>
  <c r="Q6298" i="1"/>
  <c r="Q6299" i="1"/>
  <c r="Q6300" i="1"/>
  <c r="Q6301" i="1"/>
  <c r="Q6302" i="1"/>
  <c r="Q6303" i="1"/>
  <c r="Q6304" i="1"/>
  <c r="Q6305" i="1"/>
  <c r="Q6306" i="1"/>
  <c r="Q6307" i="1"/>
  <c r="Q6308" i="1"/>
  <c r="Q6309" i="1"/>
  <c r="Q6310" i="1"/>
  <c r="Q6311" i="1"/>
  <c r="Q6312" i="1"/>
  <c r="Q6313" i="1"/>
  <c r="Q6314" i="1"/>
  <c r="Q6315" i="1"/>
  <c r="Q6316" i="1"/>
  <c r="Q6317" i="1"/>
  <c r="Q6318" i="1"/>
  <c r="Q6319" i="1"/>
  <c r="Q6320" i="1"/>
  <c r="Q6321" i="1"/>
  <c r="Q6322" i="1"/>
  <c r="Q6323" i="1"/>
  <c r="Q6324" i="1"/>
  <c r="Q6325" i="1"/>
  <c r="Q6326" i="1"/>
  <c r="Q6327" i="1"/>
  <c r="Q6328" i="1"/>
  <c r="Q6329" i="1"/>
  <c r="Q6330" i="1"/>
  <c r="Q6331" i="1"/>
  <c r="Q6332" i="1"/>
  <c r="Q6333" i="1"/>
  <c r="Q6334" i="1"/>
  <c r="Q6335" i="1"/>
  <c r="Q6336" i="1"/>
  <c r="Q6337" i="1"/>
  <c r="Q6338" i="1"/>
  <c r="Q6339" i="1"/>
  <c r="Q6340" i="1"/>
  <c r="Q6341" i="1"/>
  <c r="Q6342" i="1"/>
  <c r="Q6343" i="1"/>
  <c r="Q6344" i="1"/>
  <c r="Q6345" i="1"/>
  <c r="Q6346" i="1"/>
  <c r="Q6347" i="1"/>
  <c r="Q6348" i="1"/>
  <c r="Q6349" i="1"/>
  <c r="Q6350" i="1"/>
  <c r="Q6351" i="1"/>
  <c r="Q6352" i="1"/>
  <c r="Q6353" i="1"/>
  <c r="Q6354" i="1"/>
  <c r="Q6355" i="1"/>
  <c r="Q6356" i="1"/>
  <c r="Q6357" i="1"/>
  <c r="Q6358" i="1"/>
  <c r="Q6359" i="1"/>
  <c r="Q6360" i="1"/>
  <c r="Q6361" i="1"/>
  <c r="Q6362" i="1"/>
  <c r="Q6363" i="1"/>
  <c r="Q6364" i="1"/>
  <c r="Q6365" i="1"/>
  <c r="Q6366" i="1"/>
  <c r="Q6367" i="1"/>
  <c r="Q6368" i="1"/>
  <c r="Q6369" i="1"/>
  <c r="Q6370" i="1"/>
  <c r="Q6371" i="1"/>
  <c r="Q6372" i="1"/>
  <c r="Q6373" i="1"/>
  <c r="Q6374" i="1"/>
  <c r="Q6375" i="1"/>
  <c r="Q6376" i="1"/>
  <c r="Q6377" i="1"/>
  <c r="Q6378" i="1"/>
  <c r="Q6379" i="1"/>
  <c r="Q6380" i="1"/>
  <c r="Q6381" i="1"/>
  <c r="Q6382" i="1"/>
  <c r="Q6383" i="1"/>
  <c r="Q6384" i="1"/>
  <c r="Q6385" i="1"/>
  <c r="Q6386" i="1"/>
  <c r="Q6387" i="1"/>
  <c r="Q6388" i="1"/>
  <c r="Q6389" i="1"/>
  <c r="Q6390" i="1"/>
  <c r="Q6391" i="1"/>
  <c r="Q6392" i="1"/>
  <c r="Q6393" i="1"/>
  <c r="Q6394" i="1"/>
  <c r="Q6395" i="1"/>
  <c r="Q6396" i="1"/>
  <c r="Q6397" i="1"/>
  <c r="Q6398" i="1"/>
  <c r="Q6399" i="1"/>
  <c r="Q6400" i="1"/>
  <c r="Q6401" i="1"/>
  <c r="Q6402" i="1"/>
  <c r="Q6403" i="1"/>
  <c r="Q6404" i="1"/>
  <c r="Q6405" i="1"/>
  <c r="Q6406" i="1"/>
  <c r="Q6407" i="1"/>
  <c r="Q6408" i="1"/>
  <c r="Q6409" i="1"/>
  <c r="Q6410" i="1"/>
  <c r="Q6411" i="1"/>
  <c r="Q6412" i="1"/>
  <c r="Q6413" i="1"/>
  <c r="Q6414" i="1"/>
  <c r="Q6415" i="1"/>
  <c r="Q6416" i="1"/>
  <c r="Q6417" i="1"/>
  <c r="Q6418" i="1"/>
  <c r="Q6419" i="1"/>
  <c r="Q6420" i="1"/>
  <c r="Q6421" i="1"/>
  <c r="Q6422" i="1"/>
  <c r="Q6423" i="1"/>
  <c r="Q6424" i="1"/>
  <c r="Q6425" i="1"/>
  <c r="Q6426" i="1"/>
  <c r="Q6427" i="1"/>
  <c r="Q6428" i="1"/>
  <c r="Q6429" i="1"/>
  <c r="Q6430" i="1"/>
  <c r="Q6431" i="1"/>
  <c r="Q6432" i="1"/>
  <c r="Q6433" i="1"/>
  <c r="Q6434" i="1"/>
  <c r="Q6435" i="1"/>
  <c r="Q6436" i="1"/>
  <c r="Q6437" i="1"/>
  <c r="Q6438" i="1"/>
  <c r="Q6439" i="1"/>
  <c r="Q6440" i="1"/>
  <c r="Q6441" i="1"/>
  <c r="Q6442" i="1"/>
  <c r="Q6443" i="1"/>
  <c r="Q6444" i="1"/>
  <c r="Q6445" i="1"/>
  <c r="Q6446" i="1"/>
  <c r="Q6447" i="1"/>
  <c r="Q6448" i="1"/>
  <c r="Q6449" i="1"/>
  <c r="Q6450" i="1"/>
  <c r="Q6451" i="1"/>
  <c r="Q6452" i="1"/>
  <c r="Q6453" i="1"/>
  <c r="Q6454" i="1"/>
  <c r="Q6455" i="1"/>
  <c r="Q6456" i="1"/>
  <c r="Q6457" i="1"/>
  <c r="Q6458" i="1"/>
  <c r="Q6459" i="1"/>
  <c r="Q6460" i="1"/>
  <c r="Q6461" i="1"/>
  <c r="Q6462" i="1"/>
  <c r="Q6463" i="1"/>
  <c r="Q6464" i="1"/>
  <c r="Q6465" i="1"/>
  <c r="Q6466" i="1"/>
  <c r="Q6467" i="1"/>
  <c r="Q6468" i="1"/>
  <c r="Q6469" i="1"/>
  <c r="Q6470" i="1"/>
  <c r="Q6471" i="1"/>
  <c r="Q6472" i="1"/>
  <c r="Q6473" i="1"/>
  <c r="Q6474" i="1"/>
  <c r="Q6475" i="1"/>
  <c r="Q6476" i="1"/>
  <c r="Q6477" i="1"/>
  <c r="Q6478" i="1"/>
  <c r="Q6479" i="1"/>
  <c r="Q6480" i="1"/>
  <c r="Q6481" i="1"/>
  <c r="Q6482" i="1"/>
  <c r="Q6483" i="1"/>
  <c r="Q6484" i="1"/>
  <c r="Q6485" i="1"/>
  <c r="Q6486" i="1"/>
  <c r="Q6487" i="1"/>
  <c r="Q6488" i="1"/>
  <c r="Q6489" i="1"/>
  <c r="Q6490" i="1"/>
  <c r="Q6491" i="1"/>
  <c r="Q6492" i="1"/>
  <c r="Q6493" i="1"/>
  <c r="Q6494" i="1"/>
  <c r="Q6495" i="1"/>
  <c r="Q6496" i="1"/>
  <c r="Q6497" i="1"/>
  <c r="Q6498" i="1"/>
  <c r="Q6499" i="1"/>
  <c r="Q6500" i="1"/>
  <c r="Q6501" i="1"/>
  <c r="Q6502" i="1"/>
  <c r="Q6503" i="1"/>
  <c r="Q6504" i="1"/>
  <c r="Q6505" i="1"/>
  <c r="Q6506" i="1"/>
  <c r="Q6507" i="1"/>
  <c r="Q6508" i="1"/>
  <c r="Q6509" i="1"/>
  <c r="Q6510" i="1"/>
  <c r="Q6511" i="1"/>
  <c r="Q6512" i="1"/>
  <c r="Q6513" i="1"/>
  <c r="Q6514" i="1"/>
  <c r="Q6515" i="1"/>
  <c r="Q6516" i="1"/>
  <c r="Q6517" i="1"/>
  <c r="Q6518" i="1"/>
  <c r="Q6519" i="1"/>
  <c r="Q6520" i="1"/>
  <c r="Q6521" i="1"/>
  <c r="Q6522" i="1"/>
  <c r="Q6523" i="1"/>
  <c r="Q6524" i="1"/>
  <c r="Q6525" i="1"/>
  <c r="Q6526" i="1"/>
  <c r="Q6527" i="1"/>
  <c r="Q6528" i="1"/>
  <c r="Q6529" i="1"/>
  <c r="Q6530" i="1"/>
  <c r="Q6531" i="1"/>
  <c r="Q6532" i="1"/>
  <c r="Q6533" i="1"/>
  <c r="Q6534" i="1"/>
  <c r="Q6535" i="1"/>
  <c r="Q6536" i="1"/>
  <c r="Q6537" i="1"/>
  <c r="Q6538" i="1"/>
  <c r="Q6539" i="1"/>
  <c r="Q6540" i="1"/>
  <c r="Q6541" i="1"/>
  <c r="Q6542" i="1"/>
  <c r="Q6543" i="1"/>
  <c r="Q6544" i="1"/>
  <c r="Q6545" i="1"/>
  <c r="Q6546" i="1"/>
  <c r="Q6547" i="1"/>
  <c r="Q6548" i="1"/>
  <c r="Q6549" i="1"/>
  <c r="Q6550" i="1"/>
  <c r="Q6551" i="1"/>
  <c r="Q6552" i="1"/>
  <c r="Q6553" i="1"/>
  <c r="Q6554" i="1"/>
  <c r="Q6555" i="1"/>
  <c r="Q6556" i="1"/>
  <c r="Q6557" i="1"/>
  <c r="Q6558" i="1"/>
  <c r="Q6559" i="1"/>
  <c r="Q6560" i="1"/>
  <c r="Q6561" i="1"/>
  <c r="Q6562" i="1"/>
  <c r="Q6563" i="1"/>
  <c r="Q6564" i="1"/>
  <c r="Q6565" i="1"/>
  <c r="Q6566" i="1"/>
  <c r="Q6567" i="1"/>
  <c r="Q6568" i="1"/>
  <c r="Q6569" i="1"/>
  <c r="Q6570" i="1"/>
  <c r="Q6571" i="1"/>
  <c r="Q6572" i="1"/>
  <c r="Q6573" i="1"/>
  <c r="Q6574" i="1"/>
  <c r="Q6575" i="1"/>
  <c r="Q6576" i="1"/>
  <c r="Q6577" i="1"/>
  <c r="Q6578" i="1"/>
  <c r="Q6579" i="1"/>
  <c r="Q6580" i="1"/>
  <c r="Q6581" i="1"/>
  <c r="Q6582" i="1"/>
  <c r="Q6583" i="1"/>
  <c r="Q6584" i="1"/>
  <c r="Q6585" i="1"/>
  <c r="Q6586" i="1"/>
  <c r="Q6587" i="1"/>
  <c r="Q6588" i="1"/>
  <c r="Q6589" i="1"/>
  <c r="Q6590" i="1"/>
  <c r="Q6591" i="1"/>
  <c r="Q6592" i="1"/>
  <c r="Q6593" i="1"/>
  <c r="Q6594" i="1"/>
  <c r="Q6595" i="1"/>
  <c r="Q6596" i="1"/>
  <c r="Q6597" i="1"/>
  <c r="Q6598" i="1"/>
  <c r="Q6599" i="1"/>
  <c r="Q6600" i="1"/>
  <c r="Q6601" i="1"/>
  <c r="Q6602" i="1"/>
  <c r="Q6603" i="1"/>
  <c r="Q6604" i="1"/>
  <c r="Q6605" i="1"/>
  <c r="Q6606" i="1"/>
  <c r="Q6607" i="1"/>
  <c r="Q6608" i="1"/>
  <c r="Q6609" i="1"/>
  <c r="Q6610" i="1"/>
  <c r="Q6611" i="1"/>
  <c r="Q6612" i="1"/>
  <c r="Q6613" i="1"/>
  <c r="Q6614" i="1"/>
  <c r="Q6615" i="1"/>
  <c r="Q6616" i="1"/>
  <c r="Q6617" i="1"/>
  <c r="Q6618" i="1"/>
  <c r="Q6619" i="1"/>
  <c r="Q6620" i="1"/>
  <c r="Q6621" i="1"/>
  <c r="Q6622" i="1"/>
  <c r="Q6623" i="1"/>
  <c r="Q6624" i="1"/>
  <c r="Q6625" i="1"/>
  <c r="Q6626" i="1"/>
  <c r="Q6627" i="1"/>
  <c r="Q6628" i="1"/>
  <c r="Q6629" i="1"/>
  <c r="Q6630" i="1"/>
  <c r="Q6631" i="1"/>
  <c r="Q6632" i="1"/>
  <c r="Q6633" i="1"/>
  <c r="Q6634" i="1"/>
  <c r="Q6635" i="1"/>
  <c r="Q6636" i="1"/>
  <c r="Q6637" i="1"/>
  <c r="Q6638" i="1"/>
  <c r="Q6639" i="1"/>
  <c r="Q6640" i="1"/>
  <c r="Q6641" i="1"/>
  <c r="Q6642" i="1"/>
  <c r="Q6643" i="1"/>
  <c r="Q6644" i="1"/>
  <c r="Q6645" i="1"/>
  <c r="Q6646" i="1"/>
  <c r="Q6647" i="1"/>
  <c r="Q6648" i="1"/>
  <c r="Q6649" i="1"/>
  <c r="Q6650" i="1"/>
  <c r="Q6651" i="1"/>
  <c r="Q6652" i="1"/>
  <c r="Q6653" i="1"/>
  <c r="Q6654" i="1"/>
  <c r="Q6655" i="1"/>
  <c r="Q6656" i="1"/>
  <c r="Q6657" i="1"/>
  <c r="Q6658" i="1"/>
  <c r="Q6659" i="1"/>
  <c r="Q6660" i="1"/>
  <c r="Q6661" i="1"/>
  <c r="Q6662" i="1"/>
  <c r="Q6663" i="1"/>
  <c r="Q6664" i="1"/>
  <c r="Q6665" i="1"/>
  <c r="Q6666" i="1"/>
  <c r="Q6667" i="1"/>
  <c r="Q6668" i="1"/>
  <c r="Q6669" i="1"/>
  <c r="Q6670" i="1"/>
  <c r="Q6671" i="1"/>
  <c r="Q6672" i="1"/>
  <c r="Q6673" i="1"/>
  <c r="Q6674" i="1"/>
  <c r="Q6675" i="1"/>
  <c r="Q6676" i="1"/>
  <c r="Q6677" i="1"/>
  <c r="Q6678" i="1"/>
  <c r="Q6679" i="1"/>
  <c r="Q6680" i="1"/>
  <c r="Q6681" i="1"/>
  <c r="Q6682" i="1"/>
  <c r="Q6683" i="1"/>
  <c r="Q6684" i="1"/>
  <c r="Q6685" i="1"/>
  <c r="Q6686" i="1"/>
  <c r="Q6687" i="1"/>
  <c r="Q6688" i="1"/>
  <c r="Q6689" i="1"/>
  <c r="Q6690" i="1"/>
  <c r="Q6691" i="1"/>
  <c r="Q6692" i="1"/>
  <c r="Q6693" i="1"/>
  <c r="Q6694" i="1"/>
  <c r="Q6695" i="1"/>
  <c r="Q6696" i="1"/>
  <c r="Q6697" i="1"/>
  <c r="Q6698" i="1"/>
  <c r="Q6699" i="1"/>
  <c r="Q6700" i="1"/>
  <c r="Q6701" i="1"/>
  <c r="Q6702" i="1"/>
  <c r="Q6703" i="1"/>
  <c r="Q6704" i="1"/>
  <c r="Q6705" i="1"/>
  <c r="Q6706" i="1"/>
  <c r="Q6707" i="1"/>
  <c r="Q6708" i="1"/>
  <c r="Q6709" i="1"/>
  <c r="Q6710" i="1"/>
  <c r="Q6711" i="1"/>
  <c r="Q6712" i="1"/>
  <c r="Q6713" i="1"/>
  <c r="Q6714" i="1"/>
  <c r="Q6715" i="1"/>
  <c r="Q6716" i="1"/>
  <c r="Q6717" i="1"/>
  <c r="Q6718" i="1"/>
  <c r="Q6719" i="1"/>
  <c r="Q6720" i="1"/>
  <c r="Q6721" i="1"/>
  <c r="Q6722" i="1"/>
  <c r="Q6723" i="1"/>
  <c r="Q6724" i="1"/>
  <c r="Q6725" i="1"/>
  <c r="Q6726" i="1"/>
  <c r="Q6727" i="1"/>
  <c r="Q6728" i="1"/>
  <c r="Q6729" i="1"/>
  <c r="Q6730" i="1"/>
  <c r="Q6731" i="1"/>
  <c r="Q6732" i="1"/>
  <c r="Q6733" i="1"/>
  <c r="Q6734" i="1"/>
  <c r="Q6735" i="1"/>
  <c r="Q6736" i="1"/>
  <c r="Q6737" i="1"/>
  <c r="Q6738" i="1"/>
  <c r="Q6739" i="1"/>
  <c r="Q6740" i="1"/>
  <c r="Q6741" i="1"/>
  <c r="Q6742" i="1"/>
  <c r="Q6743" i="1"/>
  <c r="Q6744" i="1"/>
  <c r="Q6745" i="1"/>
  <c r="Q6746" i="1"/>
  <c r="Q6747" i="1"/>
  <c r="Q6748" i="1"/>
  <c r="Q6749" i="1"/>
  <c r="Q6750" i="1"/>
  <c r="Q6751" i="1"/>
  <c r="Q6752" i="1"/>
  <c r="Q6753" i="1"/>
  <c r="Q6754" i="1"/>
  <c r="Q6755" i="1"/>
  <c r="Q6756" i="1"/>
  <c r="Q6757" i="1"/>
  <c r="Q6758" i="1"/>
  <c r="Q6759" i="1"/>
  <c r="Q6760" i="1"/>
  <c r="Q6761" i="1"/>
  <c r="Q6762" i="1"/>
  <c r="Q6763" i="1"/>
  <c r="Q6764" i="1"/>
  <c r="Q6765" i="1"/>
  <c r="Q6766" i="1"/>
  <c r="Q6767" i="1"/>
  <c r="Q6768" i="1"/>
  <c r="Q6769" i="1"/>
  <c r="Q6770" i="1"/>
  <c r="Q6771" i="1"/>
  <c r="Q6772" i="1"/>
  <c r="Q6773" i="1"/>
  <c r="Q6774" i="1"/>
  <c r="Q6775" i="1"/>
  <c r="Q6776" i="1"/>
  <c r="Q6777" i="1"/>
  <c r="Q6778" i="1"/>
  <c r="Q6779" i="1"/>
  <c r="Q6780" i="1"/>
  <c r="Q6781" i="1"/>
  <c r="Q6782" i="1"/>
  <c r="Q6783" i="1"/>
  <c r="Q6784" i="1"/>
  <c r="Q6785" i="1"/>
  <c r="Q6786" i="1"/>
  <c r="Q6787" i="1"/>
  <c r="Q6788" i="1"/>
  <c r="Q6789" i="1"/>
  <c r="Q6790" i="1"/>
  <c r="Q6791" i="1"/>
  <c r="Q6792" i="1"/>
  <c r="Q6793" i="1"/>
  <c r="Q6794" i="1"/>
  <c r="Q6795" i="1"/>
  <c r="Q6796" i="1"/>
  <c r="Q6797" i="1"/>
  <c r="Q6798" i="1"/>
  <c r="Q6799" i="1"/>
  <c r="Q6800" i="1"/>
  <c r="Q6801" i="1"/>
  <c r="Q6802" i="1"/>
  <c r="Q6803" i="1"/>
  <c r="Q6804" i="1"/>
  <c r="Q6805" i="1"/>
  <c r="Q6806" i="1"/>
  <c r="Q6807" i="1"/>
  <c r="Q6808" i="1"/>
  <c r="Q6809" i="1"/>
  <c r="Q6810" i="1"/>
  <c r="Q6811" i="1"/>
  <c r="Q6812" i="1"/>
  <c r="Q6813" i="1"/>
  <c r="Q6814" i="1"/>
  <c r="Q6815" i="1"/>
  <c r="Q6816" i="1"/>
  <c r="Q6817" i="1"/>
  <c r="Q6818" i="1"/>
  <c r="Q6819" i="1"/>
  <c r="Q6820" i="1"/>
  <c r="Q6821" i="1"/>
  <c r="Q6822" i="1"/>
  <c r="Q6823" i="1"/>
  <c r="Q6824" i="1"/>
  <c r="Q6825" i="1"/>
  <c r="Q6826" i="1"/>
  <c r="Q6827" i="1"/>
  <c r="Q6828" i="1"/>
  <c r="Q6829" i="1"/>
  <c r="Q6830" i="1"/>
  <c r="Q6831" i="1"/>
  <c r="Q6832" i="1"/>
  <c r="Q6833" i="1"/>
  <c r="Q6834" i="1"/>
  <c r="Q6835" i="1"/>
  <c r="Q6836" i="1"/>
  <c r="Q6837" i="1"/>
  <c r="Q6838" i="1"/>
  <c r="Q6839" i="1"/>
  <c r="Q6840" i="1"/>
  <c r="Q6841" i="1"/>
  <c r="Q6842" i="1"/>
  <c r="Q6843" i="1"/>
  <c r="Q6844" i="1"/>
  <c r="Q6845" i="1"/>
  <c r="Q6846" i="1"/>
  <c r="Q6847" i="1"/>
  <c r="Q6848" i="1"/>
  <c r="Q6849" i="1"/>
  <c r="Q6850" i="1"/>
  <c r="Q6851" i="1"/>
  <c r="Q6852" i="1"/>
  <c r="Q6853" i="1"/>
  <c r="Q6854" i="1"/>
  <c r="Q6855" i="1"/>
  <c r="Q6856" i="1"/>
  <c r="Q6857" i="1"/>
  <c r="Q6858" i="1"/>
  <c r="Q6859" i="1"/>
  <c r="Q6860" i="1"/>
  <c r="Q6861" i="1"/>
  <c r="Q6862" i="1"/>
  <c r="Q6863" i="1"/>
  <c r="Q6864" i="1"/>
  <c r="Q6865" i="1"/>
  <c r="Q6866" i="1"/>
  <c r="Q6867" i="1"/>
  <c r="Q6868" i="1"/>
  <c r="Q6869" i="1"/>
  <c r="Q6870" i="1"/>
  <c r="Q6871" i="1"/>
  <c r="Q6872" i="1"/>
  <c r="Q6873" i="1"/>
  <c r="Q6874" i="1"/>
  <c r="Q6875" i="1"/>
  <c r="Q6876" i="1"/>
  <c r="Q6877" i="1"/>
  <c r="Q6878" i="1"/>
  <c r="Q6879" i="1"/>
  <c r="Q6880" i="1"/>
  <c r="Q6881" i="1"/>
  <c r="Q6882" i="1"/>
  <c r="Q6883" i="1"/>
  <c r="Q6884" i="1"/>
  <c r="Q6885" i="1"/>
  <c r="Q6886" i="1"/>
  <c r="Q6887" i="1"/>
  <c r="Q6888" i="1"/>
  <c r="Q6889" i="1"/>
  <c r="Q6890" i="1"/>
  <c r="Q6891" i="1"/>
  <c r="Q6892" i="1"/>
  <c r="Q6893" i="1"/>
  <c r="Q6894" i="1"/>
  <c r="Q6895" i="1"/>
  <c r="Q6896" i="1"/>
  <c r="Q6897" i="1"/>
  <c r="Q6898" i="1"/>
  <c r="Q6899" i="1"/>
  <c r="Q6900" i="1"/>
  <c r="Q6901" i="1"/>
  <c r="Q6902" i="1"/>
  <c r="Q6903" i="1"/>
  <c r="Q6904" i="1"/>
  <c r="Q6905" i="1"/>
  <c r="Q6906" i="1"/>
  <c r="Q6907" i="1"/>
  <c r="Q6908" i="1"/>
  <c r="Q6909" i="1"/>
  <c r="Q6910" i="1"/>
  <c r="Q6911" i="1"/>
  <c r="Q6912" i="1"/>
  <c r="Q6913" i="1"/>
  <c r="Q6914" i="1"/>
  <c r="Q6915" i="1"/>
  <c r="Q6916" i="1"/>
  <c r="Q6917" i="1"/>
  <c r="Q6918" i="1"/>
  <c r="Q6919" i="1"/>
  <c r="Q6920" i="1"/>
  <c r="Q6921" i="1"/>
  <c r="Q6922" i="1"/>
  <c r="Q6923" i="1"/>
  <c r="Q6924" i="1"/>
  <c r="Q6925" i="1"/>
  <c r="Q6926" i="1"/>
  <c r="Q6927" i="1"/>
  <c r="Q6928" i="1"/>
  <c r="Q6929" i="1"/>
  <c r="Q6930" i="1"/>
  <c r="Q6931" i="1"/>
  <c r="Q6932" i="1"/>
  <c r="Q6933" i="1"/>
  <c r="Q6934" i="1"/>
  <c r="Q6935" i="1"/>
  <c r="Q6936" i="1"/>
  <c r="Q6937" i="1"/>
  <c r="Q6938" i="1"/>
  <c r="Q6939" i="1"/>
  <c r="Q6940" i="1"/>
  <c r="Q6941" i="1"/>
  <c r="Q6942" i="1"/>
  <c r="Q6943" i="1"/>
  <c r="Q6944" i="1"/>
  <c r="Q6945" i="1"/>
  <c r="Q6946" i="1"/>
  <c r="Q6947" i="1"/>
  <c r="Q6948" i="1"/>
  <c r="Q6949" i="1"/>
  <c r="Q6950" i="1"/>
  <c r="Q6951" i="1"/>
  <c r="Q6952" i="1"/>
  <c r="Q6953" i="1"/>
  <c r="Q6954" i="1"/>
  <c r="Q6955" i="1"/>
  <c r="Q6956" i="1"/>
  <c r="Q6957" i="1"/>
  <c r="Q6958" i="1"/>
  <c r="Q6959" i="1"/>
  <c r="Q6960" i="1"/>
  <c r="Q6961" i="1"/>
  <c r="Q6962" i="1"/>
  <c r="Q6963" i="1"/>
  <c r="Q6964" i="1"/>
  <c r="Q6965" i="1"/>
  <c r="Q6966" i="1"/>
  <c r="Q6967" i="1"/>
  <c r="Q6968" i="1"/>
  <c r="Q6969" i="1"/>
  <c r="Q6970" i="1"/>
  <c r="Q6971" i="1"/>
  <c r="Q6972" i="1"/>
  <c r="Q6973" i="1"/>
  <c r="Q6974" i="1"/>
  <c r="Q6975" i="1"/>
  <c r="Q6976" i="1"/>
  <c r="Q6977" i="1"/>
  <c r="Q6978" i="1"/>
  <c r="Q6979" i="1"/>
  <c r="Q6980" i="1"/>
  <c r="Q6981" i="1"/>
  <c r="Q6982" i="1"/>
  <c r="Q6983" i="1"/>
  <c r="Q6984" i="1"/>
  <c r="Q6985" i="1"/>
  <c r="Q6986" i="1"/>
  <c r="Q6987" i="1"/>
  <c r="Q6988" i="1"/>
  <c r="Q6989" i="1"/>
  <c r="Q6990" i="1"/>
  <c r="Q6991" i="1"/>
  <c r="Q6992" i="1"/>
  <c r="Q6993" i="1"/>
  <c r="Q6994" i="1"/>
  <c r="Q6995" i="1"/>
  <c r="Q6996" i="1"/>
  <c r="Q6997" i="1"/>
  <c r="Q6998" i="1"/>
  <c r="Q6999" i="1"/>
  <c r="Q7000" i="1"/>
  <c r="Q7001" i="1"/>
  <c r="Q7002" i="1"/>
  <c r="Q7003" i="1"/>
  <c r="Q7004" i="1"/>
  <c r="Q7005" i="1"/>
  <c r="Q7006" i="1"/>
  <c r="Q7007" i="1"/>
  <c r="Q7008" i="1"/>
  <c r="Q7009" i="1"/>
  <c r="Q7010" i="1"/>
  <c r="Q7011" i="1"/>
  <c r="Q7012" i="1"/>
  <c r="Q7013" i="1"/>
  <c r="Q7014" i="1"/>
  <c r="Q7015" i="1"/>
  <c r="Q7016" i="1"/>
  <c r="Q7017" i="1"/>
  <c r="Q7018" i="1"/>
  <c r="Q7019" i="1"/>
  <c r="Q7020" i="1"/>
  <c r="Q7021" i="1"/>
  <c r="Q7022" i="1"/>
  <c r="Q7023" i="1"/>
  <c r="Q7024" i="1"/>
  <c r="Q7025" i="1"/>
  <c r="Q7026" i="1"/>
  <c r="Q7027" i="1"/>
  <c r="Q7028" i="1"/>
  <c r="Q7029" i="1"/>
  <c r="Q7030" i="1"/>
  <c r="Q7031" i="1"/>
  <c r="Q7032" i="1"/>
  <c r="Q7033" i="1"/>
  <c r="Q7034" i="1"/>
  <c r="Q7035" i="1"/>
  <c r="Q7036" i="1"/>
  <c r="Q7037" i="1"/>
  <c r="Q7038" i="1"/>
  <c r="Q7039" i="1"/>
  <c r="Q7040" i="1"/>
  <c r="Q7041" i="1"/>
  <c r="Q7042" i="1"/>
  <c r="Q7043" i="1"/>
  <c r="Q7044" i="1"/>
  <c r="Q7045" i="1"/>
  <c r="Q7046" i="1"/>
  <c r="Q7047" i="1"/>
  <c r="Q7048" i="1"/>
  <c r="Q7049" i="1"/>
  <c r="Q7050" i="1"/>
  <c r="Q7051" i="1"/>
  <c r="Q7052" i="1"/>
  <c r="Q7053" i="1"/>
  <c r="Q7054" i="1"/>
  <c r="Q7055" i="1"/>
  <c r="Q7056" i="1"/>
  <c r="Q7057" i="1"/>
  <c r="Q7058" i="1"/>
  <c r="Q7059" i="1"/>
  <c r="Q7060" i="1"/>
  <c r="Q7061" i="1"/>
  <c r="Q7062" i="1"/>
  <c r="Q7063" i="1"/>
  <c r="Q7064" i="1"/>
  <c r="Q7065" i="1"/>
  <c r="Q7066" i="1"/>
  <c r="Q7067" i="1"/>
  <c r="Q7068" i="1"/>
  <c r="Q7069" i="1"/>
  <c r="Q7070" i="1"/>
  <c r="Q7071" i="1"/>
  <c r="Q7072" i="1"/>
  <c r="Q7073" i="1"/>
  <c r="Q7074" i="1"/>
  <c r="Q7075" i="1"/>
  <c r="Q7076" i="1"/>
  <c r="Q7077" i="1"/>
  <c r="Q7078" i="1"/>
  <c r="Q7079" i="1"/>
  <c r="Q7080" i="1"/>
  <c r="Q7081" i="1"/>
  <c r="Q7082" i="1"/>
  <c r="Q7083" i="1"/>
  <c r="Q7084" i="1"/>
  <c r="Q7085" i="1"/>
  <c r="Q7086" i="1"/>
  <c r="Q7087" i="1"/>
  <c r="Q7088" i="1"/>
  <c r="Q7089" i="1"/>
  <c r="Q7090" i="1"/>
  <c r="Q7091" i="1"/>
  <c r="Q7092" i="1"/>
  <c r="Q7093" i="1"/>
  <c r="Q7094" i="1"/>
  <c r="Q7095" i="1"/>
  <c r="Q7096" i="1"/>
  <c r="Q7097" i="1"/>
  <c r="Q7098" i="1"/>
  <c r="Q7099" i="1"/>
  <c r="Q7100" i="1"/>
  <c r="Q7101" i="1"/>
  <c r="Q7102" i="1"/>
  <c r="Q7103" i="1"/>
  <c r="Q7104" i="1"/>
  <c r="Q7105" i="1"/>
  <c r="Q7106" i="1"/>
  <c r="Q7107" i="1"/>
  <c r="Q7108" i="1"/>
  <c r="Q7109" i="1"/>
  <c r="Q7110" i="1"/>
  <c r="Q7111" i="1"/>
  <c r="Q7112" i="1"/>
  <c r="Q7113" i="1"/>
  <c r="Q7114" i="1"/>
  <c r="Q7115" i="1"/>
  <c r="Q7116" i="1"/>
  <c r="Q7117" i="1"/>
  <c r="Q7118" i="1"/>
  <c r="Q7119" i="1"/>
  <c r="Q7120" i="1"/>
  <c r="Q7121" i="1"/>
  <c r="Q7122" i="1"/>
  <c r="Q7123" i="1"/>
  <c r="Q7124" i="1"/>
  <c r="Q7125" i="1"/>
  <c r="Q7126" i="1"/>
  <c r="Q7127" i="1"/>
  <c r="Q7128" i="1"/>
  <c r="Q7129" i="1"/>
  <c r="Q7130" i="1"/>
  <c r="Q7131" i="1"/>
  <c r="Q7132" i="1"/>
  <c r="Q7133" i="1"/>
  <c r="Q7134" i="1"/>
  <c r="Q7135" i="1"/>
  <c r="Q7136" i="1"/>
  <c r="Q7137" i="1"/>
  <c r="Q7138" i="1"/>
  <c r="Q7139" i="1"/>
  <c r="Q7140" i="1"/>
  <c r="Q7141" i="1"/>
  <c r="Q7142" i="1"/>
  <c r="Q7143" i="1"/>
  <c r="Q7144" i="1"/>
  <c r="Q7145" i="1"/>
  <c r="Q7146" i="1"/>
  <c r="Q7147" i="1"/>
  <c r="Q7148" i="1"/>
  <c r="Q7149" i="1"/>
  <c r="Q7150" i="1"/>
  <c r="Q7151" i="1"/>
  <c r="Q7152" i="1"/>
  <c r="Q7153" i="1"/>
  <c r="Q7154" i="1"/>
  <c r="Q7155" i="1"/>
  <c r="Q7156" i="1"/>
  <c r="Q7157" i="1"/>
  <c r="Q7158" i="1"/>
  <c r="Q7159" i="1"/>
  <c r="Q7160" i="1"/>
  <c r="Q7161" i="1"/>
  <c r="Q7162" i="1"/>
  <c r="Q7163" i="1"/>
  <c r="Q7164" i="1"/>
  <c r="Q7165" i="1"/>
  <c r="Q7166" i="1"/>
  <c r="Q7167" i="1"/>
  <c r="Q7168" i="1"/>
  <c r="Q7169" i="1"/>
  <c r="Q7170" i="1"/>
  <c r="Q7171" i="1"/>
  <c r="Q7172" i="1"/>
  <c r="Q7173" i="1"/>
  <c r="Q7174" i="1"/>
  <c r="Q7175" i="1"/>
  <c r="Q7176" i="1"/>
  <c r="Q7177" i="1"/>
  <c r="Q7178" i="1"/>
  <c r="Q7179" i="1"/>
  <c r="Q7180" i="1"/>
  <c r="Q7181" i="1"/>
  <c r="Q7182" i="1"/>
  <c r="Q7183" i="1"/>
  <c r="Q7184" i="1"/>
  <c r="Q7185" i="1"/>
  <c r="Q7186" i="1"/>
  <c r="Q7187" i="1"/>
  <c r="Q7188" i="1"/>
  <c r="Q7189" i="1"/>
  <c r="Q7190" i="1"/>
  <c r="Q7191" i="1"/>
  <c r="Q7192" i="1"/>
  <c r="Q7193" i="1"/>
  <c r="Q7194" i="1"/>
  <c r="Q7195" i="1"/>
  <c r="Q7196" i="1"/>
  <c r="Q7197" i="1"/>
  <c r="Q7198" i="1"/>
  <c r="Q7199" i="1"/>
  <c r="Q7200" i="1"/>
  <c r="Q7201" i="1"/>
  <c r="Q7202" i="1"/>
  <c r="Q7203" i="1"/>
  <c r="Q7204" i="1"/>
  <c r="Q7205" i="1"/>
  <c r="Q7206" i="1"/>
  <c r="Q7207" i="1"/>
  <c r="Q7208" i="1"/>
  <c r="Q7209" i="1"/>
  <c r="Q7210" i="1"/>
  <c r="Q7211" i="1"/>
  <c r="Q7212" i="1"/>
  <c r="Q7213" i="1"/>
  <c r="Q7214" i="1"/>
  <c r="Q7215" i="1"/>
  <c r="Q7216" i="1"/>
  <c r="Q7217" i="1"/>
  <c r="Q7218" i="1"/>
  <c r="Q7219" i="1"/>
  <c r="Q7220" i="1"/>
  <c r="Q7221" i="1"/>
  <c r="Q7222" i="1"/>
  <c r="Q7223" i="1"/>
  <c r="Q7224" i="1"/>
  <c r="Q7225" i="1"/>
  <c r="Q7226" i="1"/>
  <c r="Q7227" i="1"/>
  <c r="Q7228" i="1"/>
  <c r="Q7229" i="1"/>
  <c r="Q7230" i="1"/>
  <c r="Q7231" i="1"/>
  <c r="Q7232" i="1"/>
  <c r="Q7233" i="1"/>
  <c r="Q7234" i="1"/>
  <c r="Q7235" i="1"/>
  <c r="Q7236" i="1"/>
  <c r="Q7237" i="1"/>
  <c r="Q7238" i="1"/>
  <c r="Q7239" i="1"/>
  <c r="Q7240" i="1"/>
  <c r="Q7241" i="1"/>
  <c r="Q7242" i="1"/>
  <c r="Q7243" i="1"/>
  <c r="Q7244" i="1"/>
  <c r="Q7245" i="1"/>
  <c r="Q7246" i="1"/>
  <c r="Q7247" i="1"/>
  <c r="Q7248" i="1"/>
  <c r="Q7249" i="1"/>
  <c r="Q7250" i="1"/>
  <c r="Q7251" i="1"/>
  <c r="Q7252" i="1"/>
  <c r="Q7253" i="1"/>
  <c r="Q7254" i="1"/>
  <c r="Q7255" i="1"/>
  <c r="Q7256" i="1"/>
  <c r="Q7257" i="1"/>
  <c r="Q7258" i="1"/>
  <c r="Q7259" i="1"/>
  <c r="Q7260" i="1"/>
  <c r="Q7261" i="1"/>
  <c r="Q7262" i="1"/>
  <c r="Q7263" i="1"/>
  <c r="Q7264" i="1"/>
  <c r="Q7265" i="1"/>
  <c r="Q7266" i="1"/>
  <c r="Q7267" i="1"/>
  <c r="Q7268" i="1"/>
  <c r="Q7269" i="1"/>
  <c r="Q7270" i="1"/>
  <c r="Q7271" i="1"/>
  <c r="Q7272" i="1"/>
  <c r="Q7273" i="1"/>
  <c r="Q7274" i="1"/>
  <c r="Q7275" i="1"/>
  <c r="Q7276" i="1"/>
  <c r="Q7277" i="1"/>
  <c r="Q7278" i="1"/>
  <c r="Q7279" i="1"/>
  <c r="Q7280" i="1"/>
  <c r="Q7281" i="1"/>
  <c r="Q7282" i="1"/>
  <c r="Q7283" i="1"/>
  <c r="Q7284" i="1"/>
  <c r="Q7285" i="1"/>
  <c r="Q7286" i="1"/>
  <c r="Q7287" i="1"/>
  <c r="Q7288" i="1"/>
  <c r="Q7289" i="1"/>
  <c r="Q7290" i="1"/>
  <c r="Q7291" i="1"/>
  <c r="Q7292" i="1"/>
  <c r="Q7293" i="1"/>
  <c r="Q7294" i="1"/>
  <c r="Q7295" i="1"/>
  <c r="Q7296" i="1"/>
  <c r="Q7297" i="1"/>
  <c r="Q7298" i="1"/>
  <c r="Q7299" i="1"/>
  <c r="Q7300" i="1"/>
  <c r="Q7301" i="1"/>
  <c r="Q7302" i="1"/>
  <c r="Q7303" i="1"/>
  <c r="Q7304" i="1"/>
  <c r="Q7305" i="1"/>
  <c r="Q7306" i="1"/>
  <c r="Q7307" i="1"/>
  <c r="Q7308" i="1"/>
  <c r="Q7309" i="1"/>
  <c r="Q7310" i="1"/>
  <c r="Q7311" i="1"/>
  <c r="Q7312" i="1"/>
  <c r="Q7313" i="1"/>
  <c r="Q7314" i="1"/>
  <c r="Q7315" i="1"/>
  <c r="Q7316" i="1"/>
  <c r="Q7317" i="1"/>
  <c r="Q7318" i="1"/>
  <c r="Q7319" i="1"/>
  <c r="Q7320" i="1"/>
  <c r="Q7321" i="1"/>
  <c r="Q7322" i="1"/>
  <c r="Q7323" i="1"/>
  <c r="Q7324" i="1"/>
  <c r="Q7325" i="1"/>
  <c r="Q7326" i="1"/>
  <c r="Q7327" i="1"/>
  <c r="Q7328" i="1"/>
  <c r="Q7329" i="1"/>
  <c r="Q7330" i="1"/>
  <c r="Q7331" i="1"/>
  <c r="Q7332" i="1"/>
  <c r="Q7333" i="1"/>
  <c r="Q7334" i="1"/>
  <c r="Q7335" i="1"/>
  <c r="Q7336" i="1"/>
  <c r="Q7337" i="1"/>
  <c r="Q7338" i="1"/>
  <c r="Q7339" i="1"/>
  <c r="Q7340" i="1"/>
  <c r="Q7341" i="1"/>
  <c r="Q7342" i="1"/>
  <c r="Q7343" i="1"/>
  <c r="Q7344" i="1"/>
  <c r="Q7345" i="1"/>
  <c r="Q7346" i="1"/>
  <c r="Q7347" i="1"/>
  <c r="Q7348" i="1"/>
  <c r="Q7349" i="1"/>
  <c r="Q7350" i="1"/>
  <c r="Q7351" i="1"/>
  <c r="Q7352" i="1"/>
  <c r="Q7353" i="1"/>
  <c r="Q7354" i="1"/>
  <c r="Q7355" i="1"/>
  <c r="Q7356" i="1"/>
  <c r="Q7357" i="1"/>
  <c r="Q7358" i="1"/>
  <c r="Q7359" i="1"/>
  <c r="Q7360" i="1"/>
  <c r="Q7361" i="1"/>
  <c r="Q7362" i="1"/>
  <c r="Q7363" i="1"/>
  <c r="Q7364" i="1"/>
  <c r="Q7365" i="1"/>
  <c r="Q7366" i="1"/>
  <c r="Q7367" i="1"/>
  <c r="Q7368" i="1"/>
  <c r="Q7369" i="1"/>
  <c r="Q7370" i="1"/>
  <c r="Q7371" i="1"/>
  <c r="Q7372" i="1"/>
  <c r="Q7373" i="1"/>
  <c r="Q7374" i="1"/>
  <c r="Q7375" i="1"/>
  <c r="Q7376" i="1"/>
  <c r="Q7377" i="1"/>
  <c r="Q7378" i="1"/>
  <c r="Q7379" i="1"/>
  <c r="Q7380" i="1"/>
  <c r="Q7381" i="1"/>
  <c r="Q7382" i="1"/>
  <c r="Q7383" i="1"/>
  <c r="Q7384" i="1"/>
  <c r="Q7385" i="1"/>
  <c r="Q7386" i="1"/>
  <c r="Q7387" i="1"/>
  <c r="Q7388" i="1"/>
  <c r="Q7389" i="1"/>
  <c r="Q7390" i="1"/>
  <c r="Q7391" i="1"/>
  <c r="Q7392" i="1"/>
  <c r="Q7393" i="1"/>
  <c r="Q7394" i="1"/>
  <c r="Q7395" i="1"/>
  <c r="Q7396" i="1"/>
  <c r="Q7397" i="1"/>
  <c r="Q7398" i="1"/>
  <c r="Q7399" i="1"/>
  <c r="Q7400" i="1"/>
  <c r="Q7401" i="1"/>
  <c r="Q7402" i="1"/>
  <c r="Q7403" i="1"/>
  <c r="Q7404" i="1"/>
  <c r="Q7405" i="1"/>
  <c r="Q7406" i="1"/>
  <c r="Q7407" i="1"/>
  <c r="Q7408" i="1"/>
  <c r="Q7409" i="1"/>
  <c r="Q7410" i="1"/>
  <c r="Q7411" i="1"/>
  <c r="Q7412" i="1"/>
  <c r="Q7413" i="1"/>
  <c r="Q7414" i="1"/>
  <c r="Q7415" i="1"/>
  <c r="Q7416" i="1"/>
  <c r="Q7417" i="1"/>
  <c r="Q7418" i="1"/>
  <c r="Q7419" i="1"/>
  <c r="Q7420" i="1"/>
  <c r="Q7421" i="1"/>
  <c r="Q7422" i="1"/>
  <c r="Q7423" i="1"/>
  <c r="Q7424" i="1"/>
  <c r="Q7425" i="1"/>
  <c r="Q7426" i="1"/>
  <c r="Q7427" i="1"/>
  <c r="Q7428" i="1"/>
  <c r="Q7429" i="1"/>
  <c r="Q7430" i="1"/>
  <c r="Q7431" i="1"/>
  <c r="Q7432" i="1"/>
  <c r="Q7433" i="1"/>
  <c r="Q7434" i="1"/>
  <c r="Q7435" i="1"/>
  <c r="Q7436" i="1"/>
  <c r="Q7437" i="1"/>
  <c r="Q7438" i="1"/>
  <c r="Q7439" i="1"/>
  <c r="Q7440" i="1"/>
  <c r="Q7441" i="1"/>
  <c r="Q7442" i="1"/>
  <c r="Q7443" i="1"/>
  <c r="Q7444" i="1"/>
  <c r="Q7445" i="1"/>
  <c r="Q7446" i="1"/>
  <c r="Q7447" i="1"/>
  <c r="Q7448" i="1"/>
  <c r="Q7449" i="1"/>
  <c r="Q7450" i="1"/>
  <c r="Q7451" i="1"/>
  <c r="Q7452" i="1"/>
  <c r="Q7453" i="1"/>
  <c r="Q7454" i="1"/>
  <c r="Q7455" i="1"/>
  <c r="Q7456" i="1"/>
  <c r="Q7457" i="1"/>
  <c r="Q7458" i="1"/>
  <c r="Q7459" i="1"/>
  <c r="Q7460" i="1"/>
  <c r="Q7461" i="1"/>
  <c r="Q7462" i="1"/>
  <c r="Q7463" i="1"/>
  <c r="Q7464" i="1"/>
  <c r="Q7465" i="1"/>
  <c r="Q7466" i="1"/>
  <c r="Q7467" i="1"/>
  <c r="Q7468" i="1"/>
  <c r="Q7469" i="1"/>
  <c r="Q7470" i="1"/>
  <c r="Q7471" i="1"/>
  <c r="Q7472" i="1"/>
  <c r="Q7473" i="1"/>
  <c r="Q7474" i="1"/>
  <c r="Q7475" i="1"/>
  <c r="Q7476" i="1"/>
  <c r="Q7477" i="1"/>
  <c r="Q7478" i="1"/>
  <c r="Q7479" i="1"/>
  <c r="Q7480" i="1"/>
  <c r="Q7481" i="1"/>
  <c r="Q7482" i="1"/>
  <c r="Q7483" i="1"/>
  <c r="Q7484" i="1"/>
  <c r="Q7485" i="1"/>
  <c r="Q7486" i="1"/>
  <c r="Q7487" i="1"/>
  <c r="Q7488" i="1"/>
  <c r="Q7489" i="1"/>
  <c r="Q7490" i="1"/>
  <c r="Q7491" i="1"/>
  <c r="Q7492" i="1"/>
  <c r="Q7493" i="1"/>
  <c r="Q7494" i="1"/>
  <c r="Q7495" i="1"/>
  <c r="Q7496" i="1"/>
  <c r="Q7497" i="1"/>
  <c r="Q7498" i="1"/>
  <c r="Q7499" i="1"/>
  <c r="Q7500" i="1"/>
  <c r="Q7501" i="1"/>
  <c r="Q7502" i="1"/>
  <c r="Q7503" i="1"/>
  <c r="Q7504" i="1"/>
  <c r="Q7505" i="1"/>
  <c r="Q7506" i="1"/>
  <c r="Q7507" i="1"/>
  <c r="Q7508" i="1"/>
  <c r="Q7509" i="1"/>
  <c r="Q7510" i="1"/>
  <c r="Q7511" i="1"/>
  <c r="Q7512" i="1"/>
  <c r="Q7513" i="1"/>
  <c r="Q7514" i="1"/>
  <c r="Q7515" i="1"/>
  <c r="Q7516" i="1"/>
  <c r="Q7517" i="1"/>
  <c r="Q7518" i="1"/>
  <c r="Q7519" i="1"/>
  <c r="Q7520" i="1"/>
  <c r="Q7521" i="1"/>
  <c r="Q7522" i="1"/>
  <c r="Q7523" i="1"/>
  <c r="Q7524" i="1"/>
  <c r="Q7525" i="1"/>
  <c r="Q7526" i="1"/>
  <c r="Q7527" i="1"/>
  <c r="Q7528" i="1"/>
  <c r="Q7529" i="1"/>
  <c r="Q7530" i="1"/>
  <c r="Q7531" i="1"/>
  <c r="Q7532" i="1"/>
  <c r="Q7533" i="1"/>
  <c r="Q7534" i="1"/>
  <c r="Q7535" i="1"/>
  <c r="Q7536" i="1"/>
  <c r="Q7537" i="1"/>
  <c r="Q7538" i="1"/>
  <c r="Q7539" i="1"/>
  <c r="Q7540" i="1"/>
  <c r="Q7541" i="1"/>
  <c r="Q7542" i="1"/>
  <c r="Q7543" i="1"/>
  <c r="Q7544" i="1"/>
  <c r="Q7545" i="1"/>
  <c r="Q7546" i="1"/>
  <c r="Q7547" i="1"/>
  <c r="Q7548" i="1"/>
  <c r="Q7549" i="1"/>
  <c r="Q7550" i="1"/>
  <c r="Q7551" i="1"/>
  <c r="Q7552" i="1"/>
  <c r="Q7553" i="1"/>
  <c r="Q7554" i="1"/>
  <c r="Q7555" i="1"/>
  <c r="Q7556" i="1"/>
  <c r="Q7557" i="1"/>
  <c r="Q7558" i="1"/>
  <c r="Q7559" i="1"/>
  <c r="Q7560" i="1"/>
  <c r="Q7561" i="1"/>
  <c r="Q7562" i="1"/>
  <c r="Q7563" i="1"/>
  <c r="Q7564" i="1"/>
  <c r="Q7565" i="1"/>
  <c r="Q7566" i="1"/>
  <c r="Q7567" i="1"/>
  <c r="Q7568" i="1"/>
  <c r="Q7569" i="1"/>
  <c r="Q7570" i="1"/>
  <c r="Q7571" i="1"/>
  <c r="Q7572" i="1"/>
  <c r="Q7573" i="1"/>
  <c r="Q7574" i="1"/>
  <c r="Q7575" i="1"/>
  <c r="Q7576" i="1"/>
  <c r="Q7577" i="1"/>
  <c r="Q7578" i="1"/>
  <c r="Q7579" i="1"/>
  <c r="Q7580" i="1"/>
  <c r="Q7581" i="1"/>
  <c r="Q7582" i="1"/>
  <c r="Q7583" i="1"/>
  <c r="Q7584" i="1"/>
  <c r="Q7585" i="1"/>
  <c r="Q7586" i="1"/>
  <c r="Q7587" i="1"/>
  <c r="Q7588" i="1"/>
  <c r="Q7589" i="1"/>
  <c r="Q7590" i="1"/>
  <c r="Q7591" i="1"/>
  <c r="Q7592" i="1"/>
  <c r="Q7593" i="1"/>
  <c r="Q7594" i="1"/>
  <c r="Q7595" i="1"/>
  <c r="Q7596" i="1"/>
  <c r="Q7597" i="1"/>
  <c r="Q7598" i="1"/>
  <c r="Q7599" i="1"/>
  <c r="Q7600" i="1"/>
  <c r="Q7601" i="1"/>
  <c r="Q7602" i="1"/>
  <c r="Q7603" i="1"/>
  <c r="Q7604" i="1"/>
  <c r="Q7605" i="1"/>
  <c r="Q7606" i="1"/>
  <c r="Q7607" i="1"/>
  <c r="Q7608" i="1"/>
  <c r="Q7609" i="1"/>
  <c r="Q7610" i="1"/>
  <c r="Q7611" i="1"/>
  <c r="Q7612" i="1"/>
  <c r="Q7613" i="1"/>
  <c r="Q7614" i="1"/>
  <c r="Q7615" i="1"/>
  <c r="Q7616" i="1"/>
  <c r="Q7617" i="1"/>
  <c r="Q7618" i="1"/>
  <c r="Q7619" i="1"/>
  <c r="Q7620" i="1"/>
  <c r="Q7621" i="1"/>
  <c r="Q7622" i="1"/>
  <c r="Q7623" i="1"/>
  <c r="Q7624" i="1"/>
  <c r="Q7625" i="1"/>
  <c r="Q7626" i="1"/>
  <c r="Q7627" i="1"/>
  <c r="Q7628" i="1"/>
  <c r="Q7629" i="1"/>
  <c r="Q7630" i="1"/>
  <c r="Q7631" i="1"/>
  <c r="Q7632" i="1"/>
  <c r="Q7633" i="1"/>
  <c r="Q7634" i="1"/>
  <c r="Q7635" i="1"/>
  <c r="Q7636" i="1"/>
  <c r="Q7637" i="1"/>
  <c r="Q7638" i="1"/>
  <c r="Q7639" i="1"/>
  <c r="Q7640" i="1"/>
  <c r="Q7641" i="1"/>
  <c r="Q7642" i="1"/>
  <c r="Q7643" i="1"/>
  <c r="Q7644" i="1"/>
  <c r="Q7645" i="1"/>
  <c r="Q7646" i="1"/>
  <c r="Q7647" i="1"/>
  <c r="Q7648" i="1"/>
  <c r="Q7649" i="1"/>
  <c r="Q7650" i="1"/>
  <c r="Q7651" i="1"/>
  <c r="Q7652" i="1"/>
  <c r="Q7653" i="1"/>
  <c r="Q7654" i="1"/>
  <c r="Q7655" i="1"/>
  <c r="Q7656" i="1"/>
  <c r="Q7657" i="1"/>
  <c r="Q7658" i="1"/>
  <c r="Q7659" i="1"/>
  <c r="Q7660" i="1"/>
  <c r="Q7661" i="1"/>
  <c r="Q7662" i="1"/>
  <c r="Q7663" i="1"/>
  <c r="Q7664" i="1"/>
  <c r="Q7665" i="1"/>
  <c r="Q7666" i="1"/>
  <c r="Q7667" i="1"/>
  <c r="Q7668" i="1"/>
  <c r="Q7669" i="1"/>
  <c r="Q7670" i="1"/>
  <c r="Q7671" i="1"/>
  <c r="Q7672" i="1"/>
  <c r="Q7673" i="1"/>
  <c r="Q7674" i="1"/>
  <c r="Q7675" i="1"/>
  <c r="Q7676" i="1"/>
  <c r="Q7677" i="1"/>
  <c r="Q7678" i="1"/>
  <c r="Q7679" i="1"/>
  <c r="Q7680" i="1"/>
  <c r="Q7681" i="1"/>
  <c r="Q7682" i="1"/>
  <c r="Q7683" i="1"/>
  <c r="Q7684" i="1"/>
  <c r="Q7685" i="1"/>
  <c r="Q7686" i="1"/>
  <c r="Q7687" i="1"/>
  <c r="Q7688" i="1"/>
  <c r="Q7689" i="1"/>
  <c r="Q7690" i="1"/>
  <c r="Q7691" i="1"/>
  <c r="Q7692" i="1"/>
  <c r="Q7693" i="1"/>
  <c r="Q7694" i="1"/>
  <c r="Q7695" i="1"/>
  <c r="Q7696" i="1"/>
  <c r="Q7697" i="1"/>
  <c r="Q7698" i="1"/>
  <c r="Q7699" i="1"/>
  <c r="Q7700" i="1"/>
  <c r="Q7701" i="1"/>
  <c r="Q7702" i="1"/>
  <c r="Q7703" i="1"/>
  <c r="Q7704" i="1"/>
  <c r="Q7705" i="1"/>
  <c r="Q7706" i="1"/>
  <c r="Q7707" i="1"/>
  <c r="Q7708" i="1"/>
  <c r="Q7709" i="1"/>
  <c r="Q7710" i="1"/>
  <c r="Q7711" i="1"/>
  <c r="Q7712" i="1"/>
  <c r="Q7713" i="1"/>
  <c r="Q7714" i="1"/>
  <c r="Q7715" i="1"/>
  <c r="Q7716" i="1"/>
  <c r="Q7717" i="1"/>
  <c r="Q7718" i="1"/>
  <c r="Q7719" i="1"/>
  <c r="Q7720" i="1"/>
  <c r="Q7721" i="1"/>
  <c r="Q7722" i="1"/>
  <c r="Q7723" i="1"/>
  <c r="Q7724" i="1"/>
  <c r="Q7725" i="1"/>
  <c r="Q7726" i="1"/>
  <c r="Q7727" i="1"/>
  <c r="Q7728" i="1"/>
  <c r="Q7729" i="1"/>
  <c r="Q7730" i="1"/>
  <c r="Q7731" i="1"/>
  <c r="Q7732" i="1"/>
  <c r="Q7733" i="1"/>
  <c r="Q7734" i="1"/>
  <c r="Q7735" i="1"/>
  <c r="Q7736" i="1"/>
  <c r="Q7737" i="1"/>
  <c r="Q7738" i="1"/>
  <c r="Q7739" i="1"/>
  <c r="Q7740" i="1"/>
  <c r="Q7741" i="1"/>
  <c r="Q7742" i="1"/>
  <c r="Q7743" i="1"/>
  <c r="Q7744" i="1"/>
  <c r="Q7745" i="1"/>
  <c r="Q7746" i="1"/>
  <c r="Q7747" i="1"/>
  <c r="Q7748" i="1"/>
  <c r="Q7749" i="1"/>
  <c r="Q7750" i="1"/>
  <c r="Q7751" i="1"/>
  <c r="Q7752" i="1"/>
  <c r="Q7753" i="1"/>
  <c r="Q7754" i="1"/>
  <c r="Q7755" i="1"/>
  <c r="Q7756" i="1"/>
  <c r="Q7757" i="1"/>
  <c r="Q7758" i="1"/>
  <c r="Q7759" i="1"/>
  <c r="Q7760" i="1"/>
  <c r="Q7761" i="1"/>
  <c r="Q7762" i="1"/>
  <c r="Q7763" i="1"/>
  <c r="Q7764" i="1"/>
  <c r="Q7765" i="1"/>
  <c r="Q7766" i="1"/>
  <c r="Q7767" i="1"/>
  <c r="Q7768" i="1"/>
  <c r="Q7769" i="1"/>
  <c r="Q7770" i="1"/>
  <c r="Q7771" i="1"/>
  <c r="Q7772" i="1"/>
  <c r="Q7773" i="1"/>
  <c r="Q7774" i="1"/>
  <c r="Q7775" i="1"/>
  <c r="Q7776" i="1"/>
  <c r="Q7777" i="1"/>
  <c r="Q7778" i="1"/>
  <c r="Q7779" i="1"/>
  <c r="Q7780" i="1"/>
  <c r="Q7781" i="1"/>
  <c r="Q7782" i="1"/>
  <c r="Q7783" i="1"/>
  <c r="Q7784" i="1"/>
  <c r="Q7785" i="1"/>
  <c r="Q7786" i="1"/>
  <c r="Q7787" i="1"/>
  <c r="Q7788" i="1"/>
  <c r="Q7789" i="1"/>
  <c r="Q7790" i="1"/>
  <c r="Q7791" i="1"/>
  <c r="Q7792" i="1"/>
  <c r="Q7793" i="1"/>
  <c r="Q7794" i="1"/>
  <c r="Q7795" i="1"/>
  <c r="Q7796" i="1"/>
  <c r="Q7797" i="1"/>
  <c r="Q7798" i="1"/>
  <c r="Q7799" i="1"/>
  <c r="Q7800" i="1"/>
  <c r="Q7801" i="1"/>
  <c r="Q7802" i="1"/>
  <c r="Q7803" i="1"/>
  <c r="Q7804" i="1"/>
  <c r="Q7805" i="1"/>
  <c r="Q7806" i="1"/>
  <c r="Q7807" i="1"/>
  <c r="Q7808" i="1"/>
  <c r="Q7809" i="1"/>
  <c r="Q7810" i="1"/>
  <c r="Q7811" i="1"/>
  <c r="Q7812" i="1"/>
  <c r="Q7813" i="1"/>
  <c r="Q7814" i="1"/>
  <c r="Q7815" i="1"/>
  <c r="Q7816" i="1"/>
  <c r="Q7817" i="1"/>
  <c r="Q7818" i="1"/>
  <c r="Q7819" i="1"/>
  <c r="Q7820" i="1"/>
  <c r="Q7821" i="1"/>
  <c r="Q7822" i="1"/>
  <c r="Q7823" i="1"/>
  <c r="Q7824" i="1"/>
  <c r="Q7825" i="1"/>
  <c r="Q7826" i="1"/>
  <c r="Q7827" i="1"/>
  <c r="Q7828" i="1"/>
  <c r="Q7829" i="1"/>
  <c r="Q7830" i="1"/>
  <c r="Q7831" i="1"/>
  <c r="Q7832" i="1"/>
  <c r="Q7833" i="1"/>
  <c r="Q7834" i="1"/>
  <c r="Q7835" i="1"/>
  <c r="Q7836" i="1"/>
  <c r="Q7837" i="1"/>
  <c r="Q7838" i="1"/>
  <c r="Q7839" i="1"/>
  <c r="Q7840" i="1"/>
  <c r="Q7841" i="1"/>
  <c r="Q7842" i="1"/>
  <c r="Q7843" i="1"/>
  <c r="Q7844" i="1"/>
  <c r="Q7845" i="1"/>
  <c r="Q7846" i="1"/>
  <c r="Q7847" i="1"/>
  <c r="Q7848" i="1"/>
  <c r="Q7849" i="1"/>
  <c r="Q7850" i="1"/>
  <c r="Q7851" i="1"/>
  <c r="Q7852" i="1"/>
  <c r="Q7853" i="1"/>
  <c r="Q7854" i="1"/>
  <c r="Q7855" i="1"/>
  <c r="Q7856" i="1"/>
  <c r="Q7857" i="1"/>
  <c r="Q7858" i="1"/>
  <c r="Q7859" i="1"/>
  <c r="Q7860" i="1"/>
  <c r="Q7861" i="1"/>
  <c r="Q7862" i="1"/>
  <c r="Q7863" i="1"/>
  <c r="Q7864" i="1"/>
  <c r="Q7865" i="1"/>
  <c r="Q7866" i="1"/>
  <c r="Q7867" i="1"/>
  <c r="Q7868" i="1"/>
  <c r="Q7869" i="1"/>
  <c r="Q7870" i="1"/>
  <c r="Q7871" i="1"/>
  <c r="Q7872" i="1"/>
  <c r="Q7873" i="1"/>
  <c r="Q7874" i="1"/>
  <c r="Q7875" i="1"/>
  <c r="Q7876" i="1"/>
  <c r="Q7877" i="1"/>
  <c r="Q7878" i="1"/>
  <c r="Q7879" i="1"/>
  <c r="Q7880" i="1"/>
  <c r="Q7881" i="1"/>
  <c r="Q7882" i="1"/>
  <c r="Q7883" i="1"/>
  <c r="Q7884" i="1"/>
  <c r="Q7885" i="1"/>
  <c r="Q7886" i="1"/>
  <c r="Q7887" i="1"/>
  <c r="Q7888" i="1"/>
  <c r="Q7889" i="1"/>
  <c r="Q7890" i="1"/>
  <c r="Q7891" i="1"/>
  <c r="Q7892" i="1"/>
  <c r="Q7893" i="1"/>
  <c r="Q7894" i="1"/>
  <c r="Q7895" i="1"/>
  <c r="Q7896" i="1"/>
  <c r="Q7897" i="1"/>
  <c r="Q7898" i="1"/>
  <c r="Q7899" i="1"/>
  <c r="Q7900" i="1"/>
  <c r="Q7901" i="1"/>
  <c r="Q7902" i="1"/>
  <c r="Q7903" i="1"/>
  <c r="Q7904" i="1"/>
  <c r="Q7905" i="1"/>
  <c r="Q7906" i="1"/>
  <c r="Q7907" i="1"/>
  <c r="Q7908" i="1"/>
  <c r="Q7909" i="1"/>
  <c r="Q7910" i="1"/>
  <c r="Q7911" i="1"/>
  <c r="Q7912" i="1"/>
  <c r="Q7913" i="1"/>
  <c r="Q7914" i="1"/>
  <c r="Q7915" i="1"/>
  <c r="Q7916" i="1"/>
  <c r="Q7917" i="1"/>
  <c r="Q7918" i="1"/>
  <c r="Q7919" i="1"/>
  <c r="Q7920" i="1"/>
  <c r="Q7921" i="1"/>
  <c r="Q7922" i="1"/>
  <c r="Q7923" i="1"/>
  <c r="Q7924" i="1"/>
  <c r="Q7925" i="1"/>
  <c r="Q7926" i="1"/>
  <c r="Q7927" i="1"/>
  <c r="Q7928" i="1"/>
  <c r="Q7929" i="1"/>
  <c r="Q7930" i="1"/>
  <c r="Q7931" i="1"/>
  <c r="Q7932" i="1"/>
  <c r="Q7933" i="1"/>
  <c r="Q7934" i="1"/>
  <c r="Q7935" i="1"/>
  <c r="Q7936" i="1"/>
  <c r="Q7937" i="1"/>
  <c r="Q7938" i="1"/>
  <c r="Q7939" i="1"/>
  <c r="Q7940" i="1"/>
  <c r="Q7941" i="1"/>
  <c r="Q7942" i="1"/>
  <c r="Q7943" i="1"/>
  <c r="Q7944" i="1"/>
  <c r="Q7945" i="1"/>
  <c r="Q7946" i="1"/>
  <c r="Q7947" i="1"/>
  <c r="Q7948" i="1"/>
  <c r="Q7949" i="1"/>
  <c r="Q7950" i="1"/>
  <c r="Q7951" i="1"/>
  <c r="Q7952" i="1"/>
  <c r="Q7953" i="1"/>
  <c r="Q7954" i="1"/>
  <c r="Q7955" i="1"/>
  <c r="Q7956" i="1"/>
  <c r="Q7957" i="1"/>
  <c r="Q7958" i="1"/>
  <c r="Q7959" i="1"/>
  <c r="Q7960" i="1"/>
  <c r="Q7961" i="1"/>
  <c r="Q7962" i="1"/>
  <c r="Q7963" i="1"/>
  <c r="Q7964" i="1"/>
  <c r="Q7965" i="1"/>
  <c r="Q7966" i="1"/>
  <c r="Q7967" i="1"/>
  <c r="Q7968" i="1"/>
  <c r="Q7969" i="1"/>
  <c r="Q7970" i="1"/>
  <c r="Q7971" i="1"/>
  <c r="Q7972" i="1"/>
  <c r="Q7973" i="1"/>
  <c r="Q7974" i="1"/>
  <c r="Q7975" i="1"/>
  <c r="Q7976" i="1"/>
  <c r="Q7977" i="1"/>
  <c r="Q7978" i="1"/>
  <c r="Q7979" i="1"/>
  <c r="Q7980" i="1"/>
  <c r="Q7981" i="1"/>
  <c r="Q7982" i="1"/>
  <c r="Q7983" i="1"/>
  <c r="Q7984" i="1"/>
  <c r="Q7985" i="1"/>
  <c r="Q7986" i="1"/>
  <c r="Q7987" i="1"/>
  <c r="Q7988" i="1"/>
  <c r="Q7989" i="1"/>
  <c r="Q7990" i="1"/>
  <c r="Q7991" i="1"/>
  <c r="Q7992" i="1"/>
  <c r="Q7993" i="1"/>
  <c r="Q7994" i="1"/>
  <c r="Q7995" i="1"/>
  <c r="Q7996" i="1"/>
  <c r="Q7997" i="1"/>
  <c r="Q7998" i="1"/>
  <c r="Q7999" i="1"/>
  <c r="Q8000" i="1"/>
  <c r="Q8001" i="1"/>
  <c r="Q8002" i="1"/>
  <c r="Q8003" i="1"/>
  <c r="Q8004" i="1"/>
  <c r="Q8005" i="1"/>
  <c r="Q8006" i="1"/>
  <c r="Q8007" i="1"/>
  <c r="Q8008" i="1"/>
  <c r="Q8009" i="1"/>
  <c r="Q8010" i="1"/>
  <c r="Q8011" i="1"/>
  <c r="Q8012" i="1"/>
  <c r="Q8013" i="1"/>
  <c r="Q8014" i="1"/>
  <c r="Q8015" i="1"/>
  <c r="Q8016" i="1"/>
  <c r="Q8017" i="1"/>
  <c r="Q8018" i="1"/>
  <c r="Q8019" i="1"/>
  <c r="Q8020" i="1"/>
  <c r="Q8021" i="1"/>
  <c r="Q8022" i="1"/>
  <c r="Q8023" i="1"/>
  <c r="Q8024" i="1"/>
  <c r="Q8025" i="1"/>
  <c r="Q8026" i="1"/>
  <c r="Q8027" i="1"/>
  <c r="Q8028" i="1"/>
  <c r="Q8029" i="1"/>
  <c r="Q8030" i="1"/>
  <c r="Q8031" i="1"/>
  <c r="Q8032" i="1"/>
  <c r="Q8033" i="1"/>
  <c r="Q8034" i="1"/>
  <c r="Q8035" i="1"/>
  <c r="Q8036" i="1"/>
  <c r="Q8037" i="1"/>
  <c r="Q8038" i="1"/>
  <c r="Q8039" i="1"/>
  <c r="Q8040" i="1"/>
  <c r="Q8041" i="1"/>
  <c r="Q8042" i="1"/>
  <c r="Q8043" i="1"/>
  <c r="Q8044" i="1"/>
  <c r="Q8045" i="1"/>
  <c r="Q8046" i="1"/>
  <c r="Q8047" i="1"/>
  <c r="Q8048" i="1"/>
  <c r="Q8049" i="1"/>
  <c r="Q8050" i="1"/>
  <c r="Q8051" i="1"/>
  <c r="Q8052" i="1"/>
  <c r="Q8053" i="1"/>
  <c r="Q8054" i="1"/>
  <c r="Q8055" i="1"/>
  <c r="Q8056" i="1"/>
  <c r="Q8057" i="1"/>
  <c r="Q8058" i="1"/>
  <c r="Q8059" i="1"/>
  <c r="Q8060" i="1"/>
  <c r="Q8061" i="1"/>
  <c r="Q8062" i="1"/>
  <c r="Q8063" i="1"/>
  <c r="Q8064" i="1"/>
  <c r="Q8065" i="1"/>
  <c r="Q8066" i="1"/>
  <c r="Q8067" i="1"/>
  <c r="Q8068" i="1"/>
  <c r="Q8069" i="1"/>
  <c r="Q8070" i="1"/>
  <c r="Q8071" i="1"/>
  <c r="Q8072" i="1"/>
  <c r="Q8073" i="1"/>
  <c r="Q8074" i="1"/>
  <c r="Q8075" i="1"/>
  <c r="Q8076" i="1"/>
  <c r="Q8077" i="1"/>
  <c r="Q8078" i="1"/>
  <c r="Q8079" i="1"/>
  <c r="Q8080" i="1"/>
  <c r="Q8081" i="1"/>
  <c r="Q8082" i="1"/>
  <c r="Q8083" i="1"/>
  <c r="Q8084" i="1"/>
  <c r="Q8085" i="1"/>
  <c r="Q8086" i="1"/>
  <c r="Q8087" i="1"/>
  <c r="Q8088" i="1"/>
  <c r="Q8089" i="1"/>
  <c r="Q8090" i="1"/>
  <c r="Q8091" i="1"/>
  <c r="Q8092" i="1"/>
  <c r="Q8093" i="1"/>
  <c r="Q8094" i="1"/>
  <c r="Q8095" i="1"/>
  <c r="Q8096" i="1"/>
  <c r="Q8097" i="1"/>
  <c r="Q8098" i="1"/>
  <c r="Q8099" i="1"/>
  <c r="Q8100" i="1"/>
  <c r="Q8101" i="1"/>
  <c r="Q8102" i="1"/>
  <c r="Q8103" i="1"/>
  <c r="Q8104" i="1"/>
  <c r="Q8105" i="1"/>
  <c r="Q8106" i="1"/>
  <c r="Q8107" i="1"/>
  <c r="Q8108" i="1"/>
  <c r="Q8109" i="1"/>
  <c r="Q8110" i="1"/>
  <c r="Q8111" i="1"/>
  <c r="Q8112" i="1"/>
  <c r="Q8113" i="1"/>
  <c r="Q8114" i="1"/>
  <c r="Q8115" i="1"/>
  <c r="Q8116" i="1"/>
  <c r="Q8117" i="1"/>
  <c r="Q8118" i="1"/>
  <c r="Q8119" i="1"/>
  <c r="Q8120" i="1"/>
  <c r="Q8121" i="1"/>
  <c r="Q8122" i="1"/>
  <c r="Q8123" i="1"/>
  <c r="Q8124" i="1"/>
  <c r="Q8125" i="1"/>
  <c r="Q8126" i="1"/>
  <c r="Q8127" i="1"/>
  <c r="Q8128" i="1"/>
  <c r="Q8129" i="1"/>
  <c r="Q8130" i="1"/>
  <c r="Q8131" i="1"/>
  <c r="Q8132" i="1"/>
  <c r="Q8133" i="1"/>
  <c r="Q8134" i="1"/>
  <c r="Q8135" i="1"/>
  <c r="Q8136" i="1"/>
  <c r="Q8137" i="1"/>
  <c r="Q8138" i="1"/>
  <c r="Q8139" i="1"/>
  <c r="Q8140" i="1"/>
  <c r="Q8141" i="1"/>
  <c r="Q8142" i="1"/>
  <c r="Q8143" i="1"/>
  <c r="Q8144" i="1"/>
  <c r="Q8145" i="1"/>
  <c r="Q8146" i="1"/>
  <c r="Q8147" i="1"/>
  <c r="Q8148" i="1"/>
  <c r="Q8149" i="1"/>
  <c r="Q8150" i="1"/>
  <c r="Q8151" i="1"/>
  <c r="Q8152" i="1"/>
  <c r="Q8153" i="1"/>
  <c r="Q8154" i="1"/>
  <c r="Q8155" i="1"/>
  <c r="Q8156" i="1"/>
  <c r="Q8157" i="1"/>
  <c r="Q8158" i="1"/>
  <c r="Q8159" i="1"/>
  <c r="Q8160" i="1"/>
  <c r="Q8161" i="1"/>
  <c r="Q8162" i="1"/>
  <c r="Q8163" i="1"/>
  <c r="Q8164" i="1"/>
  <c r="Q8165" i="1"/>
  <c r="Q8166" i="1"/>
  <c r="Q8167" i="1"/>
  <c r="Q8168" i="1"/>
  <c r="Q8169" i="1"/>
  <c r="Q8170" i="1"/>
  <c r="Q8171" i="1"/>
  <c r="Q8172" i="1"/>
  <c r="Q8173" i="1"/>
  <c r="Q8174" i="1"/>
  <c r="Q8175" i="1"/>
  <c r="Q8176" i="1"/>
  <c r="Q8177" i="1"/>
  <c r="Q8178" i="1"/>
  <c r="Q8179" i="1"/>
  <c r="Q8180" i="1"/>
  <c r="Q8181" i="1"/>
  <c r="Q8182" i="1"/>
  <c r="Q8183" i="1"/>
  <c r="Q8184" i="1"/>
  <c r="Q8185" i="1"/>
  <c r="Q8186" i="1"/>
  <c r="Q8187" i="1"/>
  <c r="Q8188" i="1"/>
  <c r="Q8189" i="1"/>
  <c r="Q8190" i="1"/>
  <c r="Q8191" i="1"/>
  <c r="Q8192" i="1"/>
  <c r="Q8193" i="1"/>
  <c r="Q8194" i="1"/>
  <c r="Q8195" i="1"/>
  <c r="Q8196" i="1"/>
  <c r="Q8197" i="1"/>
  <c r="Q8198" i="1"/>
  <c r="Q8199" i="1"/>
  <c r="Q8200" i="1"/>
  <c r="Q8201" i="1"/>
  <c r="Q8202" i="1"/>
  <c r="Q8203" i="1"/>
  <c r="Q8204" i="1"/>
  <c r="Q8205" i="1"/>
  <c r="Q8206" i="1"/>
  <c r="Q8207" i="1"/>
  <c r="Q8208" i="1"/>
  <c r="Q8209" i="1"/>
  <c r="Q8210" i="1"/>
  <c r="Q8211" i="1"/>
  <c r="Q8212" i="1"/>
  <c r="Q8213" i="1"/>
  <c r="Q8214" i="1"/>
  <c r="Q8215" i="1"/>
  <c r="Q8216" i="1"/>
  <c r="Q8217" i="1"/>
  <c r="Q8218" i="1"/>
  <c r="Q8219" i="1"/>
  <c r="Q8220" i="1"/>
  <c r="Q8221" i="1"/>
  <c r="Q8222" i="1"/>
  <c r="Q8223" i="1"/>
  <c r="Q8224" i="1"/>
  <c r="Q8225" i="1"/>
  <c r="Q8226" i="1"/>
  <c r="Q8227" i="1"/>
  <c r="Q8228" i="1"/>
  <c r="Q8229" i="1"/>
  <c r="Q8230" i="1"/>
  <c r="Q8231" i="1"/>
  <c r="Q8232" i="1"/>
  <c r="Q8233" i="1"/>
  <c r="Q8234" i="1"/>
  <c r="Q8235" i="1"/>
  <c r="Q8236" i="1"/>
  <c r="Q8237" i="1"/>
  <c r="Q8238" i="1"/>
  <c r="Q8239" i="1"/>
  <c r="Q8240" i="1"/>
  <c r="Q8241" i="1"/>
  <c r="Q8242" i="1"/>
  <c r="Q8243" i="1"/>
  <c r="Q8244" i="1"/>
  <c r="Q8245" i="1"/>
  <c r="Q8246" i="1"/>
  <c r="Q8247" i="1"/>
  <c r="Q8248" i="1"/>
  <c r="Q8249" i="1"/>
  <c r="Q8250" i="1"/>
  <c r="Q8251" i="1"/>
  <c r="Q8252" i="1"/>
  <c r="Q8253" i="1"/>
  <c r="Q8254" i="1"/>
  <c r="Q8255" i="1"/>
  <c r="Q8256" i="1"/>
  <c r="Q8257" i="1"/>
  <c r="Q8258" i="1"/>
  <c r="Q8259" i="1"/>
  <c r="Q8260" i="1"/>
  <c r="Q8261" i="1"/>
  <c r="Q8262" i="1"/>
  <c r="Q8263" i="1"/>
  <c r="Q8264" i="1"/>
  <c r="Q8265" i="1"/>
  <c r="Q8266" i="1"/>
  <c r="Q8267" i="1"/>
  <c r="Q8268" i="1"/>
  <c r="Q8269" i="1"/>
  <c r="Q8270" i="1"/>
  <c r="Q8271" i="1"/>
  <c r="Q8272" i="1"/>
  <c r="Q8273" i="1"/>
  <c r="Q8274" i="1"/>
  <c r="Q8275" i="1"/>
  <c r="Q8276" i="1"/>
  <c r="Q8277" i="1"/>
  <c r="Q8278" i="1"/>
  <c r="Q8279" i="1"/>
  <c r="Q8280" i="1"/>
  <c r="Q8281" i="1"/>
  <c r="Q8282" i="1"/>
  <c r="Q8283" i="1"/>
  <c r="Q8284" i="1"/>
  <c r="Q8285" i="1"/>
  <c r="Q8286" i="1"/>
  <c r="Q8287" i="1"/>
  <c r="Q8288" i="1"/>
  <c r="Q8289" i="1"/>
  <c r="Q8290" i="1"/>
  <c r="Q8291" i="1"/>
  <c r="Q8292" i="1"/>
  <c r="Q8293" i="1"/>
  <c r="Q8294" i="1"/>
  <c r="Q8295" i="1"/>
  <c r="Q8296" i="1"/>
  <c r="Q8297" i="1"/>
  <c r="Q8298" i="1"/>
  <c r="Q8299" i="1"/>
  <c r="Q8300" i="1"/>
  <c r="Q8301" i="1"/>
  <c r="Q8302" i="1"/>
  <c r="Q8303" i="1"/>
  <c r="Q8304" i="1"/>
  <c r="Q8305" i="1"/>
  <c r="Q8306" i="1"/>
  <c r="Q8307" i="1"/>
  <c r="Q8308" i="1"/>
  <c r="Q8309" i="1"/>
  <c r="Q8310" i="1"/>
  <c r="Q8311" i="1"/>
  <c r="Q8312" i="1"/>
  <c r="Q8313" i="1"/>
  <c r="Q8314" i="1"/>
  <c r="Q8315" i="1"/>
  <c r="Q8316" i="1"/>
  <c r="Q8317" i="1"/>
  <c r="Q8318" i="1"/>
  <c r="Q8319" i="1"/>
  <c r="Q8320" i="1"/>
  <c r="Q8321" i="1"/>
  <c r="Q8322" i="1"/>
  <c r="Q8323" i="1"/>
  <c r="Q8324" i="1"/>
  <c r="Q8325" i="1"/>
  <c r="Q8326" i="1"/>
  <c r="Q8327" i="1"/>
  <c r="Q8328" i="1"/>
  <c r="Q8329" i="1"/>
  <c r="Q8330" i="1"/>
  <c r="Q8331" i="1"/>
  <c r="Q8332" i="1"/>
  <c r="Q8333" i="1"/>
  <c r="Q8334" i="1"/>
  <c r="Q8335" i="1"/>
  <c r="Q8336" i="1"/>
  <c r="Q8337" i="1"/>
  <c r="Q8338" i="1"/>
  <c r="Q8339" i="1"/>
  <c r="Q8340" i="1"/>
  <c r="Q8341" i="1"/>
  <c r="Q8342" i="1"/>
  <c r="Q8343" i="1"/>
  <c r="Q8344" i="1"/>
  <c r="Q8345" i="1"/>
  <c r="Q8346" i="1"/>
  <c r="Q8347" i="1"/>
  <c r="Q8348" i="1"/>
  <c r="Q8349" i="1"/>
  <c r="Q8350" i="1"/>
  <c r="Q8351" i="1"/>
  <c r="Q8352" i="1"/>
  <c r="Q8353" i="1"/>
  <c r="Q8354" i="1"/>
  <c r="Q8355" i="1"/>
  <c r="Q8356" i="1"/>
  <c r="Q8357" i="1"/>
  <c r="Q8358" i="1"/>
  <c r="Q8359" i="1"/>
  <c r="Q8360" i="1"/>
  <c r="Q8361" i="1"/>
  <c r="Q8362" i="1"/>
  <c r="Q8363" i="1"/>
  <c r="Q8364" i="1"/>
  <c r="Q8365" i="1"/>
  <c r="Q8366" i="1"/>
  <c r="Q8367" i="1"/>
  <c r="Q8368" i="1"/>
  <c r="Q8369" i="1"/>
  <c r="Q8370" i="1"/>
  <c r="Q8371" i="1"/>
  <c r="Q8372" i="1"/>
  <c r="Q8373" i="1"/>
  <c r="Q8374" i="1"/>
  <c r="Q8375" i="1"/>
  <c r="Q8376" i="1"/>
  <c r="Q8377" i="1"/>
  <c r="Q8378" i="1"/>
  <c r="Q8379" i="1"/>
  <c r="Q8380" i="1"/>
  <c r="Q8381" i="1"/>
  <c r="Q8382" i="1"/>
  <c r="Q8383" i="1"/>
  <c r="Q8384" i="1"/>
  <c r="Q8385" i="1"/>
  <c r="Q8386" i="1"/>
  <c r="Q8387" i="1"/>
  <c r="Q8388" i="1"/>
  <c r="Q8389" i="1"/>
  <c r="Q8390" i="1"/>
  <c r="Q8391" i="1"/>
  <c r="Q8392" i="1"/>
  <c r="Q8393" i="1"/>
  <c r="Q8394" i="1"/>
  <c r="Q8395" i="1"/>
  <c r="Q8396" i="1"/>
  <c r="Q8397" i="1"/>
  <c r="Q8398" i="1"/>
  <c r="Q8399" i="1"/>
  <c r="Q8400" i="1"/>
  <c r="Q8401" i="1"/>
  <c r="Q8402" i="1"/>
  <c r="Q8403" i="1"/>
  <c r="Q8404" i="1"/>
  <c r="Q8405" i="1"/>
  <c r="Q8406" i="1"/>
  <c r="Q8407" i="1"/>
  <c r="Q8408" i="1"/>
  <c r="Q8409" i="1"/>
  <c r="Q8410" i="1"/>
  <c r="Q8411" i="1"/>
  <c r="Q8412" i="1"/>
  <c r="Q8413" i="1"/>
  <c r="Q8414" i="1"/>
  <c r="Q8415" i="1"/>
  <c r="Q8416" i="1"/>
  <c r="Q8417" i="1"/>
  <c r="Q8418" i="1"/>
  <c r="Q8419" i="1"/>
  <c r="Q8420" i="1"/>
  <c r="Q8421" i="1"/>
  <c r="Q8422" i="1"/>
  <c r="Q8423" i="1"/>
  <c r="Q8424" i="1"/>
  <c r="Q8425" i="1"/>
  <c r="Q8426" i="1"/>
  <c r="Q8427" i="1"/>
  <c r="Q8428" i="1"/>
  <c r="Q8429" i="1"/>
  <c r="Q8430" i="1"/>
  <c r="Q8431" i="1"/>
  <c r="Q8432" i="1"/>
  <c r="Q8433" i="1"/>
  <c r="Q8434" i="1"/>
  <c r="Q8435" i="1"/>
  <c r="Q8436" i="1"/>
  <c r="Q8437" i="1"/>
  <c r="Q8438" i="1"/>
  <c r="Q8439" i="1"/>
  <c r="Q8440" i="1"/>
  <c r="Q8441" i="1"/>
  <c r="Q8442" i="1"/>
  <c r="Q8443" i="1"/>
  <c r="Q8444" i="1"/>
  <c r="Q8445" i="1"/>
  <c r="Q8446" i="1"/>
  <c r="Q8447" i="1"/>
  <c r="Q8448" i="1"/>
  <c r="Q8449" i="1"/>
  <c r="Q8450" i="1"/>
  <c r="Q8451" i="1"/>
  <c r="Q8452" i="1"/>
  <c r="Q8453" i="1"/>
  <c r="Q8454" i="1"/>
  <c r="Q8455" i="1"/>
  <c r="Q8456" i="1"/>
  <c r="Q8457" i="1"/>
  <c r="Q8458" i="1"/>
  <c r="Q8459" i="1"/>
  <c r="Q8460" i="1"/>
  <c r="Q8461" i="1"/>
  <c r="Q8462" i="1"/>
  <c r="Q8463" i="1"/>
  <c r="Q8464" i="1"/>
  <c r="Q8465" i="1"/>
  <c r="Q8466" i="1"/>
  <c r="Q8467" i="1"/>
  <c r="Q8468" i="1"/>
  <c r="Q8469" i="1"/>
  <c r="Q8470" i="1"/>
  <c r="Q8471" i="1"/>
  <c r="Q8472" i="1"/>
  <c r="Q8473" i="1"/>
  <c r="Q8474" i="1"/>
  <c r="Q8475" i="1"/>
  <c r="Q8476" i="1"/>
  <c r="Q8477" i="1"/>
  <c r="Q8478" i="1"/>
  <c r="Q8479" i="1"/>
  <c r="Q8480" i="1"/>
  <c r="Q8481" i="1"/>
  <c r="Q8482" i="1"/>
  <c r="Q8483" i="1"/>
  <c r="Q8484" i="1"/>
  <c r="Q8485" i="1"/>
  <c r="Q8486" i="1"/>
  <c r="Q8487" i="1"/>
  <c r="Q8488" i="1"/>
  <c r="Q8489" i="1"/>
  <c r="Q8490" i="1"/>
  <c r="Q8491" i="1"/>
  <c r="Q8492" i="1"/>
  <c r="Q8493" i="1"/>
  <c r="Q8494" i="1"/>
  <c r="Q8495" i="1"/>
  <c r="Q8496" i="1"/>
  <c r="Q8497" i="1"/>
  <c r="Q8498" i="1"/>
  <c r="Q8499" i="1"/>
  <c r="Q8500" i="1"/>
  <c r="Q8501" i="1"/>
  <c r="Q8502" i="1"/>
  <c r="Q8503" i="1"/>
  <c r="Q8504" i="1"/>
  <c r="Q8505" i="1"/>
  <c r="Q8506" i="1"/>
  <c r="Q8507" i="1"/>
  <c r="Q8508" i="1"/>
  <c r="Q8509" i="1"/>
  <c r="Q8510" i="1"/>
  <c r="Q8511" i="1"/>
  <c r="Q8512" i="1"/>
  <c r="Q8513" i="1"/>
  <c r="Q8514" i="1"/>
  <c r="Q8515" i="1"/>
  <c r="Q8516" i="1"/>
  <c r="Q8517" i="1"/>
  <c r="Q8518" i="1"/>
  <c r="Q8519" i="1"/>
  <c r="Q8520" i="1"/>
  <c r="Q8521" i="1"/>
  <c r="Q8522" i="1"/>
  <c r="Q8523" i="1"/>
  <c r="Q8524" i="1"/>
  <c r="Q8525" i="1"/>
  <c r="Q8526" i="1"/>
  <c r="Q8527" i="1"/>
  <c r="Q8528" i="1"/>
  <c r="Q8529" i="1"/>
  <c r="Q8530" i="1"/>
  <c r="Q8531" i="1"/>
  <c r="Q8532" i="1"/>
  <c r="Q8533" i="1"/>
  <c r="Q8534" i="1"/>
  <c r="Q8535" i="1"/>
  <c r="Q8536" i="1"/>
  <c r="Q8537" i="1"/>
  <c r="Q8538" i="1"/>
  <c r="Q8539" i="1"/>
  <c r="Q8540" i="1"/>
  <c r="Q8541" i="1"/>
  <c r="Q8542" i="1"/>
  <c r="Q8543" i="1"/>
  <c r="Q8544" i="1"/>
  <c r="Q8545" i="1"/>
  <c r="Q8546" i="1"/>
  <c r="Q8547" i="1"/>
  <c r="Q8548" i="1"/>
  <c r="Q8549" i="1"/>
  <c r="Q8550" i="1"/>
  <c r="Q8551" i="1"/>
  <c r="Q8552" i="1"/>
  <c r="Q8553" i="1"/>
  <c r="Q8554" i="1"/>
  <c r="Q8555" i="1"/>
  <c r="Q8556" i="1"/>
  <c r="Q8557" i="1"/>
  <c r="Q8558" i="1"/>
  <c r="Q8559" i="1"/>
  <c r="Q8560" i="1"/>
  <c r="Q8561" i="1"/>
  <c r="Q8562" i="1"/>
  <c r="Q8563" i="1"/>
  <c r="Q8564" i="1"/>
  <c r="Q8565" i="1"/>
  <c r="Q8566" i="1"/>
  <c r="Q8567" i="1"/>
  <c r="Q8568" i="1"/>
  <c r="Q8569" i="1"/>
  <c r="Q8570" i="1"/>
  <c r="Q8571" i="1"/>
  <c r="Q8572" i="1"/>
  <c r="Q8573" i="1"/>
  <c r="Q8574" i="1"/>
  <c r="Q8575" i="1"/>
  <c r="Q8576" i="1"/>
  <c r="Q8577" i="1"/>
  <c r="Q8578" i="1"/>
  <c r="Q8579" i="1"/>
  <c r="Q8580" i="1"/>
  <c r="Q8581" i="1"/>
  <c r="Q8582" i="1"/>
  <c r="Q8583" i="1"/>
  <c r="Q8584" i="1"/>
  <c r="Q8585" i="1"/>
  <c r="Q8586" i="1"/>
  <c r="Q8587" i="1"/>
  <c r="Q8588" i="1"/>
  <c r="Q8589" i="1"/>
  <c r="Q8590" i="1"/>
  <c r="Q8591" i="1"/>
  <c r="Q8592" i="1"/>
  <c r="Q8593" i="1"/>
  <c r="Q8594" i="1"/>
  <c r="Q8595" i="1"/>
  <c r="Q8596" i="1"/>
  <c r="Q8597" i="1"/>
  <c r="Q8598" i="1"/>
  <c r="Q8599" i="1"/>
  <c r="Q8600" i="1"/>
  <c r="Q8601" i="1"/>
  <c r="Q8602" i="1"/>
  <c r="Q8603" i="1"/>
  <c r="Q8604" i="1"/>
  <c r="Q8605" i="1"/>
  <c r="Q8606" i="1"/>
  <c r="Q8607" i="1"/>
  <c r="Q8608" i="1"/>
  <c r="Q8609" i="1"/>
  <c r="Q8610" i="1"/>
  <c r="Q8611" i="1"/>
  <c r="Q8612" i="1"/>
  <c r="Q8613" i="1"/>
  <c r="Q8614" i="1"/>
  <c r="Q8615" i="1"/>
  <c r="Q8616" i="1"/>
  <c r="Q8617" i="1"/>
  <c r="Q8618" i="1"/>
  <c r="Q8619" i="1"/>
  <c r="Q8620" i="1"/>
  <c r="Q8621" i="1"/>
  <c r="Q8622" i="1"/>
  <c r="Q8623" i="1"/>
  <c r="Q8624" i="1"/>
  <c r="Q8625" i="1"/>
  <c r="Q8626" i="1"/>
  <c r="Q8627" i="1"/>
  <c r="Q8628" i="1"/>
  <c r="Q8629" i="1"/>
  <c r="Q8630" i="1"/>
  <c r="Q8631" i="1"/>
  <c r="Q8632" i="1"/>
  <c r="Q8633" i="1"/>
  <c r="Q8634" i="1"/>
  <c r="Q8635" i="1"/>
  <c r="Q8636" i="1"/>
  <c r="Q8637" i="1"/>
  <c r="Q8638" i="1"/>
  <c r="Q8639" i="1"/>
  <c r="Q8640" i="1"/>
  <c r="Q8641" i="1"/>
  <c r="Q8642" i="1"/>
  <c r="Q8643" i="1"/>
  <c r="Q8644" i="1"/>
  <c r="Q8645" i="1"/>
  <c r="Q8646" i="1"/>
  <c r="Q8647" i="1"/>
  <c r="Q8648" i="1"/>
  <c r="Q8649" i="1"/>
  <c r="Q8650" i="1"/>
  <c r="Q8651" i="1"/>
  <c r="Q8652" i="1"/>
  <c r="Q8653" i="1"/>
  <c r="Q8654" i="1"/>
  <c r="Q8655" i="1"/>
  <c r="Q8656" i="1"/>
  <c r="Q8657" i="1"/>
  <c r="Q8658" i="1"/>
  <c r="Q8659" i="1"/>
  <c r="Q8660" i="1"/>
  <c r="Q8661" i="1"/>
  <c r="Q8662" i="1"/>
  <c r="Q8663" i="1"/>
  <c r="Q8664" i="1"/>
  <c r="Q8665" i="1"/>
  <c r="Q8666" i="1"/>
  <c r="Q8667" i="1"/>
  <c r="Q8668" i="1"/>
  <c r="Q8669" i="1"/>
  <c r="Q8670" i="1"/>
  <c r="Q8671" i="1"/>
  <c r="Q8672" i="1"/>
  <c r="Q8673" i="1"/>
  <c r="Q8674" i="1"/>
  <c r="Q8675" i="1"/>
  <c r="Q8676" i="1"/>
  <c r="Q8677" i="1"/>
  <c r="Q8678" i="1"/>
  <c r="Q8679" i="1"/>
  <c r="Q8680" i="1"/>
  <c r="Q8681" i="1"/>
  <c r="Q8682" i="1"/>
  <c r="Q8683" i="1"/>
  <c r="Q8684" i="1"/>
  <c r="Q8685" i="1"/>
  <c r="Q8686" i="1"/>
  <c r="Q8687" i="1"/>
  <c r="Q8688" i="1"/>
  <c r="Q8689" i="1"/>
  <c r="Q8690" i="1"/>
  <c r="Q8691" i="1"/>
  <c r="Q8692" i="1"/>
  <c r="Q8693" i="1"/>
  <c r="Q8694" i="1"/>
  <c r="Q8695" i="1"/>
  <c r="Q8696" i="1"/>
  <c r="Q8697" i="1"/>
  <c r="Q8698" i="1"/>
  <c r="Q8699" i="1"/>
  <c r="Q8700" i="1"/>
  <c r="Q8701" i="1"/>
  <c r="Q8702" i="1"/>
  <c r="Q8703" i="1"/>
  <c r="Q8704" i="1"/>
  <c r="Q8705" i="1"/>
  <c r="Q8706" i="1"/>
  <c r="Q8707" i="1"/>
  <c r="Q8708" i="1"/>
  <c r="Q8709" i="1"/>
  <c r="Q8710" i="1"/>
  <c r="Q8711" i="1"/>
  <c r="Q8712" i="1"/>
  <c r="Q8713" i="1"/>
  <c r="Q8714" i="1"/>
  <c r="Q8715" i="1"/>
  <c r="Q8716" i="1"/>
  <c r="Q8717" i="1"/>
  <c r="Q8718" i="1"/>
  <c r="Q8719" i="1"/>
  <c r="Q8720" i="1"/>
  <c r="Q8721" i="1"/>
  <c r="Q8722" i="1"/>
  <c r="Q8723" i="1"/>
  <c r="Q8724" i="1"/>
  <c r="Q8725" i="1"/>
  <c r="Q8726" i="1"/>
  <c r="Q8727" i="1"/>
  <c r="Q8728" i="1"/>
  <c r="Q8729" i="1"/>
  <c r="Q8730" i="1"/>
  <c r="Q8731" i="1"/>
  <c r="Q8732" i="1"/>
  <c r="Q8733" i="1"/>
  <c r="Q8734" i="1"/>
  <c r="Q8735" i="1"/>
  <c r="Q8736" i="1"/>
  <c r="Q8737" i="1"/>
  <c r="Q8738" i="1"/>
  <c r="Q8739" i="1"/>
  <c r="Q8740" i="1"/>
  <c r="Q8741" i="1"/>
  <c r="Q8742" i="1"/>
  <c r="Q8743" i="1"/>
  <c r="Q8744" i="1"/>
  <c r="Q8745" i="1"/>
  <c r="Q8746" i="1"/>
  <c r="Q8747" i="1"/>
  <c r="Q8748" i="1"/>
  <c r="Q8749" i="1"/>
  <c r="Q8750" i="1"/>
  <c r="Q8751" i="1"/>
  <c r="Q8752" i="1"/>
  <c r="Q8753" i="1"/>
  <c r="Q8754" i="1"/>
  <c r="Q8755" i="1"/>
  <c r="Q8756" i="1"/>
  <c r="Q8757" i="1"/>
  <c r="Q8758" i="1"/>
  <c r="Q8759" i="1"/>
  <c r="Q8760" i="1"/>
  <c r="Q8761" i="1"/>
  <c r="Q8762" i="1"/>
  <c r="Q8763" i="1"/>
  <c r="Q8764" i="1"/>
  <c r="Q8765" i="1"/>
  <c r="Q8766" i="1"/>
  <c r="Q8767" i="1"/>
  <c r="Q8768" i="1"/>
  <c r="Q8769" i="1"/>
  <c r="Q8770" i="1"/>
  <c r="Q8771" i="1"/>
  <c r="Q8772" i="1"/>
  <c r="Q8773" i="1"/>
  <c r="Q8774" i="1"/>
  <c r="Q8775" i="1"/>
  <c r="Q8776" i="1"/>
  <c r="Q8777" i="1"/>
  <c r="Q8778" i="1"/>
  <c r="Q8779" i="1"/>
  <c r="Q8780" i="1"/>
  <c r="Q8781" i="1"/>
  <c r="Q8782" i="1"/>
  <c r="Q8783" i="1"/>
  <c r="Q8784" i="1"/>
  <c r="Q8785" i="1"/>
  <c r="Q8786" i="1"/>
  <c r="Q8787" i="1"/>
  <c r="Q8788" i="1"/>
  <c r="Q8789" i="1"/>
  <c r="Q8790" i="1"/>
  <c r="Q8791" i="1"/>
  <c r="Q8792" i="1"/>
  <c r="Q8793" i="1"/>
  <c r="Q8794" i="1"/>
  <c r="Q8795" i="1"/>
  <c r="Q8796" i="1"/>
  <c r="Q8797" i="1"/>
  <c r="Q8798" i="1"/>
  <c r="Q8799" i="1"/>
  <c r="Q8800" i="1"/>
  <c r="Q8801" i="1"/>
  <c r="Q8802" i="1"/>
  <c r="Q8803" i="1"/>
  <c r="Q8804" i="1"/>
  <c r="Q8805" i="1"/>
  <c r="Q8806" i="1"/>
  <c r="Q8807" i="1"/>
  <c r="Q8808" i="1"/>
  <c r="Q8809" i="1"/>
  <c r="Q8810" i="1"/>
  <c r="Q8811" i="1"/>
  <c r="Q8812" i="1"/>
  <c r="Q8813" i="1"/>
  <c r="Q8814" i="1"/>
  <c r="Q8815" i="1"/>
  <c r="Q8816" i="1"/>
  <c r="Q8817" i="1"/>
  <c r="Q8818" i="1"/>
  <c r="Q8819" i="1"/>
  <c r="Q8820" i="1"/>
  <c r="Q8821" i="1"/>
  <c r="Q8822" i="1"/>
  <c r="Q8823" i="1"/>
  <c r="Q8824" i="1"/>
  <c r="Q8825" i="1"/>
  <c r="Q8826" i="1"/>
  <c r="Q8827" i="1"/>
  <c r="Q8828" i="1"/>
  <c r="Q8829" i="1"/>
  <c r="Q8830" i="1"/>
  <c r="Q8831" i="1"/>
  <c r="Q8832" i="1"/>
  <c r="Q8833" i="1"/>
  <c r="Q8834" i="1"/>
  <c r="Q8835" i="1"/>
  <c r="Q8836" i="1"/>
  <c r="Q8837" i="1"/>
  <c r="Q8838" i="1"/>
  <c r="Q8839" i="1"/>
  <c r="Q8840" i="1"/>
  <c r="Q8841" i="1"/>
  <c r="Q8842" i="1"/>
  <c r="Q8843" i="1"/>
  <c r="Q8844" i="1"/>
  <c r="Q8845" i="1"/>
  <c r="Q8846" i="1"/>
  <c r="Q8847" i="1"/>
  <c r="Q8848" i="1"/>
  <c r="Q8849" i="1"/>
  <c r="Q8850" i="1"/>
  <c r="Q8851" i="1"/>
  <c r="Q8852" i="1"/>
  <c r="Q8853" i="1"/>
  <c r="Q8854" i="1"/>
  <c r="Q8855" i="1"/>
  <c r="Q8856" i="1"/>
  <c r="Q8857" i="1"/>
  <c r="Q8858" i="1"/>
  <c r="Q8859" i="1"/>
  <c r="Q8860" i="1"/>
  <c r="Q8861" i="1"/>
  <c r="Q8862" i="1"/>
  <c r="Q8863" i="1"/>
  <c r="Q8864" i="1"/>
  <c r="Q8865" i="1"/>
  <c r="Q8866" i="1"/>
  <c r="Q8867" i="1"/>
  <c r="Q8868" i="1"/>
  <c r="Q8869" i="1"/>
  <c r="Q8870" i="1"/>
  <c r="Q8871" i="1"/>
  <c r="Q8872" i="1"/>
  <c r="Q8873" i="1"/>
  <c r="Q8874" i="1"/>
  <c r="Q8875" i="1"/>
  <c r="Q8876" i="1"/>
  <c r="Q8877" i="1"/>
  <c r="Q8878" i="1"/>
  <c r="Q8879" i="1"/>
  <c r="Q8880" i="1"/>
  <c r="Q8881" i="1"/>
  <c r="Q8882" i="1"/>
  <c r="Q8883" i="1"/>
  <c r="Q8884" i="1"/>
  <c r="Q8885" i="1"/>
  <c r="Q8886" i="1"/>
  <c r="Q8887" i="1"/>
  <c r="Q8888" i="1"/>
  <c r="Q8889" i="1"/>
  <c r="Q8890" i="1"/>
  <c r="Q8891" i="1"/>
  <c r="Q8892" i="1"/>
  <c r="Q8893" i="1"/>
  <c r="Q8894" i="1"/>
  <c r="Q8895" i="1"/>
  <c r="Q8896" i="1"/>
  <c r="Q8897" i="1"/>
  <c r="Q8898" i="1"/>
  <c r="Q8899" i="1"/>
  <c r="Q8900" i="1"/>
  <c r="Q8901" i="1"/>
  <c r="Q8902" i="1"/>
  <c r="Q8903" i="1"/>
  <c r="Q8904" i="1"/>
  <c r="Q8905" i="1"/>
  <c r="Q8906" i="1"/>
  <c r="Q8907" i="1"/>
  <c r="Q8908" i="1"/>
  <c r="Q8909" i="1"/>
  <c r="Q8910" i="1"/>
  <c r="Q8911" i="1"/>
  <c r="Q8912" i="1"/>
  <c r="Q8913" i="1"/>
  <c r="Q8914" i="1"/>
  <c r="Q8915" i="1"/>
  <c r="Q8916" i="1"/>
  <c r="Q8917" i="1"/>
  <c r="Q8918" i="1"/>
  <c r="Q8919" i="1"/>
  <c r="Q8920" i="1"/>
  <c r="Q8921" i="1"/>
  <c r="Q8922" i="1"/>
  <c r="Q8923" i="1"/>
  <c r="Q8924" i="1"/>
  <c r="Q8925" i="1"/>
  <c r="Q8926" i="1"/>
  <c r="Q8927" i="1"/>
  <c r="Q8928" i="1"/>
  <c r="Q8929" i="1"/>
  <c r="Q8930" i="1"/>
  <c r="Q8931" i="1"/>
  <c r="Q8932" i="1"/>
  <c r="Q8933" i="1"/>
  <c r="Q8934" i="1"/>
  <c r="Q8935" i="1"/>
  <c r="Q8936" i="1"/>
  <c r="Q8937" i="1"/>
  <c r="Q8938" i="1"/>
  <c r="Q8939" i="1"/>
  <c r="Q8940" i="1"/>
  <c r="Q8941" i="1"/>
  <c r="Q8942" i="1"/>
  <c r="Q8943" i="1"/>
  <c r="Q8944" i="1"/>
  <c r="Q8945" i="1"/>
  <c r="Q8946" i="1"/>
  <c r="Q8947" i="1"/>
  <c r="Q8948" i="1"/>
  <c r="Q8949" i="1"/>
  <c r="Q8950" i="1"/>
  <c r="Q8951" i="1"/>
  <c r="Q8952" i="1"/>
  <c r="Q8953" i="1"/>
  <c r="Q8954" i="1"/>
  <c r="Q8955" i="1"/>
  <c r="Q8956" i="1"/>
  <c r="Q8957" i="1"/>
  <c r="Q8958" i="1"/>
  <c r="Q8959" i="1"/>
  <c r="Q8960" i="1"/>
  <c r="Q8961" i="1"/>
  <c r="Q8962" i="1"/>
  <c r="Q8963" i="1"/>
  <c r="Q8964" i="1"/>
  <c r="Q8965" i="1"/>
  <c r="Q8966" i="1"/>
  <c r="Q8967" i="1"/>
  <c r="Q8968" i="1"/>
  <c r="Q8969" i="1"/>
  <c r="Q8970" i="1"/>
  <c r="Q8971" i="1"/>
  <c r="Q8972" i="1"/>
  <c r="Q8973" i="1"/>
  <c r="Q8974" i="1"/>
  <c r="Q8975" i="1"/>
  <c r="Q8976" i="1"/>
  <c r="Q8977" i="1"/>
  <c r="Q8978" i="1"/>
  <c r="Q8979" i="1"/>
  <c r="Q8980" i="1"/>
  <c r="Q8981" i="1"/>
  <c r="Q8982" i="1"/>
  <c r="Q8983" i="1"/>
  <c r="Q8984" i="1"/>
  <c r="Q8985" i="1"/>
  <c r="Q8986" i="1"/>
  <c r="Q8987" i="1"/>
  <c r="Q8988" i="1"/>
  <c r="Q8989" i="1"/>
  <c r="Q8990" i="1"/>
  <c r="Q8991" i="1"/>
  <c r="Q8992" i="1"/>
  <c r="Q8993" i="1"/>
  <c r="Q8994" i="1"/>
  <c r="Q8995" i="1"/>
  <c r="Q8996" i="1"/>
  <c r="Q8997" i="1"/>
  <c r="Q8998" i="1"/>
  <c r="Q8999" i="1"/>
  <c r="Q9000" i="1"/>
  <c r="Q9001" i="1"/>
  <c r="Q9002" i="1"/>
  <c r="Q9003" i="1"/>
  <c r="Q9004" i="1"/>
  <c r="Q9005" i="1"/>
  <c r="Q9006" i="1"/>
  <c r="Q9007" i="1"/>
  <c r="Q9008" i="1"/>
  <c r="Q9009" i="1"/>
  <c r="Q9010" i="1"/>
  <c r="Q9011" i="1"/>
  <c r="Q9012" i="1"/>
  <c r="Q9013" i="1"/>
  <c r="Q9014" i="1"/>
  <c r="Q9015" i="1"/>
  <c r="Q9016" i="1"/>
  <c r="Q9017" i="1"/>
  <c r="Q9018" i="1"/>
  <c r="Q9019" i="1"/>
  <c r="Q9020" i="1"/>
  <c r="Q9021" i="1"/>
  <c r="Q9022" i="1"/>
  <c r="Q9023" i="1"/>
  <c r="Q9024" i="1"/>
  <c r="Q9025" i="1"/>
  <c r="Q9026" i="1"/>
  <c r="Q9027" i="1"/>
  <c r="Q9028" i="1"/>
  <c r="Q9029" i="1"/>
  <c r="Q9030" i="1"/>
  <c r="Q9031" i="1"/>
  <c r="Q9032" i="1"/>
  <c r="Q9033" i="1"/>
  <c r="Q9034" i="1"/>
  <c r="Q9035" i="1"/>
  <c r="Q9036" i="1"/>
  <c r="Q9037" i="1"/>
  <c r="Q9038" i="1"/>
  <c r="Q9039" i="1"/>
  <c r="Q9040" i="1"/>
  <c r="Q9041" i="1"/>
  <c r="Q9042" i="1"/>
  <c r="Q9043" i="1"/>
  <c r="Q9044" i="1"/>
  <c r="Q9045" i="1"/>
  <c r="Q9046" i="1"/>
  <c r="Q9047" i="1"/>
  <c r="Q9048" i="1"/>
  <c r="Q9049" i="1"/>
  <c r="Q9050" i="1"/>
  <c r="Q9051" i="1"/>
  <c r="Q9052" i="1"/>
  <c r="Q9053" i="1"/>
  <c r="Q9054" i="1"/>
  <c r="Q9055" i="1"/>
  <c r="Q9056" i="1"/>
  <c r="Q9057" i="1"/>
  <c r="Q9058" i="1"/>
  <c r="Q9059" i="1"/>
  <c r="Q9060" i="1"/>
  <c r="Q9061" i="1"/>
  <c r="Q9062" i="1"/>
  <c r="Q9063" i="1"/>
  <c r="Q9064" i="1"/>
  <c r="Q9065" i="1"/>
  <c r="Q9066" i="1"/>
  <c r="Q9067" i="1"/>
  <c r="Q9068" i="1"/>
  <c r="Q9069" i="1"/>
  <c r="Q9070" i="1"/>
  <c r="Q9071" i="1"/>
  <c r="Q9072" i="1"/>
  <c r="Q9073" i="1"/>
  <c r="Q9074" i="1"/>
  <c r="Q9075" i="1"/>
  <c r="Q9076" i="1"/>
  <c r="Q9077" i="1"/>
  <c r="Q9078" i="1"/>
  <c r="Q9079" i="1"/>
  <c r="Q9080" i="1"/>
  <c r="Q9081" i="1"/>
  <c r="Q9082" i="1"/>
  <c r="Q9083" i="1"/>
  <c r="Q9084" i="1"/>
  <c r="Q9085" i="1"/>
  <c r="Q9086" i="1"/>
  <c r="Q9087" i="1"/>
  <c r="Q9088" i="1"/>
  <c r="Q9089" i="1"/>
  <c r="Q9090" i="1"/>
  <c r="Q9091" i="1"/>
  <c r="Q9092" i="1"/>
  <c r="Q9093" i="1"/>
  <c r="Q9094" i="1"/>
  <c r="Q9095" i="1"/>
  <c r="Q9096" i="1"/>
  <c r="Q9097" i="1"/>
  <c r="Q9098" i="1"/>
  <c r="Q9099" i="1"/>
  <c r="Q9100" i="1"/>
  <c r="Q9101" i="1"/>
  <c r="Q9102" i="1"/>
  <c r="Q9103" i="1"/>
  <c r="Q9104" i="1"/>
  <c r="Q9105" i="1"/>
  <c r="Q9106" i="1"/>
  <c r="Q9107" i="1"/>
  <c r="Q9108" i="1"/>
  <c r="Q9109" i="1"/>
  <c r="Q9110" i="1"/>
  <c r="Q9111" i="1"/>
  <c r="Q9112" i="1"/>
  <c r="Q9113" i="1"/>
  <c r="Q9114" i="1"/>
  <c r="Q9115" i="1"/>
  <c r="Q9116" i="1"/>
  <c r="Q9117" i="1"/>
  <c r="Q9118" i="1"/>
  <c r="Q9119" i="1"/>
  <c r="Q9120" i="1"/>
  <c r="Q9121" i="1"/>
  <c r="Q9122" i="1"/>
  <c r="Q9123" i="1"/>
  <c r="Q9124" i="1"/>
  <c r="Q9125" i="1"/>
  <c r="Q9126" i="1"/>
  <c r="Q9127" i="1"/>
  <c r="Q9128" i="1"/>
  <c r="Q9129" i="1"/>
  <c r="Q9130" i="1"/>
  <c r="Q9131" i="1"/>
  <c r="Q9132" i="1"/>
  <c r="Q9133" i="1"/>
  <c r="Q9134" i="1"/>
  <c r="Q9135" i="1"/>
  <c r="Q9136" i="1"/>
  <c r="Q9137" i="1"/>
  <c r="Q9138" i="1"/>
  <c r="Q9139" i="1"/>
  <c r="Q9140" i="1"/>
  <c r="Q9141" i="1"/>
  <c r="Q9142" i="1"/>
  <c r="Q9143" i="1"/>
  <c r="Q9144" i="1"/>
  <c r="Q9145" i="1"/>
  <c r="Q9146" i="1"/>
  <c r="Q9147" i="1"/>
  <c r="Q9148" i="1"/>
  <c r="Q9149" i="1"/>
  <c r="Q9150" i="1"/>
  <c r="Q9151" i="1"/>
  <c r="Q9152" i="1"/>
  <c r="Q9153" i="1"/>
  <c r="Q9154" i="1"/>
  <c r="Q9155" i="1"/>
  <c r="Q9156" i="1"/>
  <c r="Q9157" i="1"/>
  <c r="Q9158" i="1"/>
  <c r="Q9159" i="1"/>
  <c r="Q9160" i="1"/>
  <c r="Q9161" i="1"/>
  <c r="Q9162" i="1"/>
  <c r="Q9163" i="1"/>
  <c r="Q9164" i="1"/>
  <c r="Q9165" i="1"/>
  <c r="Q9166" i="1"/>
  <c r="Q9167" i="1"/>
  <c r="Q9168" i="1"/>
  <c r="Q9169" i="1"/>
  <c r="Q9170" i="1"/>
  <c r="Q9171" i="1"/>
  <c r="Q9172" i="1"/>
  <c r="Q9173" i="1"/>
  <c r="Q9174" i="1"/>
  <c r="Q9175" i="1"/>
  <c r="Q9176" i="1"/>
  <c r="Q9177" i="1"/>
  <c r="Q9178" i="1"/>
  <c r="Q9179" i="1"/>
  <c r="Q9180" i="1"/>
  <c r="Q9181" i="1"/>
  <c r="Q9182" i="1"/>
  <c r="Q9183" i="1"/>
  <c r="Q9184" i="1"/>
  <c r="Q9185" i="1"/>
  <c r="Q9186" i="1"/>
  <c r="Q9187" i="1"/>
  <c r="Q9188" i="1"/>
  <c r="Q9189" i="1"/>
  <c r="Q9190" i="1"/>
  <c r="Q9191" i="1"/>
  <c r="Q9192" i="1"/>
  <c r="Q9193" i="1"/>
  <c r="Q9194" i="1"/>
  <c r="Q9195" i="1"/>
  <c r="Q9196" i="1"/>
  <c r="Q9197" i="1"/>
  <c r="Q9198" i="1"/>
  <c r="Q9199" i="1"/>
  <c r="Q9200" i="1"/>
  <c r="Q9201" i="1"/>
  <c r="Q9202" i="1"/>
  <c r="Q9203" i="1"/>
  <c r="Q9204" i="1"/>
  <c r="Q9205" i="1"/>
  <c r="Q9206" i="1"/>
  <c r="Q9207" i="1"/>
  <c r="Q9208" i="1"/>
  <c r="Q9209" i="1"/>
  <c r="Q9210" i="1"/>
  <c r="Q9211" i="1"/>
  <c r="Q9212" i="1"/>
  <c r="Q9213" i="1"/>
  <c r="Q9214" i="1"/>
  <c r="Q9215" i="1"/>
  <c r="Q9216" i="1"/>
  <c r="Q9217" i="1"/>
  <c r="Q9218" i="1"/>
  <c r="Q9219" i="1"/>
  <c r="Q9220" i="1"/>
  <c r="Q9221" i="1"/>
  <c r="Q9222" i="1"/>
  <c r="Q9223" i="1"/>
  <c r="Q9224" i="1"/>
  <c r="Q9225" i="1"/>
  <c r="Q9226" i="1"/>
  <c r="Q9227" i="1"/>
  <c r="Q9228" i="1"/>
  <c r="Q9229" i="1"/>
  <c r="Q9230" i="1"/>
  <c r="Q9231" i="1"/>
  <c r="Q9232" i="1"/>
  <c r="Q9233" i="1"/>
  <c r="Q9234" i="1"/>
  <c r="Q9235" i="1"/>
  <c r="Q9236" i="1"/>
  <c r="Q9237" i="1"/>
  <c r="Q9238" i="1"/>
  <c r="Q9239" i="1"/>
  <c r="Q9240" i="1"/>
  <c r="Q9241" i="1"/>
  <c r="Q9242" i="1"/>
  <c r="Q9243" i="1"/>
  <c r="Q9244" i="1"/>
  <c r="Q9245" i="1"/>
  <c r="Q9246" i="1"/>
  <c r="Q9247" i="1"/>
  <c r="Q9248" i="1"/>
  <c r="Q9249" i="1"/>
  <c r="Q9250" i="1"/>
  <c r="Q9251" i="1"/>
  <c r="Q9252" i="1"/>
  <c r="Q9253" i="1"/>
  <c r="Q9254" i="1"/>
  <c r="Q9255" i="1"/>
  <c r="Q9256" i="1"/>
  <c r="Q9257" i="1"/>
  <c r="Q9258" i="1"/>
  <c r="Q9259" i="1"/>
  <c r="Q9260" i="1"/>
  <c r="Q9261" i="1"/>
  <c r="Q9262" i="1"/>
  <c r="Q9263" i="1"/>
  <c r="Q9264" i="1"/>
  <c r="Q9265" i="1"/>
  <c r="Q9266" i="1"/>
  <c r="Q9267" i="1"/>
  <c r="Q9268" i="1"/>
  <c r="Q9269" i="1"/>
  <c r="Q9270" i="1"/>
  <c r="Q9271" i="1"/>
  <c r="Q9272" i="1"/>
  <c r="Q9273" i="1"/>
  <c r="Q9274" i="1"/>
  <c r="Q9275" i="1"/>
  <c r="Q9276" i="1"/>
  <c r="Q9277" i="1"/>
  <c r="Q9278" i="1"/>
  <c r="Q9279" i="1"/>
  <c r="Q9280" i="1"/>
  <c r="Q9281" i="1"/>
  <c r="Q9282" i="1"/>
  <c r="Q9283" i="1"/>
  <c r="Q9284" i="1"/>
  <c r="Q9285" i="1"/>
  <c r="Q9286" i="1"/>
  <c r="Q9287" i="1"/>
  <c r="Q9288" i="1"/>
  <c r="Q9289" i="1"/>
  <c r="Q9290" i="1"/>
  <c r="Q9291" i="1"/>
  <c r="Q9292" i="1"/>
  <c r="Q9293" i="1"/>
  <c r="Q9294" i="1"/>
  <c r="Q9295" i="1"/>
  <c r="Q9296" i="1"/>
  <c r="Q9297" i="1"/>
  <c r="Q9298" i="1"/>
  <c r="Q9299" i="1"/>
  <c r="Q9300" i="1"/>
  <c r="Q9301" i="1"/>
  <c r="Q9302" i="1"/>
  <c r="Q9303" i="1"/>
  <c r="Q9304" i="1"/>
  <c r="Q9305" i="1"/>
  <c r="Q9306" i="1"/>
  <c r="Q9307" i="1"/>
  <c r="Q9308" i="1"/>
  <c r="Q9309" i="1"/>
  <c r="Q9310" i="1"/>
  <c r="Q9311" i="1"/>
  <c r="Q9312" i="1"/>
  <c r="Q9313" i="1"/>
  <c r="Q9314" i="1"/>
  <c r="Q9315" i="1"/>
  <c r="Q9316" i="1"/>
  <c r="Q9317" i="1"/>
  <c r="Q9318" i="1"/>
  <c r="Q9319" i="1"/>
  <c r="Q9320" i="1"/>
  <c r="Q9321" i="1"/>
  <c r="Q9322" i="1"/>
  <c r="Q9323" i="1"/>
  <c r="Q9324" i="1"/>
  <c r="Q9325" i="1"/>
  <c r="Q9326" i="1"/>
  <c r="Q9327" i="1"/>
  <c r="Q9328" i="1"/>
  <c r="Q9329" i="1"/>
  <c r="Q9330" i="1"/>
  <c r="Q9331" i="1"/>
  <c r="Q9332" i="1"/>
  <c r="Q9333" i="1"/>
  <c r="Q9334" i="1"/>
  <c r="Q9335" i="1"/>
  <c r="Q9336" i="1"/>
  <c r="Q9337" i="1"/>
  <c r="Q9338" i="1"/>
  <c r="Q9339" i="1"/>
  <c r="Q9340" i="1"/>
  <c r="Q9341" i="1"/>
  <c r="Q9342" i="1"/>
  <c r="Q9343" i="1"/>
  <c r="Q9344" i="1"/>
  <c r="Q9345" i="1"/>
  <c r="Q9346" i="1"/>
  <c r="Q9347" i="1"/>
  <c r="Q9348" i="1"/>
  <c r="Q9349" i="1"/>
  <c r="Q9350" i="1"/>
  <c r="Q9351" i="1"/>
  <c r="Q9352" i="1"/>
  <c r="Q9353" i="1"/>
  <c r="Q9354" i="1"/>
  <c r="Q9355" i="1"/>
  <c r="Q9356" i="1"/>
  <c r="Q9357" i="1"/>
  <c r="Q9358" i="1"/>
  <c r="Q9359" i="1"/>
  <c r="Q9360" i="1"/>
  <c r="Q9361" i="1"/>
  <c r="Q9362" i="1"/>
  <c r="Q9363" i="1"/>
  <c r="Q9364" i="1"/>
  <c r="Q9365" i="1"/>
  <c r="Q9366" i="1"/>
  <c r="Q9367" i="1"/>
  <c r="Q9368" i="1"/>
  <c r="Q9369" i="1"/>
  <c r="Q9370" i="1"/>
  <c r="Q9371" i="1"/>
  <c r="Q9372" i="1"/>
  <c r="Q9373" i="1"/>
  <c r="Q9374" i="1"/>
  <c r="Q9375" i="1"/>
  <c r="Q9376" i="1"/>
  <c r="Q9377" i="1"/>
  <c r="Q9378" i="1"/>
  <c r="Q9379" i="1"/>
  <c r="Q9380" i="1"/>
  <c r="Q9381" i="1"/>
  <c r="Q9382" i="1"/>
  <c r="Q9383" i="1"/>
  <c r="Q9384" i="1"/>
  <c r="Q9385" i="1"/>
  <c r="Q9386" i="1"/>
  <c r="Q9387" i="1"/>
  <c r="Q9388" i="1"/>
  <c r="Q9389" i="1"/>
  <c r="Q9390" i="1"/>
  <c r="Q9391" i="1"/>
  <c r="Q9392" i="1"/>
  <c r="Q9393" i="1"/>
  <c r="Q9394" i="1"/>
  <c r="Q9395" i="1"/>
  <c r="Q9396" i="1"/>
  <c r="Q9397" i="1"/>
  <c r="Q9398" i="1"/>
  <c r="Q9399" i="1"/>
  <c r="Q9400" i="1"/>
  <c r="Q9401" i="1"/>
  <c r="Q9402" i="1"/>
  <c r="Q9403" i="1"/>
  <c r="Q9404" i="1"/>
  <c r="Q9405" i="1"/>
  <c r="Q9406" i="1"/>
  <c r="Q9407" i="1"/>
  <c r="Q9408" i="1"/>
  <c r="Q9409" i="1"/>
  <c r="Q9410" i="1"/>
  <c r="Q9411" i="1"/>
  <c r="Q9412" i="1"/>
  <c r="Q9413" i="1"/>
  <c r="Q9414" i="1"/>
  <c r="Q9415" i="1"/>
  <c r="Q9416" i="1"/>
  <c r="Q9417" i="1"/>
  <c r="Q9418" i="1"/>
  <c r="Q9419" i="1"/>
  <c r="Q9420" i="1"/>
  <c r="Q9421" i="1"/>
  <c r="Q9422" i="1"/>
  <c r="Q9423" i="1"/>
  <c r="Q9424" i="1"/>
  <c r="Q9425" i="1"/>
  <c r="Q9426" i="1"/>
  <c r="Q9427" i="1"/>
  <c r="Q9428" i="1"/>
  <c r="Q9429" i="1"/>
  <c r="Q9430" i="1"/>
  <c r="Q9431" i="1"/>
  <c r="Q9432" i="1"/>
  <c r="Q9433" i="1"/>
  <c r="Q9434" i="1"/>
  <c r="Q9435" i="1"/>
  <c r="Q9436" i="1"/>
  <c r="Q9437" i="1"/>
  <c r="Q9438" i="1"/>
  <c r="Q9439" i="1"/>
  <c r="Q9440" i="1"/>
  <c r="Q9441" i="1"/>
  <c r="Q9442" i="1"/>
  <c r="Q9443" i="1"/>
  <c r="Q9444" i="1"/>
  <c r="Q9445" i="1"/>
  <c r="Q9446" i="1"/>
  <c r="Q9447" i="1"/>
  <c r="Q9448" i="1"/>
  <c r="Q9449" i="1"/>
  <c r="Q9450" i="1"/>
  <c r="Q9451" i="1"/>
  <c r="Q9452" i="1"/>
  <c r="Q9453" i="1"/>
  <c r="Q9454" i="1"/>
  <c r="Q9455" i="1"/>
  <c r="Q9456" i="1"/>
  <c r="Q9457" i="1"/>
  <c r="Q9458" i="1"/>
  <c r="Q9459" i="1"/>
  <c r="Q9460" i="1"/>
  <c r="Q9461" i="1"/>
  <c r="Q9462" i="1"/>
  <c r="Q9463" i="1"/>
  <c r="Q9464" i="1"/>
  <c r="Q9465" i="1"/>
  <c r="Q9466" i="1"/>
  <c r="Q9467" i="1"/>
  <c r="Q9468" i="1"/>
  <c r="Q9469" i="1"/>
  <c r="Q9470" i="1"/>
  <c r="Q9471" i="1"/>
  <c r="Q9472" i="1"/>
  <c r="Q9473" i="1"/>
  <c r="Q9474" i="1"/>
  <c r="Q9475" i="1"/>
  <c r="Q9476" i="1"/>
  <c r="Q9477" i="1"/>
  <c r="Q9478" i="1"/>
  <c r="Q9479" i="1"/>
  <c r="Q9480" i="1"/>
  <c r="Q9481" i="1"/>
  <c r="Q9482" i="1"/>
  <c r="Q9483" i="1"/>
  <c r="Q9484" i="1"/>
  <c r="Q9485" i="1"/>
  <c r="Q9486" i="1"/>
  <c r="Q9487" i="1"/>
  <c r="Q9488" i="1"/>
  <c r="Q9489" i="1"/>
  <c r="Q9490" i="1"/>
  <c r="Q9491" i="1"/>
  <c r="Q9492" i="1"/>
  <c r="Q9493" i="1"/>
  <c r="Q9494" i="1"/>
  <c r="Q9495" i="1"/>
  <c r="Q9496" i="1"/>
  <c r="Q9497" i="1"/>
  <c r="Q9498" i="1"/>
  <c r="Q9499" i="1"/>
  <c r="Q9500" i="1"/>
  <c r="Q9501" i="1"/>
  <c r="Q9502" i="1"/>
  <c r="Q9503" i="1"/>
  <c r="Q9504" i="1"/>
  <c r="Q9505" i="1"/>
  <c r="Q9506" i="1"/>
  <c r="Q9507" i="1"/>
  <c r="Q9508" i="1"/>
  <c r="Q9509" i="1"/>
  <c r="Q9510" i="1"/>
  <c r="Q9511" i="1"/>
  <c r="Q9512" i="1"/>
  <c r="Q9513" i="1"/>
  <c r="Q9514" i="1"/>
  <c r="Q9515" i="1"/>
  <c r="Q9516" i="1"/>
  <c r="Q9517" i="1"/>
  <c r="Q9518" i="1"/>
  <c r="Q9519" i="1"/>
  <c r="Q9520" i="1"/>
  <c r="Q9521" i="1"/>
  <c r="Q9522" i="1"/>
  <c r="Q9523" i="1"/>
  <c r="Q9524" i="1"/>
  <c r="Q9525" i="1"/>
  <c r="Q9526" i="1"/>
  <c r="Q9527" i="1"/>
  <c r="Q9528" i="1"/>
  <c r="Q9529" i="1"/>
  <c r="Q9530" i="1"/>
  <c r="Q9531" i="1"/>
  <c r="Q9532" i="1"/>
  <c r="Q9533" i="1"/>
  <c r="Q9534" i="1"/>
  <c r="Q9535" i="1"/>
  <c r="Q9536" i="1"/>
  <c r="Q9537" i="1"/>
  <c r="Q9538" i="1"/>
  <c r="Q9539" i="1"/>
  <c r="Q9540" i="1"/>
  <c r="Q9541" i="1"/>
  <c r="Q9542" i="1"/>
  <c r="Q9543" i="1"/>
  <c r="Q9544" i="1"/>
  <c r="Q9545" i="1"/>
  <c r="Q9546" i="1"/>
  <c r="Q9547" i="1"/>
  <c r="Q9548" i="1"/>
  <c r="Q9549" i="1"/>
  <c r="Q9550" i="1"/>
  <c r="Q9551" i="1"/>
  <c r="Q9552" i="1"/>
  <c r="Q9553" i="1"/>
  <c r="Q9554" i="1"/>
  <c r="Q9555" i="1"/>
  <c r="Q9556" i="1"/>
  <c r="Q9557" i="1"/>
  <c r="Q9558" i="1"/>
  <c r="Q9559" i="1"/>
  <c r="Q9560" i="1"/>
  <c r="Q9561" i="1"/>
  <c r="Q9562" i="1"/>
  <c r="Q9563" i="1"/>
  <c r="Q9564" i="1"/>
  <c r="Q9565" i="1"/>
  <c r="Q9566" i="1"/>
  <c r="Q9567" i="1"/>
  <c r="Q9568" i="1"/>
  <c r="Q9569" i="1"/>
  <c r="Q9570" i="1"/>
  <c r="Q9571" i="1"/>
  <c r="Q9572" i="1"/>
  <c r="Q9573" i="1"/>
  <c r="Q9574" i="1"/>
  <c r="Q9575" i="1"/>
  <c r="Q9576" i="1"/>
  <c r="Q9577" i="1"/>
  <c r="Q9578" i="1"/>
  <c r="Q9579" i="1"/>
  <c r="Q9580" i="1"/>
  <c r="Q9581" i="1"/>
  <c r="Q9582" i="1"/>
  <c r="Q9583" i="1"/>
  <c r="Q9584" i="1"/>
  <c r="Q9585" i="1"/>
  <c r="Q9586" i="1"/>
  <c r="Q9587" i="1"/>
  <c r="Q9588" i="1"/>
  <c r="Q9589" i="1"/>
  <c r="Q9590" i="1"/>
  <c r="Q9591" i="1"/>
  <c r="Q9592" i="1"/>
  <c r="Q9593" i="1"/>
  <c r="Q9594" i="1"/>
  <c r="Q9595" i="1"/>
  <c r="Q9596" i="1"/>
  <c r="Q9597" i="1"/>
  <c r="Q9598" i="1"/>
  <c r="Q9599" i="1"/>
  <c r="Q9600" i="1"/>
  <c r="Q9601" i="1"/>
  <c r="Q9602" i="1"/>
  <c r="Q9603" i="1"/>
  <c r="Q9604" i="1"/>
  <c r="Q9605" i="1"/>
  <c r="Q9606" i="1"/>
  <c r="Q9607" i="1"/>
  <c r="Q9608" i="1"/>
  <c r="Q9609" i="1"/>
  <c r="Q9610" i="1"/>
  <c r="Q9611" i="1"/>
  <c r="Q9612" i="1"/>
  <c r="Q9613" i="1"/>
  <c r="Q9614" i="1"/>
  <c r="Q9615" i="1"/>
  <c r="Q9616" i="1"/>
  <c r="Q9617" i="1"/>
  <c r="Q9618" i="1"/>
  <c r="Q9619" i="1"/>
  <c r="Q9620" i="1"/>
  <c r="Q9621" i="1"/>
  <c r="Q9622" i="1"/>
  <c r="Q9623" i="1"/>
  <c r="Q9624" i="1"/>
  <c r="Q9625" i="1"/>
  <c r="Q9626" i="1"/>
  <c r="Q9627" i="1"/>
  <c r="Q9628" i="1"/>
  <c r="Q9629" i="1"/>
  <c r="Q9630" i="1"/>
  <c r="Q9631" i="1"/>
  <c r="Q9632" i="1"/>
  <c r="Q9633" i="1"/>
  <c r="Q9634" i="1"/>
  <c r="Q9635" i="1"/>
  <c r="Q9636" i="1"/>
  <c r="Q9637" i="1"/>
  <c r="Q9638" i="1"/>
  <c r="Q9639" i="1"/>
  <c r="Q9640" i="1"/>
  <c r="Q9641" i="1"/>
  <c r="Q9642" i="1"/>
  <c r="Q9643" i="1"/>
  <c r="Q9644" i="1"/>
  <c r="Q9645" i="1"/>
  <c r="Q9646" i="1"/>
  <c r="Q9647" i="1"/>
  <c r="Q9648" i="1"/>
  <c r="Q9649" i="1"/>
  <c r="Q9650" i="1"/>
  <c r="Q9651" i="1"/>
  <c r="Q9652" i="1"/>
  <c r="Q9653" i="1"/>
  <c r="Q9654" i="1"/>
  <c r="Q9655" i="1"/>
  <c r="Q9656" i="1"/>
  <c r="Q9657" i="1"/>
  <c r="Q9658" i="1"/>
  <c r="Q9659" i="1"/>
  <c r="Q9660" i="1"/>
  <c r="Q9661" i="1"/>
  <c r="Q9662" i="1"/>
  <c r="Q9663" i="1"/>
  <c r="Q9664" i="1"/>
  <c r="Q9665" i="1"/>
  <c r="Q9666" i="1"/>
  <c r="Q9667" i="1"/>
  <c r="Q9668" i="1"/>
  <c r="Q9669" i="1"/>
  <c r="Q9670" i="1"/>
  <c r="Q9671" i="1"/>
  <c r="Q9672" i="1"/>
  <c r="Q9673" i="1"/>
  <c r="Q9674" i="1"/>
  <c r="Q9675" i="1"/>
  <c r="Q9676" i="1"/>
  <c r="Q9677" i="1"/>
  <c r="Q9678" i="1"/>
  <c r="Q9679" i="1"/>
  <c r="Q9680" i="1"/>
  <c r="Q9681" i="1"/>
  <c r="Q9682" i="1"/>
  <c r="Q9683" i="1"/>
  <c r="Q9684" i="1"/>
  <c r="Q9685" i="1"/>
  <c r="Q9686" i="1"/>
  <c r="Q9687" i="1"/>
  <c r="Q9688" i="1"/>
  <c r="Q9689" i="1"/>
  <c r="Q9690" i="1"/>
  <c r="Q9691" i="1"/>
  <c r="Q9692" i="1"/>
  <c r="Q9693" i="1"/>
  <c r="Q9694" i="1"/>
  <c r="Q9695" i="1"/>
  <c r="Q9696" i="1"/>
  <c r="Q9697" i="1"/>
  <c r="Q9698" i="1"/>
  <c r="Q9699" i="1"/>
  <c r="Q9700" i="1"/>
  <c r="Q9701" i="1"/>
  <c r="Q9702" i="1"/>
  <c r="Q9703" i="1"/>
  <c r="Q9704" i="1"/>
  <c r="Q9705" i="1"/>
  <c r="Q9706" i="1"/>
  <c r="Q9707" i="1"/>
  <c r="Q9708" i="1"/>
  <c r="Q9709" i="1"/>
  <c r="Q9710" i="1"/>
  <c r="Q9711" i="1"/>
  <c r="Q9712" i="1"/>
  <c r="Q9713" i="1"/>
  <c r="Q9714" i="1"/>
  <c r="Q9715" i="1"/>
  <c r="Q9716" i="1"/>
  <c r="Q9717" i="1"/>
  <c r="Q9718" i="1"/>
  <c r="Q9719" i="1"/>
  <c r="Q9720" i="1"/>
  <c r="Q9721" i="1"/>
  <c r="Q9722" i="1"/>
  <c r="Q9723" i="1"/>
  <c r="Q9724" i="1"/>
  <c r="Q9725" i="1"/>
  <c r="Q9726" i="1"/>
  <c r="Q9727" i="1"/>
  <c r="Q9728" i="1"/>
  <c r="Q9729" i="1"/>
  <c r="Q9730" i="1"/>
  <c r="Q9731" i="1"/>
  <c r="Q9732" i="1"/>
  <c r="Q9733" i="1"/>
  <c r="Q9734" i="1"/>
  <c r="Q9735" i="1"/>
  <c r="Q9736" i="1"/>
  <c r="Q9737" i="1"/>
  <c r="Q9738" i="1"/>
  <c r="Q9739" i="1"/>
  <c r="Q9740" i="1"/>
  <c r="Q9741" i="1"/>
  <c r="Q9742" i="1"/>
  <c r="Q9743" i="1"/>
  <c r="Q9744" i="1"/>
  <c r="Q9745" i="1"/>
  <c r="Q9746" i="1"/>
  <c r="Q9747" i="1"/>
  <c r="Q9748" i="1"/>
  <c r="Q9749" i="1"/>
  <c r="Q9750" i="1"/>
  <c r="Q9751" i="1"/>
  <c r="Q9752" i="1"/>
  <c r="Q9753" i="1"/>
  <c r="Q9754" i="1"/>
  <c r="Q9755" i="1"/>
  <c r="Q9756" i="1"/>
  <c r="Q9757" i="1"/>
  <c r="Q9758" i="1"/>
  <c r="Q9759" i="1"/>
  <c r="Q9760" i="1"/>
  <c r="Q9761" i="1"/>
  <c r="Q9762" i="1"/>
  <c r="Q9763" i="1"/>
  <c r="Q9764" i="1"/>
  <c r="Q9765" i="1"/>
  <c r="Q9766" i="1"/>
  <c r="Q9767" i="1"/>
  <c r="Q9768" i="1"/>
  <c r="Q9769" i="1"/>
  <c r="Q9770" i="1"/>
  <c r="Q9771" i="1"/>
  <c r="Q9772" i="1"/>
  <c r="Q9773" i="1"/>
  <c r="Q9774" i="1"/>
  <c r="Q9775" i="1"/>
  <c r="Q9776" i="1"/>
  <c r="Q9777" i="1"/>
  <c r="Q9778" i="1"/>
  <c r="Q9779" i="1"/>
  <c r="Q9780" i="1"/>
  <c r="Q9781" i="1"/>
  <c r="Q9782" i="1"/>
  <c r="Q9783" i="1"/>
  <c r="Q9784" i="1"/>
  <c r="Q9785" i="1"/>
  <c r="Q9786" i="1"/>
  <c r="Q9787" i="1"/>
  <c r="Q9788" i="1"/>
  <c r="Q9789" i="1"/>
  <c r="Q9790" i="1"/>
  <c r="Q9791" i="1"/>
  <c r="Q9792" i="1"/>
  <c r="Q9793" i="1"/>
  <c r="Q9794" i="1"/>
  <c r="Q9795" i="1"/>
  <c r="Q9796" i="1"/>
  <c r="Q9797" i="1"/>
  <c r="Q9798" i="1"/>
  <c r="Q9799" i="1"/>
  <c r="Q9800" i="1"/>
  <c r="Q9801" i="1"/>
  <c r="Q9802" i="1"/>
  <c r="Q9803" i="1"/>
  <c r="Q9804" i="1"/>
  <c r="Q9805" i="1"/>
  <c r="Q9806" i="1"/>
  <c r="Q9807" i="1"/>
  <c r="Q9808" i="1"/>
  <c r="Q9809" i="1"/>
  <c r="Q9810" i="1"/>
  <c r="Q9811" i="1"/>
  <c r="Q9812" i="1"/>
  <c r="Q9813" i="1"/>
  <c r="Q9814" i="1"/>
  <c r="Q9815" i="1"/>
  <c r="Q9816" i="1"/>
  <c r="Q9817" i="1"/>
  <c r="Q9818" i="1"/>
  <c r="Q9819" i="1"/>
  <c r="Q9820" i="1"/>
  <c r="Q9821" i="1"/>
  <c r="Q9822" i="1"/>
  <c r="Q9823" i="1"/>
  <c r="Q9824" i="1"/>
  <c r="Q9825" i="1"/>
  <c r="Q9826" i="1"/>
  <c r="Q9827" i="1"/>
  <c r="Q9828" i="1"/>
  <c r="Q9829" i="1"/>
  <c r="Q9830" i="1"/>
  <c r="Q9831" i="1"/>
  <c r="Q9832" i="1"/>
  <c r="Q9833" i="1"/>
  <c r="Q9834" i="1"/>
  <c r="Q9835" i="1"/>
  <c r="Q9836" i="1"/>
  <c r="Q9837" i="1"/>
  <c r="Q9838" i="1"/>
  <c r="Q9839" i="1"/>
  <c r="Q9840" i="1"/>
  <c r="Q9841" i="1"/>
  <c r="Q9842" i="1"/>
  <c r="Q9843" i="1"/>
  <c r="Q9844" i="1"/>
  <c r="Q9845" i="1"/>
  <c r="Q9846" i="1"/>
  <c r="Q9847" i="1"/>
  <c r="Q9848" i="1"/>
  <c r="Q9849" i="1"/>
  <c r="Q9850" i="1"/>
  <c r="Q9851" i="1"/>
  <c r="Q9852" i="1"/>
  <c r="Q9853" i="1"/>
  <c r="Q9854" i="1"/>
  <c r="Q9855" i="1"/>
  <c r="Q9856" i="1"/>
  <c r="Q9857" i="1"/>
  <c r="Q9858" i="1"/>
  <c r="Q9859" i="1"/>
  <c r="Q9860" i="1"/>
  <c r="Q9861" i="1"/>
  <c r="Q9862" i="1"/>
  <c r="Q9863" i="1"/>
  <c r="Q9864" i="1"/>
  <c r="Q9865" i="1"/>
  <c r="Q9866" i="1"/>
  <c r="Q9867" i="1"/>
  <c r="Q9868" i="1"/>
  <c r="Q9869" i="1"/>
  <c r="Q9870" i="1"/>
  <c r="Q9871" i="1"/>
  <c r="Q9872" i="1"/>
  <c r="Q9873" i="1"/>
  <c r="Q9874" i="1"/>
  <c r="Q9875" i="1"/>
  <c r="Q9876" i="1"/>
  <c r="Q9877" i="1"/>
  <c r="Q9878" i="1"/>
  <c r="Q9879" i="1"/>
  <c r="Q9880" i="1"/>
  <c r="Q9881" i="1"/>
  <c r="Q9882" i="1"/>
  <c r="Q9883" i="1"/>
  <c r="Q9884" i="1"/>
  <c r="Q9885" i="1"/>
  <c r="Q9886" i="1"/>
  <c r="Q9887" i="1"/>
  <c r="Q9888" i="1"/>
  <c r="Q9889" i="1"/>
  <c r="Q9890" i="1"/>
  <c r="Q9891" i="1"/>
  <c r="Q9892" i="1"/>
  <c r="Q9893" i="1"/>
  <c r="Q9894" i="1"/>
  <c r="Q9895" i="1"/>
  <c r="Q9896" i="1"/>
  <c r="Q9897" i="1"/>
  <c r="Q9898" i="1"/>
  <c r="Q9899" i="1"/>
  <c r="Q9900" i="1"/>
  <c r="Q9901" i="1"/>
  <c r="Q9902" i="1"/>
  <c r="Q9903" i="1"/>
  <c r="Q9904" i="1"/>
  <c r="Q9905" i="1"/>
  <c r="Q9906" i="1"/>
  <c r="Q9907" i="1"/>
  <c r="Q9908" i="1"/>
  <c r="Q9909" i="1"/>
  <c r="Q9910" i="1"/>
  <c r="Q9911" i="1"/>
  <c r="Q9912" i="1"/>
  <c r="Q9913" i="1"/>
  <c r="Q9914" i="1"/>
  <c r="Q9915" i="1"/>
  <c r="Q9916" i="1"/>
  <c r="Q9917" i="1"/>
  <c r="Q9918" i="1"/>
  <c r="Q9919" i="1"/>
  <c r="Q9920" i="1"/>
  <c r="Q9921" i="1"/>
  <c r="Q9922" i="1"/>
  <c r="Q9923" i="1"/>
  <c r="Q9924" i="1"/>
  <c r="Q9925" i="1"/>
  <c r="Q9926" i="1"/>
  <c r="Q9927" i="1"/>
  <c r="Q9928" i="1"/>
  <c r="Q9929" i="1"/>
  <c r="Q9930" i="1"/>
  <c r="Q9931" i="1"/>
  <c r="Q9932" i="1"/>
  <c r="Q9933" i="1"/>
  <c r="Q9934" i="1"/>
  <c r="Q9935" i="1"/>
  <c r="Q9936" i="1"/>
  <c r="Q9937" i="1"/>
  <c r="Q9938" i="1"/>
  <c r="Q9939" i="1"/>
  <c r="Q9940" i="1"/>
  <c r="Q9941" i="1"/>
  <c r="Q9942" i="1"/>
  <c r="Q9943" i="1"/>
  <c r="Q9944" i="1"/>
  <c r="Q9945" i="1"/>
  <c r="Q9946" i="1"/>
  <c r="Q9947" i="1"/>
  <c r="Q9948" i="1"/>
  <c r="Q9949" i="1"/>
  <c r="Q9950" i="1"/>
  <c r="Q9951" i="1"/>
  <c r="Q9952" i="1"/>
  <c r="Q9953" i="1"/>
  <c r="Q9954" i="1"/>
  <c r="Q9955" i="1"/>
  <c r="Q9956" i="1"/>
  <c r="Q9957" i="1"/>
  <c r="Q9958" i="1"/>
  <c r="Q9959" i="1"/>
  <c r="Q9960" i="1"/>
  <c r="Q9961" i="1"/>
  <c r="Q9962" i="1"/>
  <c r="Q9963" i="1"/>
  <c r="Q9964" i="1"/>
  <c r="Q9965" i="1"/>
  <c r="Q9966" i="1"/>
  <c r="Q9967" i="1"/>
  <c r="Q9968" i="1"/>
  <c r="Q9969" i="1"/>
  <c r="Q9970" i="1"/>
  <c r="Q9971" i="1"/>
  <c r="Q9972" i="1"/>
  <c r="Q9973" i="1"/>
  <c r="Q9974" i="1"/>
  <c r="Q9975" i="1"/>
  <c r="Q9976" i="1"/>
  <c r="Q9977" i="1"/>
  <c r="Q9978" i="1"/>
  <c r="Q9979" i="1"/>
  <c r="Q9980" i="1"/>
  <c r="Q9981" i="1"/>
  <c r="Q9982" i="1"/>
  <c r="Q9983" i="1"/>
  <c r="Q9984" i="1"/>
  <c r="Q9985" i="1"/>
  <c r="Q9986" i="1"/>
  <c r="Q9987" i="1"/>
  <c r="Q9988" i="1"/>
  <c r="Q9989" i="1"/>
  <c r="Q9990" i="1"/>
  <c r="Q9991" i="1"/>
  <c r="Q9992" i="1"/>
  <c r="Q9993" i="1"/>
  <c r="Q9994" i="1"/>
  <c r="Q9995" i="1"/>
  <c r="Q9996" i="1"/>
  <c r="Q9997" i="1"/>
  <c r="Q9998" i="1"/>
  <c r="Q9999" i="1"/>
  <c r="Q10000" i="1"/>
  <c r="Q10001" i="1"/>
  <c r="Q10002" i="1"/>
  <c r="Q10003" i="1"/>
  <c r="Q10004" i="1"/>
  <c r="Q10005" i="1"/>
  <c r="Q10006" i="1"/>
  <c r="Q10007" i="1"/>
  <c r="Q10008" i="1"/>
  <c r="Q10009" i="1"/>
  <c r="Q10010" i="1"/>
  <c r="Q10011" i="1"/>
  <c r="Q10012" i="1"/>
  <c r="Q10013" i="1"/>
  <c r="Q10014" i="1"/>
  <c r="Q10015" i="1"/>
  <c r="Q10016" i="1"/>
  <c r="Q10017" i="1"/>
  <c r="Q10018" i="1"/>
  <c r="Q10019" i="1"/>
  <c r="Q10020" i="1"/>
  <c r="Q10021" i="1"/>
  <c r="Q10022" i="1"/>
  <c r="Q10023" i="1"/>
  <c r="Q10024" i="1"/>
  <c r="Q10025" i="1"/>
  <c r="Q10026" i="1"/>
  <c r="Q10027" i="1"/>
  <c r="Q10028" i="1"/>
  <c r="Q10029" i="1"/>
  <c r="Q10030" i="1"/>
  <c r="Q10031" i="1"/>
  <c r="Q10032" i="1"/>
  <c r="Q10033" i="1"/>
  <c r="Q10034" i="1"/>
  <c r="Q10035" i="1"/>
  <c r="Q10036" i="1"/>
  <c r="Q10037" i="1"/>
  <c r="Q10038" i="1"/>
  <c r="Q10039" i="1"/>
  <c r="Q10040" i="1"/>
  <c r="Q10041" i="1"/>
  <c r="Q10042" i="1"/>
  <c r="Q10043" i="1"/>
  <c r="Q10044" i="1"/>
  <c r="Q10045" i="1"/>
  <c r="Q10046" i="1"/>
  <c r="Q10047" i="1"/>
  <c r="Q10048" i="1"/>
  <c r="Q10049" i="1"/>
  <c r="Q10050" i="1"/>
  <c r="Q10051" i="1"/>
  <c r="Q10052" i="1"/>
  <c r="Q10053" i="1"/>
  <c r="Q10054" i="1"/>
  <c r="Q10055" i="1"/>
  <c r="Q10056" i="1"/>
  <c r="Q10057" i="1"/>
  <c r="Q10058" i="1"/>
  <c r="Q10059" i="1"/>
  <c r="Q10060" i="1"/>
  <c r="Q10061" i="1"/>
  <c r="Q10062" i="1"/>
  <c r="Q10063" i="1"/>
  <c r="Q10064" i="1"/>
  <c r="Q10065" i="1"/>
  <c r="Q10066" i="1"/>
  <c r="Q10067" i="1"/>
  <c r="Q10068" i="1"/>
  <c r="Q10069" i="1"/>
  <c r="Q10070" i="1"/>
  <c r="Q10071" i="1"/>
  <c r="Q10072" i="1"/>
  <c r="Q10073" i="1"/>
  <c r="Q10074" i="1"/>
  <c r="Q10075" i="1"/>
  <c r="Q10076" i="1"/>
  <c r="Q10077" i="1"/>
  <c r="Q10078" i="1"/>
  <c r="Q10079" i="1"/>
  <c r="Q10080" i="1"/>
  <c r="Q10081" i="1"/>
  <c r="Q10082" i="1"/>
  <c r="Q10083" i="1"/>
  <c r="Q10084" i="1"/>
  <c r="Q10085" i="1"/>
  <c r="Q10086" i="1"/>
  <c r="Q10087" i="1"/>
  <c r="Q10088" i="1"/>
  <c r="Q10089" i="1"/>
  <c r="Q10090" i="1"/>
  <c r="Q10091" i="1"/>
  <c r="Q10092" i="1"/>
  <c r="Q10093" i="1"/>
  <c r="Q10094" i="1"/>
  <c r="Q10095" i="1"/>
  <c r="Q10096" i="1"/>
  <c r="Q10097" i="1"/>
  <c r="Q10098" i="1"/>
  <c r="Q10099" i="1"/>
  <c r="Q10100" i="1"/>
  <c r="Q10101" i="1"/>
  <c r="Q10102" i="1"/>
  <c r="Q10103" i="1"/>
  <c r="Q10104" i="1"/>
  <c r="Q10105" i="1"/>
  <c r="Q10106" i="1"/>
  <c r="Q10107" i="1"/>
  <c r="Q10108" i="1"/>
  <c r="Q10109" i="1"/>
  <c r="Q10110" i="1"/>
  <c r="Q10111" i="1"/>
  <c r="Q10112" i="1"/>
  <c r="Q10113" i="1"/>
  <c r="Q10114" i="1"/>
  <c r="Q10115" i="1"/>
  <c r="Q10116" i="1"/>
  <c r="Q10117" i="1"/>
  <c r="Q10118" i="1"/>
  <c r="Q10119" i="1"/>
  <c r="Q10120" i="1"/>
  <c r="Q10121" i="1"/>
  <c r="Q10122" i="1"/>
  <c r="Q10123" i="1"/>
  <c r="Q10124" i="1"/>
  <c r="Q10125" i="1"/>
  <c r="Q10126" i="1"/>
  <c r="Q10127" i="1"/>
  <c r="Q10128" i="1"/>
  <c r="Q10129" i="1"/>
  <c r="Q10130" i="1"/>
  <c r="Q10131" i="1"/>
  <c r="Q10132" i="1"/>
  <c r="Q10133" i="1"/>
  <c r="Q10134" i="1"/>
  <c r="Q10135" i="1"/>
  <c r="Q10136" i="1"/>
  <c r="Q10137" i="1"/>
  <c r="Q10138" i="1"/>
  <c r="Q10139" i="1"/>
  <c r="Q10140" i="1"/>
  <c r="Q10141" i="1"/>
  <c r="Q10142" i="1"/>
  <c r="Q10143" i="1"/>
  <c r="Q10144" i="1"/>
  <c r="Q10145" i="1"/>
  <c r="Q10146" i="1"/>
  <c r="Q10147" i="1"/>
  <c r="Q10148" i="1"/>
  <c r="Q10149" i="1"/>
  <c r="Q10150" i="1"/>
  <c r="Q10151" i="1"/>
  <c r="Q10152" i="1"/>
  <c r="Q10153" i="1"/>
  <c r="Q10154" i="1"/>
  <c r="Q10155" i="1"/>
  <c r="Q10156" i="1"/>
  <c r="Q10157" i="1"/>
  <c r="Q10158" i="1"/>
  <c r="Q10159" i="1"/>
  <c r="Q10160" i="1"/>
  <c r="Q10161" i="1"/>
  <c r="Q10162" i="1"/>
  <c r="Q10163" i="1"/>
  <c r="Q10164" i="1"/>
  <c r="Q10165" i="1"/>
  <c r="Q10166" i="1"/>
  <c r="Q10167" i="1"/>
  <c r="Q10168" i="1"/>
  <c r="Q10169" i="1"/>
  <c r="Q10170" i="1"/>
  <c r="Q10171" i="1"/>
  <c r="Q10172" i="1"/>
  <c r="Q10173" i="1"/>
  <c r="Q10174" i="1"/>
  <c r="Q10175" i="1"/>
  <c r="Q10176" i="1"/>
  <c r="Q10177" i="1"/>
  <c r="Q10178" i="1"/>
  <c r="Q10179" i="1"/>
  <c r="Q10180" i="1"/>
  <c r="Q10181" i="1"/>
  <c r="Q10182" i="1"/>
  <c r="Q10183" i="1"/>
  <c r="Q10184" i="1"/>
  <c r="Q10185" i="1"/>
  <c r="Q10186" i="1"/>
  <c r="Q10187" i="1"/>
  <c r="Q10188" i="1"/>
  <c r="Q10189" i="1"/>
  <c r="Q10190" i="1"/>
  <c r="Q10191" i="1"/>
  <c r="Q10192" i="1"/>
  <c r="Q10193" i="1"/>
  <c r="Q10194" i="1"/>
  <c r="Q10195" i="1"/>
  <c r="Q10196" i="1"/>
  <c r="Q10197" i="1"/>
  <c r="Q10198" i="1"/>
  <c r="Q10199" i="1"/>
  <c r="Q10200" i="1"/>
  <c r="Q10201" i="1"/>
  <c r="Q10202" i="1"/>
  <c r="Q10203" i="1"/>
  <c r="Q10204" i="1"/>
  <c r="Q10205" i="1"/>
  <c r="Q10206" i="1"/>
  <c r="Q10207" i="1"/>
  <c r="Q10208" i="1"/>
  <c r="Q10209" i="1"/>
  <c r="Q10210" i="1"/>
  <c r="Q10211" i="1"/>
  <c r="Q10212" i="1"/>
  <c r="Q10213" i="1"/>
  <c r="Q10214" i="1"/>
  <c r="Q10215" i="1"/>
  <c r="Q10216" i="1"/>
  <c r="Q10217" i="1"/>
  <c r="Q10218" i="1"/>
  <c r="Q10219" i="1"/>
  <c r="Q10220" i="1"/>
  <c r="Q10221" i="1"/>
  <c r="Q10222" i="1"/>
  <c r="Q10223" i="1"/>
  <c r="Q10224" i="1"/>
  <c r="Q10225" i="1"/>
  <c r="Q10226" i="1"/>
  <c r="Q10227" i="1"/>
  <c r="Q10228" i="1"/>
  <c r="Q10229" i="1"/>
  <c r="Q10230" i="1"/>
  <c r="Q10231" i="1"/>
  <c r="Q10232" i="1"/>
  <c r="Q10233" i="1"/>
  <c r="Q10234" i="1"/>
  <c r="Q10235" i="1"/>
  <c r="Q10236" i="1"/>
  <c r="Q10237" i="1"/>
  <c r="Q10238" i="1"/>
  <c r="Q10239" i="1"/>
  <c r="Q10240" i="1"/>
  <c r="Q10241" i="1"/>
  <c r="Q10242" i="1"/>
  <c r="Q10243" i="1"/>
  <c r="Q10244" i="1"/>
  <c r="Q10245" i="1"/>
  <c r="Q10246" i="1"/>
  <c r="Q10247" i="1"/>
  <c r="Q10248" i="1"/>
  <c r="Q10249" i="1"/>
  <c r="Q10250" i="1"/>
  <c r="Q10251" i="1"/>
  <c r="Q10252" i="1"/>
  <c r="Q10253" i="1"/>
  <c r="Q10254" i="1"/>
  <c r="Q10255" i="1"/>
  <c r="Q10256" i="1"/>
  <c r="Q10257" i="1"/>
  <c r="Q10258" i="1"/>
  <c r="Q10259" i="1"/>
  <c r="Q10260" i="1"/>
  <c r="Q10261" i="1"/>
  <c r="Q10262" i="1"/>
  <c r="Q10263" i="1"/>
  <c r="Q10264" i="1"/>
  <c r="Q10265" i="1"/>
  <c r="Q10266" i="1"/>
  <c r="Q10267" i="1"/>
  <c r="Q10268" i="1"/>
  <c r="Q10269" i="1"/>
  <c r="Q10270" i="1"/>
  <c r="Q10271" i="1"/>
  <c r="Q10272" i="1"/>
  <c r="Q10273" i="1"/>
  <c r="Q10274" i="1"/>
  <c r="Q10275" i="1"/>
  <c r="Q10276" i="1"/>
  <c r="Q10277" i="1"/>
  <c r="Q10278" i="1"/>
  <c r="Q10279" i="1"/>
  <c r="Q10280" i="1"/>
  <c r="Q10281" i="1"/>
  <c r="Q10282" i="1"/>
  <c r="Q10283" i="1"/>
  <c r="Q10284" i="1"/>
  <c r="Q10285" i="1"/>
  <c r="Q10286" i="1"/>
  <c r="Q10287" i="1"/>
  <c r="Q10288" i="1"/>
  <c r="Q10289" i="1"/>
  <c r="Q10290" i="1"/>
  <c r="Q10291" i="1"/>
  <c r="Q10292" i="1"/>
  <c r="Q10293" i="1"/>
  <c r="Q10294" i="1"/>
  <c r="Q10295" i="1"/>
  <c r="Q10296" i="1"/>
  <c r="Q10297" i="1"/>
  <c r="Q10298" i="1"/>
  <c r="Q10299" i="1"/>
  <c r="Q10300" i="1"/>
  <c r="Q10301" i="1"/>
  <c r="Q10302" i="1"/>
  <c r="Q10303" i="1"/>
  <c r="Q10304" i="1"/>
  <c r="Q10305" i="1"/>
  <c r="Q10306" i="1"/>
  <c r="Q10307" i="1"/>
  <c r="Q10308" i="1"/>
  <c r="Q10309" i="1"/>
  <c r="Q10310" i="1"/>
  <c r="Q10311" i="1"/>
  <c r="Q10312" i="1"/>
  <c r="Q10313" i="1"/>
  <c r="Q10314" i="1"/>
  <c r="Q10315" i="1"/>
  <c r="Q10316" i="1"/>
  <c r="Q10317" i="1"/>
  <c r="Q10318" i="1"/>
  <c r="Q10319" i="1"/>
  <c r="Q10320" i="1"/>
  <c r="Q10321" i="1"/>
  <c r="Q10322" i="1"/>
  <c r="Q10323" i="1"/>
  <c r="Q10324" i="1"/>
  <c r="Q10325" i="1"/>
  <c r="Q10326" i="1"/>
  <c r="Q10327" i="1"/>
  <c r="Q10328" i="1"/>
  <c r="Q10329" i="1"/>
  <c r="Q10330" i="1"/>
  <c r="Q10331" i="1"/>
  <c r="Q10332" i="1"/>
  <c r="Q10333" i="1"/>
  <c r="Q10334" i="1"/>
  <c r="Q10335" i="1"/>
  <c r="Q10336" i="1"/>
  <c r="Q10337" i="1"/>
  <c r="Q10338" i="1"/>
  <c r="Q10339" i="1"/>
  <c r="Q10340" i="1"/>
  <c r="Q10341" i="1"/>
  <c r="Q10342" i="1"/>
  <c r="Q10343" i="1"/>
  <c r="Q10344" i="1"/>
  <c r="Q10345" i="1"/>
  <c r="Q10346" i="1"/>
  <c r="Q10347" i="1"/>
  <c r="Q10348" i="1"/>
  <c r="Q10349" i="1"/>
  <c r="Q10350" i="1"/>
  <c r="Q10351" i="1"/>
  <c r="Q10352" i="1"/>
  <c r="Q10353" i="1"/>
  <c r="Q10354" i="1"/>
  <c r="Q10355" i="1"/>
  <c r="Q10356" i="1"/>
  <c r="Q10357" i="1"/>
  <c r="Q10358" i="1"/>
  <c r="Q10359" i="1"/>
  <c r="Q10360" i="1"/>
  <c r="Q10361" i="1"/>
  <c r="Q10362" i="1"/>
  <c r="Q10363" i="1"/>
  <c r="Q10364" i="1"/>
  <c r="Q10365" i="1"/>
  <c r="Q10366" i="1"/>
  <c r="Q10367" i="1"/>
  <c r="Q10368" i="1"/>
  <c r="Q10369" i="1"/>
  <c r="Q10370" i="1"/>
  <c r="Q10371" i="1"/>
  <c r="Q10372" i="1"/>
  <c r="Q10373" i="1"/>
  <c r="Q10374" i="1"/>
  <c r="Q10375" i="1"/>
  <c r="Q10376" i="1"/>
  <c r="Q10377" i="1"/>
  <c r="Q10378" i="1"/>
  <c r="Q10379" i="1"/>
  <c r="Q10380" i="1"/>
  <c r="Q10381" i="1"/>
  <c r="Q10382" i="1"/>
  <c r="Q10383" i="1"/>
  <c r="Q10384" i="1"/>
  <c r="Q10385" i="1"/>
  <c r="Q10386" i="1"/>
  <c r="Q10387" i="1"/>
  <c r="Q10388" i="1"/>
  <c r="Q10389" i="1"/>
  <c r="Q10390" i="1"/>
  <c r="Q10391" i="1"/>
  <c r="Q10392" i="1"/>
  <c r="Q10393" i="1"/>
  <c r="Q10394" i="1"/>
  <c r="Q10395" i="1"/>
  <c r="Q10396" i="1"/>
  <c r="Q10397" i="1"/>
  <c r="Q10398" i="1"/>
  <c r="Q10399" i="1"/>
  <c r="Q10400" i="1"/>
  <c r="Q10401" i="1"/>
  <c r="Q10402" i="1"/>
  <c r="Q10403" i="1"/>
  <c r="Q10404" i="1"/>
  <c r="Q10405" i="1"/>
  <c r="Q10406" i="1"/>
  <c r="Q10407" i="1"/>
  <c r="Q10408" i="1"/>
  <c r="Q10409" i="1"/>
  <c r="Q10410" i="1"/>
  <c r="Q10411" i="1"/>
  <c r="Q10412" i="1"/>
  <c r="Q10413" i="1"/>
  <c r="Q10414" i="1"/>
  <c r="Q10415" i="1"/>
  <c r="Q10416" i="1"/>
  <c r="Q10417" i="1"/>
  <c r="Q10418" i="1"/>
  <c r="Q10419" i="1"/>
  <c r="Q10420" i="1"/>
  <c r="Q10421" i="1"/>
  <c r="Q10422" i="1"/>
  <c r="Q10423" i="1"/>
  <c r="Q10424" i="1"/>
  <c r="Q10425" i="1"/>
  <c r="Q10426" i="1"/>
  <c r="Q10427" i="1"/>
  <c r="Q10428" i="1"/>
  <c r="Q10429" i="1"/>
  <c r="Q10430" i="1"/>
  <c r="Q10431" i="1"/>
  <c r="Q10432" i="1"/>
  <c r="Q10433" i="1"/>
  <c r="Q10434" i="1"/>
  <c r="Q10435" i="1"/>
  <c r="Q10436" i="1"/>
  <c r="Q10437" i="1"/>
  <c r="Q10438" i="1"/>
  <c r="Q10439" i="1"/>
  <c r="Q10440" i="1"/>
  <c r="Q10441" i="1"/>
  <c r="Q10442" i="1"/>
  <c r="Q10443" i="1"/>
  <c r="Q10444" i="1"/>
  <c r="Q10445" i="1"/>
  <c r="Q10446" i="1"/>
  <c r="Q10447" i="1"/>
  <c r="Q10448" i="1"/>
  <c r="Q10449" i="1"/>
  <c r="Q10450" i="1"/>
  <c r="Q10451" i="1"/>
  <c r="Q10452" i="1"/>
  <c r="Q10453" i="1"/>
  <c r="Q10454" i="1"/>
  <c r="Q10455" i="1"/>
  <c r="Q10456" i="1"/>
  <c r="Q10457" i="1"/>
  <c r="Q10458" i="1"/>
  <c r="Q10459" i="1"/>
  <c r="Q10460" i="1"/>
  <c r="Q10461" i="1"/>
  <c r="Q10462" i="1"/>
  <c r="Q10463" i="1"/>
  <c r="Q10464" i="1"/>
  <c r="Q10465" i="1"/>
  <c r="Q10466" i="1"/>
  <c r="Q10467" i="1"/>
  <c r="Q10468" i="1"/>
  <c r="Q10469" i="1"/>
  <c r="Q10470" i="1"/>
  <c r="Q10471" i="1"/>
  <c r="Q10472" i="1"/>
  <c r="Q10473" i="1"/>
  <c r="Q10474" i="1"/>
  <c r="Q10475" i="1"/>
  <c r="Q10476" i="1"/>
  <c r="Q10477" i="1"/>
  <c r="Q10478" i="1"/>
  <c r="Q10479" i="1"/>
  <c r="Q10480" i="1"/>
  <c r="Q10481" i="1"/>
  <c r="Q10482" i="1"/>
  <c r="Q10483" i="1"/>
  <c r="Q10484" i="1"/>
  <c r="Q10485" i="1"/>
  <c r="Q10486" i="1"/>
  <c r="Q10487" i="1"/>
  <c r="Q10488" i="1"/>
  <c r="Q10489" i="1"/>
  <c r="Q10490" i="1"/>
  <c r="Q10491" i="1"/>
  <c r="Q10492" i="1"/>
  <c r="Q10493" i="1"/>
  <c r="Q10494" i="1"/>
  <c r="Q10495" i="1"/>
  <c r="Q10496" i="1"/>
  <c r="Q10497" i="1"/>
  <c r="Q10498" i="1"/>
  <c r="Q10499" i="1"/>
  <c r="Q10500" i="1"/>
  <c r="Q10501" i="1"/>
  <c r="Q10502" i="1"/>
  <c r="Q10503" i="1"/>
  <c r="Q10504" i="1"/>
  <c r="Q10505" i="1"/>
  <c r="Q10506" i="1"/>
  <c r="Q10507" i="1"/>
  <c r="Q10508" i="1"/>
  <c r="Q10509" i="1"/>
  <c r="Q10510" i="1"/>
  <c r="Q10511" i="1"/>
  <c r="Q10512" i="1"/>
  <c r="Q10513" i="1"/>
  <c r="Q10514" i="1"/>
  <c r="Q10515" i="1"/>
  <c r="Q10516" i="1"/>
  <c r="Q10517" i="1"/>
  <c r="Q10518" i="1"/>
  <c r="Q10519" i="1"/>
  <c r="Q10520" i="1"/>
  <c r="Q10521" i="1"/>
  <c r="Q10522" i="1"/>
  <c r="Q10523" i="1"/>
  <c r="Q10524" i="1"/>
  <c r="Q10525" i="1"/>
  <c r="Q10526" i="1"/>
  <c r="Q10527" i="1"/>
  <c r="Q10528" i="1"/>
  <c r="Q10529" i="1"/>
  <c r="Q10530" i="1"/>
  <c r="Q10531" i="1"/>
  <c r="Q10532" i="1"/>
  <c r="Q10533" i="1"/>
  <c r="Q10534" i="1"/>
  <c r="Q10535" i="1"/>
  <c r="Q10536" i="1"/>
  <c r="Q10537" i="1"/>
  <c r="Q10538" i="1"/>
  <c r="Q10539" i="1"/>
  <c r="Q10540" i="1"/>
  <c r="Q10541" i="1"/>
  <c r="Q10542" i="1"/>
  <c r="Q10543" i="1"/>
  <c r="Q10544" i="1"/>
  <c r="Q10545" i="1"/>
  <c r="Q10546" i="1"/>
  <c r="Q10547" i="1"/>
  <c r="Q10548" i="1"/>
  <c r="Q10549" i="1"/>
  <c r="Q10550" i="1"/>
  <c r="Q10551" i="1"/>
  <c r="Q10552" i="1"/>
  <c r="Q10553" i="1"/>
  <c r="Q10554" i="1"/>
  <c r="Q10555" i="1"/>
  <c r="Q10556" i="1"/>
  <c r="Q10557" i="1"/>
  <c r="Q10558" i="1"/>
  <c r="Q10559" i="1"/>
  <c r="Q10560" i="1"/>
  <c r="Q10561" i="1"/>
  <c r="Q10562" i="1"/>
  <c r="Q10563" i="1"/>
  <c r="Q10564" i="1"/>
  <c r="Q10565" i="1"/>
  <c r="Q10566" i="1"/>
  <c r="Q10567" i="1"/>
  <c r="Q10568" i="1"/>
  <c r="Q10569" i="1"/>
  <c r="Q10570" i="1"/>
  <c r="Q10571" i="1"/>
  <c r="Q10572" i="1"/>
  <c r="Q10573" i="1"/>
  <c r="Q10574" i="1"/>
  <c r="Q10575" i="1"/>
  <c r="Q10576" i="1"/>
  <c r="Q10577" i="1"/>
  <c r="Q10578" i="1"/>
  <c r="Q10579" i="1"/>
  <c r="Q10580" i="1"/>
  <c r="Q10581" i="1"/>
  <c r="Q10582" i="1"/>
  <c r="Q10583" i="1"/>
  <c r="Q10584" i="1"/>
  <c r="Q10585" i="1"/>
  <c r="Q10586" i="1"/>
  <c r="Q10587" i="1"/>
  <c r="Q10588" i="1"/>
  <c r="Q10589" i="1"/>
  <c r="Q10590" i="1"/>
  <c r="Q10591" i="1"/>
  <c r="Q10592" i="1"/>
  <c r="Q10593" i="1"/>
  <c r="Q10594" i="1"/>
  <c r="Q10595" i="1"/>
  <c r="Q10596" i="1"/>
  <c r="Q10597" i="1"/>
  <c r="Q10598" i="1"/>
  <c r="Q10599" i="1"/>
  <c r="Q10600" i="1"/>
  <c r="Q10601" i="1"/>
  <c r="Q10602" i="1"/>
  <c r="Q10603" i="1"/>
  <c r="Q10604" i="1"/>
  <c r="Q10605" i="1"/>
  <c r="Q10606" i="1"/>
  <c r="Q10607" i="1"/>
  <c r="Q10608" i="1"/>
  <c r="Q10609" i="1"/>
  <c r="Q10610" i="1"/>
  <c r="Q10611" i="1"/>
  <c r="Q10612" i="1"/>
  <c r="Q10613" i="1"/>
  <c r="Q10614" i="1"/>
  <c r="Q10615" i="1"/>
  <c r="Q10616" i="1"/>
  <c r="Q10617" i="1"/>
  <c r="Q10618" i="1"/>
  <c r="Q10619" i="1"/>
  <c r="Q10620" i="1"/>
  <c r="Q10621" i="1"/>
  <c r="Q10622" i="1"/>
  <c r="Q10623" i="1"/>
  <c r="Q10624" i="1"/>
  <c r="Q10625" i="1"/>
  <c r="Q10626" i="1"/>
  <c r="Q10627" i="1"/>
  <c r="Q10628" i="1"/>
  <c r="Q10629" i="1"/>
  <c r="Q10630" i="1"/>
  <c r="Q10631" i="1"/>
  <c r="Q10632" i="1"/>
  <c r="Q10633" i="1"/>
  <c r="Q10634" i="1"/>
  <c r="Q10635" i="1"/>
  <c r="Q10636" i="1"/>
  <c r="Q10637" i="1"/>
  <c r="Q10638" i="1"/>
  <c r="Q10639" i="1"/>
  <c r="Q10640" i="1"/>
  <c r="Q10641" i="1"/>
  <c r="Q10642" i="1"/>
  <c r="Q10643" i="1"/>
  <c r="Q10644" i="1"/>
  <c r="Q10645" i="1"/>
  <c r="Q10646" i="1"/>
  <c r="Q10647" i="1"/>
  <c r="Q10648" i="1"/>
  <c r="Q10649" i="1"/>
  <c r="Q10650" i="1"/>
  <c r="Q10651" i="1"/>
  <c r="Q10652" i="1"/>
  <c r="Q10653" i="1"/>
  <c r="Q10654" i="1"/>
  <c r="Q10655" i="1"/>
  <c r="Q10656" i="1"/>
  <c r="Q10657" i="1"/>
  <c r="Q10658" i="1"/>
  <c r="Q10659" i="1"/>
  <c r="Q10660" i="1"/>
  <c r="Q10661" i="1"/>
  <c r="Q10662" i="1"/>
  <c r="Q10663" i="1"/>
  <c r="Q10664" i="1"/>
  <c r="Q10665" i="1"/>
  <c r="Q10666" i="1"/>
  <c r="Q10667" i="1"/>
  <c r="Q10668" i="1"/>
  <c r="Q10669" i="1"/>
  <c r="Q10670" i="1"/>
  <c r="Q10671" i="1"/>
  <c r="Q10672" i="1"/>
  <c r="Q10673" i="1"/>
  <c r="Q10674" i="1"/>
  <c r="Q10675" i="1"/>
  <c r="Q10676" i="1"/>
  <c r="Q10677" i="1"/>
  <c r="Q10678" i="1"/>
  <c r="Q10679" i="1"/>
  <c r="Q10680" i="1"/>
  <c r="Q10681" i="1"/>
  <c r="Q10682" i="1"/>
  <c r="Q10683" i="1"/>
  <c r="Q10684" i="1"/>
  <c r="Q10685" i="1"/>
  <c r="Q10686" i="1"/>
  <c r="Q10687" i="1"/>
  <c r="Q10688" i="1"/>
  <c r="Q10689" i="1"/>
  <c r="Q10690" i="1"/>
  <c r="Q10691" i="1"/>
  <c r="Q10692" i="1"/>
  <c r="Q10693" i="1"/>
  <c r="Q10694" i="1"/>
  <c r="Q10695" i="1"/>
  <c r="Q10696" i="1"/>
  <c r="Q10697" i="1"/>
  <c r="Q10698" i="1"/>
  <c r="Q10699" i="1"/>
  <c r="Q10700" i="1"/>
  <c r="Q10701" i="1"/>
  <c r="Q10702" i="1"/>
  <c r="Q10703" i="1"/>
  <c r="Q10704" i="1"/>
  <c r="Q10705" i="1"/>
  <c r="Q10706" i="1"/>
  <c r="Q10707" i="1"/>
  <c r="Q10708" i="1"/>
  <c r="Q10709" i="1"/>
  <c r="Q10710" i="1"/>
  <c r="Q10711" i="1"/>
  <c r="Q10712" i="1"/>
  <c r="Q10713" i="1"/>
  <c r="Q10714" i="1"/>
  <c r="Q10715" i="1"/>
  <c r="Q10716" i="1"/>
  <c r="Q10717" i="1"/>
  <c r="Q10718" i="1"/>
  <c r="Q10719" i="1"/>
  <c r="Q10720" i="1"/>
  <c r="Q10721" i="1"/>
  <c r="Q10722" i="1"/>
  <c r="Q10723" i="1"/>
  <c r="Q10724" i="1"/>
  <c r="Q10725" i="1"/>
  <c r="Q10726" i="1"/>
  <c r="Q10727" i="1"/>
  <c r="Q10728" i="1"/>
  <c r="Q10729" i="1"/>
  <c r="Q10730" i="1"/>
  <c r="Q10731" i="1"/>
  <c r="Q10732" i="1"/>
  <c r="Q10733" i="1"/>
  <c r="Q10734" i="1"/>
  <c r="Q10735" i="1"/>
  <c r="Q10736" i="1"/>
  <c r="Q10737" i="1"/>
  <c r="Q10738" i="1"/>
  <c r="Q10739" i="1"/>
  <c r="Q10740" i="1"/>
  <c r="Q10741" i="1"/>
  <c r="Q10742" i="1"/>
  <c r="Q10743" i="1"/>
  <c r="Q10744" i="1"/>
  <c r="Q10745" i="1"/>
  <c r="Q10746" i="1"/>
  <c r="Q10747" i="1"/>
  <c r="Q10748" i="1"/>
  <c r="Q10749" i="1"/>
  <c r="Q10750" i="1"/>
  <c r="Q10751" i="1"/>
  <c r="Q10752" i="1"/>
  <c r="Q10753" i="1"/>
  <c r="Q10754" i="1"/>
  <c r="Q10755" i="1"/>
  <c r="Q10756" i="1"/>
  <c r="Q10757" i="1"/>
  <c r="Q10758" i="1"/>
  <c r="Q10759" i="1"/>
  <c r="Q10760" i="1"/>
  <c r="Q10761" i="1"/>
  <c r="Q10762" i="1"/>
  <c r="Q10763" i="1"/>
  <c r="Q10764" i="1"/>
  <c r="Q10765" i="1"/>
  <c r="Q10766" i="1"/>
  <c r="Q10767" i="1"/>
  <c r="Q10768" i="1"/>
  <c r="Q10769" i="1"/>
  <c r="Q10770" i="1"/>
  <c r="Q10771" i="1"/>
  <c r="Q10772" i="1"/>
  <c r="Q10773" i="1"/>
  <c r="Q10774" i="1"/>
  <c r="Q10775" i="1"/>
  <c r="Q10776" i="1"/>
  <c r="Q10777" i="1"/>
  <c r="Q10778" i="1"/>
  <c r="Q10779" i="1"/>
  <c r="Q10780" i="1"/>
  <c r="Q10781" i="1"/>
  <c r="Q10782" i="1"/>
  <c r="Q10783" i="1"/>
  <c r="Q10784" i="1"/>
  <c r="Q10785" i="1"/>
  <c r="Q10786" i="1"/>
  <c r="Q10787" i="1"/>
  <c r="Q10788" i="1"/>
  <c r="Q10789" i="1"/>
  <c r="Q10790" i="1"/>
  <c r="Q10791" i="1"/>
  <c r="Q10792" i="1"/>
  <c r="Q10793" i="1"/>
  <c r="Q10794" i="1"/>
  <c r="Q10795" i="1"/>
  <c r="Q10796" i="1"/>
  <c r="Q10797" i="1"/>
  <c r="Q10798" i="1"/>
  <c r="Q10799" i="1"/>
  <c r="Q10800" i="1"/>
  <c r="Q10801" i="1"/>
  <c r="Q10802" i="1"/>
  <c r="Q10803" i="1"/>
  <c r="Q10804" i="1"/>
  <c r="Q10805" i="1"/>
  <c r="Q10806" i="1"/>
  <c r="Q10807" i="1"/>
  <c r="Q10808" i="1"/>
  <c r="Q10809" i="1"/>
  <c r="Q10810" i="1"/>
  <c r="Q10811" i="1"/>
  <c r="Q10812" i="1"/>
  <c r="Q10813" i="1"/>
  <c r="Q10814" i="1"/>
  <c r="Q10815" i="1"/>
  <c r="Q10816" i="1"/>
  <c r="Q10817" i="1"/>
  <c r="Q10818" i="1"/>
  <c r="Q10819" i="1"/>
  <c r="Q10820" i="1"/>
  <c r="Q10821" i="1"/>
  <c r="Q10822" i="1"/>
  <c r="Q10823" i="1"/>
  <c r="Q10824" i="1"/>
  <c r="Q10825" i="1"/>
  <c r="Q10826" i="1"/>
  <c r="Q10827" i="1"/>
  <c r="Q10828" i="1"/>
  <c r="Q10829" i="1"/>
  <c r="Q10830" i="1"/>
  <c r="Q10831" i="1"/>
  <c r="Q10832" i="1"/>
  <c r="Q10833" i="1"/>
  <c r="Q10834" i="1"/>
  <c r="Q10835" i="1"/>
  <c r="Q10836" i="1"/>
  <c r="Q10837" i="1"/>
  <c r="Q10838" i="1"/>
  <c r="Q10839" i="1"/>
  <c r="Q10840" i="1"/>
  <c r="Q10841" i="1"/>
  <c r="Q10842" i="1"/>
  <c r="Q10843" i="1"/>
  <c r="Q10844" i="1"/>
  <c r="Q10845" i="1"/>
  <c r="Q10846" i="1"/>
  <c r="Q10847" i="1"/>
  <c r="Q10848" i="1"/>
  <c r="Q10849" i="1"/>
  <c r="Q10850" i="1"/>
  <c r="Q10851" i="1"/>
  <c r="Q10852" i="1"/>
  <c r="Q10853" i="1"/>
  <c r="Q10854" i="1"/>
  <c r="Q10855" i="1"/>
  <c r="Q10856" i="1"/>
  <c r="Q10857" i="1"/>
  <c r="Q10858" i="1"/>
  <c r="Q10859" i="1"/>
  <c r="Q10860" i="1"/>
  <c r="Q10861" i="1"/>
  <c r="Q10862" i="1"/>
  <c r="Q10863" i="1"/>
  <c r="Q10864" i="1"/>
  <c r="Q10865" i="1"/>
  <c r="Q10866" i="1"/>
  <c r="Q10867" i="1"/>
  <c r="Q10868" i="1"/>
  <c r="Q10869" i="1"/>
  <c r="Q10870" i="1"/>
  <c r="Q10871" i="1"/>
  <c r="Q10872" i="1"/>
  <c r="Q10873" i="1"/>
  <c r="Q10874" i="1"/>
  <c r="Q10875" i="1"/>
  <c r="Q10876" i="1"/>
  <c r="Q10877" i="1"/>
  <c r="Q10878" i="1"/>
  <c r="Q10879" i="1"/>
  <c r="Q10880" i="1"/>
  <c r="Q10881" i="1"/>
  <c r="Q10882" i="1"/>
  <c r="Q10883" i="1"/>
  <c r="Q10884" i="1"/>
  <c r="Q10885" i="1"/>
  <c r="Q10886" i="1"/>
  <c r="Q10887" i="1"/>
  <c r="Q10888" i="1"/>
  <c r="Q10889" i="1"/>
  <c r="Q10890" i="1"/>
  <c r="Q10891" i="1"/>
  <c r="Q10892" i="1"/>
  <c r="Q10893" i="1"/>
  <c r="Q10894" i="1"/>
  <c r="Q10895" i="1"/>
  <c r="Q10896" i="1"/>
  <c r="Q10897" i="1"/>
  <c r="Q10898" i="1"/>
  <c r="Q10899" i="1"/>
  <c r="Q10900" i="1"/>
  <c r="Q10901" i="1"/>
  <c r="Q10902" i="1"/>
  <c r="Q10903" i="1"/>
  <c r="Q10904" i="1"/>
  <c r="Q10905" i="1"/>
  <c r="Q10906" i="1"/>
  <c r="Q10907" i="1"/>
  <c r="Q10908" i="1"/>
  <c r="Q10909" i="1"/>
  <c r="Q10910" i="1"/>
  <c r="Q10911" i="1"/>
  <c r="Q10912" i="1"/>
  <c r="Q10913" i="1"/>
  <c r="Q10914" i="1"/>
  <c r="Q10915" i="1"/>
  <c r="Q10916" i="1"/>
  <c r="Q10917" i="1"/>
  <c r="Q10918" i="1"/>
  <c r="Q10919" i="1"/>
  <c r="Q10920" i="1"/>
  <c r="Q10921" i="1"/>
  <c r="Q10922" i="1"/>
  <c r="Q10923" i="1"/>
  <c r="Q10924" i="1"/>
  <c r="Q10925" i="1"/>
  <c r="Q10926" i="1"/>
  <c r="Q10927" i="1"/>
  <c r="Q10928" i="1"/>
  <c r="Q10929" i="1"/>
  <c r="Q10930" i="1"/>
  <c r="Q10931" i="1"/>
  <c r="Q10932" i="1"/>
  <c r="Q10933" i="1"/>
  <c r="Q10934" i="1"/>
  <c r="Q10935" i="1"/>
  <c r="Q10936" i="1"/>
  <c r="Q10937" i="1"/>
  <c r="Q10938" i="1"/>
  <c r="Q10939" i="1"/>
  <c r="Q10940" i="1"/>
  <c r="Q10941" i="1"/>
  <c r="Q10942" i="1"/>
  <c r="Q10943" i="1"/>
  <c r="Q10944" i="1"/>
  <c r="Q10945" i="1"/>
  <c r="Q10946" i="1"/>
  <c r="Q10947" i="1"/>
  <c r="Q10948" i="1"/>
  <c r="Q10949" i="1"/>
  <c r="Q10950" i="1"/>
  <c r="Q10951" i="1"/>
  <c r="Q10952" i="1"/>
  <c r="Q10953" i="1"/>
  <c r="Q10954" i="1"/>
  <c r="Q10955" i="1"/>
  <c r="Q10956" i="1"/>
  <c r="Q10957" i="1"/>
  <c r="Q10958" i="1"/>
  <c r="Q10959" i="1"/>
  <c r="Q10960" i="1"/>
  <c r="Q10961" i="1"/>
  <c r="Q10962" i="1"/>
  <c r="Q10963" i="1"/>
  <c r="Q10964" i="1"/>
  <c r="Q10965" i="1"/>
  <c r="Q10966" i="1"/>
  <c r="Q10967" i="1"/>
  <c r="Q10968" i="1"/>
  <c r="Q10969" i="1"/>
  <c r="Q10970" i="1"/>
  <c r="Q10971" i="1"/>
  <c r="Q10972" i="1"/>
  <c r="Q10973" i="1"/>
  <c r="Q10974" i="1"/>
  <c r="Q10975" i="1"/>
  <c r="Q10976" i="1"/>
  <c r="Q10977" i="1"/>
  <c r="Q10978" i="1"/>
  <c r="Q10979" i="1"/>
  <c r="Q10980" i="1"/>
  <c r="Q10981" i="1"/>
  <c r="Q10982" i="1"/>
  <c r="Q10983" i="1"/>
  <c r="Q10984" i="1"/>
  <c r="Q10985" i="1"/>
  <c r="Q10986" i="1"/>
  <c r="Q10987" i="1"/>
  <c r="Q10988" i="1"/>
  <c r="Q10989" i="1"/>
  <c r="Q10990" i="1"/>
  <c r="Q10991" i="1"/>
  <c r="Q10992" i="1"/>
  <c r="Q10993" i="1"/>
  <c r="Q10994" i="1"/>
  <c r="Q10995" i="1"/>
  <c r="Q10996" i="1"/>
  <c r="Q10997" i="1"/>
  <c r="Q10998" i="1"/>
  <c r="Q10999" i="1"/>
  <c r="Q11000" i="1"/>
  <c r="Q11001" i="1"/>
  <c r="Q11002" i="1"/>
  <c r="Q11003" i="1"/>
  <c r="Q11004" i="1"/>
  <c r="Q11005" i="1"/>
  <c r="Q11006" i="1"/>
  <c r="Q11007" i="1"/>
  <c r="Q11008" i="1"/>
  <c r="Q11009" i="1"/>
  <c r="Q11010" i="1"/>
  <c r="Q11011" i="1"/>
  <c r="Q11012" i="1"/>
  <c r="Q11013" i="1"/>
  <c r="Q11014" i="1"/>
  <c r="Q11015" i="1"/>
  <c r="Q11016" i="1"/>
  <c r="Q11017" i="1"/>
  <c r="Q11018" i="1"/>
  <c r="Q11019" i="1"/>
  <c r="Q11020" i="1"/>
  <c r="Q11021" i="1"/>
  <c r="Q11022" i="1"/>
  <c r="Q11023" i="1"/>
  <c r="Q11024" i="1"/>
  <c r="Q11025" i="1"/>
  <c r="Q11026" i="1"/>
  <c r="Q11027" i="1"/>
  <c r="Q11028" i="1"/>
  <c r="Q11029" i="1"/>
  <c r="Q11030" i="1"/>
  <c r="Q11031" i="1"/>
  <c r="Q11032" i="1"/>
  <c r="Q11033" i="1"/>
  <c r="Q11034" i="1"/>
  <c r="Q11035" i="1"/>
  <c r="Q11036" i="1"/>
  <c r="Q11037" i="1"/>
  <c r="Q11038" i="1"/>
  <c r="Q11039" i="1"/>
  <c r="Q11040" i="1"/>
  <c r="Q11041" i="1"/>
  <c r="Q11042" i="1"/>
  <c r="Q11043" i="1"/>
  <c r="Q11044" i="1"/>
  <c r="Q11045" i="1"/>
  <c r="Q11046" i="1"/>
  <c r="Q11047" i="1"/>
  <c r="Q11048" i="1"/>
  <c r="Q11049" i="1"/>
  <c r="Q11050" i="1"/>
  <c r="Q11051" i="1"/>
  <c r="Q11052" i="1"/>
  <c r="Q11053" i="1"/>
  <c r="Q11054" i="1"/>
  <c r="Q11055" i="1"/>
  <c r="Q11056" i="1"/>
  <c r="Q11057" i="1"/>
  <c r="Q11058" i="1"/>
  <c r="Q11059" i="1"/>
  <c r="Q11060" i="1"/>
  <c r="Q11061" i="1"/>
  <c r="Q11062" i="1"/>
  <c r="Q11063" i="1"/>
  <c r="Q11064" i="1"/>
  <c r="Q11065" i="1"/>
  <c r="Q11066" i="1"/>
  <c r="Q11067" i="1"/>
  <c r="Q11068" i="1"/>
  <c r="Q11069" i="1"/>
  <c r="Q11070" i="1"/>
  <c r="Q11071" i="1"/>
  <c r="Q11072" i="1"/>
  <c r="Q11073" i="1"/>
  <c r="Q11074" i="1"/>
  <c r="Q11075" i="1"/>
  <c r="Q11076" i="1"/>
  <c r="Q11077" i="1"/>
  <c r="Q11078" i="1"/>
  <c r="Q11079" i="1"/>
  <c r="Q11080" i="1"/>
  <c r="Q11081" i="1"/>
  <c r="Q11082" i="1"/>
  <c r="Q11083" i="1"/>
  <c r="Q11084" i="1"/>
  <c r="Q11085" i="1"/>
  <c r="Q11086" i="1"/>
  <c r="Q11087" i="1"/>
  <c r="Q11088" i="1"/>
  <c r="Q11089" i="1"/>
  <c r="Q11090" i="1"/>
  <c r="Q11091" i="1"/>
  <c r="Q11092" i="1"/>
  <c r="Q11093" i="1"/>
  <c r="Q11094" i="1"/>
  <c r="Q11095" i="1"/>
  <c r="Q11096" i="1"/>
  <c r="Q11097" i="1"/>
  <c r="Q11098" i="1"/>
  <c r="Q11099" i="1"/>
  <c r="Q11100" i="1"/>
  <c r="Q11101" i="1"/>
  <c r="Q11102" i="1"/>
  <c r="Q11103" i="1"/>
  <c r="Q11104" i="1"/>
  <c r="Q11105" i="1"/>
  <c r="Q11106" i="1"/>
  <c r="Q11107" i="1"/>
  <c r="Q11108" i="1"/>
  <c r="Q11109" i="1"/>
  <c r="Q11110" i="1"/>
  <c r="Q11111" i="1"/>
  <c r="Q11112" i="1"/>
  <c r="Q11113" i="1"/>
  <c r="Q11114" i="1"/>
  <c r="Q11115" i="1"/>
  <c r="Q11116" i="1"/>
  <c r="Q11117" i="1"/>
  <c r="Q11118" i="1"/>
  <c r="Q11119" i="1"/>
  <c r="Q11120" i="1"/>
  <c r="Q11121" i="1"/>
  <c r="Q11122" i="1"/>
  <c r="Q11123" i="1"/>
  <c r="Q11124" i="1"/>
  <c r="Q11125" i="1"/>
  <c r="Q11126" i="1"/>
  <c r="Q11127" i="1"/>
  <c r="Q11128" i="1"/>
  <c r="Q11129" i="1"/>
  <c r="Q11130" i="1"/>
  <c r="Q11131" i="1"/>
  <c r="Q11132" i="1"/>
  <c r="Q11133" i="1"/>
  <c r="Q11134" i="1"/>
  <c r="Q11135" i="1"/>
  <c r="Q11136" i="1"/>
  <c r="Q11137" i="1"/>
  <c r="Q11138" i="1"/>
  <c r="Q11139" i="1"/>
  <c r="Q11140" i="1"/>
  <c r="Q11141" i="1"/>
  <c r="Q11142" i="1"/>
  <c r="Q11143" i="1"/>
  <c r="Q11144" i="1"/>
  <c r="Q11145" i="1"/>
  <c r="Q11146" i="1"/>
  <c r="Q11147" i="1"/>
  <c r="Q11148" i="1"/>
  <c r="Q11149" i="1"/>
  <c r="Q11150" i="1"/>
  <c r="Q11151" i="1"/>
  <c r="Q11152" i="1"/>
  <c r="Q11153" i="1"/>
  <c r="Q11154" i="1"/>
  <c r="Q11155" i="1"/>
  <c r="Q11156" i="1"/>
  <c r="Q11157" i="1"/>
  <c r="Q11158" i="1"/>
  <c r="Q11159" i="1"/>
  <c r="Q11160" i="1"/>
  <c r="Q11161" i="1"/>
  <c r="Q11162" i="1"/>
  <c r="Q11163" i="1"/>
  <c r="Q11164" i="1"/>
  <c r="Q11165" i="1"/>
  <c r="Q11166" i="1"/>
  <c r="Q11167" i="1"/>
  <c r="Q11168" i="1"/>
  <c r="Q11169" i="1"/>
  <c r="Q11170" i="1"/>
  <c r="Q11171" i="1"/>
  <c r="Q11172" i="1"/>
  <c r="Q11173" i="1"/>
  <c r="Q11174" i="1"/>
  <c r="Q11175" i="1"/>
  <c r="Q11176" i="1"/>
  <c r="Q11177" i="1"/>
  <c r="Q11178" i="1"/>
  <c r="Q11179" i="1"/>
  <c r="Q11180" i="1"/>
  <c r="Q11181" i="1"/>
  <c r="Q11182" i="1"/>
  <c r="Q11183" i="1"/>
  <c r="Q11184" i="1"/>
  <c r="Q11185" i="1"/>
  <c r="Q11186" i="1"/>
  <c r="Q11187" i="1"/>
  <c r="Q11188" i="1"/>
  <c r="Q11189" i="1"/>
  <c r="Q11190" i="1"/>
  <c r="Q11191" i="1"/>
  <c r="Q11192" i="1"/>
  <c r="Q11193" i="1"/>
  <c r="Q11194" i="1"/>
  <c r="Q11195" i="1"/>
  <c r="Q11196" i="1"/>
  <c r="Q11197" i="1"/>
  <c r="Q11198" i="1"/>
  <c r="Q11199" i="1"/>
  <c r="Q11200" i="1"/>
  <c r="Q11201" i="1"/>
  <c r="Q11202" i="1"/>
  <c r="Q11203" i="1"/>
  <c r="Q11204" i="1"/>
  <c r="Q11205" i="1"/>
  <c r="Q11206" i="1"/>
  <c r="Q11207" i="1"/>
  <c r="Q11208" i="1"/>
  <c r="Q11209" i="1"/>
  <c r="Q11210" i="1"/>
  <c r="Q11211" i="1"/>
  <c r="Q11212" i="1"/>
  <c r="Q11213" i="1"/>
  <c r="Q11214" i="1"/>
  <c r="Q11215" i="1"/>
  <c r="Q11216" i="1"/>
  <c r="Q11217" i="1"/>
  <c r="Q11218" i="1"/>
  <c r="Q11219" i="1"/>
  <c r="Q11220" i="1"/>
  <c r="Q11221" i="1"/>
  <c r="Q11222" i="1"/>
  <c r="Q11223" i="1"/>
  <c r="Q11224" i="1"/>
  <c r="Q11225" i="1"/>
  <c r="Q11226" i="1"/>
  <c r="Q11227" i="1"/>
  <c r="Q11228" i="1"/>
  <c r="Q11229" i="1"/>
  <c r="Q11230" i="1"/>
  <c r="Q11231" i="1"/>
  <c r="Q11232" i="1"/>
  <c r="Q11233" i="1"/>
  <c r="Q11234" i="1"/>
  <c r="Q11235" i="1"/>
  <c r="Q11236" i="1"/>
  <c r="Q11237" i="1"/>
  <c r="Q11238" i="1"/>
  <c r="Q11239" i="1"/>
  <c r="Q11240" i="1"/>
  <c r="Q11241" i="1"/>
  <c r="Q11242" i="1"/>
  <c r="Q11243" i="1"/>
  <c r="Q11244" i="1"/>
  <c r="Q11245" i="1"/>
  <c r="Q11246" i="1"/>
  <c r="Q11247" i="1"/>
  <c r="Q11248" i="1"/>
  <c r="Q11249" i="1"/>
  <c r="Q11250" i="1"/>
  <c r="Q11251" i="1"/>
  <c r="Q11252" i="1"/>
  <c r="Q11253" i="1"/>
  <c r="Q11254" i="1"/>
  <c r="Q11255" i="1"/>
  <c r="Q11256" i="1"/>
  <c r="Q11257" i="1"/>
  <c r="Q11258" i="1"/>
  <c r="Q11259" i="1"/>
  <c r="Q11260" i="1"/>
  <c r="Q11261" i="1"/>
  <c r="Q11262" i="1"/>
  <c r="Q11263" i="1"/>
  <c r="Q11264" i="1"/>
  <c r="Q11265" i="1"/>
  <c r="Q11266" i="1"/>
  <c r="Q11267" i="1"/>
  <c r="Q11268" i="1"/>
  <c r="Q11269" i="1"/>
  <c r="Q11270" i="1"/>
  <c r="Q11271" i="1"/>
  <c r="Q11272" i="1"/>
  <c r="Q11273" i="1"/>
  <c r="Q11274" i="1"/>
  <c r="Q11275" i="1"/>
  <c r="Q11276" i="1"/>
  <c r="Q11277" i="1"/>
  <c r="Q11278" i="1"/>
  <c r="Q11279" i="1"/>
  <c r="Q11280" i="1"/>
  <c r="Q11281" i="1"/>
  <c r="Q11282" i="1"/>
  <c r="Q11283" i="1"/>
  <c r="Q11284" i="1"/>
  <c r="Q11285" i="1"/>
  <c r="Q11286" i="1"/>
  <c r="Q11287" i="1"/>
  <c r="Q11288" i="1"/>
  <c r="Q11289" i="1"/>
  <c r="Q11290" i="1"/>
  <c r="Q11291" i="1"/>
  <c r="Q11292" i="1"/>
  <c r="Q11293" i="1"/>
  <c r="Q11294" i="1"/>
  <c r="Q11295" i="1"/>
  <c r="Q11296" i="1"/>
  <c r="Q11297" i="1"/>
  <c r="Q11298" i="1"/>
  <c r="Q11299" i="1"/>
  <c r="Q11300" i="1"/>
  <c r="Q11301" i="1"/>
  <c r="Q11302" i="1"/>
  <c r="Q11303" i="1"/>
  <c r="Q11304" i="1"/>
  <c r="Q11305" i="1"/>
  <c r="Q11306" i="1"/>
  <c r="Q11307" i="1"/>
  <c r="Q11308" i="1"/>
  <c r="Q11309" i="1"/>
  <c r="Q11310" i="1"/>
  <c r="Q11311" i="1"/>
  <c r="Q11312" i="1"/>
  <c r="Q11313" i="1"/>
  <c r="Q11314" i="1"/>
  <c r="Q11315" i="1"/>
  <c r="Q11316" i="1"/>
  <c r="Q11317" i="1"/>
  <c r="Q11318" i="1"/>
  <c r="Q11319" i="1"/>
  <c r="Q11320" i="1"/>
  <c r="Q11321" i="1"/>
  <c r="Q11322" i="1"/>
  <c r="Q11323" i="1"/>
  <c r="Q11324" i="1"/>
  <c r="Q11325" i="1"/>
  <c r="Q11326" i="1"/>
  <c r="Q11327" i="1"/>
  <c r="Q11328" i="1"/>
  <c r="Q11329" i="1"/>
  <c r="Q11330" i="1"/>
  <c r="Q11331" i="1"/>
  <c r="Q11332" i="1"/>
  <c r="Q11333" i="1"/>
  <c r="Q11334" i="1"/>
  <c r="Q11335" i="1"/>
  <c r="Q11336" i="1"/>
  <c r="Q11337" i="1"/>
  <c r="Q11338" i="1"/>
  <c r="Q11339" i="1"/>
  <c r="Q11340" i="1"/>
  <c r="Q11341" i="1"/>
  <c r="Q11342" i="1"/>
  <c r="Q11343" i="1"/>
  <c r="Q11344" i="1"/>
  <c r="Q11345" i="1"/>
  <c r="Q11346" i="1"/>
  <c r="Q11347" i="1"/>
  <c r="Q11348" i="1"/>
  <c r="Q11349" i="1"/>
  <c r="Q11350" i="1"/>
  <c r="Q11351" i="1"/>
  <c r="Q11352" i="1"/>
  <c r="Q11353" i="1"/>
  <c r="Q11354" i="1"/>
  <c r="Q11355" i="1"/>
  <c r="Q11356" i="1"/>
  <c r="Q11357" i="1"/>
  <c r="Q11358" i="1"/>
  <c r="Q11359" i="1"/>
  <c r="Q11360" i="1"/>
  <c r="Q11361" i="1"/>
  <c r="Q11362" i="1"/>
  <c r="Q11363" i="1"/>
  <c r="Q11364" i="1"/>
  <c r="Q11365" i="1"/>
  <c r="Q11366" i="1"/>
  <c r="Q11367" i="1"/>
  <c r="Q11368" i="1"/>
  <c r="Q11369" i="1"/>
  <c r="Q11370" i="1"/>
  <c r="Q11371" i="1"/>
  <c r="Q11372" i="1"/>
  <c r="Q11373" i="1"/>
  <c r="Q11374" i="1"/>
  <c r="Q11375" i="1"/>
  <c r="Q11376" i="1"/>
  <c r="Q11377" i="1"/>
  <c r="Q11378" i="1"/>
  <c r="Q11379" i="1"/>
  <c r="Q11380" i="1"/>
  <c r="Q11381" i="1"/>
  <c r="Q11382" i="1"/>
  <c r="Q11383" i="1"/>
  <c r="Q11384" i="1"/>
  <c r="Q11385" i="1"/>
  <c r="Q11386" i="1"/>
  <c r="Q11387" i="1"/>
  <c r="Q11388" i="1"/>
  <c r="Q11389" i="1"/>
  <c r="Q11390" i="1"/>
  <c r="Q11391" i="1"/>
  <c r="Q11392" i="1"/>
  <c r="Q11393" i="1"/>
  <c r="Q11394" i="1"/>
  <c r="Q11395" i="1"/>
  <c r="Q11396" i="1"/>
  <c r="Q11397" i="1"/>
  <c r="Q11398" i="1"/>
  <c r="Q11399" i="1"/>
  <c r="Q11400" i="1"/>
  <c r="Q11401" i="1"/>
  <c r="Q11402" i="1"/>
  <c r="Q11403" i="1"/>
  <c r="Q11404" i="1"/>
  <c r="Q11405" i="1"/>
  <c r="Q11406" i="1"/>
  <c r="Q11407" i="1"/>
  <c r="Q11408" i="1"/>
  <c r="Q11409" i="1"/>
  <c r="Q11410" i="1"/>
  <c r="Q11411" i="1"/>
  <c r="Q11412" i="1"/>
  <c r="Q11413" i="1"/>
  <c r="Q11414" i="1"/>
  <c r="Q11415" i="1"/>
  <c r="Q11416" i="1"/>
  <c r="Q11417" i="1"/>
  <c r="Q11418" i="1"/>
  <c r="Q11419" i="1"/>
  <c r="Q11420" i="1"/>
  <c r="Q11421" i="1"/>
  <c r="Q11422" i="1"/>
  <c r="Q11423" i="1"/>
  <c r="Q11424" i="1"/>
  <c r="Q11425" i="1"/>
  <c r="Q11426" i="1"/>
  <c r="Q11427" i="1"/>
  <c r="Q11428" i="1"/>
  <c r="Q11429" i="1"/>
  <c r="Q11430" i="1"/>
  <c r="Q11431" i="1"/>
  <c r="Q11432" i="1"/>
  <c r="Q11433" i="1"/>
  <c r="Q11434" i="1"/>
  <c r="Q11435" i="1"/>
  <c r="Q11436" i="1"/>
  <c r="Q11437" i="1"/>
  <c r="Q11438" i="1"/>
  <c r="Q11439" i="1"/>
  <c r="Q11440" i="1"/>
  <c r="Q11441" i="1"/>
  <c r="Q11442" i="1"/>
  <c r="Q11443" i="1"/>
  <c r="Q11444" i="1"/>
  <c r="Q11445" i="1"/>
  <c r="Q11446" i="1"/>
  <c r="Q11447" i="1"/>
  <c r="Q11448" i="1"/>
  <c r="Q11449" i="1"/>
  <c r="Q11450" i="1"/>
  <c r="Q11451" i="1"/>
  <c r="Q11452" i="1"/>
  <c r="Q11453" i="1"/>
  <c r="Q11454" i="1"/>
  <c r="Q11455" i="1"/>
  <c r="Q11456" i="1"/>
  <c r="Q11457" i="1"/>
  <c r="Q11458" i="1"/>
  <c r="Q11459" i="1"/>
  <c r="Q11460" i="1"/>
  <c r="Q11461" i="1"/>
  <c r="Q11462" i="1"/>
  <c r="Q11463" i="1"/>
  <c r="Q11464" i="1"/>
  <c r="Q11465" i="1"/>
  <c r="Q11466" i="1"/>
  <c r="Q11467" i="1"/>
  <c r="Q11468" i="1"/>
  <c r="Q11469" i="1"/>
  <c r="Q11470" i="1"/>
  <c r="Q11471" i="1"/>
  <c r="Q11472" i="1"/>
  <c r="Q11473" i="1"/>
  <c r="Q11474" i="1"/>
  <c r="Q11475" i="1"/>
  <c r="Q11476" i="1"/>
  <c r="Q11477" i="1"/>
  <c r="Q11478" i="1"/>
  <c r="Q11479" i="1"/>
  <c r="Q11480" i="1"/>
  <c r="Q11481" i="1"/>
  <c r="Q11482" i="1"/>
  <c r="Q11483" i="1"/>
  <c r="Q11484" i="1"/>
  <c r="Q11485" i="1"/>
  <c r="Q11486" i="1"/>
  <c r="Q11487" i="1"/>
  <c r="Q11488" i="1"/>
  <c r="Q11489" i="1"/>
  <c r="Q11490" i="1"/>
  <c r="Q11491" i="1"/>
  <c r="Q11492" i="1"/>
  <c r="Q11493" i="1"/>
  <c r="Q11494" i="1"/>
  <c r="Q11495" i="1"/>
  <c r="Q11496" i="1"/>
  <c r="Q11497" i="1"/>
  <c r="Q11498" i="1"/>
  <c r="Q11499" i="1"/>
  <c r="Q11500" i="1"/>
  <c r="Q11501" i="1"/>
  <c r="Q11502" i="1"/>
  <c r="Q11503" i="1"/>
  <c r="Q11504" i="1"/>
  <c r="Q11505" i="1"/>
  <c r="Q11506" i="1"/>
  <c r="Q11507" i="1"/>
  <c r="Q11508" i="1"/>
  <c r="Q11509" i="1"/>
  <c r="Q11510" i="1"/>
  <c r="Q11511" i="1"/>
  <c r="Q11512" i="1"/>
  <c r="Q11513" i="1"/>
  <c r="Q11514" i="1"/>
  <c r="Q11515" i="1"/>
  <c r="Q11516" i="1"/>
  <c r="Q11517" i="1"/>
  <c r="Q11518" i="1"/>
  <c r="Q11519" i="1"/>
  <c r="Q11520" i="1"/>
  <c r="Q11521" i="1"/>
  <c r="Q11522" i="1"/>
  <c r="Q11523" i="1"/>
  <c r="Q11524" i="1"/>
  <c r="Q11525" i="1"/>
  <c r="Q11526" i="1"/>
  <c r="Q11527" i="1"/>
  <c r="Q11528" i="1"/>
  <c r="Q11529" i="1"/>
  <c r="Q11530" i="1"/>
  <c r="Q11531" i="1"/>
  <c r="Q11532" i="1"/>
  <c r="Q11533" i="1"/>
  <c r="Q11534" i="1"/>
  <c r="Q11535" i="1"/>
  <c r="Q11536" i="1"/>
  <c r="Q11537" i="1"/>
  <c r="Q11538" i="1"/>
  <c r="Q11539" i="1"/>
  <c r="Q11540" i="1"/>
  <c r="Q11541" i="1"/>
  <c r="Q11542" i="1"/>
  <c r="Q11543" i="1"/>
  <c r="Q11544" i="1"/>
  <c r="Q11545" i="1"/>
  <c r="Q11546" i="1"/>
  <c r="Q11547" i="1"/>
  <c r="Q11548" i="1"/>
  <c r="Q11549" i="1"/>
  <c r="Q11550" i="1"/>
  <c r="Q11551" i="1"/>
  <c r="Q11552" i="1"/>
  <c r="Q11553" i="1"/>
  <c r="Q11554" i="1"/>
  <c r="Q11555" i="1"/>
  <c r="Q11556" i="1"/>
  <c r="Q11557" i="1"/>
  <c r="Q11558" i="1"/>
  <c r="Q11559" i="1"/>
  <c r="Q11560" i="1"/>
  <c r="Q11561" i="1"/>
  <c r="Q11562" i="1"/>
  <c r="Q11563" i="1"/>
  <c r="Q11564" i="1"/>
  <c r="Q11565" i="1"/>
  <c r="Q11566" i="1"/>
  <c r="Q11567" i="1"/>
  <c r="Q11568" i="1"/>
  <c r="Q11569" i="1"/>
  <c r="Q11570" i="1"/>
  <c r="Q11571" i="1"/>
  <c r="Q11572" i="1"/>
  <c r="Q11573" i="1"/>
  <c r="Q11574" i="1"/>
  <c r="Q11575" i="1"/>
  <c r="Q11576" i="1"/>
  <c r="Q11577" i="1"/>
  <c r="Q11578" i="1"/>
  <c r="Q11579" i="1"/>
  <c r="Q11580" i="1"/>
  <c r="Q11581" i="1"/>
  <c r="Q11582" i="1"/>
  <c r="Q11583" i="1"/>
  <c r="Q11584" i="1"/>
  <c r="Q11585" i="1"/>
  <c r="Q11586" i="1"/>
  <c r="Q11587" i="1"/>
  <c r="Q11588" i="1"/>
  <c r="Q11589" i="1"/>
  <c r="Q11590" i="1"/>
  <c r="Q11591" i="1"/>
  <c r="Q11592" i="1"/>
  <c r="Q11593" i="1"/>
  <c r="Q11594" i="1"/>
  <c r="Q11595" i="1"/>
  <c r="Q11596" i="1"/>
  <c r="Q11597" i="1"/>
  <c r="Q11598" i="1"/>
  <c r="Q11599" i="1"/>
  <c r="Q11600" i="1"/>
  <c r="Q11601" i="1"/>
  <c r="Q11602" i="1"/>
  <c r="Q11603" i="1"/>
  <c r="Q11604" i="1"/>
  <c r="Q11605" i="1"/>
  <c r="Q11606" i="1"/>
  <c r="Q11607" i="1"/>
  <c r="Q11608" i="1"/>
  <c r="Q11609" i="1"/>
  <c r="Q11610" i="1"/>
  <c r="Q11611" i="1"/>
  <c r="Q11612" i="1"/>
  <c r="Q11613" i="1"/>
  <c r="Q11614" i="1"/>
  <c r="Q11615" i="1"/>
  <c r="Q11616" i="1"/>
  <c r="Q11617" i="1"/>
  <c r="Q11618" i="1"/>
  <c r="Q11619" i="1"/>
  <c r="Q11620" i="1"/>
  <c r="Q11621" i="1"/>
  <c r="Q11622" i="1"/>
  <c r="Q11623" i="1"/>
  <c r="Q11624" i="1"/>
  <c r="Q11625" i="1"/>
  <c r="Q11626" i="1"/>
  <c r="Q11627" i="1"/>
  <c r="Q11628" i="1"/>
  <c r="Q11629" i="1"/>
  <c r="Q11630" i="1"/>
  <c r="Q11631" i="1"/>
  <c r="Q11632" i="1"/>
  <c r="Q11633" i="1"/>
  <c r="Q11634" i="1"/>
  <c r="Q11635" i="1"/>
  <c r="Q11636" i="1"/>
  <c r="Q11637" i="1"/>
  <c r="Q11638" i="1"/>
  <c r="Q11639" i="1"/>
  <c r="Q11640" i="1"/>
  <c r="Q11641" i="1"/>
  <c r="Q11642" i="1"/>
  <c r="Q11643" i="1"/>
  <c r="Q11644" i="1"/>
  <c r="Q11645" i="1"/>
  <c r="Q11646" i="1"/>
  <c r="Q11647" i="1"/>
  <c r="Q11648" i="1"/>
  <c r="Q11649" i="1"/>
  <c r="Q11650" i="1"/>
  <c r="Q11651" i="1"/>
  <c r="Q11652" i="1"/>
  <c r="Q11653" i="1"/>
  <c r="Q11654" i="1"/>
  <c r="Q11655" i="1"/>
  <c r="Q11656" i="1"/>
  <c r="Q11657" i="1"/>
  <c r="Q11658" i="1"/>
  <c r="Q11659" i="1"/>
  <c r="Q11660" i="1"/>
  <c r="Q11661" i="1"/>
  <c r="Q11662" i="1"/>
  <c r="Q11663" i="1"/>
  <c r="Q11664" i="1"/>
  <c r="Q11665" i="1"/>
  <c r="Q11666" i="1"/>
  <c r="Q11667" i="1"/>
  <c r="Q11668" i="1"/>
  <c r="Q11669" i="1"/>
  <c r="Q11670" i="1"/>
  <c r="Q11671" i="1"/>
  <c r="Q11672" i="1"/>
  <c r="Q11673" i="1"/>
  <c r="Q11674" i="1"/>
  <c r="Q11675" i="1"/>
  <c r="Q11676" i="1"/>
  <c r="Q11677" i="1"/>
  <c r="Q11678" i="1"/>
  <c r="Q11679" i="1"/>
  <c r="Q11680" i="1"/>
  <c r="Q11681" i="1"/>
  <c r="Q11682" i="1"/>
  <c r="Q11683" i="1"/>
  <c r="Q11684" i="1"/>
  <c r="Q11685" i="1"/>
  <c r="Q11686" i="1"/>
  <c r="Q11687" i="1"/>
  <c r="Q11688" i="1"/>
  <c r="Q11689" i="1"/>
  <c r="Q11690" i="1"/>
  <c r="Q11691" i="1"/>
  <c r="Q11692" i="1"/>
  <c r="Q11693" i="1"/>
  <c r="Q11694" i="1"/>
  <c r="Q11695" i="1"/>
  <c r="Q11696" i="1"/>
  <c r="Q11697" i="1"/>
  <c r="Q11698" i="1"/>
  <c r="Q11699" i="1"/>
  <c r="Q11700" i="1"/>
  <c r="Q11701" i="1"/>
  <c r="Q11702" i="1"/>
  <c r="Q11703" i="1"/>
  <c r="Q11704" i="1"/>
  <c r="Q11705" i="1"/>
  <c r="Q11706" i="1"/>
  <c r="Q11707" i="1"/>
  <c r="Q11708" i="1"/>
  <c r="Q11709" i="1"/>
  <c r="Q11710" i="1"/>
  <c r="Q11711" i="1"/>
  <c r="Q11712" i="1"/>
  <c r="Q11713" i="1"/>
  <c r="Q11714" i="1"/>
  <c r="Q11715" i="1"/>
  <c r="Q11716" i="1"/>
  <c r="Q11717" i="1"/>
  <c r="Q11718" i="1"/>
  <c r="Q11719" i="1"/>
  <c r="Q11720" i="1"/>
  <c r="Q11721" i="1"/>
  <c r="Q11722" i="1"/>
  <c r="Q11723" i="1"/>
  <c r="Q11724" i="1"/>
  <c r="Q11725" i="1"/>
  <c r="Q11726" i="1"/>
  <c r="Q11727" i="1"/>
  <c r="Q11728" i="1"/>
  <c r="Q11729" i="1"/>
  <c r="Q11730" i="1"/>
  <c r="Q11731" i="1"/>
  <c r="Q11732" i="1"/>
  <c r="Q11733" i="1"/>
  <c r="Q11734" i="1"/>
  <c r="Q11735" i="1"/>
  <c r="Q11736" i="1"/>
  <c r="Q11737" i="1"/>
  <c r="Q11738" i="1"/>
  <c r="Q11739" i="1"/>
  <c r="Q11740" i="1"/>
  <c r="Q11741" i="1"/>
  <c r="Q11742" i="1"/>
  <c r="Q11743" i="1"/>
  <c r="Q11744" i="1"/>
  <c r="Q11745" i="1"/>
  <c r="Q11746" i="1"/>
  <c r="Q11747" i="1"/>
  <c r="Q11748" i="1"/>
  <c r="Q11749" i="1"/>
  <c r="Q11750" i="1"/>
  <c r="Q11751" i="1"/>
  <c r="Q11752" i="1"/>
  <c r="Q11753" i="1"/>
  <c r="Q11754" i="1"/>
  <c r="Q11755" i="1"/>
  <c r="Q11756" i="1"/>
  <c r="Q11757" i="1"/>
  <c r="Q11758" i="1"/>
  <c r="Q11759" i="1"/>
  <c r="Q11760" i="1"/>
  <c r="Q11761" i="1"/>
  <c r="Q11762" i="1"/>
  <c r="Q11763" i="1"/>
  <c r="Q11764" i="1"/>
  <c r="Q11765" i="1"/>
  <c r="Q11766" i="1"/>
  <c r="Q11767" i="1"/>
  <c r="Q11768" i="1"/>
  <c r="Q11769" i="1"/>
  <c r="Q11770" i="1"/>
  <c r="Q11771" i="1"/>
  <c r="Q11772" i="1"/>
  <c r="Q11773" i="1"/>
  <c r="Q11774" i="1"/>
  <c r="Q11775" i="1"/>
  <c r="Q11776" i="1"/>
  <c r="Q11777" i="1"/>
  <c r="Q11778" i="1"/>
  <c r="Q11779" i="1"/>
  <c r="Q11780" i="1"/>
  <c r="Q11781" i="1"/>
  <c r="Q11782" i="1"/>
  <c r="Q11783" i="1"/>
  <c r="Q11784" i="1"/>
  <c r="Q11785" i="1"/>
  <c r="Q11786" i="1"/>
  <c r="Q11787" i="1"/>
  <c r="Q11788" i="1"/>
  <c r="Q11789" i="1"/>
  <c r="Q11790" i="1"/>
  <c r="Q11791" i="1"/>
  <c r="Q11792" i="1"/>
  <c r="Q11793" i="1"/>
  <c r="Q11794" i="1"/>
  <c r="Q11795" i="1"/>
  <c r="Q11796" i="1"/>
  <c r="Q11797" i="1"/>
  <c r="Q11798" i="1"/>
  <c r="Q11799" i="1"/>
  <c r="Q11800" i="1"/>
  <c r="Q11801" i="1"/>
  <c r="Q11802" i="1"/>
  <c r="Q11803" i="1"/>
  <c r="Q11804" i="1"/>
  <c r="Q11805" i="1"/>
  <c r="Q11806" i="1"/>
  <c r="Q11807" i="1"/>
  <c r="Q11808" i="1"/>
  <c r="Q11809" i="1"/>
  <c r="Q11810" i="1"/>
  <c r="Q11811" i="1"/>
  <c r="Q11812" i="1"/>
  <c r="Q11813" i="1"/>
  <c r="Q11814" i="1"/>
  <c r="Q11815" i="1"/>
  <c r="Q11816" i="1"/>
  <c r="Q11817" i="1"/>
  <c r="Q11818" i="1"/>
  <c r="Q11819" i="1"/>
  <c r="Q11820" i="1"/>
  <c r="Q11821" i="1"/>
  <c r="Q11822" i="1"/>
  <c r="Q11823" i="1"/>
  <c r="Q11824" i="1"/>
  <c r="Q11825" i="1"/>
  <c r="Q11826" i="1"/>
  <c r="Q11827" i="1"/>
  <c r="Q11828" i="1"/>
  <c r="Q11829" i="1"/>
  <c r="Q11830" i="1"/>
  <c r="Q11831" i="1"/>
  <c r="Q11832" i="1"/>
  <c r="Q11833" i="1"/>
  <c r="Q11834" i="1"/>
  <c r="Q11835" i="1"/>
  <c r="Q11836" i="1"/>
  <c r="Q11837" i="1"/>
  <c r="Q11838" i="1"/>
  <c r="Q11839" i="1"/>
  <c r="Q11840" i="1"/>
  <c r="Q11841" i="1"/>
  <c r="Q11842" i="1"/>
  <c r="Q11843" i="1"/>
  <c r="Q11844" i="1"/>
  <c r="Q11845" i="1"/>
  <c r="Q11846" i="1"/>
  <c r="Q11847" i="1"/>
  <c r="Q11848" i="1"/>
  <c r="Q11849" i="1"/>
  <c r="Q11850" i="1"/>
  <c r="Q11851" i="1"/>
  <c r="Q11852" i="1"/>
  <c r="Q11853" i="1"/>
  <c r="Q11854" i="1"/>
  <c r="Q11855" i="1"/>
  <c r="Q11856" i="1"/>
  <c r="Q11857" i="1"/>
  <c r="Q11858" i="1"/>
  <c r="Q11859" i="1"/>
  <c r="Q11860" i="1"/>
  <c r="Q11861" i="1"/>
  <c r="Q11862" i="1"/>
  <c r="Q11863" i="1"/>
  <c r="Q11864" i="1"/>
  <c r="Q11865" i="1"/>
  <c r="Q11866" i="1"/>
  <c r="Q11867" i="1"/>
  <c r="Q11868" i="1"/>
  <c r="Q11869" i="1"/>
  <c r="Q11870" i="1"/>
  <c r="Q11871" i="1"/>
  <c r="Q11872" i="1"/>
  <c r="Q11873" i="1"/>
  <c r="Q11874" i="1"/>
  <c r="Q11875" i="1"/>
  <c r="Q11876" i="1"/>
  <c r="Q11877" i="1"/>
  <c r="Q11878" i="1"/>
  <c r="Q11879" i="1"/>
  <c r="Q11880" i="1"/>
  <c r="Q11881" i="1"/>
  <c r="Q11882" i="1"/>
  <c r="Q11883" i="1"/>
  <c r="Q11884" i="1"/>
  <c r="Q11885" i="1"/>
  <c r="Q11886" i="1"/>
  <c r="Q11887" i="1"/>
  <c r="Q11888" i="1"/>
  <c r="Q11889" i="1"/>
  <c r="Q11890" i="1"/>
  <c r="Q11891" i="1"/>
  <c r="Q11892" i="1"/>
  <c r="Q11893" i="1"/>
  <c r="Q11894" i="1"/>
  <c r="Q11895" i="1"/>
  <c r="Q11896" i="1"/>
  <c r="Q11897" i="1"/>
  <c r="Q11898" i="1"/>
  <c r="Q11899" i="1"/>
  <c r="Q11900" i="1"/>
  <c r="Q11901" i="1"/>
  <c r="Q11902" i="1"/>
  <c r="Q11903" i="1"/>
  <c r="Q11904" i="1"/>
  <c r="Q11905" i="1"/>
  <c r="Q11906" i="1"/>
  <c r="Q11907" i="1"/>
  <c r="Q11908" i="1"/>
  <c r="Q11909" i="1"/>
  <c r="Q11910" i="1"/>
  <c r="Q11911" i="1"/>
  <c r="Q11912" i="1"/>
  <c r="Q11913" i="1"/>
  <c r="Q11914" i="1"/>
  <c r="Q11915" i="1"/>
  <c r="Q11916" i="1"/>
  <c r="Q11917" i="1"/>
  <c r="Q11918" i="1"/>
  <c r="Q11919" i="1"/>
  <c r="Q11920" i="1"/>
  <c r="Q11921" i="1"/>
  <c r="Q11922" i="1"/>
  <c r="Q11923" i="1"/>
  <c r="Q11924" i="1"/>
  <c r="Q11925" i="1"/>
  <c r="Q11926" i="1"/>
  <c r="Q11927" i="1"/>
  <c r="Q11928" i="1"/>
  <c r="Q11929" i="1"/>
  <c r="Q11930" i="1"/>
  <c r="Q11931" i="1"/>
  <c r="Q11932" i="1"/>
  <c r="Q11933" i="1"/>
  <c r="Q11934" i="1"/>
  <c r="Q11935" i="1"/>
  <c r="Q11936" i="1"/>
  <c r="Q11937" i="1"/>
  <c r="Q11938" i="1"/>
  <c r="Q11939" i="1"/>
  <c r="Q11940" i="1"/>
  <c r="Q11941" i="1"/>
  <c r="Q11942" i="1"/>
  <c r="Q11943" i="1"/>
  <c r="Q11944" i="1"/>
  <c r="Q11945" i="1"/>
  <c r="Q11946" i="1"/>
  <c r="Q11947" i="1"/>
  <c r="Q11948" i="1"/>
  <c r="Q11949" i="1"/>
  <c r="Q11950" i="1"/>
  <c r="Q11951" i="1"/>
  <c r="Q11952" i="1"/>
  <c r="Q11953" i="1"/>
  <c r="Q11954" i="1"/>
  <c r="Q11955" i="1"/>
  <c r="Q11956" i="1"/>
  <c r="Q11957" i="1"/>
  <c r="Q11958" i="1"/>
  <c r="Q11959" i="1"/>
  <c r="Q11960" i="1"/>
  <c r="Q11961" i="1"/>
  <c r="Q11962" i="1"/>
  <c r="Q11963" i="1"/>
  <c r="Q11964" i="1"/>
  <c r="Q11965" i="1"/>
  <c r="Q11966" i="1"/>
  <c r="Q11967" i="1"/>
  <c r="Q11968" i="1"/>
  <c r="Q11969" i="1"/>
  <c r="Q11970" i="1"/>
  <c r="Q11971" i="1"/>
  <c r="Q11972" i="1"/>
  <c r="Q11973" i="1"/>
  <c r="Q11974" i="1"/>
  <c r="Q11975" i="1"/>
  <c r="Q11976" i="1"/>
  <c r="Q11977" i="1"/>
  <c r="Q11978" i="1"/>
  <c r="Q11979" i="1"/>
  <c r="Q11980" i="1"/>
  <c r="Q11981" i="1"/>
  <c r="Q11982" i="1"/>
  <c r="Q11983" i="1"/>
  <c r="Q11984" i="1"/>
  <c r="Q11985" i="1"/>
  <c r="Q11986" i="1"/>
  <c r="Q11987" i="1"/>
  <c r="Q11988" i="1"/>
  <c r="Q11989" i="1"/>
  <c r="Q11990" i="1"/>
  <c r="Q11991" i="1"/>
  <c r="Q11992" i="1"/>
  <c r="Q11993" i="1"/>
  <c r="Q11994" i="1"/>
  <c r="Q11995" i="1"/>
  <c r="Q11996" i="1"/>
  <c r="Q11997" i="1"/>
  <c r="Q11998" i="1"/>
  <c r="Q11999" i="1"/>
  <c r="Q12000" i="1"/>
  <c r="Q12001" i="1"/>
  <c r="Q12002" i="1"/>
  <c r="Q12003" i="1"/>
  <c r="Q12004" i="1"/>
  <c r="Q12005" i="1"/>
  <c r="Q12006" i="1"/>
  <c r="Q12007" i="1"/>
  <c r="Q12008" i="1"/>
  <c r="Q12009" i="1"/>
  <c r="Q12010" i="1"/>
  <c r="Q12011" i="1"/>
  <c r="Q12012" i="1"/>
  <c r="Q12013" i="1"/>
  <c r="Q12014" i="1"/>
  <c r="Q12015" i="1"/>
  <c r="Q12016" i="1"/>
  <c r="Q12017" i="1"/>
  <c r="Q12018" i="1"/>
  <c r="Q12019" i="1"/>
  <c r="Q12020" i="1"/>
  <c r="Q12021" i="1"/>
  <c r="Q12022" i="1"/>
  <c r="Q12023" i="1"/>
  <c r="Q12024" i="1"/>
  <c r="Q12025" i="1"/>
  <c r="Q12026" i="1"/>
  <c r="Q12027" i="1"/>
  <c r="Q12028" i="1"/>
  <c r="Q12029" i="1"/>
  <c r="Q12030" i="1"/>
  <c r="Q12031" i="1"/>
  <c r="Q12032" i="1"/>
  <c r="Q12033" i="1"/>
  <c r="Q12034" i="1"/>
  <c r="Q12035" i="1"/>
  <c r="Q12036" i="1"/>
  <c r="Q12037" i="1"/>
  <c r="Q12038" i="1"/>
  <c r="Q12039" i="1"/>
  <c r="Q12040" i="1"/>
  <c r="Q12041" i="1"/>
  <c r="Q12042" i="1"/>
  <c r="Q12043" i="1"/>
  <c r="Q12044" i="1"/>
  <c r="Q12045" i="1"/>
  <c r="Q12046" i="1"/>
  <c r="Q12047" i="1"/>
  <c r="Q12048" i="1"/>
  <c r="Q12049" i="1"/>
  <c r="Q12050" i="1"/>
  <c r="Q12051" i="1"/>
  <c r="Q12052" i="1"/>
  <c r="Q12053" i="1"/>
  <c r="Q12054" i="1"/>
  <c r="Q12055" i="1"/>
  <c r="Q12056" i="1"/>
  <c r="Q12057" i="1"/>
  <c r="Q12058" i="1"/>
  <c r="Q12059" i="1"/>
  <c r="Q12060" i="1"/>
  <c r="Q12061" i="1"/>
  <c r="Q12062" i="1"/>
  <c r="Q12063" i="1"/>
  <c r="Q12064" i="1"/>
  <c r="Q12065" i="1"/>
  <c r="Q12066" i="1"/>
  <c r="Q12067" i="1"/>
  <c r="Q12068" i="1"/>
  <c r="Q12069" i="1"/>
  <c r="Q12070" i="1"/>
  <c r="Q12071" i="1"/>
  <c r="Q12072" i="1"/>
  <c r="Q12073" i="1"/>
  <c r="Q12074" i="1"/>
  <c r="Q12075" i="1"/>
  <c r="Q12076" i="1"/>
  <c r="Q12077" i="1"/>
  <c r="Q12078" i="1"/>
  <c r="Q12079" i="1"/>
  <c r="Q12080" i="1"/>
  <c r="Q12081" i="1"/>
  <c r="Q12082" i="1"/>
  <c r="Q12083" i="1"/>
  <c r="Q12084" i="1"/>
  <c r="Q12085" i="1"/>
  <c r="Q12086" i="1"/>
  <c r="Q12087" i="1"/>
  <c r="Q12088" i="1"/>
  <c r="Q12089" i="1"/>
  <c r="Q12090" i="1"/>
  <c r="Q12091" i="1"/>
  <c r="Q12092" i="1"/>
  <c r="Q12093" i="1"/>
  <c r="Q12094" i="1"/>
  <c r="Q12095" i="1"/>
  <c r="Q12096" i="1"/>
  <c r="Q12097" i="1"/>
  <c r="Q12098" i="1"/>
  <c r="Q12099" i="1"/>
  <c r="Q12100" i="1"/>
  <c r="Q12101" i="1"/>
  <c r="Q12102" i="1"/>
  <c r="Q12103" i="1"/>
  <c r="Q12104" i="1"/>
  <c r="Q12105" i="1"/>
  <c r="Q12106" i="1"/>
  <c r="Q12107" i="1"/>
  <c r="Q12108" i="1"/>
  <c r="Q12109" i="1"/>
  <c r="Q12110" i="1"/>
  <c r="Q12111" i="1"/>
  <c r="Q12112" i="1"/>
  <c r="Q12113" i="1"/>
  <c r="Q12114" i="1"/>
  <c r="Q12115" i="1"/>
  <c r="Q12116" i="1"/>
  <c r="Q12117" i="1"/>
  <c r="Q12118" i="1"/>
  <c r="Q12119" i="1"/>
  <c r="Q12120" i="1"/>
  <c r="Q12121" i="1"/>
  <c r="Q12122" i="1"/>
  <c r="Q12123" i="1"/>
  <c r="Q12124" i="1"/>
  <c r="Q12125" i="1"/>
  <c r="Q12126" i="1"/>
  <c r="Q12127" i="1"/>
  <c r="Q12128" i="1"/>
  <c r="Q12129" i="1"/>
  <c r="Q12130" i="1"/>
  <c r="Q12131" i="1"/>
  <c r="Q12132" i="1"/>
  <c r="Q12133" i="1"/>
  <c r="Q12134" i="1"/>
  <c r="Q12135" i="1"/>
  <c r="Q12136" i="1"/>
  <c r="Q12137" i="1"/>
  <c r="Q12138" i="1"/>
  <c r="Q12139" i="1"/>
  <c r="Q12140" i="1"/>
  <c r="Q12141" i="1"/>
  <c r="Q12142" i="1"/>
  <c r="Q12143" i="1"/>
  <c r="Q12144" i="1"/>
  <c r="Q12145" i="1"/>
  <c r="Q12146" i="1"/>
  <c r="Q12147" i="1"/>
  <c r="Q12148" i="1"/>
  <c r="Q12149" i="1"/>
  <c r="Q12150" i="1"/>
  <c r="Q12151" i="1"/>
  <c r="Q12152" i="1"/>
  <c r="Q12153" i="1"/>
  <c r="Q12154" i="1"/>
  <c r="Q12155" i="1"/>
  <c r="Q12156" i="1"/>
  <c r="Q12157" i="1"/>
  <c r="Q12158" i="1"/>
  <c r="Q12159" i="1"/>
  <c r="Q12160" i="1"/>
  <c r="Q12161" i="1"/>
  <c r="Q12162" i="1"/>
  <c r="Q12163" i="1"/>
  <c r="Q12164" i="1"/>
  <c r="Q12165" i="1"/>
  <c r="Q12166" i="1"/>
  <c r="Q12167" i="1"/>
  <c r="Q12168" i="1"/>
  <c r="Q12169" i="1"/>
  <c r="Q12170" i="1"/>
  <c r="Q12171" i="1"/>
  <c r="Q12172" i="1"/>
  <c r="Q12173" i="1"/>
  <c r="Q12174" i="1"/>
  <c r="Q12175" i="1"/>
  <c r="Q12176" i="1"/>
  <c r="Q12177" i="1"/>
  <c r="Q12178" i="1"/>
  <c r="Q12179" i="1"/>
  <c r="Q12180" i="1"/>
  <c r="Q12181" i="1"/>
  <c r="Q12182" i="1"/>
  <c r="Q12183" i="1"/>
  <c r="Q12184" i="1"/>
  <c r="Q12185" i="1"/>
  <c r="Q12186" i="1"/>
  <c r="Q12187" i="1"/>
  <c r="Q12188" i="1"/>
  <c r="Q12189" i="1"/>
  <c r="Q12190" i="1"/>
  <c r="Q12191" i="1"/>
  <c r="Q12192" i="1"/>
  <c r="Q12193" i="1"/>
  <c r="Q12194" i="1"/>
  <c r="Q12195" i="1"/>
  <c r="Q12196" i="1"/>
  <c r="Q12197" i="1"/>
  <c r="Q12198" i="1"/>
  <c r="Q12199" i="1"/>
  <c r="Q12200" i="1"/>
  <c r="Q12201" i="1"/>
  <c r="Q12202" i="1"/>
  <c r="Q12203" i="1"/>
  <c r="Q12204" i="1"/>
  <c r="Q12205" i="1"/>
  <c r="Q12206" i="1"/>
  <c r="Q12207" i="1"/>
  <c r="Q12208" i="1"/>
  <c r="Q12209" i="1"/>
  <c r="Q12210" i="1"/>
  <c r="Q12211" i="1"/>
  <c r="Q12212" i="1"/>
  <c r="Q12213" i="1"/>
  <c r="Q12214" i="1"/>
  <c r="Q12215" i="1"/>
  <c r="Q12216" i="1"/>
  <c r="Q12217" i="1"/>
  <c r="Q12218" i="1"/>
  <c r="Q12219" i="1"/>
  <c r="Q12220" i="1"/>
  <c r="Q12221" i="1"/>
  <c r="Q12222" i="1"/>
  <c r="Q12223" i="1"/>
  <c r="Q12224" i="1"/>
  <c r="Q12225" i="1"/>
  <c r="Q12226" i="1"/>
  <c r="Q12227" i="1"/>
  <c r="Q12228" i="1"/>
  <c r="Q12229" i="1"/>
  <c r="Q12230" i="1"/>
  <c r="Q12231" i="1"/>
  <c r="Q12232" i="1"/>
  <c r="Q12233" i="1"/>
  <c r="Q12234" i="1"/>
  <c r="Q12235" i="1"/>
  <c r="Q12236" i="1"/>
  <c r="Q12237" i="1"/>
  <c r="Q12238" i="1"/>
  <c r="Q12239" i="1"/>
  <c r="Q12240" i="1"/>
  <c r="Q12241" i="1"/>
  <c r="Q12242" i="1"/>
  <c r="Q12243" i="1"/>
  <c r="Q12244" i="1"/>
  <c r="Q12245" i="1"/>
  <c r="Q12246" i="1"/>
  <c r="Q12247" i="1"/>
  <c r="Q12248" i="1"/>
  <c r="Q12249" i="1"/>
  <c r="Q12250" i="1"/>
  <c r="Q12251" i="1"/>
  <c r="Q12252" i="1"/>
  <c r="Q12253" i="1"/>
  <c r="Q12254" i="1"/>
  <c r="Q12255" i="1"/>
  <c r="Q12256" i="1"/>
  <c r="Q12257" i="1"/>
  <c r="Q12258" i="1"/>
  <c r="Q12259" i="1"/>
  <c r="Q12260" i="1"/>
  <c r="Q12261" i="1"/>
  <c r="Q12262" i="1"/>
  <c r="Q12263" i="1"/>
  <c r="Q12264" i="1"/>
  <c r="Q12265" i="1"/>
  <c r="Q12266" i="1"/>
  <c r="Q12267" i="1"/>
  <c r="Q12268" i="1"/>
  <c r="Q12269" i="1"/>
  <c r="Q12270" i="1"/>
  <c r="Q12271" i="1"/>
  <c r="Q12272" i="1"/>
  <c r="Q12273" i="1"/>
  <c r="Q12274" i="1"/>
  <c r="Q12275" i="1"/>
  <c r="Q12276" i="1"/>
  <c r="Q12277" i="1"/>
  <c r="Q12278" i="1"/>
  <c r="Q12279" i="1"/>
  <c r="Q12280" i="1"/>
  <c r="Q12281" i="1"/>
  <c r="Q12282" i="1"/>
  <c r="Q12283" i="1"/>
  <c r="Q12284" i="1"/>
  <c r="Q12285" i="1"/>
  <c r="Q12286" i="1"/>
  <c r="Q12287" i="1"/>
  <c r="Q12288" i="1"/>
  <c r="Q12289" i="1"/>
  <c r="Q12290" i="1"/>
  <c r="Q12291" i="1"/>
  <c r="Q12292" i="1"/>
  <c r="Q12293" i="1"/>
  <c r="Q12294" i="1"/>
  <c r="Q12295" i="1"/>
  <c r="Q12296" i="1"/>
  <c r="Q12297" i="1"/>
  <c r="Q12298" i="1"/>
  <c r="Q12299" i="1"/>
  <c r="Q12300" i="1"/>
  <c r="Q12301" i="1"/>
  <c r="Q12302" i="1"/>
  <c r="Q12303" i="1"/>
  <c r="Q12304" i="1"/>
  <c r="Q12305" i="1"/>
  <c r="Q12306" i="1"/>
  <c r="Q12307" i="1"/>
  <c r="Q12308" i="1"/>
  <c r="Q12309" i="1"/>
  <c r="Q12310" i="1"/>
  <c r="Q12311" i="1"/>
  <c r="Q12312" i="1"/>
  <c r="Q12313" i="1"/>
  <c r="Q12314" i="1"/>
  <c r="Q12315" i="1"/>
  <c r="Q12316" i="1"/>
  <c r="Q12317" i="1"/>
  <c r="Q12318" i="1"/>
  <c r="Q12319" i="1"/>
  <c r="Q12320" i="1"/>
  <c r="Q12321" i="1"/>
  <c r="Q12322" i="1"/>
  <c r="Q12323" i="1"/>
  <c r="Q12324" i="1"/>
  <c r="Q12325" i="1"/>
  <c r="Q12326" i="1"/>
  <c r="Q12327" i="1"/>
  <c r="Q12328" i="1"/>
  <c r="Q12329" i="1"/>
  <c r="Q12330" i="1"/>
  <c r="Q12331" i="1"/>
  <c r="Q12332" i="1"/>
  <c r="Q12333" i="1"/>
  <c r="Q12334" i="1"/>
  <c r="Q12335" i="1"/>
  <c r="Q12336" i="1"/>
  <c r="Q12337" i="1"/>
  <c r="Q12338" i="1"/>
  <c r="Q12339" i="1"/>
  <c r="Q12340" i="1"/>
  <c r="Q12341" i="1"/>
  <c r="Q12342" i="1"/>
  <c r="Q12343" i="1"/>
  <c r="Q12344" i="1"/>
  <c r="Q12345" i="1"/>
  <c r="Q12346" i="1"/>
  <c r="Q12347" i="1"/>
  <c r="Q12348" i="1"/>
  <c r="Q12349" i="1"/>
  <c r="Q12350" i="1"/>
  <c r="Q12351" i="1"/>
  <c r="Q12352" i="1"/>
  <c r="Q12353" i="1"/>
  <c r="Q12354" i="1"/>
  <c r="Q12355" i="1"/>
  <c r="Q12356" i="1"/>
  <c r="Q12357" i="1"/>
  <c r="Q12358" i="1"/>
  <c r="Q12359" i="1"/>
  <c r="Q12360" i="1"/>
  <c r="Q12361" i="1"/>
  <c r="Q12362" i="1"/>
  <c r="Q12363" i="1"/>
  <c r="Q12364" i="1"/>
  <c r="Q12365" i="1"/>
  <c r="Q12366" i="1"/>
  <c r="Q12367" i="1"/>
  <c r="Q12368" i="1"/>
  <c r="Q12369" i="1"/>
  <c r="Q12370" i="1"/>
  <c r="Q12371" i="1"/>
  <c r="Q12372" i="1"/>
  <c r="Q12373" i="1"/>
  <c r="Q12374" i="1"/>
  <c r="Q12375" i="1"/>
  <c r="Q12376" i="1"/>
  <c r="Q12377" i="1"/>
  <c r="Q12378" i="1"/>
  <c r="Q12379" i="1"/>
  <c r="Q12380" i="1"/>
  <c r="Q12381" i="1"/>
  <c r="Q12382" i="1"/>
  <c r="Q12383" i="1"/>
  <c r="Q12384" i="1"/>
  <c r="Q12385" i="1"/>
  <c r="Q12386" i="1"/>
  <c r="Q12387" i="1"/>
  <c r="Q12388" i="1"/>
  <c r="Q12389" i="1"/>
  <c r="Q12390" i="1"/>
  <c r="Q12391" i="1"/>
  <c r="Q12392" i="1"/>
  <c r="Q12393" i="1"/>
  <c r="Q12394" i="1"/>
  <c r="Q12395" i="1"/>
  <c r="Q12396" i="1"/>
  <c r="Q12397" i="1"/>
  <c r="Q12398" i="1"/>
  <c r="Q12399" i="1"/>
  <c r="Q12400" i="1"/>
  <c r="Q12401" i="1"/>
  <c r="Q12402" i="1"/>
  <c r="Q12403" i="1"/>
  <c r="Q12404" i="1"/>
  <c r="Q12405" i="1"/>
  <c r="Q12406" i="1"/>
  <c r="Q12407" i="1"/>
  <c r="Q12408" i="1"/>
  <c r="Q12409" i="1"/>
  <c r="Q12410" i="1"/>
  <c r="Q12411" i="1"/>
  <c r="Q12412" i="1"/>
  <c r="Q12413" i="1"/>
  <c r="Q12414" i="1"/>
  <c r="Q12415" i="1"/>
  <c r="Q12416" i="1"/>
  <c r="Q12417" i="1"/>
  <c r="Q12418" i="1"/>
  <c r="Q12419" i="1"/>
  <c r="Q12420" i="1"/>
  <c r="Q12421" i="1"/>
  <c r="Q12422" i="1"/>
  <c r="Q12423" i="1"/>
  <c r="Q12424" i="1"/>
  <c r="Q12425" i="1"/>
  <c r="Q12426" i="1"/>
  <c r="Q12427" i="1"/>
  <c r="Q12428" i="1"/>
  <c r="Q12429" i="1"/>
  <c r="Q12430" i="1"/>
  <c r="Q12431" i="1"/>
  <c r="Q12432" i="1"/>
  <c r="Q12433" i="1"/>
  <c r="Q12434" i="1"/>
  <c r="Q12435" i="1"/>
  <c r="Q12436" i="1"/>
  <c r="Q12437" i="1"/>
  <c r="Q12438" i="1"/>
  <c r="Q12439" i="1"/>
  <c r="Q12440" i="1"/>
  <c r="Q12441" i="1"/>
  <c r="Q12442" i="1"/>
  <c r="Q12443" i="1"/>
  <c r="Q12444" i="1"/>
  <c r="Q12445" i="1"/>
  <c r="Q12446" i="1"/>
  <c r="Q12447" i="1"/>
  <c r="Q12448" i="1"/>
  <c r="Q12449" i="1"/>
  <c r="Q12450" i="1"/>
  <c r="Q12451" i="1"/>
  <c r="Q12452" i="1"/>
  <c r="Q12453" i="1"/>
  <c r="Q12454" i="1"/>
  <c r="Q12455" i="1"/>
  <c r="Q12456" i="1"/>
  <c r="Q12457" i="1"/>
  <c r="Q12458" i="1"/>
  <c r="Q12459" i="1"/>
  <c r="Q12460" i="1"/>
  <c r="Q12461" i="1"/>
  <c r="Q12462" i="1"/>
  <c r="Q12463" i="1"/>
  <c r="Q12464" i="1"/>
  <c r="Q12465" i="1"/>
  <c r="Q12466" i="1"/>
  <c r="Q12467" i="1"/>
  <c r="Q12468" i="1"/>
  <c r="Q12469" i="1"/>
  <c r="Q12470" i="1"/>
  <c r="Q12471" i="1"/>
  <c r="Q12472" i="1"/>
  <c r="Q12473" i="1"/>
  <c r="Q12474" i="1"/>
  <c r="Q12475" i="1"/>
  <c r="Q12476" i="1"/>
  <c r="Q12477" i="1"/>
  <c r="Q12478" i="1"/>
  <c r="Q12479" i="1"/>
  <c r="Q12480" i="1"/>
  <c r="Q12481" i="1"/>
  <c r="Q12482" i="1"/>
  <c r="Q12483" i="1"/>
  <c r="Q12484" i="1"/>
  <c r="Q12485" i="1"/>
  <c r="Q12486" i="1"/>
  <c r="Q12487" i="1"/>
  <c r="Q12488" i="1"/>
  <c r="Q12489" i="1"/>
  <c r="Q12490" i="1"/>
  <c r="Q12491" i="1"/>
  <c r="Q12492" i="1"/>
  <c r="Q12493" i="1"/>
  <c r="Q12494" i="1"/>
  <c r="Q12495" i="1"/>
  <c r="Q12496" i="1"/>
  <c r="Q12497" i="1"/>
  <c r="Q12498" i="1"/>
  <c r="Q12499" i="1"/>
  <c r="Q12500" i="1"/>
  <c r="Q12501" i="1"/>
  <c r="Q12502" i="1"/>
  <c r="Q12503" i="1"/>
  <c r="Q12504" i="1"/>
  <c r="Q12505" i="1"/>
  <c r="Q12506" i="1"/>
  <c r="Q12507" i="1"/>
  <c r="Q12508" i="1"/>
  <c r="Q12509" i="1"/>
  <c r="Q12510" i="1"/>
  <c r="Q12511" i="1"/>
  <c r="Q12512" i="1"/>
  <c r="Q12513" i="1"/>
  <c r="Q12514" i="1"/>
  <c r="Q12515" i="1"/>
  <c r="Q12516" i="1"/>
  <c r="Q12517" i="1"/>
  <c r="Q12518" i="1"/>
  <c r="Q12519" i="1"/>
  <c r="Q12520" i="1"/>
  <c r="Q12521" i="1"/>
  <c r="Q12522" i="1"/>
  <c r="Q12523" i="1"/>
  <c r="Q12524" i="1"/>
  <c r="Q12525" i="1"/>
  <c r="Q12526" i="1"/>
  <c r="Q12527" i="1"/>
  <c r="Q12528" i="1"/>
  <c r="Q12529" i="1"/>
  <c r="Q12530" i="1"/>
  <c r="Q12531" i="1"/>
  <c r="Q12532" i="1"/>
  <c r="Q12533" i="1"/>
  <c r="Q12534" i="1"/>
  <c r="Q12535" i="1"/>
  <c r="Q12536" i="1"/>
  <c r="Q12537" i="1"/>
  <c r="Q12538" i="1"/>
  <c r="Q12539" i="1"/>
  <c r="Q12540" i="1"/>
  <c r="Q12541" i="1"/>
  <c r="Q12542" i="1"/>
  <c r="Q12543" i="1"/>
  <c r="Q12544" i="1"/>
  <c r="Q12545" i="1"/>
  <c r="Q12546" i="1"/>
  <c r="Q12547" i="1"/>
  <c r="Q12548" i="1"/>
  <c r="Q12549" i="1"/>
  <c r="Q12550" i="1"/>
  <c r="Q12551" i="1"/>
  <c r="Q12552" i="1"/>
  <c r="Q12553" i="1"/>
  <c r="Q12554" i="1"/>
  <c r="Q12555" i="1"/>
  <c r="Q12556" i="1"/>
  <c r="Q12557" i="1"/>
  <c r="Q12558" i="1"/>
  <c r="Q12559" i="1"/>
  <c r="Q12560" i="1"/>
  <c r="Q12561" i="1"/>
  <c r="Q12562" i="1"/>
  <c r="Q12563" i="1"/>
  <c r="Q12564" i="1"/>
  <c r="Q12565" i="1"/>
  <c r="Q12566" i="1"/>
  <c r="Q12567" i="1"/>
  <c r="Q12568" i="1"/>
  <c r="Q12569" i="1"/>
  <c r="Q12570" i="1"/>
  <c r="Q12571" i="1"/>
  <c r="Q12572" i="1"/>
  <c r="Q12573" i="1"/>
  <c r="Q12574" i="1"/>
  <c r="Q12575" i="1"/>
  <c r="Q12576" i="1"/>
  <c r="Q12577" i="1"/>
  <c r="Q12578" i="1"/>
  <c r="Q12579" i="1"/>
  <c r="Q12580" i="1"/>
  <c r="Q12581" i="1"/>
  <c r="Q12582" i="1"/>
  <c r="Q12583" i="1"/>
  <c r="Q12584" i="1"/>
  <c r="Q12585" i="1"/>
  <c r="Q12586" i="1"/>
  <c r="Q12587" i="1"/>
  <c r="Q12588" i="1"/>
  <c r="Q12589" i="1"/>
  <c r="Q12590" i="1"/>
  <c r="Q12591" i="1"/>
  <c r="Q12592" i="1"/>
  <c r="Q12593" i="1"/>
  <c r="Q12594" i="1"/>
  <c r="Q12595" i="1"/>
  <c r="Q12596" i="1"/>
  <c r="Q12597" i="1"/>
  <c r="Q12598" i="1"/>
  <c r="Q12599" i="1"/>
  <c r="Q12600" i="1"/>
  <c r="Q12601" i="1"/>
  <c r="Q12602" i="1"/>
  <c r="Q12603" i="1"/>
  <c r="Q12604" i="1"/>
  <c r="Q12605" i="1"/>
  <c r="Q12606" i="1"/>
  <c r="Q12607" i="1"/>
  <c r="Q12608" i="1"/>
  <c r="Q12609" i="1"/>
  <c r="Q12610" i="1"/>
  <c r="Q12611" i="1"/>
  <c r="Q12612" i="1"/>
  <c r="Q12613" i="1"/>
  <c r="Q12614" i="1"/>
  <c r="Q12615" i="1"/>
  <c r="Q12616" i="1"/>
  <c r="Q12617" i="1"/>
  <c r="Q12618" i="1"/>
  <c r="Q12619" i="1"/>
  <c r="Q12620" i="1"/>
  <c r="Q12621" i="1"/>
  <c r="Q12622" i="1"/>
  <c r="Q12623" i="1"/>
  <c r="Q12624" i="1"/>
  <c r="Q12625" i="1"/>
  <c r="Q12626" i="1"/>
  <c r="Q12627" i="1"/>
  <c r="Q12628" i="1"/>
  <c r="Q12629" i="1"/>
  <c r="Q12630" i="1"/>
  <c r="Q12631" i="1"/>
  <c r="Q12632" i="1"/>
  <c r="Q12633" i="1"/>
  <c r="Q12634" i="1"/>
  <c r="Q12635" i="1"/>
  <c r="Q12636" i="1"/>
  <c r="Q12637" i="1"/>
  <c r="Q12638" i="1"/>
  <c r="Q12639" i="1"/>
  <c r="Q12640" i="1"/>
  <c r="Q12641" i="1"/>
  <c r="Q12642" i="1"/>
  <c r="Q12643" i="1"/>
  <c r="Q12644" i="1"/>
  <c r="Q12645" i="1"/>
  <c r="Q12646" i="1"/>
  <c r="Q12647" i="1"/>
  <c r="Q12648" i="1"/>
  <c r="Q12649" i="1"/>
  <c r="Q12650" i="1"/>
  <c r="Q12651" i="1"/>
  <c r="Q12652" i="1"/>
  <c r="Q12653" i="1"/>
  <c r="Q12654" i="1"/>
  <c r="Q12655" i="1"/>
  <c r="Q12656" i="1"/>
  <c r="Q12657" i="1"/>
  <c r="Q12658" i="1"/>
  <c r="Q12659" i="1"/>
  <c r="Q12660" i="1"/>
  <c r="Q12661" i="1"/>
  <c r="Q12662" i="1"/>
  <c r="Q12663" i="1"/>
  <c r="Q12664" i="1"/>
  <c r="Q12665" i="1"/>
  <c r="Q12666" i="1"/>
  <c r="Q12667" i="1"/>
  <c r="Q12668" i="1"/>
  <c r="Q12669" i="1"/>
  <c r="Q12670" i="1"/>
  <c r="Q12671" i="1"/>
  <c r="Q12672" i="1"/>
  <c r="Q12673" i="1"/>
  <c r="Q12674" i="1"/>
  <c r="Q12675" i="1"/>
  <c r="Q12676" i="1"/>
  <c r="Q12677" i="1"/>
  <c r="Q12678" i="1"/>
  <c r="Q12679" i="1"/>
  <c r="Q12680" i="1"/>
  <c r="Q12681" i="1"/>
  <c r="Q12682" i="1"/>
  <c r="Q12683" i="1"/>
  <c r="Q12684" i="1"/>
  <c r="Q12685" i="1"/>
  <c r="Q12686" i="1"/>
  <c r="Q12687" i="1"/>
  <c r="Q12688" i="1"/>
  <c r="Q12689" i="1"/>
  <c r="Q12690" i="1"/>
  <c r="Q12691" i="1"/>
  <c r="Q12692" i="1"/>
  <c r="Q12693" i="1"/>
  <c r="Q12694" i="1"/>
  <c r="Q12695" i="1"/>
  <c r="Q12696" i="1"/>
  <c r="Q12697" i="1"/>
  <c r="Q12698" i="1"/>
  <c r="Q12699" i="1"/>
  <c r="Q12700" i="1"/>
  <c r="Q12701" i="1"/>
  <c r="Q12702" i="1"/>
  <c r="Q12703" i="1"/>
  <c r="Q12704" i="1"/>
  <c r="Q12705" i="1"/>
  <c r="Q12706" i="1"/>
  <c r="Q12707" i="1"/>
  <c r="Q12708" i="1"/>
  <c r="Q12709" i="1"/>
  <c r="Q12710" i="1"/>
  <c r="Q12711" i="1"/>
  <c r="Q12712" i="1"/>
  <c r="Q12713" i="1"/>
  <c r="Q12714" i="1"/>
  <c r="Q12715" i="1"/>
  <c r="Q12716" i="1"/>
  <c r="Q12717" i="1"/>
  <c r="Q12718" i="1"/>
  <c r="Q12719" i="1"/>
  <c r="Q12720" i="1"/>
  <c r="Q12721" i="1"/>
  <c r="Q12722" i="1"/>
  <c r="Q12723" i="1"/>
  <c r="Q12724" i="1"/>
  <c r="Q12725" i="1"/>
  <c r="Q12726" i="1"/>
  <c r="Q12727" i="1"/>
  <c r="Q12728" i="1"/>
  <c r="Q12729" i="1"/>
  <c r="Q12730" i="1"/>
  <c r="Q12731" i="1"/>
  <c r="Q12732" i="1"/>
  <c r="Q12733" i="1"/>
  <c r="Q12734" i="1"/>
  <c r="Q12735" i="1"/>
  <c r="Q12736" i="1"/>
  <c r="Q12737" i="1"/>
  <c r="Q12738" i="1"/>
  <c r="Q12739" i="1"/>
  <c r="Q12740" i="1"/>
  <c r="Q12741" i="1"/>
  <c r="Q12742" i="1"/>
  <c r="Q12743" i="1"/>
  <c r="Q12744" i="1"/>
  <c r="Q12745" i="1"/>
  <c r="Q12746" i="1"/>
  <c r="Q12747" i="1"/>
  <c r="Q12748" i="1"/>
  <c r="Q12749" i="1"/>
  <c r="Q12750" i="1"/>
  <c r="Q12751" i="1"/>
  <c r="Q12752" i="1"/>
  <c r="Q12753" i="1"/>
  <c r="Q12754" i="1"/>
  <c r="Q12755" i="1"/>
  <c r="Q12756" i="1"/>
  <c r="Q12757" i="1"/>
  <c r="Q12758" i="1"/>
  <c r="Q12759" i="1"/>
  <c r="Q12760" i="1"/>
  <c r="Q12761" i="1"/>
  <c r="Q12762" i="1"/>
  <c r="Q12763" i="1"/>
  <c r="Q12764" i="1"/>
  <c r="Q12765" i="1"/>
  <c r="Q12766" i="1"/>
  <c r="Q12767" i="1"/>
  <c r="Q12768" i="1"/>
  <c r="Q12769" i="1"/>
  <c r="Q12770" i="1"/>
  <c r="Q12771" i="1"/>
  <c r="Q12772" i="1"/>
  <c r="Q12773" i="1"/>
  <c r="Q12774" i="1"/>
  <c r="Q12775" i="1"/>
  <c r="Q12776" i="1"/>
  <c r="Q12777" i="1"/>
  <c r="Q12778" i="1"/>
  <c r="Q12779" i="1"/>
  <c r="Q12780" i="1"/>
  <c r="Q12781" i="1"/>
  <c r="Q12782" i="1"/>
  <c r="Q12783" i="1"/>
  <c r="Q12784" i="1"/>
  <c r="Q12785" i="1"/>
  <c r="Q12786" i="1"/>
  <c r="Q12787" i="1"/>
  <c r="Q12788" i="1"/>
  <c r="Q12789" i="1"/>
  <c r="Q12790" i="1"/>
  <c r="Q12791" i="1"/>
  <c r="Q12792" i="1"/>
  <c r="Q12793" i="1"/>
  <c r="Q12794" i="1"/>
  <c r="Q12795" i="1"/>
  <c r="Q12796" i="1"/>
  <c r="Q12797" i="1"/>
  <c r="Q12798" i="1"/>
  <c r="Q12799" i="1"/>
  <c r="Q12800" i="1"/>
  <c r="Q12801" i="1"/>
  <c r="Q12802" i="1"/>
  <c r="Q12803" i="1"/>
  <c r="Q12804" i="1"/>
  <c r="Q12805" i="1"/>
  <c r="Q12806" i="1"/>
  <c r="Q12807" i="1"/>
  <c r="Q12808" i="1"/>
  <c r="Q12809" i="1"/>
  <c r="Q12810" i="1"/>
  <c r="Q12811" i="1"/>
  <c r="Q12812" i="1"/>
  <c r="Q12813" i="1"/>
  <c r="Q12814" i="1"/>
  <c r="Q12815" i="1"/>
  <c r="Q12816" i="1"/>
  <c r="Q12817" i="1"/>
  <c r="Q12818" i="1"/>
  <c r="Q12819" i="1"/>
  <c r="Q12820" i="1"/>
  <c r="Q12821" i="1"/>
  <c r="Q12822" i="1"/>
  <c r="Q12823" i="1"/>
  <c r="Q12824" i="1"/>
  <c r="Q12825" i="1"/>
  <c r="Q12826" i="1"/>
  <c r="Q12827" i="1"/>
  <c r="Q12828" i="1"/>
  <c r="Q12829" i="1"/>
  <c r="Q12830" i="1"/>
  <c r="Q12831" i="1"/>
  <c r="Q12832" i="1"/>
  <c r="Q12833" i="1"/>
  <c r="Q12834" i="1"/>
  <c r="Q12835" i="1"/>
  <c r="Q12836" i="1"/>
  <c r="Q12837" i="1"/>
  <c r="Q12838" i="1"/>
  <c r="Q12839" i="1"/>
  <c r="Q12840" i="1"/>
  <c r="Q12841" i="1"/>
  <c r="Q12842" i="1"/>
  <c r="Q12843" i="1"/>
  <c r="Q12844" i="1"/>
  <c r="Q12845" i="1"/>
  <c r="Q12846" i="1"/>
  <c r="Q12847" i="1"/>
  <c r="Q12848" i="1"/>
  <c r="Q12849" i="1"/>
  <c r="Q12850" i="1"/>
  <c r="Q12851" i="1"/>
  <c r="Q12852" i="1"/>
  <c r="Q12853" i="1"/>
  <c r="Q12854" i="1"/>
  <c r="Q12855" i="1"/>
  <c r="Q12856" i="1"/>
  <c r="Q12857" i="1"/>
  <c r="Q12858" i="1"/>
  <c r="Q12859" i="1"/>
  <c r="Q12860" i="1"/>
  <c r="Q12861" i="1"/>
  <c r="Q12862" i="1"/>
  <c r="Q12863" i="1"/>
  <c r="Q12864" i="1"/>
  <c r="Q12865" i="1"/>
  <c r="Q12866" i="1"/>
  <c r="Q12867" i="1"/>
  <c r="Q12868" i="1"/>
  <c r="Q12869" i="1"/>
  <c r="Q12870" i="1"/>
  <c r="Q12871" i="1"/>
  <c r="Q12872" i="1"/>
  <c r="Q12873" i="1"/>
  <c r="Q12874" i="1"/>
  <c r="Q12875" i="1"/>
  <c r="Q12876" i="1"/>
  <c r="Q12877" i="1"/>
  <c r="Q12878" i="1"/>
  <c r="Q12879" i="1"/>
  <c r="Q12880" i="1"/>
  <c r="Q12881" i="1"/>
  <c r="Q12882" i="1"/>
  <c r="Q12883" i="1"/>
  <c r="Q12884" i="1"/>
  <c r="Q12885" i="1"/>
  <c r="Q12886" i="1"/>
  <c r="Q12887" i="1"/>
  <c r="Q12888" i="1"/>
  <c r="Q12889" i="1"/>
  <c r="Q12890" i="1"/>
  <c r="Q12891" i="1"/>
  <c r="Q12892" i="1"/>
  <c r="Q12893" i="1"/>
  <c r="Q12894" i="1"/>
  <c r="Q12895" i="1"/>
  <c r="Q12896" i="1"/>
  <c r="Q12897" i="1"/>
  <c r="Q12898" i="1"/>
  <c r="Q12899" i="1"/>
  <c r="Q12900" i="1"/>
  <c r="Q12901" i="1"/>
  <c r="Q12902" i="1"/>
  <c r="Q12903" i="1"/>
  <c r="Q12904" i="1"/>
  <c r="Q12905" i="1"/>
  <c r="Q12906" i="1"/>
  <c r="Q12907" i="1"/>
  <c r="Q12908" i="1"/>
  <c r="Q12909" i="1"/>
  <c r="Q12910" i="1"/>
  <c r="Q12911" i="1"/>
  <c r="Q12912" i="1"/>
  <c r="Q12913" i="1"/>
  <c r="Q12914" i="1"/>
  <c r="Q12915" i="1"/>
  <c r="Q12916" i="1"/>
  <c r="Q12917" i="1"/>
  <c r="Q12918" i="1"/>
  <c r="Q12919" i="1"/>
  <c r="Q12920" i="1"/>
  <c r="Q12921" i="1"/>
  <c r="Q12922" i="1"/>
  <c r="Q12923" i="1"/>
  <c r="Q12924" i="1"/>
  <c r="Q12925" i="1"/>
  <c r="Q12926" i="1"/>
  <c r="Q12927" i="1"/>
  <c r="Q12928" i="1"/>
  <c r="Q12929" i="1"/>
  <c r="Q12930" i="1"/>
  <c r="Q12931" i="1"/>
  <c r="Q12932" i="1"/>
  <c r="Q12933" i="1"/>
  <c r="Q12934" i="1"/>
  <c r="Q12935" i="1"/>
  <c r="Q12936" i="1"/>
  <c r="Q12937" i="1"/>
  <c r="Q12938" i="1"/>
  <c r="Q12939" i="1"/>
  <c r="Q12940" i="1"/>
  <c r="Q12941" i="1"/>
  <c r="Q12942" i="1"/>
  <c r="Q12943" i="1"/>
  <c r="Q12944" i="1"/>
  <c r="Q12945" i="1"/>
  <c r="Q12946" i="1"/>
  <c r="Q12947" i="1"/>
  <c r="Q12948" i="1"/>
  <c r="Q12949" i="1"/>
  <c r="Q12950" i="1"/>
  <c r="Q12951" i="1"/>
  <c r="Q12952" i="1"/>
  <c r="Q12953" i="1"/>
  <c r="Q12954" i="1"/>
  <c r="Q12955" i="1"/>
  <c r="Q12956" i="1"/>
  <c r="Q12957" i="1"/>
  <c r="Q12958" i="1"/>
  <c r="Q12959" i="1"/>
  <c r="Q12960" i="1"/>
  <c r="Q12961" i="1"/>
  <c r="Q12962" i="1"/>
  <c r="Q12963" i="1"/>
  <c r="Q12964" i="1"/>
  <c r="Q12965" i="1"/>
  <c r="Q12966" i="1"/>
  <c r="Q12967" i="1"/>
  <c r="Q12968" i="1"/>
  <c r="Q12969" i="1"/>
  <c r="Q12970" i="1"/>
  <c r="Q12971" i="1"/>
  <c r="Q12972" i="1"/>
  <c r="Q12973" i="1"/>
  <c r="Q12974" i="1"/>
  <c r="Q12975" i="1"/>
  <c r="Q12976" i="1"/>
  <c r="Q12977" i="1"/>
  <c r="Q12978" i="1"/>
  <c r="Q12979" i="1"/>
  <c r="Q12980" i="1"/>
  <c r="Q12981" i="1"/>
  <c r="Q12982" i="1"/>
  <c r="Q12983" i="1"/>
  <c r="Q12984" i="1"/>
  <c r="Q12985" i="1"/>
  <c r="Q12986" i="1"/>
  <c r="Q12987" i="1"/>
  <c r="Q12988" i="1"/>
  <c r="Q12989" i="1"/>
  <c r="Q12990" i="1"/>
  <c r="Q12991" i="1"/>
  <c r="Q12992" i="1"/>
  <c r="Q12993" i="1"/>
  <c r="Q12994" i="1"/>
  <c r="Q12995" i="1"/>
  <c r="Q12996" i="1"/>
  <c r="Q12997" i="1"/>
  <c r="Q12998" i="1"/>
  <c r="Q12999" i="1"/>
  <c r="Q13000" i="1"/>
  <c r="Q13001" i="1"/>
  <c r="Q13002" i="1"/>
  <c r="Q13003" i="1"/>
  <c r="Q13004" i="1"/>
  <c r="Q13005" i="1"/>
  <c r="Q13006" i="1"/>
  <c r="Q13007" i="1"/>
  <c r="Q13008" i="1"/>
  <c r="Q13009" i="1"/>
  <c r="Q13010" i="1"/>
  <c r="Q13011" i="1"/>
  <c r="Q13012" i="1"/>
  <c r="Q13013" i="1"/>
  <c r="Q13014" i="1"/>
  <c r="Q13015" i="1"/>
  <c r="Q13016" i="1"/>
  <c r="Q13017" i="1"/>
  <c r="Q13018" i="1"/>
  <c r="Q13019" i="1"/>
  <c r="Q13020" i="1"/>
  <c r="Q13021" i="1"/>
  <c r="Q13022" i="1"/>
  <c r="Q13023" i="1"/>
  <c r="Q13024" i="1"/>
  <c r="Q13025" i="1"/>
  <c r="Q13026" i="1"/>
  <c r="Q13027" i="1"/>
  <c r="Q13028" i="1"/>
  <c r="Q13029" i="1"/>
  <c r="Q13030" i="1"/>
  <c r="Q13031" i="1"/>
  <c r="Q13032" i="1"/>
  <c r="Q13033" i="1"/>
  <c r="Q13034" i="1"/>
  <c r="Q13035" i="1"/>
  <c r="Q13036" i="1"/>
  <c r="Q13037" i="1"/>
  <c r="Q13038" i="1"/>
  <c r="Q13039" i="1"/>
  <c r="Q13040" i="1"/>
  <c r="Q13041" i="1"/>
  <c r="Q13042" i="1"/>
  <c r="Q13043" i="1"/>
  <c r="Q13044" i="1"/>
  <c r="Q13045" i="1"/>
  <c r="Q13046" i="1"/>
  <c r="Q13047" i="1"/>
  <c r="Q13048" i="1"/>
  <c r="Q13049" i="1"/>
  <c r="Q13050" i="1"/>
  <c r="Q13051" i="1"/>
  <c r="Q13052" i="1"/>
  <c r="Q13053" i="1"/>
  <c r="Q13054" i="1"/>
  <c r="Q13055" i="1"/>
  <c r="Q13056" i="1"/>
  <c r="Q13057" i="1"/>
  <c r="Q13058" i="1"/>
  <c r="Q13059" i="1"/>
  <c r="Q13060" i="1"/>
  <c r="Q13061" i="1"/>
  <c r="Q13062" i="1"/>
  <c r="Q13063" i="1"/>
  <c r="Q13064" i="1"/>
  <c r="Q13065" i="1"/>
  <c r="Q13066" i="1"/>
  <c r="Q13067" i="1"/>
  <c r="Q13068" i="1"/>
  <c r="Q13069" i="1"/>
  <c r="Q13070" i="1"/>
  <c r="Q13071" i="1"/>
  <c r="Q13072" i="1"/>
  <c r="Q13073" i="1"/>
  <c r="Q13074" i="1"/>
  <c r="Q13075" i="1"/>
  <c r="Q13076" i="1"/>
  <c r="Q13077" i="1"/>
  <c r="Q13078" i="1"/>
  <c r="Q13079" i="1"/>
  <c r="Q13080" i="1"/>
  <c r="Q13081" i="1"/>
  <c r="Q13082" i="1"/>
  <c r="Q13083" i="1"/>
  <c r="Q13084" i="1"/>
  <c r="Q13085" i="1"/>
  <c r="Q13086" i="1"/>
  <c r="Q13087" i="1"/>
  <c r="Q13088" i="1"/>
  <c r="Q13089" i="1"/>
  <c r="Q13090" i="1"/>
  <c r="Q13091" i="1"/>
  <c r="Q13092" i="1"/>
  <c r="Q13093" i="1"/>
  <c r="Q13094" i="1"/>
  <c r="Q13095" i="1"/>
  <c r="Q13096" i="1"/>
  <c r="Q13097" i="1"/>
  <c r="Q13098" i="1"/>
  <c r="Q13099" i="1"/>
  <c r="Q13100" i="1"/>
  <c r="Q13101" i="1"/>
  <c r="Q13102" i="1"/>
  <c r="Q13103" i="1"/>
  <c r="Q13104" i="1"/>
  <c r="Q13105" i="1"/>
  <c r="Q13106" i="1"/>
  <c r="Q13107" i="1"/>
  <c r="Q13108" i="1"/>
  <c r="Q13109" i="1"/>
  <c r="Q13110" i="1"/>
  <c r="Q13111" i="1"/>
  <c r="Q13112" i="1"/>
  <c r="Q13113" i="1"/>
  <c r="Q13114" i="1"/>
  <c r="Q13115" i="1"/>
  <c r="Q13116" i="1"/>
  <c r="Q13117" i="1"/>
  <c r="Q13118" i="1"/>
  <c r="Q13119" i="1"/>
  <c r="Q13120" i="1"/>
  <c r="Q13121" i="1"/>
  <c r="Q13122" i="1"/>
  <c r="Q13123" i="1"/>
  <c r="Q13124" i="1"/>
  <c r="Q13125" i="1"/>
  <c r="Q13126" i="1"/>
  <c r="Q13127" i="1"/>
  <c r="Q13128" i="1"/>
  <c r="Q13129" i="1"/>
  <c r="Q13130" i="1"/>
  <c r="Q13131" i="1"/>
  <c r="Q13132" i="1"/>
  <c r="Q13133" i="1"/>
  <c r="Q13134" i="1"/>
  <c r="Q13135" i="1"/>
  <c r="Q13136" i="1"/>
  <c r="Q13137" i="1"/>
  <c r="Q13138" i="1"/>
  <c r="Q13139" i="1"/>
  <c r="Q13140" i="1"/>
  <c r="Q13141" i="1"/>
  <c r="Q13142" i="1"/>
  <c r="Q13143" i="1"/>
  <c r="Q13144" i="1"/>
  <c r="Q13145" i="1"/>
  <c r="Q13146" i="1"/>
  <c r="Q13147" i="1"/>
  <c r="Q13148" i="1"/>
  <c r="Q13149" i="1"/>
  <c r="Q13150" i="1"/>
  <c r="Q13151" i="1"/>
  <c r="Q13152" i="1"/>
  <c r="Q13153" i="1"/>
  <c r="Q13154" i="1"/>
  <c r="Q13155" i="1"/>
  <c r="Q13156" i="1"/>
  <c r="Q13157" i="1"/>
  <c r="Q13158" i="1"/>
  <c r="Q13159" i="1"/>
  <c r="Q13160" i="1"/>
  <c r="Q13161" i="1"/>
  <c r="Q13162" i="1"/>
  <c r="Q13163" i="1"/>
  <c r="Q13164" i="1"/>
  <c r="Q13165" i="1"/>
  <c r="Q13166" i="1"/>
  <c r="Q13167" i="1"/>
  <c r="Q13168" i="1"/>
  <c r="Q13169" i="1"/>
  <c r="Q13170" i="1"/>
  <c r="Q13171" i="1"/>
  <c r="Q13172" i="1"/>
  <c r="Q13173" i="1"/>
  <c r="Q13174" i="1"/>
  <c r="Q13175" i="1"/>
  <c r="Q13176" i="1"/>
  <c r="Q13177" i="1"/>
  <c r="Q13178" i="1"/>
  <c r="Q13179" i="1"/>
  <c r="Q13180" i="1"/>
  <c r="Q13181" i="1"/>
  <c r="Q13182" i="1"/>
  <c r="Q13183" i="1"/>
  <c r="Q13184" i="1"/>
  <c r="Q13185" i="1"/>
  <c r="Q13186" i="1"/>
  <c r="Q13187" i="1"/>
  <c r="Q13188" i="1"/>
  <c r="Q13189" i="1"/>
  <c r="Q13190" i="1"/>
  <c r="Q13191" i="1"/>
  <c r="Q13192" i="1"/>
  <c r="Q13193" i="1"/>
  <c r="Q13194" i="1"/>
  <c r="Q13195" i="1"/>
  <c r="Q13196" i="1"/>
  <c r="Q13197" i="1"/>
  <c r="Q13198" i="1"/>
  <c r="Q13199" i="1"/>
  <c r="Q13200" i="1"/>
  <c r="Q13201" i="1"/>
  <c r="Q13202" i="1"/>
  <c r="Q13203" i="1"/>
  <c r="Q13204" i="1"/>
  <c r="Q13205" i="1"/>
  <c r="Q13206" i="1"/>
  <c r="Q13207" i="1"/>
  <c r="Q13208" i="1"/>
  <c r="Q13209" i="1"/>
  <c r="Q13210" i="1"/>
  <c r="Q13211" i="1"/>
  <c r="Q13212" i="1"/>
  <c r="Q13213" i="1"/>
  <c r="Q13214" i="1"/>
  <c r="Q13215" i="1"/>
  <c r="Q13216" i="1"/>
  <c r="Q13217" i="1"/>
  <c r="Q13218" i="1"/>
  <c r="Q13219" i="1"/>
  <c r="Q13220" i="1"/>
  <c r="Q13221" i="1"/>
  <c r="Q13222" i="1"/>
  <c r="Q13223" i="1"/>
  <c r="Q13224" i="1"/>
  <c r="Q13225" i="1"/>
  <c r="Q13226" i="1"/>
  <c r="Q13227" i="1"/>
  <c r="Q13228" i="1"/>
  <c r="Q13229" i="1"/>
  <c r="Q13230" i="1"/>
  <c r="Q13231" i="1"/>
  <c r="Q13232" i="1"/>
  <c r="Q13233" i="1"/>
  <c r="Q13234" i="1"/>
  <c r="Q13235" i="1"/>
  <c r="Q13236" i="1"/>
  <c r="Q13237" i="1"/>
  <c r="Q13238" i="1"/>
  <c r="Q13239" i="1"/>
  <c r="Q13240" i="1"/>
  <c r="Q13241" i="1"/>
  <c r="Q13242" i="1"/>
  <c r="Q13243" i="1"/>
  <c r="Q13244" i="1"/>
  <c r="Q13245" i="1"/>
  <c r="Q13246" i="1"/>
  <c r="Q13247" i="1"/>
  <c r="Q13248" i="1"/>
  <c r="Q13249" i="1"/>
  <c r="Q13250" i="1"/>
  <c r="Q13251" i="1"/>
  <c r="Q13252" i="1"/>
  <c r="Q13253" i="1"/>
  <c r="Q13254" i="1"/>
  <c r="Q13255" i="1"/>
  <c r="Q13256" i="1"/>
  <c r="Q13257" i="1"/>
  <c r="Q13258" i="1"/>
  <c r="Q13259" i="1"/>
  <c r="Q13260" i="1"/>
  <c r="Q13261" i="1"/>
  <c r="Q13262" i="1"/>
  <c r="Q13263" i="1"/>
  <c r="Q13264" i="1"/>
  <c r="Q13265" i="1"/>
  <c r="Q13266" i="1"/>
  <c r="Q13267" i="1"/>
  <c r="Q13268" i="1"/>
  <c r="Q13269" i="1"/>
  <c r="Q13270" i="1"/>
  <c r="Q13271" i="1"/>
  <c r="Q13272" i="1"/>
  <c r="Q13273" i="1"/>
  <c r="Q13274" i="1"/>
  <c r="Q13275" i="1"/>
  <c r="Q13276" i="1"/>
  <c r="Q13277" i="1"/>
  <c r="Q13278" i="1"/>
  <c r="Q13279" i="1"/>
  <c r="Q13280" i="1"/>
  <c r="Q13281" i="1"/>
  <c r="Q13282" i="1"/>
  <c r="Q13283" i="1"/>
  <c r="Q13284" i="1"/>
  <c r="Q13285" i="1"/>
  <c r="Q13286" i="1"/>
  <c r="Q13287" i="1"/>
  <c r="Q13288" i="1"/>
  <c r="Q13289" i="1"/>
  <c r="Q13290" i="1"/>
  <c r="Q13291" i="1"/>
  <c r="Q13292" i="1"/>
  <c r="Q13293" i="1"/>
  <c r="Q13294" i="1"/>
  <c r="Q13295" i="1"/>
  <c r="Q13296" i="1"/>
  <c r="Q13297" i="1"/>
  <c r="Q13298" i="1"/>
  <c r="Q13299" i="1"/>
  <c r="Q13300" i="1"/>
  <c r="Q13301" i="1"/>
  <c r="Q13302" i="1"/>
  <c r="Q13303" i="1"/>
  <c r="Q13304" i="1"/>
  <c r="Q13305" i="1"/>
  <c r="Q13306" i="1"/>
  <c r="Q13307" i="1"/>
  <c r="Q13308" i="1"/>
  <c r="Q13309" i="1"/>
  <c r="Q13310" i="1"/>
  <c r="Q13311" i="1"/>
  <c r="Q13312" i="1"/>
  <c r="Q13313" i="1"/>
  <c r="Q13314" i="1"/>
  <c r="Q13315" i="1"/>
  <c r="Q13316" i="1"/>
  <c r="Q13317" i="1"/>
  <c r="Q13318" i="1"/>
  <c r="Q13319" i="1"/>
  <c r="Q13320" i="1"/>
  <c r="Q13321" i="1"/>
  <c r="Q13322" i="1"/>
  <c r="Q13323" i="1"/>
  <c r="Q13324" i="1"/>
  <c r="Q13325" i="1"/>
  <c r="Q13326" i="1"/>
  <c r="Q13327" i="1"/>
  <c r="Q13328" i="1"/>
  <c r="Q13329" i="1"/>
  <c r="Q13330" i="1"/>
  <c r="Q13331" i="1"/>
  <c r="Q13332" i="1"/>
  <c r="Q13333" i="1"/>
  <c r="Q13334" i="1"/>
  <c r="Q13335" i="1"/>
  <c r="Q13336" i="1"/>
  <c r="Q13337" i="1"/>
  <c r="Q13338" i="1"/>
  <c r="Q13339" i="1"/>
  <c r="Q13340" i="1"/>
  <c r="Q13341" i="1"/>
  <c r="Q13342" i="1"/>
  <c r="Q13343" i="1"/>
  <c r="Q13344" i="1"/>
  <c r="Q13345" i="1"/>
  <c r="Q13346" i="1"/>
  <c r="Q13347" i="1"/>
  <c r="Q13348" i="1"/>
  <c r="Q13349" i="1"/>
  <c r="Q13350" i="1"/>
  <c r="Q13351" i="1"/>
  <c r="Q13352" i="1"/>
  <c r="Q13353" i="1"/>
  <c r="Q13354" i="1"/>
  <c r="Q13355" i="1"/>
  <c r="Q13356" i="1"/>
  <c r="Q13357" i="1"/>
  <c r="Q13358" i="1"/>
  <c r="Q13359" i="1"/>
  <c r="Q13360" i="1"/>
  <c r="Q13361" i="1"/>
  <c r="Q13362" i="1"/>
  <c r="Q13363" i="1"/>
  <c r="Q13364" i="1"/>
  <c r="Q13365" i="1"/>
  <c r="Q13366" i="1"/>
  <c r="Q13367" i="1"/>
  <c r="Q13368" i="1"/>
  <c r="Q13369" i="1"/>
  <c r="Q13370" i="1"/>
  <c r="Q13371" i="1"/>
  <c r="Q13372" i="1"/>
  <c r="Q13373" i="1"/>
  <c r="Q13374" i="1"/>
  <c r="Q13375" i="1"/>
  <c r="Q13376" i="1"/>
  <c r="Q13377" i="1"/>
  <c r="Q13378" i="1"/>
  <c r="Q13379" i="1"/>
  <c r="Q13380" i="1"/>
  <c r="Q13381" i="1"/>
  <c r="Q13382" i="1"/>
  <c r="Q13383" i="1"/>
  <c r="Q13384" i="1"/>
  <c r="Q13385" i="1"/>
  <c r="Q13386" i="1"/>
  <c r="Q13387" i="1"/>
  <c r="Q13388" i="1"/>
  <c r="Q13389" i="1"/>
  <c r="Q13390" i="1"/>
  <c r="Q13391" i="1"/>
  <c r="Q13392" i="1"/>
  <c r="Q13393" i="1"/>
  <c r="Q13394" i="1"/>
  <c r="Q13395" i="1"/>
  <c r="Q13396" i="1"/>
  <c r="Q13397" i="1"/>
  <c r="Q13398" i="1"/>
  <c r="Q13399" i="1"/>
  <c r="Q13400" i="1"/>
  <c r="Q13401" i="1"/>
  <c r="Q13402" i="1"/>
  <c r="Q13403" i="1"/>
  <c r="Q13404" i="1"/>
  <c r="Q13405" i="1"/>
  <c r="Q13406" i="1"/>
  <c r="Q13407" i="1"/>
  <c r="Q13408" i="1"/>
  <c r="Q13409" i="1"/>
  <c r="Q13410" i="1"/>
  <c r="Q13411" i="1"/>
  <c r="Q13412" i="1"/>
  <c r="Q13413" i="1"/>
  <c r="Q13414" i="1"/>
  <c r="Q13415" i="1"/>
  <c r="Q13416" i="1"/>
  <c r="Q13417" i="1"/>
  <c r="Q13418" i="1"/>
  <c r="Q13419" i="1"/>
  <c r="Q13420" i="1"/>
  <c r="Q13421" i="1"/>
  <c r="Q13422" i="1"/>
  <c r="Q13423" i="1"/>
  <c r="Q13424" i="1"/>
  <c r="Q13425" i="1"/>
  <c r="Q13426" i="1"/>
  <c r="Q13427" i="1"/>
  <c r="Q13428" i="1"/>
  <c r="Q13429" i="1"/>
  <c r="Q13430" i="1"/>
  <c r="Q13431" i="1"/>
  <c r="Q13432" i="1"/>
  <c r="Q13433" i="1"/>
  <c r="Q13434" i="1"/>
  <c r="Q13435" i="1"/>
  <c r="Q13436" i="1"/>
  <c r="Q13437" i="1"/>
  <c r="Q13438" i="1"/>
  <c r="Q13439" i="1"/>
  <c r="Q13440" i="1"/>
  <c r="Q13441" i="1"/>
  <c r="Q13442" i="1"/>
  <c r="Q13443" i="1"/>
  <c r="Q13444" i="1"/>
  <c r="Q13445" i="1"/>
  <c r="Q13446" i="1"/>
  <c r="Q13447" i="1"/>
  <c r="Q13448" i="1"/>
  <c r="Q13449" i="1"/>
  <c r="Q13450" i="1"/>
  <c r="Q13451" i="1"/>
  <c r="Q13452" i="1"/>
  <c r="Q13453" i="1"/>
  <c r="Q13454" i="1"/>
  <c r="Q13455" i="1"/>
  <c r="Q13456" i="1"/>
  <c r="Q13457" i="1"/>
  <c r="Q13458" i="1"/>
  <c r="Q13459" i="1"/>
  <c r="Q13460" i="1"/>
  <c r="Q13461" i="1"/>
  <c r="Q13462" i="1"/>
  <c r="Q13463" i="1"/>
  <c r="Q13464" i="1"/>
  <c r="Q13465" i="1"/>
  <c r="Q13466" i="1"/>
  <c r="Q13467" i="1"/>
  <c r="Q13468" i="1"/>
  <c r="Q13469" i="1"/>
  <c r="Q13470" i="1"/>
  <c r="Q13471" i="1"/>
  <c r="Q13472" i="1"/>
  <c r="Q13473" i="1"/>
  <c r="Q13474" i="1"/>
  <c r="Q13475" i="1"/>
  <c r="Q13476" i="1"/>
  <c r="Q13477" i="1"/>
  <c r="Q13478" i="1"/>
  <c r="Q13479" i="1"/>
  <c r="Q13480" i="1"/>
  <c r="Q13481" i="1"/>
  <c r="Q13482" i="1"/>
  <c r="Q13483" i="1"/>
  <c r="Q13484" i="1"/>
  <c r="Q13485" i="1"/>
  <c r="Q13486" i="1"/>
  <c r="Q13487" i="1"/>
  <c r="Q13488" i="1"/>
  <c r="Q13489" i="1"/>
  <c r="Q13490" i="1"/>
  <c r="Q13491" i="1"/>
  <c r="Q13492" i="1"/>
  <c r="Q13493" i="1"/>
  <c r="Q13494" i="1"/>
  <c r="Q13495" i="1"/>
  <c r="Q13496" i="1"/>
  <c r="Q13497" i="1"/>
  <c r="Q13498" i="1"/>
  <c r="Q13499" i="1"/>
  <c r="Q13500" i="1"/>
  <c r="Q13501" i="1"/>
  <c r="Q13502" i="1"/>
  <c r="Q13503" i="1"/>
  <c r="Q13504" i="1"/>
  <c r="Q13505" i="1"/>
  <c r="Q13506" i="1"/>
  <c r="Q13507" i="1"/>
  <c r="Q13508" i="1"/>
  <c r="Q13509" i="1"/>
  <c r="Q13510" i="1"/>
  <c r="Q13511" i="1"/>
  <c r="Q13512" i="1"/>
  <c r="Q13513" i="1"/>
  <c r="Q13514" i="1"/>
  <c r="Q13515" i="1"/>
  <c r="Q13516" i="1"/>
  <c r="Q13517" i="1"/>
  <c r="Q13518" i="1"/>
  <c r="Q13519" i="1"/>
  <c r="Q13520" i="1"/>
  <c r="Q13521" i="1"/>
  <c r="Q13522" i="1"/>
  <c r="Q13523" i="1"/>
  <c r="Q13524" i="1"/>
  <c r="Q13525" i="1"/>
  <c r="Q13526" i="1"/>
  <c r="Q13527" i="1"/>
  <c r="Q13528" i="1"/>
  <c r="Q13529" i="1"/>
  <c r="Q13530" i="1"/>
  <c r="Q13531" i="1"/>
  <c r="Q13532" i="1"/>
  <c r="Q13533" i="1"/>
  <c r="Q13534" i="1"/>
  <c r="Q13535" i="1"/>
  <c r="Q13536" i="1"/>
  <c r="Q13537" i="1"/>
  <c r="Q13538" i="1"/>
  <c r="Q13539" i="1"/>
  <c r="Q13540" i="1"/>
  <c r="Q13541" i="1"/>
  <c r="Q13542" i="1"/>
  <c r="Q13543" i="1"/>
  <c r="Q13544" i="1"/>
  <c r="Q13545" i="1"/>
  <c r="Q13546" i="1"/>
  <c r="Q13547" i="1"/>
  <c r="Q13548" i="1"/>
  <c r="Q13549" i="1"/>
  <c r="Q13550" i="1"/>
  <c r="Q13551" i="1"/>
  <c r="Q13552" i="1"/>
  <c r="Q13553" i="1"/>
  <c r="Q13554" i="1"/>
  <c r="Q13555" i="1"/>
  <c r="Q13556" i="1"/>
  <c r="Q13557" i="1"/>
  <c r="Q13558" i="1"/>
  <c r="Q13559" i="1"/>
  <c r="Q13560" i="1"/>
  <c r="Q13561" i="1"/>
  <c r="Q13562" i="1"/>
  <c r="Q13563" i="1"/>
  <c r="Q13564" i="1"/>
  <c r="Q13565" i="1"/>
  <c r="Q13566" i="1"/>
  <c r="Q13567" i="1"/>
  <c r="Q13568" i="1"/>
  <c r="Q13569" i="1"/>
  <c r="Q13570" i="1"/>
  <c r="Q13571" i="1"/>
  <c r="Q13572" i="1"/>
  <c r="Q13573" i="1"/>
  <c r="Q13574" i="1"/>
  <c r="Q13575" i="1"/>
  <c r="Q13576" i="1"/>
  <c r="Q13577" i="1"/>
  <c r="Q13578" i="1"/>
  <c r="Q13579" i="1"/>
  <c r="Q13580" i="1"/>
  <c r="Q13581" i="1"/>
  <c r="Q13582" i="1"/>
  <c r="Q13583" i="1"/>
  <c r="Q13584" i="1"/>
  <c r="Q13585" i="1"/>
  <c r="Q13586" i="1"/>
  <c r="Q13587" i="1"/>
  <c r="Q13588" i="1"/>
  <c r="Q13589" i="1"/>
  <c r="Q13590" i="1"/>
  <c r="Q13591" i="1"/>
  <c r="Q13592" i="1"/>
  <c r="Q13593" i="1"/>
  <c r="Q13594" i="1"/>
  <c r="Q13595" i="1"/>
  <c r="Q13596" i="1"/>
  <c r="Q13597" i="1"/>
  <c r="Q13598" i="1"/>
  <c r="Q13599" i="1"/>
  <c r="Q13600" i="1"/>
  <c r="Q13601" i="1"/>
  <c r="Q13602" i="1"/>
  <c r="Q13603" i="1"/>
  <c r="Q13604" i="1"/>
  <c r="Q13605" i="1"/>
  <c r="Q13606" i="1"/>
  <c r="Q13607" i="1"/>
  <c r="Q13608" i="1"/>
  <c r="Q13609" i="1"/>
  <c r="Q13610" i="1"/>
  <c r="Q13611" i="1"/>
  <c r="Q13612" i="1"/>
  <c r="Q13613" i="1"/>
  <c r="Q13614" i="1"/>
  <c r="Q13615" i="1"/>
  <c r="Q13616" i="1"/>
  <c r="Q13617" i="1"/>
  <c r="Q13618" i="1"/>
  <c r="Q13619" i="1"/>
  <c r="Q13620" i="1"/>
  <c r="Q13621" i="1"/>
  <c r="Q13622" i="1"/>
  <c r="Q13623" i="1"/>
  <c r="Q13624" i="1"/>
  <c r="Q13625" i="1"/>
  <c r="Q13626" i="1"/>
  <c r="Q13627" i="1"/>
  <c r="Q13628" i="1"/>
  <c r="Q13629" i="1"/>
  <c r="Q13630" i="1"/>
  <c r="Q13631" i="1"/>
  <c r="Q13632" i="1"/>
  <c r="Q13633" i="1"/>
  <c r="Q13634" i="1"/>
  <c r="Q13635" i="1"/>
  <c r="Q13636" i="1"/>
  <c r="Q13637" i="1"/>
  <c r="Q13638" i="1"/>
  <c r="Q13639" i="1"/>
  <c r="Q13640" i="1"/>
  <c r="Q13641" i="1"/>
  <c r="Q13642" i="1"/>
  <c r="Q13643" i="1"/>
  <c r="Q13644" i="1"/>
  <c r="Q13645" i="1"/>
  <c r="Q13646" i="1"/>
  <c r="Q13647" i="1"/>
  <c r="Q13648" i="1"/>
  <c r="Q13649" i="1"/>
  <c r="Q13650" i="1"/>
  <c r="Q13651" i="1"/>
  <c r="Q13652" i="1"/>
  <c r="Q13653" i="1"/>
  <c r="Q13654" i="1"/>
  <c r="Q13655" i="1"/>
  <c r="Q13656" i="1"/>
  <c r="Q13657" i="1"/>
  <c r="Q13658" i="1"/>
  <c r="Q13659" i="1"/>
  <c r="Q13660" i="1"/>
  <c r="Q13661" i="1"/>
  <c r="Q13662" i="1"/>
  <c r="Q13663" i="1"/>
  <c r="Q13664" i="1"/>
  <c r="Q13665" i="1"/>
  <c r="Q13666" i="1"/>
  <c r="Q13667" i="1"/>
  <c r="Q13668" i="1"/>
  <c r="Q13669" i="1"/>
  <c r="Q13670" i="1"/>
  <c r="Q13671" i="1"/>
  <c r="Q13672" i="1"/>
  <c r="Q13673" i="1"/>
  <c r="Q13674" i="1"/>
  <c r="Q13675" i="1"/>
  <c r="Q13676" i="1"/>
  <c r="Q13677" i="1"/>
  <c r="Q13678" i="1"/>
  <c r="Q13679" i="1"/>
  <c r="Q13680" i="1"/>
  <c r="Q13681" i="1"/>
  <c r="Q13682" i="1"/>
  <c r="Q13683" i="1"/>
  <c r="Q13684" i="1"/>
  <c r="Q13685" i="1"/>
  <c r="Q13686" i="1"/>
  <c r="Q13687" i="1"/>
  <c r="Q13688" i="1"/>
  <c r="Q13689" i="1"/>
  <c r="Q13690" i="1"/>
  <c r="Q13691" i="1"/>
  <c r="Q13692" i="1"/>
  <c r="Q13693" i="1"/>
  <c r="Q13694" i="1"/>
  <c r="Q13695" i="1"/>
  <c r="Q13696" i="1"/>
  <c r="Q13697" i="1"/>
  <c r="Q13698" i="1"/>
  <c r="Q13699" i="1"/>
  <c r="Q13700" i="1"/>
  <c r="Q13701" i="1"/>
  <c r="Q13702" i="1"/>
  <c r="Q13703" i="1"/>
  <c r="Q13704" i="1"/>
  <c r="Q13705" i="1"/>
  <c r="Q13706" i="1"/>
  <c r="Q13707" i="1"/>
  <c r="Q13708" i="1"/>
  <c r="Q13709" i="1"/>
  <c r="Q13710" i="1"/>
  <c r="Q13711" i="1"/>
  <c r="Q13712" i="1"/>
  <c r="Q13713" i="1"/>
  <c r="Q13714" i="1"/>
  <c r="Q13715" i="1"/>
  <c r="Q13716" i="1"/>
  <c r="Q13717" i="1"/>
  <c r="Q13718" i="1"/>
  <c r="Q13719" i="1"/>
  <c r="Q13720" i="1"/>
  <c r="Q13721" i="1"/>
  <c r="Q13722" i="1"/>
  <c r="Q13723" i="1"/>
  <c r="Q13724" i="1"/>
  <c r="Q13725" i="1"/>
  <c r="Q13726" i="1"/>
  <c r="Q13727" i="1"/>
  <c r="Q13728" i="1"/>
  <c r="Q13729" i="1"/>
  <c r="Q13730" i="1"/>
  <c r="Q13731" i="1"/>
  <c r="Q13732" i="1"/>
  <c r="Q13733" i="1"/>
  <c r="Q13734" i="1"/>
  <c r="Q13735" i="1"/>
  <c r="Q13736" i="1"/>
  <c r="Q13737" i="1"/>
  <c r="Q13738" i="1"/>
  <c r="Q13739" i="1"/>
  <c r="Q13740" i="1"/>
  <c r="Q13741" i="1"/>
  <c r="Q13742" i="1"/>
  <c r="Q13743" i="1"/>
  <c r="Q13744" i="1"/>
  <c r="Q13745" i="1"/>
  <c r="Q13746" i="1"/>
  <c r="Q13747" i="1"/>
  <c r="Q13748" i="1"/>
  <c r="Q13749" i="1"/>
  <c r="Q13750" i="1"/>
  <c r="Q13751" i="1"/>
  <c r="Q13752" i="1"/>
  <c r="Q13753" i="1"/>
  <c r="Q13754" i="1"/>
  <c r="Q13755" i="1"/>
  <c r="Q13756" i="1"/>
  <c r="Q13757" i="1"/>
  <c r="Q13758" i="1"/>
  <c r="Q13759" i="1"/>
  <c r="Q13760" i="1"/>
  <c r="Q13761" i="1"/>
  <c r="Q13762" i="1"/>
  <c r="Q13763" i="1"/>
  <c r="Q13764" i="1"/>
  <c r="Q13765" i="1"/>
  <c r="Q13766" i="1"/>
  <c r="Q13767" i="1"/>
  <c r="Q13768" i="1"/>
  <c r="Q13769" i="1"/>
  <c r="Q13770" i="1"/>
  <c r="Q13771" i="1"/>
  <c r="Q13772" i="1"/>
  <c r="Q13773" i="1"/>
  <c r="Q13774" i="1"/>
  <c r="Q13775" i="1"/>
  <c r="Q13776" i="1"/>
  <c r="Q13777" i="1"/>
  <c r="Q13778" i="1"/>
  <c r="Q13779" i="1"/>
  <c r="Q13780" i="1"/>
  <c r="Q13781" i="1"/>
  <c r="Q13782" i="1"/>
  <c r="Q13783" i="1"/>
  <c r="Q13784" i="1"/>
  <c r="Q13785" i="1"/>
  <c r="Q13786" i="1"/>
  <c r="Q13787" i="1"/>
  <c r="Q13788" i="1"/>
  <c r="Q13789" i="1"/>
  <c r="Q13790" i="1"/>
  <c r="Q13791" i="1"/>
  <c r="Q13792" i="1"/>
  <c r="Q13793" i="1"/>
  <c r="Q13794" i="1"/>
  <c r="Q13795" i="1"/>
  <c r="Q13796" i="1"/>
  <c r="Q13797" i="1"/>
  <c r="Q13798" i="1"/>
  <c r="Q13799" i="1"/>
  <c r="Q13800" i="1"/>
  <c r="Q13801" i="1"/>
  <c r="Q13802" i="1"/>
  <c r="Q13803" i="1"/>
  <c r="Q13804" i="1"/>
  <c r="Q13805" i="1"/>
  <c r="Q13806" i="1"/>
  <c r="Q13807" i="1"/>
  <c r="Q13808" i="1"/>
  <c r="Q13809" i="1"/>
  <c r="Q13810" i="1"/>
  <c r="Q13811" i="1"/>
  <c r="Q13812" i="1"/>
  <c r="Q13813" i="1"/>
  <c r="Q13814" i="1"/>
  <c r="Q13815" i="1"/>
  <c r="Q13816" i="1"/>
  <c r="Q13817" i="1"/>
  <c r="Q13818" i="1"/>
  <c r="Q13819" i="1"/>
  <c r="Q13820" i="1"/>
  <c r="Q13821" i="1"/>
  <c r="Q13822" i="1"/>
  <c r="Q13823" i="1"/>
  <c r="Q13824" i="1"/>
  <c r="Q13825" i="1"/>
  <c r="Q13826" i="1"/>
  <c r="Q13827" i="1"/>
  <c r="Q13828" i="1"/>
  <c r="Q13829" i="1"/>
  <c r="Q13830" i="1"/>
  <c r="Q13831" i="1"/>
  <c r="Q13832" i="1"/>
  <c r="Q13833" i="1"/>
  <c r="Q13834" i="1"/>
  <c r="Q13835" i="1"/>
  <c r="Q13836" i="1"/>
  <c r="Q13837" i="1"/>
  <c r="Q13838" i="1"/>
  <c r="Q13839" i="1"/>
  <c r="Q13840" i="1"/>
  <c r="Q13841" i="1"/>
  <c r="Q13842" i="1"/>
  <c r="Q13843" i="1"/>
  <c r="Q13844" i="1"/>
  <c r="Q13845" i="1"/>
  <c r="Q13846" i="1"/>
  <c r="Q13847" i="1"/>
  <c r="Q13848" i="1"/>
  <c r="Q13849" i="1"/>
  <c r="Q13850" i="1"/>
  <c r="Q13851" i="1"/>
  <c r="Q13852" i="1"/>
  <c r="Q13853" i="1"/>
  <c r="Q13854" i="1"/>
  <c r="Q13855" i="1"/>
  <c r="Q13856" i="1"/>
  <c r="Q13857" i="1"/>
  <c r="Q13858" i="1"/>
  <c r="Q13859" i="1"/>
  <c r="Q13860" i="1"/>
  <c r="Q13861" i="1"/>
  <c r="Q13862" i="1"/>
  <c r="Q13863" i="1"/>
  <c r="Q13864" i="1"/>
  <c r="Q13865" i="1"/>
  <c r="Q13866" i="1"/>
  <c r="Q13867" i="1"/>
  <c r="Q13868" i="1"/>
  <c r="Q13869" i="1"/>
  <c r="Q13870" i="1"/>
  <c r="Q13871" i="1"/>
  <c r="Q13872" i="1"/>
  <c r="Q13873" i="1"/>
  <c r="Q13874" i="1"/>
  <c r="Q13875" i="1"/>
  <c r="Q13876" i="1"/>
  <c r="Q13877" i="1"/>
  <c r="Q13878" i="1"/>
  <c r="Q13879" i="1"/>
  <c r="Q13880" i="1"/>
  <c r="Q13881" i="1"/>
  <c r="Q13882" i="1"/>
  <c r="Q13883" i="1"/>
  <c r="Q13884" i="1"/>
  <c r="Q13885" i="1"/>
  <c r="Q13886" i="1"/>
  <c r="Q13887" i="1"/>
  <c r="Q13888" i="1"/>
  <c r="Q13889" i="1"/>
  <c r="Q13890" i="1"/>
  <c r="Q13891" i="1"/>
  <c r="Q13892" i="1"/>
  <c r="Q13893" i="1"/>
  <c r="Q13894" i="1"/>
  <c r="Q13895" i="1"/>
  <c r="Q13896" i="1"/>
  <c r="Q13897" i="1"/>
  <c r="Q13898" i="1"/>
  <c r="Q13899" i="1"/>
  <c r="Q13900" i="1"/>
  <c r="Q13901" i="1"/>
  <c r="Q13902" i="1"/>
  <c r="Q13903" i="1"/>
  <c r="Q13904" i="1"/>
  <c r="Q13905" i="1"/>
  <c r="Q13906" i="1"/>
  <c r="Q13907" i="1"/>
  <c r="Q13908" i="1"/>
  <c r="Q13909" i="1"/>
  <c r="Q13910" i="1"/>
  <c r="Q13911" i="1"/>
  <c r="Q13912" i="1"/>
  <c r="Q13913" i="1"/>
  <c r="Q13914" i="1"/>
  <c r="Q13915" i="1"/>
  <c r="Q13916" i="1"/>
  <c r="Q13917" i="1"/>
  <c r="Q13918" i="1"/>
  <c r="Q13919" i="1"/>
  <c r="Q13920" i="1"/>
  <c r="Q13921" i="1"/>
  <c r="Q13922" i="1"/>
  <c r="Q13923" i="1"/>
  <c r="Q13924" i="1"/>
  <c r="Q13925" i="1"/>
  <c r="Q13926" i="1"/>
  <c r="Q13927" i="1"/>
  <c r="Q13928" i="1"/>
  <c r="Q13929" i="1"/>
  <c r="Q13930" i="1"/>
  <c r="Q13931" i="1"/>
  <c r="Q13932" i="1"/>
  <c r="Q13933" i="1"/>
  <c r="Q13934" i="1"/>
  <c r="Q13935" i="1"/>
  <c r="Q13936" i="1"/>
  <c r="Q13937" i="1"/>
  <c r="Q13938" i="1"/>
  <c r="Q13939" i="1"/>
  <c r="Q13940" i="1"/>
  <c r="Q13941" i="1"/>
  <c r="Q13942" i="1"/>
  <c r="Q13943" i="1"/>
  <c r="Q13944" i="1"/>
  <c r="Q13945" i="1"/>
  <c r="Q13946" i="1"/>
  <c r="Q13947" i="1"/>
  <c r="Q13948" i="1"/>
  <c r="Q13949" i="1"/>
  <c r="Q13950" i="1"/>
  <c r="Q13951" i="1"/>
  <c r="Q13952" i="1"/>
  <c r="Q13953" i="1"/>
  <c r="Q13954" i="1"/>
  <c r="Q13955" i="1"/>
  <c r="Q13956" i="1"/>
  <c r="Q13957" i="1"/>
  <c r="Q13958" i="1"/>
  <c r="Q13959" i="1"/>
  <c r="Q13960" i="1"/>
  <c r="Q13961" i="1"/>
  <c r="Q13962" i="1"/>
  <c r="Q13963" i="1"/>
  <c r="Q13964" i="1"/>
  <c r="Q13965" i="1"/>
  <c r="Q13966" i="1"/>
  <c r="Q13967" i="1"/>
  <c r="Q13968" i="1"/>
  <c r="Q13969" i="1"/>
  <c r="Q13970" i="1"/>
  <c r="Q13971" i="1"/>
  <c r="Q13972" i="1"/>
  <c r="Q13973" i="1"/>
  <c r="Q13974" i="1"/>
  <c r="Q13975" i="1"/>
  <c r="Q13976" i="1"/>
  <c r="Q13977" i="1"/>
  <c r="Q13978" i="1"/>
  <c r="Q13979" i="1"/>
  <c r="Q13980" i="1"/>
  <c r="Q13981" i="1"/>
  <c r="Q13982" i="1"/>
  <c r="Q13983" i="1"/>
  <c r="Q13984" i="1"/>
  <c r="Q13985" i="1"/>
  <c r="Q13986" i="1"/>
  <c r="Q13987" i="1"/>
  <c r="Q13988" i="1"/>
  <c r="Q13989" i="1"/>
  <c r="Q13990" i="1"/>
  <c r="Q13991" i="1"/>
  <c r="Q13992" i="1"/>
  <c r="Q13993" i="1"/>
  <c r="Q13994" i="1"/>
  <c r="Q13995" i="1"/>
  <c r="Q13996" i="1"/>
  <c r="Q13997" i="1"/>
  <c r="Q13998" i="1"/>
  <c r="Q13999" i="1"/>
  <c r="Q14000" i="1"/>
  <c r="Q14001" i="1"/>
  <c r="Q14002" i="1"/>
  <c r="Q14003" i="1"/>
  <c r="Q14004" i="1"/>
  <c r="Q14005" i="1"/>
  <c r="Q14006" i="1"/>
  <c r="Q14007" i="1"/>
  <c r="Q14008" i="1"/>
  <c r="Q14009" i="1"/>
  <c r="Q14010" i="1"/>
  <c r="Q14011" i="1"/>
  <c r="Q14012" i="1"/>
  <c r="Q14013" i="1"/>
  <c r="Q14014" i="1"/>
  <c r="Q14015" i="1"/>
  <c r="Q14016" i="1"/>
  <c r="Q14017" i="1"/>
  <c r="Q14018" i="1"/>
  <c r="Q14019" i="1"/>
  <c r="Q14020" i="1"/>
  <c r="Q14021" i="1"/>
  <c r="Q14022" i="1"/>
  <c r="Q14023" i="1"/>
  <c r="Q14024" i="1"/>
  <c r="Q14025" i="1"/>
  <c r="Q14026" i="1"/>
  <c r="Q14027" i="1"/>
  <c r="Q14028" i="1"/>
  <c r="Q14029" i="1"/>
  <c r="Q14030" i="1"/>
  <c r="Q14031" i="1"/>
  <c r="Q14032" i="1"/>
  <c r="Q14033" i="1"/>
  <c r="Q14034" i="1"/>
  <c r="Q14035" i="1"/>
  <c r="Q14036" i="1"/>
  <c r="Q14037" i="1"/>
  <c r="Q14038" i="1"/>
  <c r="Q14039" i="1"/>
  <c r="Q14040" i="1"/>
  <c r="Q14041" i="1"/>
  <c r="Q14042" i="1"/>
  <c r="Q14043" i="1"/>
  <c r="Q14044" i="1"/>
  <c r="Q14045" i="1"/>
  <c r="Q14046" i="1"/>
  <c r="Q14047" i="1"/>
  <c r="Q14048" i="1"/>
  <c r="Q14049" i="1"/>
  <c r="Q14050" i="1"/>
  <c r="Q14051" i="1"/>
  <c r="Q14052" i="1"/>
  <c r="Q14053" i="1"/>
  <c r="Q14054" i="1"/>
  <c r="Q14055" i="1"/>
  <c r="Q14056" i="1"/>
  <c r="Q14057" i="1"/>
  <c r="Q14058" i="1"/>
  <c r="Q14059" i="1"/>
  <c r="Q14060" i="1"/>
  <c r="Q14061" i="1"/>
  <c r="Q14062" i="1"/>
  <c r="Q14063" i="1"/>
  <c r="Q14064" i="1"/>
  <c r="Q14065" i="1"/>
  <c r="Q14066" i="1"/>
  <c r="Q14067" i="1"/>
  <c r="Q14068" i="1"/>
  <c r="Q14069" i="1"/>
  <c r="Q14070" i="1"/>
  <c r="Q14071" i="1"/>
  <c r="Q14072" i="1"/>
  <c r="Q14073" i="1"/>
  <c r="Q14074" i="1"/>
  <c r="Q14075" i="1"/>
  <c r="Q14076" i="1"/>
  <c r="Q14077" i="1"/>
  <c r="Q14078" i="1"/>
  <c r="Q14079" i="1"/>
  <c r="Q14080" i="1"/>
  <c r="Q14081" i="1"/>
  <c r="Q14082" i="1"/>
  <c r="Q14083" i="1"/>
  <c r="Q14084" i="1"/>
  <c r="Q14085" i="1"/>
  <c r="Q14086" i="1"/>
  <c r="Q14087" i="1"/>
  <c r="Q14088" i="1"/>
  <c r="Q14089" i="1"/>
  <c r="Q14090" i="1"/>
  <c r="Q14091" i="1"/>
  <c r="Q14092" i="1"/>
  <c r="Q14093" i="1"/>
  <c r="Q14094" i="1"/>
  <c r="Q14095" i="1"/>
  <c r="Q14096" i="1"/>
  <c r="Q14097" i="1"/>
  <c r="Q14098" i="1"/>
  <c r="Q14099" i="1"/>
  <c r="Q14100" i="1"/>
  <c r="Q14101" i="1"/>
  <c r="Q14102" i="1"/>
  <c r="Q14103" i="1"/>
  <c r="Q14104" i="1"/>
  <c r="Q14105" i="1"/>
  <c r="Q14106" i="1"/>
  <c r="Q14107" i="1"/>
  <c r="Q14108" i="1"/>
  <c r="Q14109" i="1"/>
  <c r="Q14110" i="1"/>
  <c r="Q14111" i="1"/>
  <c r="Q14112" i="1"/>
  <c r="Q14113" i="1"/>
  <c r="Q14114" i="1"/>
  <c r="Q14115" i="1"/>
  <c r="Q14116" i="1"/>
  <c r="Q14117" i="1"/>
  <c r="Q14118" i="1"/>
  <c r="Q14119" i="1"/>
  <c r="Q14120" i="1"/>
  <c r="Q14121" i="1"/>
  <c r="Q14122" i="1"/>
  <c r="Q14123" i="1"/>
  <c r="Q14124" i="1"/>
  <c r="Q14125" i="1"/>
  <c r="Q14126" i="1"/>
  <c r="Q14127" i="1"/>
  <c r="Q14128" i="1"/>
  <c r="Q14129" i="1"/>
  <c r="Q14130" i="1"/>
  <c r="Q14131" i="1"/>
  <c r="Q14132" i="1"/>
  <c r="Q14133" i="1"/>
  <c r="Q14134" i="1"/>
  <c r="Q14135" i="1"/>
  <c r="Q14136" i="1"/>
  <c r="Q14137" i="1"/>
  <c r="Q14138" i="1"/>
  <c r="Q14139" i="1"/>
  <c r="Q14140" i="1"/>
  <c r="Q14141" i="1"/>
  <c r="Q14142" i="1"/>
  <c r="Q14143" i="1"/>
  <c r="Q14144" i="1"/>
  <c r="Q14145" i="1"/>
  <c r="Q14146" i="1"/>
  <c r="Q14147" i="1"/>
  <c r="Q14148" i="1"/>
  <c r="Q14149" i="1"/>
  <c r="Q14150" i="1"/>
  <c r="Q14151" i="1"/>
  <c r="Q14152" i="1"/>
  <c r="Q14153" i="1"/>
  <c r="Q14154" i="1"/>
  <c r="Q14155" i="1"/>
  <c r="Q14156" i="1"/>
  <c r="Q14157" i="1"/>
  <c r="Q14158" i="1"/>
  <c r="Q14159" i="1"/>
  <c r="Q14160" i="1"/>
  <c r="Q14161" i="1"/>
  <c r="Q14162" i="1"/>
  <c r="Q14163" i="1"/>
  <c r="Q14164" i="1"/>
  <c r="Q14165" i="1"/>
  <c r="Q14166" i="1"/>
  <c r="Q14167" i="1"/>
  <c r="Q14168" i="1"/>
  <c r="Q14169" i="1"/>
  <c r="Q14170" i="1"/>
  <c r="Q14171" i="1"/>
  <c r="Q14172" i="1"/>
  <c r="Q14173" i="1"/>
  <c r="Q14174" i="1"/>
  <c r="Q14175" i="1"/>
  <c r="Q14176" i="1"/>
  <c r="Q14177" i="1"/>
  <c r="Q14178" i="1"/>
  <c r="Q14179" i="1"/>
  <c r="Q14180" i="1"/>
  <c r="Q14181" i="1"/>
  <c r="Q14182" i="1"/>
  <c r="Q14183" i="1"/>
  <c r="Q14184" i="1"/>
  <c r="Q14185" i="1"/>
  <c r="Q14186" i="1"/>
  <c r="Q14187" i="1"/>
  <c r="Q14188" i="1"/>
  <c r="Q14189" i="1"/>
  <c r="Q14190" i="1"/>
  <c r="Q14191" i="1"/>
  <c r="Q14192" i="1"/>
  <c r="Q14193" i="1"/>
  <c r="Q14194" i="1"/>
  <c r="Q14195" i="1"/>
  <c r="Q14196" i="1"/>
  <c r="Q14197" i="1"/>
  <c r="Q14198" i="1"/>
  <c r="Q14199" i="1"/>
  <c r="Q14200" i="1"/>
  <c r="Q14201" i="1"/>
  <c r="Q14202" i="1"/>
  <c r="Q14203" i="1"/>
  <c r="Q14204" i="1"/>
  <c r="Q14205" i="1"/>
  <c r="Q14206" i="1"/>
  <c r="Q14207" i="1"/>
  <c r="Q14208" i="1"/>
  <c r="Q14209" i="1"/>
  <c r="Q14210" i="1"/>
  <c r="Q14211" i="1"/>
  <c r="Q14212" i="1"/>
  <c r="Q14213" i="1"/>
  <c r="Q14214" i="1"/>
  <c r="Q14215" i="1"/>
  <c r="Q14216" i="1"/>
  <c r="Q14217" i="1"/>
  <c r="Q14218" i="1"/>
  <c r="Q14219" i="1"/>
  <c r="Q14220" i="1"/>
  <c r="Q14221" i="1"/>
  <c r="Q14222" i="1"/>
  <c r="Q14223" i="1"/>
  <c r="Q14224" i="1"/>
  <c r="Q14225" i="1"/>
  <c r="Q14226" i="1"/>
  <c r="Q14227" i="1"/>
  <c r="Q14228" i="1"/>
  <c r="Q14229" i="1"/>
  <c r="Q14230" i="1"/>
  <c r="Q14231" i="1"/>
  <c r="Q14232" i="1"/>
  <c r="Q14233" i="1"/>
  <c r="Q14234" i="1"/>
  <c r="Q14235" i="1"/>
  <c r="Q14236" i="1"/>
  <c r="Q14237" i="1"/>
  <c r="Q14238" i="1"/>
  <c r="Q14239" i="1"/>
  <c r="Q14240" i="1"/>
  <c r="Q14241" i="1"/>
  <c r="Q14242" i="1"/>
  <c r="Q14243" i="1"/>
  <c r="Q14244" i="1"/>
  <c r="Q14245" i="1"/>
  <c r="Q14246" i="1"/>
  <c r="Q14247" i="1"/>
  <c r="Q14248" i="1"/>
  <c r="Q14249" i="1"/>
  <c r="Q14250" i="1"/>
  <c r="Q14251" i="1"/>
  <c r="Q14252" i="1"/>
  <c r="Q14253" i="1"/>
  <c r="Q14254" i="1"/>
  <c r="Q14255" i="1"/>
  <c r="Q14256" i="1"/>
  <c r="Q14257" i="1"/>
  <c r="Q14258" i="1"/>
  <c r="Q14259" i="1"/>
  <c r="Q14260" i="1"/>
  <c r="Q14261" i="1"/>
  <c r="Q14262" i="1"/>
  <c r="Q14263" i="1"/>
  <c r="Q14264" i="1"/>
  <c r="Q14265" i="1"/>
  <c r="Q14266" i="1"/>
  <c r="Q14267" i="1"/>
  <c r="Q14268" i="1"/>
  <c r="Q14269" i="1"/>
  <c r="Q14270" i="1"/>
  <c r="Q14271" i="1"/>
  <c r="Q14272" i="1"/>
  <c r="Q14273" i="1"/>
  <c r="Q14274" i="1"/>
  <c r="Q14275" i="1"/>
  <c r="Q14276" i="1"/>
  <c r="Q14277" i="1"/>
  <c r="Q14278" i="1"/>
  <c r="Q14279" i="1"/>
  <c r="Q14280" i="1"/>
  <c r="Q14281" i="1"/>
  <c r="Q14282" i="1"/>
  <c r="Q14283" i="1"/>
  <c r="Q14284" i="1"/>
  <c r="Q14285" i="1"/>
  <c r="Q14286" i="1"/>
  <c r="Q14287" i="1"/>
  <c r="Q14288" i="1"/>
  <c r="Q14289" i="1"/>
  <c r="Q14290" i="1"/>
  <c r="Q14291" i="1"/>
  <c r="Q14292" i="1"/>
  <c r="Q14293" i="1"/>
  <c r="Q14294" i="1"/>
  <c r="Q14295" i="1"/>
  <c r="Q14296" i="1"/>
  <c r="Q14297" i="1"/>
  <c r="Q14298" i="1"/>
  <c r="Q14299" i="1"/>
  <c r="Q14300" i="1"/>
  <c r="Q14301" i="1"/>
  <c r="Q14302" i="1"/>
  <c r="Q14303" i="1"/>
  <c r="Q14304" i="1"/>
  <c r="Q14305" i="1"/>
  <c r="Q14306" i="1"/>
  <c r="Q14307" i="1"/>
  <c r="Q14308" i="1"/>
  <c r="Q14309" i="1"/>
  <c r="Q14310" i="1"/>
  <c r="Q14311" i="1"/>
  <c r="Q14312" i="1"/>
  <c r="Q14313" i="1"/>
  <c r="Q14314" i="1"/>
  <c r="Q14315" i="1"/>
  <c r="Q14316" i="1"/>
  <c r="Q14317" i="1"/>
  <c r="Q14318" i="1"/>
  <c r="Q14319" i="1"/>
  <c r="Q14320" i="1"/>
  <c r="Q14321" i="1"/>
  <c r="Q14322" i="1"/>
  <c r="Q14323" i="1"/>
  <c r="Q14324" i="1"/>
  <c r="Q14325" i="1"/>
  <c r="Q14326" i="1"/>
  <c r="Q14327" i="1"/>
  <c r="Q14328" i="1"/>
  <c r="Q14329" i="1"/>
  <c r="Q14330" i="1"/>
  <c r="Q14331" i="1"/>
  <c r="Q14332" i="1"/>
  <c r="Q14333" i="1"/>
  <c r="Q14334" i="1"/>
  <c r="Q14335" i="1"/>
  <c r="Q14336" i="1"/>
  <c r="Q14337" i="1"/>
  <c r="Q14338" i="1"/>
  <c r="Q14339" i="1"/>
  <c r="Q14340" i="1"/>
  <c r="Q14341" i="1"/>
  <c r="Q14342" i="1"/>
  <c r="Q14343" i="1"/>
  <c r="Q14344" i="1"/>
  <c r="Q14345" i="1"/>
  <c r="Q14346" i="1"/>
  <c r="Q14347" i="1"/>
  <c r="Q14348" i="1"/>
  <c r="Q14349" i="1"/>
  <c r="Q14350" i="1"/>
  <c r="Q14351" i="1"/>
  <c r="Q14352" i="1"/>
  <c r="Q14353" i="1"/>
  <c r="Q14354" i="1"/>
  <c r="Q14355" i="1"/>
  <c r="Q14356" i="1"/>
  <c r="Q14357" i="1"/>
  <c r="Q14358" i="1"/>
  <c r="Q14359" i="1"/>
  <c r="Q14360" i="1"/>
  <c r="Q14361" i="1"/>
  <c r="Q14362" i="1"/>
  <c r="Q14363" i="1"/>
  <c r="Q14364" i="1"/>
  <c r="Q14365" i="1"/>
  <c r="Q14366" i="1"/>
  <c r="Q14367" i="1"/>
  <c r="Q14368" i="1"/>
  <c r="Q14369" i="1"/>
  <c r="Q14370" i="1"/>
  <c r="Q14371" i="1"/>
  <c r="Q14372" i="1"/>
  <c r="Q14373" i="1"/>
  <c r="Q14374" i="1"/>
  <c r="Q14375" i="1"/>
  <c r="Q14376" i="1"/>
  <c r="Q14377" i="1"/>
  <c r="Q14378" i="1"/>
  <c r="Q14379" i="1"/>
  <c r="Q14380" i="1"/>
  <c r="Q14381" i="1"/>
  <c r="Q14382" i="1"/>
  <c r="Q14383" i="1"/>
  <c r="Q14384" i="1"/>
  <c r="Q14385" i="1"/>
  <c r="Q14386" i="1"/>
  <c r="Q14387" i="1"/>
  <c r="Q14388" i="1"/>
  <c r="Q14389" i="1"/>
  <c r="Q14390" i="1"/>
  <c r="Q14391" i="1"/>
  <c r="Q14392" i="1"/>
  <c r="Q14393" i="1"/>
  <c r="Q14394" i="1"/>
  <c r="Q14395" i="1"/>
  <c r="Q14396" i="1"/>
  <c r="Q14397" i="1"/>
  <c r="Q14398" i="1"/>
  <c r="Q14399" i="1"/>
  <c r="Q14400" i="1"/>
  <c r="Q14401" i="1"/>
  <c r="Q14402" i="1"/>
  <c r="Q14403" i="1"/>
  <c r="Q14404" i="1"/>
  <c r="Q14405" i="1"/>
  <c r="Q14406" i="1"/>
  <c r="Q14407" i="1"/>
  <c r="Q14408" i="1"/>
  <c r="Q14409" i="1"/>
  <c r="Q14410" i="1"/>
  <c r="Q14411" i="1"/>
  <c r="Q14412" i="1"/>
  <c r="Q14413" i="1"/>
  <c r="Q14414" i="1"/>
  <c r="Q14415" i="1"/>
  <c r="Q14416" i="1"/>
  <c r="Q14417" i="1"/>
  <c r="Q14418" i="1"/>
  <c r="Q14419" i="1"/>
  <c r="Q14420" i="1"/>
  <c r="Q14421" i="1"/>
  <c r="Q14422" i="1"/>
  <c r="Q14423" i="1"/>
  <c r="Q14424" i="1"/>
  <c r="Q14425" i="1"/>
  <c r="Q14426" i="1"/>
  <c r="Q14427" i="1"/>
  <c r="Q14428" i="1"/>
  <c r="Q14429" i="1"/>
  <c r="Q14430" i="1"/>
  <c r="Q14431" i="1"/>
  <c r="Q14432" i="1"/>
  <c r="Q14433" i="1"/>
  <c r="Q14434" i="1"/>
  <c r="Q14435" i="1"/>
  <c r="Q14436" i="1"/>
  <c r="Q14437" i="1"/>
  <c r="Q14438" i="1"/>
  <c r="Q14439" i="1"/>
  <c r="Q14440" i="1"/>
  <c r="Q14441" i="1"/>
  <c r="Q14442" i="1"/>
  <c r="Q14443" i="1"/>
  <c r="Q14444" i="1"/>
  <c r="Q14445" i="1"/>
  <c r="Q14446" i="1"/>
  <c r="Q14447" i="1"/>
  <c r="Q14448" i="1"/>
  <c r="Q14449" i="1"/>
  <c r="Q14450" i="1"/>
  <c r="Q14451" i="1"/>
  <c r="Q14452" i="1"/>
  <c r="Q14453" i="1"/>
  <c r="Q14454" i="1"/>
  <c r="Q14455" i="1"/>
  <c r="Q14456" i="1"/>
  <c r="Q14457" i="1"/>
  <c r="Q14458" i="1"/>
  <c r="Q14459" i="1"/>
  <c r="Q14460" i="1"/>
  <c r="Q14461" i="1"/>
  <c r="Q14462" i="1"/>
  <c r="Q14463" i="1"/>
  <c r="Q14464" i="1"/>
  <c r="Q14465" i="1"/>
  <c r="Q14466" i="1"/>
  <c r="Q14467" i="1"/>
  <c r="Q14468" i="1"/>
  <c r="Q14469" i="1"/>
  <c r="Q14470" i="1"/>
  <c r="Q14471" i="1"/>
  <c r="Q14472" i="1"/>
  <c r="Q14473" i="1"/>
  <c r="Q14474" i="1"/>
  <c r="Q14475" i="1"/>
  <c r="Q14476" i="1"/>
  <c r="Q14477" i="1"/>
  <c r="Q14478" i="1"/>
  <c r="Q14479" i="1"/>
  <c r="Q14480" i="1"/>
  <c r="Q14481" i="1"/>
  <c r="Q14482" i="1"/>
  <c r="Q14483" i="1"/>
  <c r="Q14484" i="1"/>
  <c r="Q14485" i="1"/>
  <c r="Q14486" i="1"/>
  <c r="Q14487" i="1"/>
  <c r="Q14488" i="1"/>
  <c r="Q14489" i="1"/>
  <c r="Q14490" i="1"/>
  <c r="Q14491" i="1"/>
  <c r="Q14492" i="1"/>
  <c r="Q14493" i="1"/>
  <c r="Q14494" i="1"/>
  <c r="Q14495" i="1"/>
  <c r="Q14496" i="1"/>
  <c r="Q14497" i="1"/>
  <c r="Q14498" i="1"/>
  <c r="Q14499" i="1"/>
  <c r="Q14500" i="1"/>
  <c r="Q14501" i="1"/>
  <c r="Q14502" i="1"/>
  <c r="Q14503" i="1"/>
  <c r="Q14504" i="1"/>
  <c r="Q14505" i="1"/>
  <c r="Q14506" i="1"/>
  <c r="Q14507" i="1"/>
  <c r="Q14508" i="1"/>
  <c r="Q14509" i="1"/>
  <c r="Q14510" i="1"/>
  <c r="Q14511" i="1"/>
  <c r="Q14512" i="1"/>
  <c r="Q14513" i="1"/>
  <c r="Q14514" i="1"/>
  <c r="Q14515" i="1"/>
  <c r="Q14516" i="1"/>
  <c r="Q14517" i="1"/>
  <c r="Q14518" i="1"/>
  <c r="Q14519" i="1"/>
  <c r="Q14520" i="1"/>
  <c r="Q14521" i="1"/>
  <c r="Q14522" i="1"/>
  <c r="Q14523" i="1"/>
  <c r="Q14524" i="1"/>
  <c r="Q14525" i="1"/>
  <c r="Q14526" i="1"/>
  <c r="Q14527" i="1"/>
  <c r="Q14528" i="1"/>
  <c r="Q14529" i="1"/>
  <c r="Q14530" i="1"/>
  <c r="Q14531" i="1"/>
  <c r="Q14532" i="1"/>
  <c r="Q14533" i="1"/>
  <c r="Q14534" i="1"/>
  <c r="Q14535" i="1"/>
  <c r="Q14536" i="1"/>
  <c r="Q14537" i="1"/>
  <c r="Q14538" i="1"/>
  <c r="Q14539" i="1"/>
  <c r="Q14540" i="1"/>
  <c r="Q14541" i="1"/>
  <c r="Q14542" i="1"/>
  <c r="Q14543" i="1"/>
  <c r="Q14544" i="1"/>
  <c r="Q14545" i="1"/>
  <c r="Q14546" i="1"/>
  <c r="Q14547" i="1"/>
  <c r="Q14548" i="1"/>
  <c r="Q14549" i="1"/>
  <c r="Q14550" i="1"/>
  <c r="Q14551" i="1"/>
  <c r="Q14552" i="1"/>
  <c r="Q14553" i="1"/>
  <c r="Q14554" i="1"/>
  <c r="Q14555" i="1"/>
  <c r="Q14556" i="1"/>
  <c r="Q14557" i="1"/>
  <c r="Q14558" i="1"/>
  <c r="Q14559" i="1"/>
  <c r="Q14560" i="1"/>
  <c r="Q14561" i="1"/>
  <c r="Q14562" i="1"/>
  <c r="Q14563" i="1"/>
  <c r="Q14564" i="1"/>
  <c r="Q14565" i="1"/>
  <c r="Q14566" i="1"/>
  <c r="Q14567" i="1"/>
  <c r="Q14568" i="1"/>
  <c r="Q14569" i="1"/>
  <c r="Q14570" i="1"/>
  <c r="Q14571" i="1"/>
  <c r="Q14572" i="1"/>
  <c r="Q14573" i="1"/>
  <c r="Q14574" i="1"/>
  <c r="Q14575" i="1"/>
  <c r="Q14576" i="1"/>
  <c r="Q14577" i="1"/>
  <c r="Q14578" i="1"/>
  <c r="Q14579" i="1"/>
  <c r="Q14580" i="1"/>
  <c r="Q14581" i="1"/>
  <c r="Q14582" i="1"/>
  <c r="Q14583" i="1"/>
  <c r="Q14584" i="1"/>
  <c r="Q14585" i="1"/>
  <c r="Q14586" i="1"/>
  <c r="Q14587" i="1"/>
  <c r="Q14588" i="1"/>
  <c r="Q14589" i="1"/>
  <c r="Q14590" i="1"/>
  <c r="Q14591" i="1"/>
  <c r="Q14592" i="1"/>
  <c r="Q14593" i="1"/>
  <c r="Q14594" i="1"/>
  <c r="Q14595" i="1"/>
  <c r="Q14596" i="1"/>
  <c r="Q14597" i="1"/>
  <c r="Q14598" i="1"/>
  <c r="Q14599" i="1"/>
  <c r="Q14600" i="1"/>
  <c r="Q14601" i="1"/>
  <c r="Q14602" i="1"/>
  <c r="Q14603" i="1"/>
  <c r="Q14604" i="1"/>
  <c r="Q14605" i="1"/>
  <c r="Q14606" i="1"/>
  <c r="Q14607" i="1"/>
  <c r="Q14608" i="1"/>
  <c r="Q14609" i="1"/>
  <c r="Q14610" i="1"/>
  <c r="Q14611" i="1"/>
  <c r="Q14612" i="1"/>
  <c r="Q14613" i="1"/>
  <c r="Q14614" i="1"/>
  <c r="Q14615" i="1"/>
  <c r="Q14616" i="1"/>
  <c r="Q14617" i="1"/>
  <c r="Q14618" i="1"/>
  <c r="Q14619" i="1"/>
  <c r="Q14620" i="1"/>
  <c r="Q14621" i="1"/>
  <c r="Q14622" i="1"/>
  <c r="Q14623" i="1"/>
  <c r="Q14624" i="1"/>
  <c r="Q14625" i="1"/>
  <c r="Q14626" i="1"/>
  <c r="Q14627" i="1"/>
  <c r="Q14628" i="1"/>
  <c r="Q14629" i="1"/>
  <c r="Q14630" i="1"/>
  <c r="Q14631" i="1"/>
  <c r="Q14632" i="1"/>
  <c r="Q14633" i="1"/>
  <c r="Q14634" i="1"/>
  <c r="Q14635" i="1"/>
  <c r="Q14636" i="1"/>
  <c r="Q14637" i="1"/>
  <c r="Q14638" i="1"/>
  <c r="Q14639" i="1"/>
  <c r="Q14640" i="1"/>
  <c r="Q14641" i="1"/>
  <c r="Q14642" i="1"/>
  <c r="Q14643" i="1"/>
  <c r="Q14644" i="1"/>
  <c r="Q14645" i="1"/>
  <c r="Q14646" i="1"/>
  <c r="Q14647" i="1"/>
  <c r="Q14648" i="1"/>
  <c r="Q14649" i="1"/>
  <c r="Q14650" i="1"/>
  <c r="Q14651" i="1"/>
  <c r="Q14652" i="1"/>
  <c r="Q14653" i="1"/>
  <c r="Q14654" i="1"/>
  <c r="Q14655" i="1"/>
  <c r="Q14656" i="1"/>
  <c r="Q14657" i="1"/>
  <c r="Q14658" i="1"/>
  <c r="Q14659" i="1"/>
  <c r="Q14660" i="1"/>
  <c r="Q14661" i="1"/>
  <c r="Q14662" i="1"/>
  <c r="Q14663" i="1"/>
  <c r="Q14664" i="1"/>
  <c r="Q14665" i="1"/>
  <c r="Q14666" i="1"/>
  <c r="Q14667" i="1"/>
  <c r="Q14668" i="1"/>
  <c r="Q14669" i="1"/>
  <c r="Q14670" i="1"/>
  <c r="Q14671" i="1"/>
  <c r="Q14672" i="1"/>
  <c r="Q14673" i="1"/>
  <c r="Q14674" i="1"/>
  <c r="Q14675" i="1"/>
  <c r="Q14676" i="1"/>
  <c r="Q14677" i="1"/>
  <c r="Q14678" i="1"/>
  <c r="Q14679" i="1"/>
  <c r="Q14680" i="1"/>
  <c r="Q14681" i="1"/>
  <c r="Q14682" i="1"/>
  <c r="Q14683" i="1"/>
  <c r="Q14684" i="1"/>
  <c r="Q14685" i="1"/>
  <c r="Q14686" i="1"/>
  <c r="Q14687" i="1"/>
  <c r="Q14688" i="1"/>
  <c r="Q14689" i="1"/>
  <c r="Q14690" i="1"/>
  <c r="Q14691" i="1"/>
  <c r="Q14692" i="1"/>
  <c r="Q14693" i="1"/>
  <c r="Q14694" i="1"/>
  <c r="Q14695" i="1"/>
  <c r="Q14696" i="1"/>
  <c r="Q14697" i="1"/>
  <c r="Q14698" i="1"/>
  <c r="Q14699" i="1"/>
  <c r="Q14700" i="1"/>
  <c r="Q14701" i="1"/>
  <c r="Q14702" i="1"/>
  <c r="Q14703" i="1"/>
  <c r="Q14704" i="1"/>
  <c r="Q14705" i="1"/>
  <c r="Q14706" i="1"/>
  <c r="Q14707" i="1"/>
  <c r="Q14708" i="1"/>
  <c r="Q14709" i="1"/>
  <c r="Q14710" i="1"/>
  <c r="Q14711" i="1"/>
  <c r="Q14712" i="1"/>
  <c r="Q14713" i="1"/>
  <c r="Q14714" i="1"/>
  <c r="Q14715" i="1"/>
  <c r="Q14716" i="1"/>
  <c r="Q14717" i="1"/>
  <c r="Q14718" i="1"/>
  <c r="Q14719" i="1"/>
  <c r="Q14720" i="1"/>
  <c r="Q14721" i="1"/>
  <c r="Q14722" i="1"/>
  <c r="Q14723" i="1"/>
  <c r="Q14724" i="1"/>
  <c r="Q14725" i="1"/>
  <c r="Q14726" i="1"/>
  <c r="Q14727" i="1"/>
  <c r="Q14728" i="1"/>
  <c r="Q14729" i="1"/>
  <c r="Q14730" i="1"/>
  <c r="Q14731" i="1"/>
  <c r="Q14732" i="1"/>
  <c r="Q14733" i="1"/>
  <c r="Q14734" i="1"/>
  <c r="Q14735" i="1"/>
  <c r="Q14736" i="1"/>
  <c r="Q14737" i="1"/>
  <c r="Q14738" i="1"/>
  <c r="Q14739" i="1"/>
  <c r="Q14740" i="1"/>
  <c r="Q14741" i="1"/>
  <c r="Q14742" i="1"/>
  <c r="Q14743" i="1"/>
  <c r="Q14744" i="1"/>
  <c r="Q14745" i="1"/>
  <c r="Q14746" i="1"/>
  <c r="Q14747" i="1"/>
  <c r="Q14748" i="1"/>
  <c r="Q14749" i="1"/>
  <c r="Q14750" i="1"/>
  <c r="Q14751" i="1"/>
  <c r="Q14752" i="1"/>
  <c r="Q14753" i="1"/>
  <c r="Q14754" i="1"/>
  <c r="Q14755" i="1"/>
  <c r="Q14756" i="1"/>
  <c r="Q14757" i="1"/>
  <c r="Q14758" i="1"/>
  <c r="Q14759" i="1"/>
  <c r="Q14760" i="1"/>
  <c r="Q14761" i="1"/>
  <c r="Q14762" i="1"/>
  <c r="Q14763" i="1"/>
  <c r="Q14764" i="1"/>
  <c r="Q14765" i="1"/>
  <c r="Q14766" i="1"/>
  <c r="Q14767" i="1"/>
  <c r="Q14768" i="1"/>
  <c r="Q14769" i="1"/>
  <c r="Q14770" i="1"/>
  <c r="Q14771" i="1"/>
  <c r="Q14772" i="1"/>
  <c r="Q14773" i="1"/>
  <c r="Q14774" i="1"/>
  <c r="Q14775" i="1"/>
  <c r="Q14776" i="1"/>
  <c r="Q14777" i="1"/>
  <c r="Q14778" i="1"/>
  <c r="Q14779" i="1"/>
  <c r="Q14780" i="1"/>
  <c r="Q14781" i="1"/>
  <c r="Q14782" i="1"/>
  <c r="Q14783" i="1"/>
  <c r="Q14784" i="1"/>
  <c r="Q14785" i="1"/>
  <c r="Q14786" i="1"/>
  <c r="Q14787" i="1"/>
  <c r="Q14788" i="1"/>
  <c r="Q14789" i="1"/>
  <c r="Q14790" i="1"/>
  <c r="Q14791" i="1"/>
  <c r="Q14792" i="1"/>
  <c r="Q14793" i="1"/>
  <c r="Q14794" i="1"/>
  <c r="Q14795" i="1"/>
  <c r="Q14796" i="1"/>
  <c r="Q14797" i="1"/>
  <c r="Q14798" i="1"/>
  <c r="Q14799" i="1"/>
  <c r="Q14800" i="1"/>
  <c r="Q14801" i="1"/>
  <c r="Q14802" i="1"/>
  <c r="Q14803" i="1"/>
  <c r="Q14804" i="1"/>
  <c r="Q14805" i="1"/>
  <c r="Q14806" i="1"/>
  <c r="Q14807" i="1"/>
  <c r="Q14808" i="1"/>
  <c r="Q14809" i="1"/>
  <c r="Q14810" i="1"/>
  <c r="Q14811" i="1"/>
  <c r="Q14812" i="1"/>
  <c r="Q14813" i="1"/>
  <c r="Q14814" i="1"/>
  <c r="Q14815" i="1"/>
  <c r="Q14816" i="1"/>
  <c r="Q14817" i="1"/>
  <c r="Q14818" i="1"/>
  <c r="Q14819" i="1"/>
  <c r="Q14820" i="1"/>
  <c r="Q14821" i="1"/>
  <c r="Q14822" i="1"/>
  <c r="Q14823" i="1"/>
  <c r="Q14824" i="1"/>
  <c r="Q14825" i="1"/>
  <c r="Q14826" i="1"/>
  <c r="Q14827" i="1"/>
  <c r="Q14828" i="1"/>
  <c r="Q14829" i="1"/>
  <c r="Q14830" i="1"/>
  <c r="Q14831" i="1"/>
  <c r="Q14832" i="1"/>
  <c r="Q14833" i="1"/>
  <c r="Q14834" i="1"/>
  <c r="Q14835" i="1"/>
  <c r="Q14836" i="1"/>
  <c r="Q14837" i="1"/>
  <c r="Q14838" i="1"/>
  <c r="Q14839" i="1"/>
  <c r="Q14840" i="1"/>
  <c r="Q14841" i="1"/>
  <c r="Q14842" i="1"/>
  <c r="Q14843" i="1"/>
  <c r="Q14844" i="1"/>
  <c r="Q14845" i="1"/>
  <c r="Q14846" i="1"/>
  <c r="Q14847" i="1"/>
  <c r="Q14848" i="1"/>
  <c r="Q14849" i="1"/>
  <c r="Q14850" i="1"/>
  <c r="Q14851" i="1"/>
  <c r="Q14852" i="1"/>
  <c r="Q14853" i="1"/>
  <c r="Q14854" i="1"/>
  <c r="Q14855" i="1"/>
  <c r="Q14856" i="1"/>
  <c r="Q14857" i="1"/>
  <c r="Q14858" i="1"/>
  <c r="Q14859" i="1"/>
  <c r="Q14860" i="1"/>
  <c r="Q14861" i="1"/>
  <c r="Q14862" i="1"/>
  <c r="Q14863" i="1"/>
  <c r="Q14864" i="1"/>
  <c r="Q14865" i="1"/>
  <c r="Q14866" i="1"/>
  <c r="Q14867" i="1"/>
  <c r="Q14868" i="1"/>
  <c r="Q14869" i="1"/>
  <c r="Q14870" i="1"/>
  <c r="Q14871" i="1"/>
  <c r="Q14872" i="1"/>
  <c r="Q14873" i="1"/>
  <c r="Q14874" i="1"/>
  <c r="Q14875" i="1"/>
  <c r="Q14876" i="1"/>
  <c r="Q14877" i="1"/>
  <c r="Q14878" i="1"/>
  <c r="Q14879" i="1"/>
  <c r="Q14880" i="1"/>
  <c r="Q14881" i="1"/>
  <c r="Q14882" i="1"/>
  <c r="Q14883" i="1"/>
  <c r="Q14884" i="1"/>
  <c r="Q14885" i="1"/>
  <c r="Q14886" i="1"/>
  <c r="Q14887" i="1"/>
  <c r="Q14888" i="1"/>
  <c r="Q14889" i="1"/>
  <c r="Q14890" i="1"/>
  <c r="Q14891" i="1"/>
  <c r="Q14892" i="1"/>
  <c r="Q14893" i="1"/>
  <c r="Q14894" i="1"/>
  <c r="Q14895" i="1"/>
  <c r="Q14896" i="1"/>
  <c r="Q14897" i="1"/>
  <c r="Q14898" i="1"/>
  <c r="Q14899" i="1"/>
  <c r="Q14900" i="1"/>
  <c r="Q14901" i="1"/>
  <c r="Q14902" i="1"/>
  <c r="Q14903" i="1"/>
  <c r="Q14904" i="1"/>
  <c r="Q14905" i="1"/>
  <c r="Q14906" i="1"/>
  <c r="Q14907" i="1"/>
  <c r="Q14908" i="1"/>
  <c r="Q14909" i="1"/>
  <c r="Q14910" i="1"/>
  <c r="Q14911" i="1"/>
  <c r="Q14912" i="1"/>
  <c r="Q14913" i="1"/>
  <c r="Q14914" i="1"/>
  <c r="Q14915" i="1"/>
  <c r="Q14916" i="1"/>
  <c r="Q14917" i="1"/>
  <c r="Q14918" i="1"/>
  <c r="Q14919" i="1"/>
  <c r="Q14920" i="1"/>
  <c r="Q14921" i="1"/>
  <c r="Q14922" i="1"/>
  <c r="Q14923" i="1"/>
  <c r="Q14924" i="1"/>
  <c r="Q14925" i="1"/>
  <c r="Q14926" i="1"/>
  <c r="Q14927" i="1"/>
  <c r="Q14928" i="1"/>
  <c r="Q14929" i="1"/>
  <c r="Q14930" i="1"/>
  <c r="Q14931" i="1"/>
  <c r="Q14932" i="1"/>
  <c r="Q14933" i="1"/>
  <c r="Q14934" i="1"/>
  <c r="Q14935" i="1"/>
  <c r="Q14936" i="1"/>
  <c r="Q14937" i="1"/>
  <c r="Q14938" i="1"/>
  <c r="Q14939" i="1"/>
  <c r="Q14940" i="1"/>
  <c r="Q14941" i="1"/>
  <c r="Q14942" i="1"/>
  <c r="Q14943" i="1"/>
  <c r="Q14944" i="1"/>
  <c r="Q14945" i="1"/>
  <c r="Q14946" i="1"/>
  <c r="Q14947" i="1"/>
  <c r="Q14948" i="1"/>
  <c r="Q14949" i="1"/>
  <c r="Q14950" i="1"/>
  <c r="Q14951" i="1"/>
  <c r="Q14952" i="1"/>
  <c r="Q14953" i="1"/>
  <c r="Q14954" i="1"/>
  <c r="Q14955" i="1"/>
  <c r="Q14956" i="1"/>
  <c r="Q14957" i="1"/>
  <c r="Q14958" i="1"/>
  <c r="Q14959" i="1"/>
  <c r="Q14960" i="1"/>
  <c r="Q14961" i="1"/>
  <c r="Q14962" i="1"/>
  <c r="Q14963" i="1"/>
  <c r="Q14964" i="1"/>
  <c r="Q14965" i="1"/>
  <c r="Q14966" i="1"/>
  <c r="Q14967" i="1"/>
  <c r="Q14968" i="1"/>
  <c r="Q14969" i="1"/>
  <c r="Q14970" i="1"/>
  <c r="Q14971" i="1"/>
  <c r="Q14972" i="1"/>
  <c r="Q14973" i="1"/>
  <c r="Q14974" i="1"/>
  <c r="Q14975" i="1"/>
  <c r="Q14976" i="1"/>
  <c r="Q14977" i="1"/>
  <c r="Q14978" i="1"/>
  <c r="Q14979" i="1"/>
  <c r="Q14980" i="1"/>
  <c r="Q14981" i="1"/>
  <c r="Q14982" i="1"/>
  <c r="Q14983" i="1"/>
  <c r="Q14984" i="1"/>
  <c r="Q14985" i="1"/>
  <c r="Q14986" i="1"/>
  <c r="Q14987" i="1"/>
  <c r="Q14988" i="1"/>
  <c r="Q14989" i="1"/>
  <c r="Q14990" i="1"/>
  <c r="Q14991" i="1"/>
  <c r="Q14992" i="1"/>
  <c r="Q14993" i="1"/>
  <c r="Q14994" i="1"/>
  <c r="Q14995" i="1"/>
  <c r="Q14996" i="1"/>
  <c r="Q14997" i="1"/>
  <c r="Q14998" i="1"/>
  <c r="Q14999" i="1"/>
  <c r="Q15000" i="1"/>
  <c r="Q15001" i="1"/>
  <c r="Q15002" i="1"/>
  <c r="Q15003" i="1"/>
  <c r="Q15004" i="1"/>
  <c r="Q15005" i="1"/>
  <c r="Q15006" i="1"/>
  <c r="Q15007" i="1"/>
  <c r="Q15008" i="1"/>
  <c r="Q15009" i="1"/>
  <c r="Q15010" i="1"/>
  <c r="Q15011" i="1"/>
  <c r="Q15012" i="1"/>
  <c r="Q15013" i="1"/>
  <c r="Q15014" i="1"/>
  <c r="Q15015" i="1"/>
  <c r="Q15016" i="1"/>
  <c r="Q15017" i="1"/>
  <c r="Q15018" i="1"/>
  <c r="Q15019" i="1"/>
  <c r="Q15020" i="1"/>
  <c r="Q15021" i="1"/>
  <c r="Q15022" i="1"/>
  <c r="Q15023" i="1"/>
  <c r="Q15024" i="1"/>
  <c r="Q15025" i="1"/>
  <c r="Q15026" i="1"/>
  <c r="Q15027" i="1"/>
  <c r="Q15028" i="1"/>
  <c r="Q15029" i="1"/>
  <c r="Q15030" i="1"/>
  <c r="Q15031" i="1"/>
  <c r="Q15032" i="1"/>
  <c r="Q15033" i="1"/>
  <c r="Q15034" i="1"/>
  <c r="Q15035" i="1"/>
  <c r="Q15036" i="1"/>
  <c r="Q15037" i="1"/>
  <c r="Q15038" i="1"/>
  <c r="Q15039" i="1"/>
  <c r="Q15040" i="1"/>
  <c r="Q15041" i="1"/>
  <c r="Q15042" i="1"/>
  <c r="Q15043" i="1"/>
  <c r="Q15044" i="1"/>
  <c r="Q15045" i="1"/>
  <c r="Q15046" i="1"/>
  <c r="Q15047" i="1"/>
  <c r="Q15048" i="1"/>
  <c r="Q15049" i="1"/>
  <c r="Q15050" i="1"/>
  <c r="Q15051" i="1"/>
  <c r="Q15052" i="1"/>
  <c r="Q15053" i="1"/>
  <c r="Q15054" i="1"/>
  <c r="Q15055" i="1"/>
  <c r="Q15056" i="1"/>
  <c r="Q15057" i="1"/>
  <c r="Q15058" i="1"/>
  <c r="Q15059" i="1"/>
  <c r="Q15060" i="1"/>
  <c r="Q15061" i="1"/>
  <c r="Q15062" i="1"/>
  <c r="Q15063" i="1"/>
  <c r="Q15064" i="1"/>
  <c r="Q15065" i="1"/>
  <c r="Q15066" i="1"/>
  <c r="Q15067" i="1"/>
  <c r="Q15068" i="1"/>
  <c r="Q15069" i="1"/>
  <c r="Q15070" i="1"/>
  <c r="Q15071" i="1"/>
  <c r="Q15072" i="1"/>
  <c r="Q15073" i="1"/>
  <c r="Q15074" i="1"/>
  <c r="Q15075" i="1"/>
  <c r="Q15076" i="1"/>
  <c r="Q15077" i="1"/>
  <c r="Q15078" i="1"/>
  <c r="Q15079" i="1"/>
  <c r="Q15080" i="1"/>
  <c r="Q15081" i="1"/>
  <c r="Q15082" i="1"/>
  <c r="Q15083" i="1"/>
  <c r="Q15084" i="1"/>
  <c r="Q15085" i="1"/>
  <c r="Q15086" i="1"/>
  <c r="Q15087" i="1"/>
  <c r="Q15088" i="1"/>
  <c r="Q15089" i="1"/>
  <c r="Q15090" i="1"/>
  <c r="Q15091" i="1"/>
  <c r="Q15092" i="1"/>
  <c r="Q15093" i="1"/>
  <c r="Q15094" i="1"/>
  <c r="Q15095" i="1"/>
  <c r="Q15096" i="1"/>
  <c r="Q15097" i="1"/>
  <c r="Q15098" i="1"/>
  <c r="Q15099" i="1"/>
  <c r="Q15100" i="1"/>
  <c r="Q15101" i="1"/>
  <c r="Q15102" i="1"/>
  <c r="Q15103" i="1"/>
  <c r="Q15104" i="1"/>
  <c r="Q15105" i="1"/>
  <c r="Q15106" i="1"/>
  <c r="Q15107" i="1"/>
  <c r="Q15108" i="1"/>
  <c r="Q15109" i="1"/>
  <c r="Q15110" i="1"/>
  <c r="Q15111" i="1"/>
  <c r="Q15112" i="1"/>
  <c r="Q15113" i="1"/>
  <c r="Q15114" i="1"/>
  <c r="Q15115" i="1"/>
  <c r="Q15116" i="1"/>
  <c r="Q15117" i="1"/>
  <c r="Q15118" i="1"/>
  <c r="Q15119" i="1"/>
  <c r="Q15120" i="1"/>
  <c r="Q15121" i="1"/>
  <c r="Q15122" i="1"/>
  <c r="Q15123" i="1"/>
  <c r="Q15124" i="1"/>
  <c r="Q15125" i="1"/>
  <c r="Q15126" i="1"/>
  <c r="Q15127" i="1"/>
  <c r="Q15128" i="1"/>
  <c r="Q15129" i="1"/>
  <c r="Q15130" i="1"/>
  <c r="Q15131" i="1"/>
  <c r="Q15132" i="1"/>
  <c r="Q15133" i="1"/>
  <c r="Q15134" i="1"/>
  <c r="Q15135" i="1"/>
  <c r="Q15136" i="1"/>
  <c r="Q15137" i="1"/>
  <c r="Q15138" i="1"/>
  <c r="Q15139" i="1"/>
  <c r="Q15140" i="1"/>
  <c r="Q15141" i="1"/>
  <c r="Q15142" i="1"/>
  <c r="Q15143" i="1"/>
  <c r="Q15144" i="1"/>
  <c r="Q15145" i="1"/>
  <c r="Q15146" i="1"/>
  <c r="Q15147" i="1"/>
  <c r="Q15148" i="1"/>
  <c r="Q15149" i="1"/>
  <c r="Q15150" i="1"/>
  <c r="Q15151" i="1"/>
  <c r="Q15152" i="1"/>
  <c r="Q15153" i="1"/>
  <c r="Q15154" i="1"/>
  <c r="Q15155" i="1"/>
  <c r="Q15156" i="1"/>
  <c r="Q15157" i="1"/>
  <c r="Q15158" i="1"/>
  <c r="Q15159" i="1"/>
  <c r="Q15160" i="1"/>
  <c r="Q15161" i="1"/>
  <c r="Q15162" i="1"/>
  <c r="Q15163" i="1"/>
  <c r="Q15164" i="1"/>
  <c r="Q15165" i="1"/>
  <c r="Q15166" i="1"/>
  <c r="Q15167" i="1"/>
  <c r="Q15168" i="1"/>
  <c r="Q15169" i="1"/>
  <c r="Q15170" i="1"/>
  <c r="Q15171" i="1"/>
  <c r="Q15172" i="1"/>
  <c r="Q15173" i="1"/>
  <c r="Q15174" i="1"/>
  <c r="Q15175" i="1"/>
  <c r="Q15176" i="1"/>
  <c r="Q15177" i="1"/>
  <c r="Q15178" i="1"/>
  <c r="Q15179" i="1"/>
  <c r="Q15180" i="1"/>
  <c r="Q15181" i="1"/>
  <c r="Q15182" i="1"/>
  <c r="Q15183" i="1"/>
  <c r="Q15184" i="1"/>
  <c r="Q15185" i="1"/>
  <c r="Q15186" i="1"/>
  <c r="Q15187" i="1"/>
  <c r="Q15188" i="1"/>
  <c r="Q15189" i="1"/>
  <c r="Q15190" i="1"/>
  <c r="Q15191" i="1"/>
  <c r="Q15192" i="1"/>
  <c r="Q15193" i="1"/>
  <c r="Q15194" i="1"/>
  <c r="Q15195" i="1"/>
  <c r="Q15196" i="1"/>
  <c r="Q15197" i="1"/>
  <c r="Q15198" i="1"/>
  <c r="Q15199" i="1"/>
  <c r="Q15200" i="1"/>
  <c r="Q15201" i="1"/>
  <c r="Q15202" i="1"/>
  <c r="Q15203" i="1"/>
  <c r="Q15204" i="1"/>
  <c r="Q15205" i="1"/>
  <c r="Q15206" i="1"/>
  <c r="Q15207" i="1"/>
  <c r="Q15208" i="1"/>
  <c r="Q15209" i="1"/>
  <c r="Q15210" i="1"/>
  <c r="Q15211" i="1"/>
  <c r="Q15212" i="1"/>
  <c r="Q15213" i="1"/>
  <c r="Q15214" i="1"/>
  <c r="Q15215" i="1"/>
  <c r="Q15216" i="1"/>
  <c r="Q15217" i="1"/>
  <c r="Q15218" i="1"/>
  <c r="Q15219" i="1"/>
  <c r="Q15220" i="1"/>
  <c r="Q15221" i="1"/>
  <c r="Q15222" i="1"/>
  <c r="Q15223" i="1"/>
  <c r="Q15224" i="1"/>
  <c r="Q15225" i="1"/>
  <c r="Q15226" i="1"/>
  <c r="Q15227" i="1"/>
  <c r="Q15228" i="1"/>
  <c r="Q15229" i="1"/>
  <c r="Q15230" i="1"/>
  <c r="Q15231" i="1"/>
  <c r="Q15232" i="1"/>
  <c r="Q15233" i="1"/>
  <c r="Q15234" i="1"/>
  <c r="Q15235" i="1"/>
  <c r="Q15236" i="1"/>
  <c r="Q15237" i="1"/>
  <c r="Q15238" i="1"/>
  <c r="Q15239" i="1"/>
  <c r="Q15240" i="1"/>
  <c r="Q15241" i="1"/>
  <c r="Q15242" i="1"/>
  <c r="Q15243" i="1"/>
  <c r="Q15244" i="1"/>
  <c r="Q15245" i="1"/>
  <c r="Q15246" i="1"/>
  <c r="Q15247" i="1"/>
  <c r="Q15248" i="1"/>
  <c r="Q15249" i="1"/>
  <c r="Q15250" i="1"/>
  <c r="Q15251" i="1"/>
  <c r="Q15252" i="1"/>
  <c r="Q15253" i="1"/>
  <c r="Q15254" i="1"/>
  <c r="Q15255" i="1"/>
  <c r="Q15256" i="1"/>
  <c r="Q15257" i="1"/>
  <c r="Q15258" i="1"/>
  <c r="Q15259" i="1"/>
  <c r="Q15260" i="1"/>
  <c r="Q15261" i="1"/>
  <c r="Q15262" i="1"/>
  <c r="Q15263" i="1"/>
  <c r="Q15264" i="1"/>
  <c r="Q15265" i="1"/>
  <c r="Q15266" i="1"/>
  <c r="Q15267" i="1"/>
  <c r="Q15268" i="1"/>
  <c r="Q15269" i="1"/>
  <c r="Q15270" i="1"/>
  <c r="Q15271" i="1"/>
  <c r="Q15272" i="1"/>
  <c r="Q15273" i="1"/>
  <c r="Q15274" i="1"/>
  <c r="Q15275" i="1"/>
  <c r="Q15276" i="1"/>
  <c r="Q15277" i="1"/>
  <c r="Q15278" i="1"/>
  <c r="Q15279" i="1"/>
  <c r="Q15280" i="1"/>
  <c r="Q15281" i="1"/>
  <c r="Q15282" i="1"/>
  <c r="Q15283" i="1"/>
  <c r="Q15284" i="1"/>
  <c r="Q15285" i="1"/>
  <c r="Q15286" i="1"/>
  <c r="Q15287" i="1"/>
  <c r="Q15288" i="1"/>
  <c r="Q15289" i="1"/>
  <c r="Q15290" i="1"/>
  <c r="Q15291" i="1"/>
  <c r="Q15292" i="1"/>
  <c r="Q15293" i="1"/>
  <c r="Q15294" i="1"/>
  <c r="Q15295" i="1"/>
  <c r="Q15296" i="1"/>
  <c r="Q15297" i="1"/>
  <c r="Q15298" i="1"/>
  <c r="Q15299" i="1"/>
  <c r="Q15300" i="1"/>
  <c r="Q15301" i="1"/>
  <c r="Q15302" i="1"/>
  <c r="Q15303" i="1"/>
  <c r="Q15304" i="1"/>
  <c r="Q15305" i="1"/>
  <c r="Q15306" i="1"/>
  <c r="Q15307" i="1"/>
  <c r="Q15308" i="1"/>
  <c r="Q15309" i="1"/>
  <c r="Q15310" i="1"/>
  <c r="Q15311" i="1"/>
  <c r="Q15312" i="1"/>
  <c r="Q15313" i="1"/>
  <c r="Q15314" i="1"/>
  <c r="Q15315" i="1"/>
  <c r="Q15316" i="1"/>
  <c r="Q15317" i="1"/>
  <c r="Q15318" i="1"/>
  <c r="Q15319" i="1"/>
  <c r="Q15320" i="1"/>
  <c r="Q15321" i="1"/>
  <c r="Q15322" i="1"/>
  <c r="Q15323" i="1"/>
  <c r="Q15324" i="1"/>
  <c r="Q15325" i="1"/>
  <c r="Q15326" i="1"/>
  <c r="Q15327" i="1"/>
  <c r="Q15328" i="1"/>
  <c r="Q15329" i="1"/>
  <c r="Q15330" i="1"/>
  <c r="Q15331" i="1"/>
  <c r="Q15332" i="1"/>
  <c r="Q15333" i="1"/>
  <c r="Q15334" i="1"/>
  <c r="Q15335" i="1"/>
  <c r="Q15336" i="1"/>
  <c r="Q15337" i="1"/>
  <c r="Q15338" i="1"/>
  <c r="Q15339" i="1"/>
  <c r="Q15340" i="1"/>
  <c r="Q15341" i="1"/>
  <c r="Q15342" i="1"/>
  <c r="Q15343" i="1"/>
  <c r="Q15344" i="1"/>
  <c r="Q15345" i="1"/>
  <c r="Q15346" i="1"/>
  <c r="Q15347" i="1"/>
  <c r="Q15348" i="1"/>
  <c r="Q15349" i="1"/>
  <c r="Q15350" i="1"/>
  <c r="Q15351" i="1"/>
  <c r="Q15352" i="1"/>
  <c r="Q15353" i="1"/>
  <c r="Q15354" i="1"/>
  <c r="Q15355" i="1"/>
  <c r="Q15356" i="1"/>
  <c r="Q15357" i="1"/>
  <c r="Q15358" i="1"/>
  <c r="Q15359" i="1"/>
  <c r="Q15360" i="1"/>
  <c r="Q15361" i="1"/>
  <c r="Q15362" i="1"/>
  <c r="Q15363" i="1"/>
  <c r="Q15364" i="1"/>
  <c r="Q15365" i="1"/>
  <c r="Q15366" i="1"/>
  <c r="Q15367" i="1"/>
  <c r="Q15368" i="1"/>
  <c r="Q15369" i="1"/>
  <c r="Q15370" i="1"/>
  <c r="Q15371" i="1"/>
  <c r="Q15372" i="1"/>
  <c r="Q15373" i="1"/>
  <c r="Q15374" i="1"/>
  <c r="Q15375" i="1"/>
  <c r="Q15376" i="1"/>
  <c r="Q15377" i="1"/>
  <c r="Q15378" i="1"/>
  <c r="Q15379" i="1"/>
  <c r="Q15380" i="1"/>
  <c r="Q15381" i="1"/>
  <c r="Q15382" i="1"/>
  <c r="Q15383" i="1"/>
  <c r="Q15384" i="1"/>
  <c r="Q15385" i="1"/>
  <c r="Q15386" i="1"/>
  <c r="Q15387" i="1"/>
  <c r="Q15388" i="1"/>
  <c r="Q15389" i="1"/>
  <c r="Q15390" i="1"/>
  <c r="Q15391" i="1"/>
  <c r="Q15392" i="1"/>
  <c r="Q15393" i="1"/>
  <c r="Q15394" i="1"/>
  <c r="Q15395" i="1"/>
  <c r="Q15396" i="1"/>
  <c r="Q15397" i="1"/>
  <c r="Q15398" i="1"/>
  <c r="Q15399" i="1"/>
  <c r="Q15400" i="1"/>
  <c r="Q15401" i="1"/>
  <c r="Q15402" i="1"/>
  <c r="Q15403" i="1"/>
  <c r="Q15404" i="1"/>
  <c r="Q15405" i="1"/>
  <c r="Q15406" i="1"/>
  <c r="Q15407" i="1"/>
  <c r="Q15408" i="1"/>
  <c r="Q15409" i="1"/>
  <c r="Q15410" i="1"/>
  <c r="Q15411" i="1"/>
  <c r="Q15412" i="1"/>
  <c r="Q15413" i="1"/>
  <c r="Q15414" i="1"/>
  <c r="Q15415" i="1"/>
  <c r="Q15416" i="1"/>
  <c r="Q15417" i="1"/>
  <c r="Q15418" i="1"/>
  <c r="Q15419" i="1"/>
  <c r="Q15420" i="1"/>
  <c r="Q15421" i="1"/>
  <c r="Q15422" i="1"/>
  <c r="Q15423" i="1"/>
  <c r="Q15424" i="1"/>
  <c r="Q15425" i="1"/>
  <c r="Q15426" i="1"/>
  <c r="Q15427" i="1"/>
  <c r="Q15428" i="1"/>
  <c r="Q15429" i="1"/>
  <c r="Q15430" i="1"/>
  <c r="Q15431" i="1"/>
  <c r="Q15432" i="1"/>
  <c r="Q15433" i="1"/>
  <c r="Q15434" i="1"/>
  <c r="Q15435" i="1"/>
  <c r="Q15436" i="1"/>
  <c r="Q15437" i="1"/>
  <c r="Q15438" i="1"/>
  <c r="Q15439" i="1"/>
  <c r="Q15440" i="1"/>
  <c r="Q15441" i="1"/>
  <c r="Q15442" i="1"/>
  <c r="Q15443" i="1"/>
  <c r="Q15444" i="1"/>
  <c r="Q15445" i="1"/>
  <c r="Q15446" i="1"/>
  <c r="Q15447" i="1"/>
  <c r="Q15448" i="1"/>
  <c r="Q15449" i="1"/>
  <c r="Q15450" i="1"/>
  <c r="Q15451" i="1"/>
  <c r="Q15452" i="1"/>
  <c r="Q15453" i="1"/>
  <c r="Q15454" i="1"/>
  <c r="Q15455" i="1"/>
  <c r="Q15456" i="1"/>
  <c r="Q15457" i="1"/>
  <c r="Q15458" i="1"/>
  <c r="Q15459" i="1"/>
  <c r="Q15460" i="1"/>
  <c r="Q15461" i="1"/>
  <c r="Q15462" i="1"/>
  <c r="Q15463" i="1"/>
  <c r="Q15464" i="1"/>
  <c r="Q15465" i="1"/>
  <c r="Q15466" i="1"/>
  <c r="Q15467" i="1"/>
  <c r="Q15468" i="1"/>
  <c r="Q15469" i="1"/>
  <c r="Q15470" i="1"/>
  <c r="Q15471" i="1"/>
  <c r="Q15472" i="1"/>
  <c r="Q15473" i="1"/>
  <c r="Q15474" i="1"/>
  <c r="Q15475" i="1"/>
  <c r="Q15476" i="1"/>
  <c r="Q15477" i="1"/>
  <c r="Q15478" i="1"/>
  <c r="Q15479" i="1"/>
  <c r="Q15480" i="1"/>
  <c r="Q15481" i="1"/>
  <c r="Q15482" i="1"/>
  <c r="Q15483" i="1"/>
  <c r="Q15484" i="1"/>
  <c r="Q15485" i="1"/>
  <c r="Q15486" i="1"/>
  <c r="Q15487" i="1"/>
  <c r="Q15488" i="1"/>
  <c r="Q15489" i="1"/>
  <c r="Q15490" i="1"/>
  <c r="Q15491" i="1"/>
  <c r="Q15492" i="1"/>
  <c r="Q15493" i="1"/>
  <c r="Q15494" i="1"/>
  <c r="Q15495" i="1"/>
  <c r="Q15496" i="1"/>
  <c r="Q15497" i="1"/>
  <c r="Q15498" i="1"/>
  <c r="Q15499" i="1"/>
  <c r="Q15500" i="1"/>
  <c r="Q15501" i="1"/>
  <c r="Q15502" i="1"/>
  <c r="Q15503" i="1"/>
  <c r="Q15504" i="1"/>
  <c r="Q15505" i="1"/>
  <c r="Q15506" i="1"/>
  <c r="Q15507" i="1"/>
  <c r="Q15508" i="1"/>
  <c r="Q15509" i="1"/>
  <c r="Q15510" i="1"/>
  <c r="Q15511" i="1"/>
  <c r="Q15512" i="1"/>
  <c r="Q15513" i="1"/>
  <c r="Q15514" i="1"/>
  <c r="Q15515" i="1"/>
  <c r="Q15516" i="1"/>
  <c r="Q15517" i="1"/>
  <c r="Q15518" i="1"/>
  <c r="Q15519" i="1"/>
  <c r="Q15520" i="1"/>
  <c r="Q15521" i="1"/>
  <c r="Q15522" i="1"/>
  <c r="Q15523" i="1"/>
  <c r="Q15524" i="1"/>
  <c r="Q15525" i="1"/>
  <c r="Q15526" i="1"/>
  <c r="Q15527" i="1"/>
  <c r="Q15528" i="1"/>
  <c r="Q15529" i="1"/>
  <c r="Q15530" i="1"/>
  <c r="Q15531" i="1"/>
  <c r="Q15532" i="1"/>
  <c r="Q15533" i="1"/>
  <c r="Q15534" i="1"/>
  <c r="Q15535" i="1"/>
  <c r="Q15536" i="1"/>
  <c r="Q15537" i="1"/>
  <c r="Q15538" i="1"/>
  <c r="Q15539" i="1"/>
  <c r="Q15540" i="1"/>
  <c r="Q15541" i="1"/>
  <c r="Q15542" i="1"/>
  <c r="Q15543" i="1"/>
  <c r="Q15544" i="1"/>
  <c r="Q15545" i="1"/>
  <c r="Q15546" i="1"/>
  <c r="Q15547" i="1"/>
  <c r="Q15548" i="1"/>
  <c r="Q15549" i="1"/>
  <c r="Q15550" i="1"/>
  <c r="Q15551" i="1"/>
  <c r="Q15552" i="1"/>
  <c r="Q15553" i="1"/>
  <c r="Q15554" i="1"/>
  <c r="Q15555" i="1"/>
  <c r="Q15556" i="1"/>
  <c r="Q15557" i="1"/>
  <c r="Q15558" i="1"/>
  <c r="Q15559" i="1"/>
  <c r="Q15560" i="1"/>
  <c r="Q15561" i="1"/>
  <c r="Q15562" i="1"/>
  <c r="Q15563" i="1"/>
  <c r="Q15564" i="1"/>
  <c r="Q15565" i="1"/>
  <c r="Q15566" i="1"/>
  <c r="Q15567" i="1"/>
  <c r="Q15568" i="1"/>
  <c r="Q15569" i="1"/>
  <c r="Q15570" i="1"/>
  <c r="Q15571" i="1"/>
  <c r="Q15572" i="1"/>
  <c r="Q15573" i="1"/>
  <c r="Q15574" i="1"/>
  <c r="Q15575" i="1"/>
  <c r="Q15576" i="1"/>
  <c r="Q15577" i="1"/>
  <c r="Q15578" i="1"/>
  <c r="Q15579" i="1"/>
  <c r="Q15580" i="1"/>
  <c r="Q15581" i="1"/>
  <c r="Q15582" i="1"/>
  <c r="Q15583" i="1"/>
  <c r="Q15584" i="1"/>
  <c r="Q15585" i="1"/>
  <c r="Q15586" i="1"/>
  <c r="Q15587" i="1"/>
  <c r="Q15588" i="1"/>
  <c r="Q15589" i="1"/>
  <c r="Q15590" i="1"/>
  <c r="Q15591" i="1"/>
  <c r="Q15592" i="1"/>
  <c r="Q15593" i="1"/>
  <c r="Q15594" i="1"/>
  <c r="Q15595" i="1"/>
  <c r="Q15596" i="1"/>
  <c r="Q15597" i="1"/>
  <c r="Q15598" i="1"/>
  <c r="Q15599" i="1"/>
  <c r="Q15600" i="1"/>
  <c r="Q15601" i="1"/>
  <c r="Q15602" i="1"/>
  <c r="Q15603" i="1"/>
  <c r="Q15604" i="1"/>
  <c r="Q15605" i="1"/>
  <c r="Q15606" i="1"/>
  <c r="Q15607" i="1"/>
  <c r="Q15608" i="1"/>
  <c r="Q15609" i="1"/>
  <c r="Q15610" i="1"/>
  <c r="Q15611" i="1"/>
  <c r="Q15612" i="1"/>
  <c r="Q15613" i="1"/>
  <c r="Q15614" i="1"/>
  <c r="Q15615" i="1"/>
  <c r="Q15616" i="1"/>
  <c r="Q15617" i="1"/>
  <c r="Q15618" i="1"/>
  <c r="Q15619" i="1"/>
  <c r="Q15620" i="1"/>
  <c r="Q15621" i="1"/>
  <c r="Q15622" i="1"/>
  <c r="Q15623" i="1"/>
  <c r="Q15624" i="1"/>
  <c r="Q15625" i="1"/>
  <c r="Q15626" i="1"/>
  <c r="Q15627" i="1"/>
  <c r="Q15628" i="1"/>
  <c r="Q15629" i="1"/>
  <c r="Q15630" i="1"/>
  <c r="Q15631" i="1"/>
  <c r="Q15632" i="1"/>
  <c r="Q15633" i="1"/>
  <c r="Q15634" i="1"/>
  <c r="Q15635" i="1"/>
  <c r="Q15636" i="1"/>
  <c r="Q15637" i="1"/>
  <c r="Q15638" i="1"/>
  <c r="Q15639" i="1"/>
  <c r="Q15640" i="1"/>
  <c r="Q15641" i="1"/>
  <c r="Q15642" i="1"/>
  <c r="Q15643" i="1"/>
  <c r="Q15644" i="1"/>
  <c r="Q15645" i="1"/>
  <c r="Q15646" i="1"/>
  <c r="Q15647" i="1"/>
  <c r="Q15648" i="1"/>
  <c r="Q15649" i="1"/>
  <c r="Q15650" i="1"/>
  <c r="Q15651" i="1"/>
  <c r="Q15652" i="1"/>
  <c r="Q15653" i="1"/>
  <c r="Q15654" i="1"/>
  <c r="Q15655" i="1"/>
  <c r="Q15656" i="1"/>
  <c r="Q15657" i="1"/>
  <c r="Q15658" i="1"/>
  <c r="Q15659" i="1"/>
  <c r="Q15660" i="1"/>
  <c r="Q15661" i="1"/>
  <c r="Q15662" i="1"/>
  <c r="Q15663" i="1"/>
  <c r="Q15664" i="1"/>
  <c r="Q15665" i="1"/>
  <c r="Q15666" i="1"/>
  <c r="Q15667" i="1"/>
  <c r="Q15668" i="1"/>
  <c r="Q15669" i="1"/>
  <c r="Q15670" i="1"/>
  <c r="Q15671" i="1"/>
  <c r="Q15672" i="1"/>
  <c r="Q15673" i="1"/>
  <c r="Q15674" i="1"/>
  <c r="Q15675" i="1"/>
  <c r="Q15676" i="1"/>
  <c r="Q15677" i="1"/>
  <c r="Q15678" i="1"/>
  <c r="Q15679" i="1"/>
  <c r="Q15680" i="1"/>
  <c r="Q15681" i="1"/>
  <c r="Q15682" i="1"/>
  <c r="Q15683" i="1"/>
  <c r="Q15684" i="1"/>
  <c r="Q15685" i="1"/>
  <c r="Q15686" i="1"/>
  <c r="Q15687" i="1"/>
  <c r="Q15688" i="1"/>
  <c r="Q15689" i="1"/>
  <c r="Q15690" i="1"/>
  <c r="Q15691" i="1"/>
  <c r="Q15692" i="1"/>
  <c r="Q15693" i="1"/>
  <c r="Q15694" i="1"/>
  <c r="Q15695" i="1"/>
  <c r="Q15696" i="1"/>
  <c r="Q15697" i="1"/>
  <c r="Q15698" i="1"/>
  <c r="Q15699" i="1"/>
  <c r="Q15700" i="1"/>
  <c r="Q15701" i="1"/>
  <c r="Q15702" i="1"/>
  <c r="Q15703" i="1"/>
  <c r="Q15704" i="1"/>
  <c r="Q15705" i="1"/>
  <c r="Q15706" i="1"/>
  <c r="Q15707" i="1"/>
  <c r="Q15708" i="1"/>
  <c r="Q15709" i="1"/>
  <c r="Q15710" i="1"/>
  <c r="Q15711" i="1"/>
  <c r="Q15712" i="1"/>
  <c r="Q15713" i="1"/>
  <c r="Q15714" i="1"/>
  <c r="Q15715" i="1"/>
  <c r="Q15716" i="1"/>
  <c r="Q15717" i="1"/>
  <c r="Q15718" i="1"/>
  <c r="Q15719" i="1"/>
  <c r="Q15720" i="1"/>
  <c r="Q15721" i="1"/>
  <c r="Q15722" i="1"/>
  <c r="Q15723" i="1"/>
  <c r="Q15724" i="1"/>
  <c r="Q15725" i="1"/>
  <c r="Q15726" i="1"/>
  <c r="Q15727" i="1"/>
  <c r="Q15728" i="1"/>
  <c r="Q15729" i="1"/>
  <c r="Q15730" i="1"/>
  <c r="Q15731" i="1"/>
  <c r="Q15732" i="1"/>
  <c r="Q15733" i="1"/>
  <c r="Q15734" i="1"/>
  <c r="Q15735" i="1"/>
  <c r="Q15736" i="1"/>
  <c r="Q15737" i="1"/>
  <c r="Q15738" i="1"/>
  <c r="Q15739" i="1"/>
  <c r="Q15740" i="1"/>
  <c r="Q15741" i="1"/>
  <c r="Q15742" i="1"/>
  <c r="Q15743" i="1"/>
  <c r="Q15744" i="1"/>
  <c r="Q15745" i="1"/>
  <c r="Q15746" i="1"/>
  <c r="Q15747" i="1"/>
  <c r="Q15748" i="1"/>
  <c r="Q15749" i="1"/>
  <c r="Q15750" i="1"/>
  <c r="Q15751" i="1"/>
  <c r="Q15752" i="1"/>
  <c r="Q15753" i="1"/>
  <c r="Q15754" i="1"/>
  <c r="Q15755" i="1"/>
  <c r="Q15756" i="1"/>
  <c r="Q15757" i="1"/>
  <c r="Q15758" i="1"/>
  <c r="Q15759" i="1"/>
  <c r="Q15760" i="1"/>
  <c r="Q15761" i="1"/>
  <c r="Q15762" i="1"/>
  <c r="Q15763" i="1"/>
  <c r="Q15764" i="1"/>
  <c r="Q15765" i="1"/>
  <c r="Q15766" i="1"/>
  <c r="Q15767" i="1"/>
  <c r="Q15768" i="1"/>
  <c r="Q15769" i="1"/>
  <c r="Q15770" i="1"/>
  <c r="Q15771" i="1"/>
  <c r="Q15772" i="1"/>
  <c r="Q15773" i="1"/>
  <c r="Q15774" i="1"/>
  <c r="Q15775" i="1"/>
  <c r="Q15776" i="1"/>
  <c r="Q15777" i="1"/>
  <c r="Q15778" i="1"/>
  <c r="Q15779" i="1"/>
  <c r="Q15780" i="1"/>
  <c r="Q15781" i="1"/>
  <c r="Q15782" i="1"/>
  <c r="Q15783" i="1"/>
  <c r="Q15784" i="1"/>
  <c r="Q15785" i="1"/>
  <c r="Q15786" i="1"/>
  <c r="Q15787" i="1"/>
  <c r="Q15788" i="1"/>
  <c r="Q15789" i="1"/>
  <c r="Q15790" i="1"/>
  <c r="Q15791" i="1"/>
  <c r="Q15792" i="1"/>
  <c r="Q15793" i="1"/>
  <c r="Q15794" i="1"/>
  <c r="Q15795" i="1"/>
  <c r="Q15796" i="1"/>
  <c r="Q15797" i="1"/>
  <c r="Q15798" i="1"/>
  <c r="Q15799" i="1"/>
  <c r="Q15800" i="1"/>
  <c r="Q15801" i="1"/>
  <c r="Q15802" i="1"/>
  <c r="Q15803" i="1"/>
  <c r="Q15804" i="1"/>
  <c r="Q15805" i="1"/>
  <c r="Q15806" i="1"/>
  <c r="Q15807" i="1"/>
  <c r="Q15808" i="1"/>
  <c r="Q15809" i="1"/>
  <c r="Q15810" i="1"/>
  <c r="Q15811" i="1"/>
  <c r="Q15812" i="1"/>
  <c r="Q15813" i="1"/>
  <c r="Q15814" i="1"/>
  <c r="Q15815" i="1"/>
  <c r="Q15816" i="1"/>
  <c r="Q15817" i="1"/>
  <c r="Q15818" i="1"/>
  <c r="Q15819" i="1"/>
  <c r="Q15820" i="1"/>
  <c r="Q15821" i="1"/>
  <c r="Q15822" i="1"/>
  <c r="Q15823" i="1"/>
  <c r="Q15824" i="1"/>
  <c r="Q15825" i="1"/>
  <c r="Q15826" i="1"/>
  <c r="Q15827" i="1"/>
  <c r="Q15828" i="1"/>
  <c r="Q15829" i="1"/>
  <c r="Q15830" i="1"/>
  <c r="Q15831" i="1"/>
  <c r="Q15832" i="1"/>
  <c r="Q15833" i="1"/>
  <c r="Q15834" i="1"/>
  <c r="Q15835" i="1"/>
  <c r="Q15836" i="1"/>
  <c r="Q15837" i="1"/>
  <c r="Q15838" i="1"/>
  <c r="Q15839" i="1"/>
  <c r="Q15840" i="1"/>
  <c r="Q15841" i="1"/>
  <c r="Q15842" i="1"/>
  <c r="Q15843" i="1"/>
  <c r="Q15844" i="1"/>
  <c r="Q15845" i="1"/>
  <c r="Q15846" i="1"/>
  <c r="Q15847" i="1"/>
  <c r="Q15848" i="1"/>
  <c r="Q15849" i="1"/>
  <c r="Q15850" i="1"/>
  <c r="Q15851" i="1"/>
  <c r="Q15852" i="1"/>
  <c r="Q15853" i="1"/>
  <c r="Q15854" i="1"/>
  <c r="Q15855" i="1"/>
  <c r="Q15856" i="1"/>
  <c r="Q15857" i="1"/>
  <c r="Q15858" i="1"/>
  <c r="Q15859" i="1"/>
  <c r="Q15860" i="1"/>
  <c r="Q15861" i="1"/>
  <c r="Q15862" i="1"/>
  <c r="Q15863" i="1"/>
  <c r="Q15864" i="1"/>
  <c r="Q15865" i="1"/>
  <c r="Q15866" i="1"/>
  <c r="Q15867" i="1"/>
  <c r="Q15868" i="1"/>
  <c r="Q15869" i="1"/>
  <c r="Q15870" i="1"/>
  <c r="Q15871" i="1"/>
  <c r="Q15872" i="1"/>
  <c r="Q15873" i="1"/>
  <c r="Q15874" i="1"/>
  <c r="Q15875" i="1"/>
  <c r="Q15876" i="1"/>
  <c r="Q15877" i="1"/>
  <c r="Q15878" i="1"/>
  <c r="Q15879" i="1"/>
  <c r="Q15880" i="1"/>
  <c r="Q15881" i="1"/>
  <c r="Q15882" i="1"/>
  <c r="Q15883" i="1"/>
  <c r="Q15884" i="1"/>
  <c r="Q15885" i="1"/>
  <c r="Q15886" i="1"/>
  <c r="Q15887" i="1"/>
  <c r="Q15888" i="1"/>
  <c r="Q15889" i="1"/>
  <c r="Q15890" i="1"/>
  <c r="Q15891" i="1"/>
  <c r="Q15892" i="1"/>
  <c r="Q15893" i="1"/>
  <c r="Q15894" i="1"/>
  <c r="Q15895" i="1"/>
  <c r="Q15896" i="1"/>
  <c r="Q15897" i="1"/>
  <c r="Q15898" i="1"/>
  <c r="Q15899" i="1"/>
  <c r="Q15900" i="1"/>
  <c r="Q15901" i="1"/>
  <c r="Q15902" i="1"/>
  <c r="Q15903" i="1"/>
  <c r="Q15904" i="1"/>
  <c r="Q15905" i="1"/>
  <c r="Q15906" i="1"/>
  <c r="Q15907" i="1"/>
  <c r="Q15908" i="1"/>
  <c r="Q15909" i="1"/>
  <c r="Q15910" i="1"/>
  <c r="Q15911" i="1"/>
  <c r="Q15912" i="1"/>
  <c r="Q15913" i="1"/>
  <c r="Q15914" i="1"/>
  <c r="Q15915" i="1"/>
  <c r="Q15916" i="1"/>
  <c r="Q15917" i="1"/>
  <c r="Q15918" i="1"/>
  <c r="Q15919" i="1"/>
  <c r="Q15920" i="1"/>
  <c r="Q15921" i="1"/>
  <c r="Q15922" i="1"/>
  <c r="Q15923" i="1"/>
  <c r="Q15924" i="1"/>
  <c r="Q15925" i="1"/>
  <c r="Q15926" i="1"/>
  <c r="Q15927" i="1"/>
  <c r="Q15928" i="1"/>
  <c r="Q15929" i="1"/>
  <c r="Q15930" i="1"/>
  <c r="Q15931" i="1"/>
  <c r="Q15932" i="1"/>
  <c r="Q15933" i="1"/>
  <c r="Q15934" i="1"/>
  <c r="Q15935" i="1"/>
  <c r="Q15936" i="1"/>
  <c r="Q15937" i="1"/>
  <c r="Q15938" i="1"/>
  <c r="Q15939" i="1"/>
  <c r="Q15940" i="1"/>
  <c r="Q15941" i="1"/>
  <c r="Q15942" i="1"/>
  <c r="Q15943" i="1"/>
  <c r="Q15944" i="1"/>
  <c r="Q15945" i="1"/>
  <c r="Q15946" i="1"/>
  <c r="Q15947" i="1"/>
  <c r="Q15948" i="1"/>
  <c r="Q15949" i="1"/>
  <c r="Q15950" i="1"/>
  <c r="Q15951" i="1"/>
  <c r="Q15952" i="1"/>
  <c r="Q15953" i="1"/>
  <c r="Q15954" i="1"/>
  <c r="Q15955" i="1"/>
  <c r="Q15956" i="1"/>
  <c r="Q15957" i="1"/>
  <c r="Q15958" i="1"/>
  <c r="Q15959" i="1"/>
  <c r="Q15960" i="1"/>
  <c r="Q15961" i="1"/>
  <c r="Q15962" i="1"/>
  <c r="Q15963" i="1"/>
  <c r="Q15964" i="1"/>
  <c r="Q15965" i="1"/>
  <c r="Q15966" i="1"/>
  <c r="Q15967" i="1"/>
  <c r="Q15968" i="1"/>
  <c r="Q15969" i="1"/>
  <c r="Q15970" i="1"/>
  <c r="Q15971" i="1"/>
  <c r="Q15972" i="1"/>
  <c r="Q15973" i="1"/>
  <c r="Q15974" i="1"/>
  <c r="Q15975" i="1"/>
  <c r="Q15976" i="1"/>
  <c r="Q15977" i="1"/>
  <c r="Q15978" i="1"/>
  <c r="Q15979" i="1"/>
  <c r="Q15980" i="1"/>
  <c r="Q15981" i="1"/>
  <c r="Q15982" i="1"/>
  <c r="Q15983" i="1"/>
  <c r="Q15984" i="1"/>
  <c r="Q15985" i="1"/>
  <c r="Q15986" i="1"/>
  <c r="Q15987" i="1"/>
  <c r="Q15988" i="1"/>
  <c r="Q15989" i="1"/>
  <c r="Q15990" i="1"/>
  <c r="Q15991" i="1"/>
  <c r="Q15992" i="1"/>
  <c r="Q15993" i="1"/>
  <c r="Q15994" i="1"/>
  <c r="Q15995" i="1"/>
  <c r="Q15996" i="1"/>
  <c r="Q15997" i="1"/>
  <c r="Q15998" i="1"/>
  <c r="Q15999" i="1"/>
  <c r="Q16000" i="1"/>
  <c r="Q16001" i="1"/>
  <c r="Q16002" i="1"/>
  <c r="Q16003" i="1"/>
  <c r="Q16004" i="1"/>
  <c r="Q16005" i="1"/>
  <c r="Q16006" i="1"/>
  <c r="Q16007" i="1"/>
  <c r="Q16008" i="1"/>
  <c r="Q16009" i="1"/>
  <c r="Q16010" i="1"/>
  <c r="Q16011" i="1"/>
  <c r="Q16012" i="1"/>
  <c r="Q16013" i="1"/>
  <c r="Q16014" i="1"/>
  <c r="Q16015" i="1"/>
  <c r="Q16016" i="1"/>
  <c r="Q16017" i="1"/>
  <c r="Q16018" i="1"/>
  <c r="Q16019" i="1"/>
  <c r="Q16020" i="1"/>
  <c r="Q16021" i="1"/>
  <c r="Q16022" i="1"/>
  <c r="Q16023" i="1"/>
  <c r="Q16024" i="1"/>
  <c r="Q16025" i="1"/>
  <c r="Q16026" i="1"/>
  <c r="Q16027" i="1"/>
  <c r="Q16028" i="1"/>
  <c r="Q16029" i="1"/>
  <c r="Q16030" i="1"/>
  <c r="Q16031" i="1"/>
  <c r="Q16032" i="1"/>
  <c r="Q16033" i="1"/>
  <c r="Q16034" i="1"/>
  <c r="Q16035" i="1"/>
  <c r="Q16036" i="1"/>
  <c r="Q16037" i="1"/>
  <c r="Q16038" i="1"/>
  <c r="Q16039" i="1"/>
  <c r="Q16040" i="1"/>
  <c r="Q16041" i="1"/>
  <c r="Q16042" i="1"/>
  <c r="Q16043" i="1"/>
  <c r="Q16044" i="1"/>
  <c r="Q16045" i="1"/>
  <c r="Q16046" i="1"/>
  <c r="Q16047" i="1"/>
  <c r="Q16048" i="1"/>
  <c r="Q16049" i="1"/>
  <c r="Q16050" i="1"/>
  <c r="Q16051" i="1"/>
  <c r="Q16052" i="1"/>
  <c r="Q16053" i="1"/>
  <c r="Q16054" i="1"/>
  <c r="Q16055" i="1"/>
  <c r="Q16056" i="1"/>
  <c r="Q16057" i="1"/>
  <c r="Q16058" i="1"/>
  <c r="Q16059" i="1"/>
  <c r="Q16060" i="1"/>
  <c r="Q16061" i="1"/>
  <c r="Q16062" i="1"/>
  <c r="Q16063" i="1"/>
  <c r="Q16064" i="1"/>
  <c r="Q16065" i="1"/>
  <c r="Q16066" i="1"/>
  <c r="Q16067" i="1"/>
  <c r="Q16068" i="1"/>
  <c r="Q16069" i="1"/>
  <c r="Q16070" i="1"/>
  <c r="Q16071" i="1"/>
  <c r="Q16072" i="1"/>
  <c r="Q16073" i="1"/>
  <c r="Q16074" i="1"/>
  <c r="Q16075" i="1"/>
  <c r="Q16076" i="1"/>
  <c r="Q16077" i="1"/>
  <c r="Q16078" i="1"/>
  <c r="Q16079" i="1"/>
  <c r="Q16080" i="1"/>
  <c r="Q16081" i="1"/>
  <c r="Q16082" i="1"/>
  <c r="Q16083" i="1"/>
  <c r="Q16084" i="1"/>
  <c r="Q16085" i="1"/>
  <c r="Q16086" i="1"/>
  <c r="Q16087" i="1"/>
  <c r="Q16088" i="1"/>
  <c r="Q16089" i="1"/>
  <c r="Q16090" i="1"/>
  <c r="Q16091" i="1"/>
  <c r="Q16092" i="1"/>
  <c r="Q16093" i="1"/>
  <c r="Q16094" i="1"/>
  <c r="Q16095" i="1"/>
  <c r="Q16096" i="1"/>
  <c r="Q16097" i="1"/>
  <c r="Q16098" i="1"/>
  <c r="Q16099" i="1"/>
  <c r="Q16100" i="1"/>
  <c r="Q16101" i="1"/>
  <c r="Q16102" i="1"/>
  <c r="Q16103" i="1"/>
  <c r="Q16104" i="1"/>
  <c r="Q16105" i="1"/>
  <c r="Q16106" i="1"/>
  <c r="Q16107" i="1"/>
  <c r="Q16108" i="1"/>
  <c r="Q16109" i="1"/>
  <c r="Q16110" i="1"/>
  <c r="Q16111" i="1"/>
  <c r="Q16112" i="1"/>
  <c r="Q16113" i="1"/>
  <c r="Q16114" i="1"/>
  <c r="Q16115" i="1"/>
  <c r="Q16116" i="1"/>
  <c r="Q16117" i="1"/>
  <c r="Q16118" i="1"/>
  <c r="Q16119" i="1"/>
  <c r="Q16120" i="1"/>
  <c r="Q16121" i="1"/>
  <c r="Q16122" i="1"/>
  <c r="Q16123" i="1"/>
  <c r="Q16124" i="1"/>
  <c r="Q16125" i="1"/>
  <c r="Q16126" i="1"/>
  <c r="Q16127" i="1"/>
  <c r="Q16128" i="1"/>
  <c r="Q16129" i="1"/>
  <c r="Q16130" i="1"/>
  <c r="Q16131" i="1"/>
  <c r="Q16132" i="1"/>
  <c r="Q16133" i="1"/>
  <c r="Q16134" i="1"/>
  <c r="Q16135" i="1"/>
  <c r="Q16136" i="1"/>
  <c r="Q16137" i="1"/>
  <c r="Q16138" i="1"/>
  <c r="Q16139" i="1"/>
  <c r="Q16140" i="1"/>
  <c r="Q16141" i="1"/>
  <c r="Q16142" i="1"/>
  <c r="Q16143" i="1"/>
  <c r="Q16144" i="1"/>
  <c r="Q16145" i="1"/>
  <c r="Q16146" i="1"/>
  <c r="Q16147" i="1"/>
  <c r="Q16148" i="1"/>
  <c r="Q16149" i="1"/>
  <c r="Q16150" i="1"/>
  <c r="Q16151" i="1"/>
  <c r="Q16152" i="1"/>
  <c r="Q16153" i="1"/>
  <c r="Q16154" i="1"/>
  <c r="Q16155" i="1"/>
  <c r="Q16156" i="1"/>
  <c r="Q16157" i="1"/>
  <c r="Q16158" i="1"/>
  <c r="Q16159" i="1"/>
  <c r="Q16160" i="1"/>
  <c r="Q16161" i="1"/>
  <c r="Q16162" i="1"/>
  <c r="Q16163" i="1"/>
  <c r="Q16164" i="1"/>
  <c r="Q16165" i="1"/>
  <c r="Q16166" i="1"/>
  <c r="Q16167" i="1"/>
  <c r="Q16168" i="1"/>
  <c r="Q16169" i="1"/>
  <c r="Q16170" i="1"/>
  <c r="Q16171" i="1"/>
  <c r="Q16172" i="1"/>
  <c r="Q16173" i="1"/>
  <c r="Q16174" i="1"/>
  <c r="Q16175" i="1"/>
  <c r="Q16176" i="1"/>
  <c r="Q16177" i="1"/>
  <c r="Q16178" i="1"/>
  <c r="Q16179" i="1"/>
  <c r="Q16180" i="1"/>
  <c r="Q16181" i="1"/>
  <c r="Q16182" i="1"/>
  <c r="Q16183" i="1"/>
  <c r="Q16184" i="1"/>
  <c r="Q16185" i="1"/>
  <c r="Q16186" i="1"/>
  <c r="Q16187" i="1"/>
  <c r="Q16188" i="1"/>
  <c r="Q16189" i="1"/>
  <c r="Q16190" i="1"/>
  <c r="Q16191" i="1"/>
  <c r="Q16192" i="1"/>
  <c r="Q16193" i="1"/>
  <c r="Q16194" i="1"/>
  <c r="Q16195" i="1"/>
  <c r="Q16196" i="1"/>
  <c r="Q16197" i="1"/>
  <c r="Q16198" i="1"/>
  <c r="Q16199" i="1"/>
  <c r="Q16200" i="1"/>
  <c r="Q16201" i="1"/>
  <c r="Q16202" i="1"/>
  <c r="Q16203" i="1"/>
  <c r="Q16204" i="1"/>
  <c r="Q16205" i="1"/>
  <c r="Q16206" i="1"/>
  <c r="Q16207" i="1"/>
  <c r="Q16208" i="1"/>
  <c r="Q16209" i="1"/>
  <c r="Q16210" i="1"/>
  <c r="Q16211" i="1"/>
  <c r="Q16212" i="1"/>
  <c r="Q16213" i="1"/>
  <c r="Q16214" i="1"/>
  <c r="Q16215" i="1"/>
  <c r="Q16216" i="1"/>
  <c r="Q16217" i="1"/>
  <c r="Q16218" i="1"/>
  <c r="Q16219" i="1"/>
  <c r="Q16220" i="1"/>
  <c r="Q16221" i="1"/>
  <c r="Q16222" i="1"/>
  <c r="Q16223" i="1"/>
  <c r="Q16224" i="1"/>
  <c r="Q16225" i="1"/>
  <c r="Q16226" i="1"/>
  <c r="Q16227" i="1"/>
  <c r="Q16228" i="1"/>
  <c r="Q16229" i="1"/>
  <c r="Q16230" i="1"/>
  <c r="Q16231" i="1"/>
  <c r="Q16232" i="1"/>
  <c r="Q16233" i="1"/>
  <c r="Q16234" i="1"/>
  <c r="Q16235" i="1"/>
  <c r="Q16236" i="1"/>
  <c r="Q16237" i="1"/>
  <c r="Q16238" i="1"/>
  <c r="Q16239" i="1"/>
  <c r="Q16240" i="1"/>
  <c r="Q16241" i="1"/>
  <c r="Q16242" i="1"/>
  <c r="Q16243" i="1"/>
  <c r="Q16244" i="1"/>
  <c r="Q16245" i="1"/>
  <c r="Q16246" i="1"/>
  <c r="Q16247" i="1"/>
  <c r="Q16248" i="1"/>
  <c r="Q16249" i="1"/>
  <c r="Q16250" i="1"/>
  <c r="Q16251" i="1"/>
  <c r="Q16252" i="1"/>
  <c r="Q16253" i="1"/>
  <c r="Q16254" i="1"/>
  <c r="Q16255" i="1"/>
  <c r="Q16256" i="1"/>
  <c r="Q16257" i="1"/>
  <c r="Q16258" i="1"/>
  <c r="Q16259" i="1"/>
  <c r="Q16260" i="1"/>
  <c r="Q16261" i="1"/>
  <c r="Q16262" i="1"/>
  <c r="Q16263" i="1"/>
  <c r="Q16264" i="1"/>
  <c r="Q16265" i="1"/>
  <c r="Q16266" i="1"/>
  <c r="Q16267" i="1"/>
  <c r="Q16268" i="1"/>
  <c r="Q16269" i="1"/>
  <c r="Q16270" i="1"/>
  <c r="Q16271" i="1"/>
  <c r="Q16272" i="1"/>
  <c r="Q16273" i="1"/>
  <c r="Q16274" i="1"/>
  <c r="Q16275" i="1"/>
  <c r="Q16276" i="1"/>
  <c r="Q16277" i="1"/>
  <c r="Q16278" i="1"/>
  <c r="Q16279" i="1"/>
  <c r="Q16280" i="1"/>
  <c r="Q16281" i="1"/>
  <c r="Q16282" i="1"/>
  <c r="Q16283" i="1"/>
  <c r="Q16284" i="1"/>
  <c r="Q16285" i="1"/>
  <c r="Q16286" i="1"/>
  <c r="Q16287" i="1"/>
  <c r="Q16288" i="1"/>
  <c r="Q16289" i="1"/>
  <c r="Q16290" i="1"/>
  <c r="Q16291" i="1"/>
  <c r="Q16292" i="1"/>
  <c r="Q16293" i="1"/>
  <c r="Q16294" i="1"/>
  <c r="Q16295" i="1"/>
  <c r="Q16296" i="1"/>
  <c r="Q16297" i="1"/>
  <c r="Q16298" i="1"/>
  <c r="Q16299" i="1"/>
  <c r="Q16300" i="1"/>
  <c r="Q16301" i="1"/>
  <c r="Q16302" i="1"/>
  <c r="Q16303" i="1"/>
  <c r="Q16304" i="1"/>
  <c r="Q16305" i="1"/>
  <c r="Q16306" i="1"/>
  <c r="Q16307" i="1"/>
  <c r="Q16308" i="1"/>
  <c r="Q16309" i="1"/>
  <c r="Q16310" i="1"/>
  <c r="Q16311" i="1"/>
  <c r="Q16312" i="1"/>
  <c r="Q16313" i="1"/>
  <c r="Q16314" i="1"/>
  <c r="Q16315" i="1"/>
  <c r="Q16316" i="1"/>
  <c r="Q16317" i="1"/>
  <c r="Q16318" i="1"/>
  <c r="Q16319" i="1"/>
  <c r="Q16320" i="1"/>
  <c r="Q16321" i="1"/>
  <c r="Q16322" i="1"/>
  <c r="Q16323" i="1"/>
  <c r="Q16324" i="1"/>
  <c r="Q16325" i="1"/>
  <c r="Q16326" i="1"/>
  <c r="Q16327" i="1"/>
  <c r="Q16328" i="1"/>
  <c r="Q16329" i="1"/>
  <c r="Q16330" i="1"/>
  <c r="Q16331" i="1"/>
  <c r="Q16332" i="1"/>
  <c r="Q16333" i="1"/>
  <c r="Q16334" i="1"/>
  <c r="Q16335" i="1"/>
  <c r="Q16336" i="1"/>
  <c r="Q16337" i="1"/>
  <c r="Q16338" i="1"/>
  <c r="Q16339" i="1"/>
  <c r="Q16340" i="1"/>
  <c r="Q16341" i="1"/>
  <c r="Q16342" i="1"/>
  <c r="Q16343" i="1"/>
  <c r="Q16344" i="1"/>
  <c r="Q16345" i="1"/>
  <c r="Q16346" i="1"/>
  <c r="Q16347" i="1"/>
  <c r="Q16348" i="1"/>
  <c r="Q16349" i="1"/>
  <c r="Q16350" i="1"/>
  <c r="Q16351" i="1"/>
  <c r="Q16352" i="1"/>
  <c r="Q16353" i="1"/>
  <c r="Q16354" i="1"/>
  <c r="Q16355" i="1"/>
  <c r="Q16356" i="1"/>
  <c r="Q16357" i="1"/>
  <c r="Q16358" i="1"/>
  <c r="Q16359" i="1"/>
  <c r="Q16360" i="1"/>
  <c r="Q16361" i="1"/>
  <c r="Q16362" i="1"/>
  <c r="Q16363" i="1"/>
  <c r="Q16364" i="1"/>
  <c r="Q16365" i="1"/>
  <c r="Q16366" i="1"/>
  <c r="Q16367" i="1"/>
  <c r="Q16368" i="1"/>
  <c r="Q16369" i="1"/>
  <c r="Q16370" i="1"/>
  <c r="Q16371" i="1"/>
  <c r="Q16372" i="1"/>
  <c r="Q16373" i="1"/>
  <c r="Q16374" i="1"/>
  <c r="Q16375" i="1"/>
  <c r="Q16376" i="1"/>
  <c r="Q16377" i="1"/>
  <c r="Q16378" i="1"/>
  <c r="Q16379" i="1"/>
  <c r="Q16380" i="1"/>
  <c r="Q16381" i="1"/>
  <c r="Q16382" i="1"/>
  <c r="Q16383" i="1"/>
  <c r="Q16384" i="1"/>
  <c r="Q16385" i="1"/>
  <c r="Q16386" i="1"/>
  <c r="Q16387" i="1"/>
  <c r="Q16388" i="1"/>
  <c r="Q16389" i="1"/>
  <c r="Q16390" i="1"/>
  <c r="Q16391" i="1"/>
  <c r="Q16392" i="1"/>
  <c r="Q16393" i="1"/>
  <c r="Q16394" i="1"/>
  <c r="Q16395" i="1"/>
  <c r="Q16396" i="1"/>
  <c r="Q16397" i="1"/>
  <c r="Q16398" i="1"/>
  <c r="Q16399" i="1"/>
  <c r="Q16400" i="1"/>
  <c r="Q16401" i="1"/>
  <c r="Q16402" i="1"/>
  <c r="Q16403" i="1"/>
  <c r="Q16404" i="1"/>
  <c r="Q16405" i="1"/>
  <c r="Q16406" i="1"/>
  <c r="Q16407" i="1"/>
  <c r="Q16408" i="1"/>
  <c r="Q16409" i="1"/>
  <c r="Q16410" i="1"/>
  <c r="Q16411" i="1"/>
  <c r="Q16412" i="1"/>
  <c r="Q16413" i="1"/>
  <c r="Q16414" i="1"/>
  <c r="Q16415" i="1"/>
  <c r="Q16416" i="1"/>
  <c r="Q16417" i="1"/>
  <c r="Q16418" i="1"/>
  <c r="Q16419" i="1"/>
  <c r="Q16420" i="1"/>
  <c r="Q16421" i="1"/>
  <c r="Q16422" i="1"/>
  <c r="Q16423" i="1"/>
  <c r="Q16424" i="1"/>
  <c r="Q16425" i="1"/>
  <c r="Q16426" i="1"/>
  <c r="Q16427" i="1"/>
  <c r="Q16428" i="1"/>
  <c r="Q16429" i="1"/>
  <c r="Q16430" i="1"/>
  <c r="Q16431" i="1"/>
  <c r="Q16432" i="1"/>
  <c r="Q16433" i="1"/>
  <c r="Q16434" i="1"/>
  <c r="Q16435" i="1"/>
  <c r="Q16436" i="1"/>
  <c r="Q16437" i="1"/>
  <c r="Q16438" i="1"/>
  <c r="Q16439" i="1"/>
  <c r="Q16440" i="1"/>
  <c r="Q16441" i="1"/>
  <c r="Q16442" i="1"/>
  <c r="Q16443" i="1"/>
  <c r="Q16444" i="1"/>
  <c r="Q16445" i="1"/>
  <c r="Q16446" i="1"/>
  <c r="Q16447" i="1"/>
  <c r="Q16448" i="1"/>
  <c r="Q16449" i="1"/>
  <c r="Q16450" i="1"/>
  <c r="Q16451" i="1"/>
  <c r="Q16452" i="1"/>
  <c r="Q16453" i="1"/>
  <c r="Q16454" i="1"/>
  <c r="Q16455" i="1"/>
  <c r="Q16456" i="1"/>
  <c r="Q16457" i="1"/>
  <c r="Q16458" i="1"/>
  <c r="Q16459" i="1"/>
  <c r="Q16460" i="1"/>
  <c r="Q16461" i="1"/>
  <c r="Q16462" i="1"/>
  <c r="Q16463" i="1"/>
  <c r="Q16464" i="1"/>
  <c r="Q16465" i="1"/>
  <c r="Q16466" i="1"/>
  <c r="Q16467" i="1"/>
  <c r="Q16468" i="1"/>
  <c r="Q16469" i="1"/>
  <c r="Q16470" i="1"/>
  <c r="Q16471" i="1"/>
  <c r="Q16472" i="1"/>
  <c r="Q16473" i="1"/>
  <c r="Q16474" i="1"/>
  <c r="Q16475" i="1"/>
  <c r="Q16476" i="1"/>
  <c r="Q16477" i="1"/>
  <c r="Q16478" i="1"/>
  <c r="Q16479" i="1"/>
  <c r="Q16480" i="1"/>
  <c r="Q16481" i="1"/>
  <c r="Q16482" i="1"/>
  <c r="Q16483" i="1"/>
  <c r="Q16484" i="1"/>
  <c r="Q16485" i="1"/>
  <c r="Q16486" i="1"/>
  <c r="Q16487" i="1"/>
  <c r="Q16488" i="1"/>
  <c r="Q16489" i="1"/>
  <c r="Q16490" i="1"/>
  <c r="Q16491" i="1"/>
  <c r="Q16492" i="1"/>
  <c r="Q16493" i="1"/>
  <c r="Q16494" i="1"/>
  <c r="Q16495" i="1"/>
  <c r="Q16496" i="1"/>
  <c r="Q16497" i="1"/>
  <c r="Q16498" i="1"/>
  <c r="Q16499" i="1"/>
  <c r="Q16500" i="1"/>
  <c r="Q16501" i="1"/>
  <c r="Q16502" i="1"/>
  <c r="Q16503" i="1"/>
  <c r="Q16504" i="1"/>
  <c r="Q16505" i="1"/>
  <c r="Q16506" i="1"/>
  <c r="Q16507" i="1"/>
  <c r="Q16508" i="1"/>
  <c r="Q16509" i="1"/>
  <c r="Q16510" i="1"/>
  <c r="Q16511" i="1"/>
  <c r="Q16512" i="1"/>
  <c r="Q16513" i="1"/>
  <c r="Q16514" i="1"/>
  <c r="Q16515" i="1"/>
  <c r="Q16516" i="1"/>
  <c r="Q16517" i="1"/>
  <c r="Q16518" i="1"/>
  <c r="Q16519" i="1"/>
  <c r="Q16520" i="1"/>
  <c r="Q16521" i="1"/>
  <c r="Q16522" i="1"/>
  <c r="Q16523" i="1"/>
  <c r="Q16524" i="1"/>
  <c r="Q16525" i="1"/>
  <c r="Q16526" i="1"/>
  <c r="Q16527" i="1"/>
  <c r="Q16528" i="1"/>
  <c r="Q16529" i="1"/>
  <c r="Q16530" i="1"/>
  <c r="Q16531" i="1"/>
  <c r="Q16532" i="1"/>
  <c r="Q16533" i="1"/>
  <c r="Q16534" i="1"/>
  <c r="Q16535" i="1"/>
  <c r="Q16536" i="1"/>
  <c r="Q16537" i="1"/>
  <c r="Q16538" i="1"/>
  <c r="Q16539" i="1"/>
  <c r="Q16540" i="1"/>
  <c r="Q16541" i="1"/>
  <c r="Q16542" i="1"/>
  <c r="Q16543" i="1"/>
  <c r="Q16544" i="1"/>
  <c r="Q16545" i="1"/>
  <c r="Q16546" i="1"/>
  <c r="Q16547" i="1"/>
  <c r="Q16548" i="1"/>
  <c r="Q16549" i="1"/>
  <c r="Q16550" i="1"/>
  <c r="Q16551" i="1"/>
  <c r="Q16552" i="1"/>
  <c r="Q16553" i="1"/>
  <c r="Q16554" i="1"/>
  <c r="Q16555" i="1"/>
  <c r="Q16556" i="1"/>
  <c r="Q16557" i="1"/>
  <c r="Q16558" i="1"/>
  <c r="Q16559" i="1"/>
  <c r="Q16560" i="1"/>
  <c r="Q16561" i="1"/>
  <c r="Q16562" i="1"/>
  <c r="Q16563" i="1"/>
  <c r="Q16564" i="1"/>
  <c r="Q16565" i="1"/>
  <c r="Q16566" i="1"/>
  <c r="Q16567" i="1"/>
  <c r="Q16568" i="1"/>
  <c r="Q16569" i="1"/>
  <c r="Q16570" i="1"/>
  <c r="Q16571" i="1"/>
  <c r="Q16572" i="1"/>
  <c r="Q16573" i="1"/>
  <c r="Q16574" i="1"/>
  <c r="Q16575" i="1"/>
  <c r="Q16576" i="1"/>
  <c r="Q16577" i="1"/>
  <c r="Q16578" i="1"/>
  <c r="Q16579" i="1"/>
  <c r="Q16580" i="1"/>
  <c r="Q16581" i="1"/>
  <c r="Q16582" i="1"/>
  <c r="Q16583" i="1"/>
  <c r="Q16584" i="1"/>
  <c r="Q16585" i="1"/>
  <c r="Q16586" i="1"/>
  <c r="Q16587" i="1"/>
  <c r="Q16588" i="1"/>
  <c r="Q16589" i="1"/>
  <c r="Q16590" i="1"/>
  <c r="Q16591" i="1"/>
  <c r="Q16592" i="1"/>
  <c r="Q16593" i="1"/>
  <c r="Q16594" i="1"/>
  <c r="Q16595" i="1"/>
  <c r="Q16596" i="1"/>
  <c r="Q16597" i="1"/>
  <c r="Q16598" i="1"/>
  <c r="Q16599" i="1"/>
  <c r="Q16600" i="1"/>
  <c r="Q16601" i="1"/>
  <c r="Q16602" i="1"/>
  <c r="Q16603" i="1"/>
  <c r="Q16604" i="1"/>
  <c r="Q16605" i="1"/>
  <c r="Q16606" i="1"/>
  <c r="Q16607" i="1"/>
  <c r="Q16608" i="1"/>
  <c r="Q16609" i="1"/>
  <c r="Q16610" i="1"/>
  <c r="Q16611" i="1"/>
  <c r="Q16612" i="1"/>
  <c r="Q16613" i="1"/>
  <c r="Q16614" i="1"/>
  <c r="Q16615" i="1"/>
  <c r="Q16616" i="1"/>
  <c r="Q16617" i="1"/>
  <c r="Q16618" i="1"/>
  <c r="Q16619" i="1"/>
  <c r="Q16620" i="1"/>
  <c r="Q16621" i="1"/>
  <c r="Q16622" i="1"/>
  <c r="Q16623" i="1"/>
  <c r="Q16624" i="1"/>
  <c r="Q16625" i="1"/>
  <c r="Q16626" i="1"/>
  <c r="Q16627" i="1"/>
  <c r="Q16628" i="1"/>
  <c r="Q16629" i="1"/>
  <c r="Q16630" i="1"/>
  <c r="Q16631" i="1"/>
  <c r="Q16632" i="1"/>
  <c r="Q16633" i="1"/>
  <c r="Q16634" i="1"/>
  <c r="Q16635" i="1"/>
  <c r="Q16636" i="1"/>
  <c r="Q16637" i="1"/>
  <c r="Q16638" i="1"/>
  <c r="Q16639" i="1"/>
  <c r="Q16640" i="1"/>
  <c r="Q16641" i="1"/>
  <c r="Q16642" i="1"/>
  <c r="Q16643" i="1"/>
  <c r="Q16644" i="1"/>
  <c r="Q16645" i="1"/>
  <c r="Q16646" i="1"/>
  <c r="Q16647" i="1"/>
  <c r="Q16648" i="1"/>
  <c r="Q16649" i="1"/>
  <c r="Q16650" i="1"/>
  <c r="Q16651" i="1"/>
  <c r="Q16652" i="1"/>
  <c r="Q16653" i="1"/>
  <c r="Q16654" i="1"/>
  <c r="Q16655" i="1"/>
  <c r="Q16656" i="1"/>
  <c r="Q16657" i="1"/>
  <c r="Q16658" i="1"/>
  <c r="Q16659" i="1"/>
  <c r="Q16660" i="1"/>
  <c r="Q16661" i="1"/>
  <c r="Q16662" i="1"/>
  <c r="Q16663" i="1"/>
  <c r="Q16664" i="1"/>
  <c r="Q16665" i="1"/>
  <c r="Q16666" i="1"/>
  <c r="Q16667" i="1"/>
  <c r="Q16668" i="1"/>
  <c r="Q16669" i="1"/>
  <c r="Q16670" i="1"/>
  <c r="Q16671" i="1"/>
  <c r="Q16672" i="1"/>
  <c r="Q16673" i="1"/>
  <c r="Q16674" i="1"/>
  <c r="Q16675" i="1"/>
  <c r="Q16676" i="1"/>
  <c r="Q16677" i="1"/>
  <c r="Q16678" i="1"/>
  <c r="Q16679" i="1"/>
  <c r="Q16680" i="1"/>
  <c r="Q16681" i="1"/>
  <c r="Q16682" i="1"/>
  <c r="Q16683" i="1"/>
  <c r="Q16684" i="1"/>
  <c r="Q16685" i="1"/>
  <c r="Q16686" i="1"/>
  <c r="Q16687" i="1"/>
  <c r="Q16688" i="1"/>
  <c r="Q16689" i="1"/>
  <c r="Q16690" i="1"/>
  <c r="Q16691" i="1"/>
  <c r="Q16692" i="1"/>
  <c r="Q16693" i="1"/>
  <c r="Q16694" i="1"/>
  <c r="Q16695" i="1"/>
  <c r="Q16696" i="1"/>
  <c r="Q16697" i="1"/>
  <c r="Q16698" i="1"/>
  <c r="Q16699" i="1"/>
  <c r="Q16700" i="1"/>
  <c r="Q16701" i="1"/>
  <c r="Q16702" i="1"/>
  <c r="Q16703" i="1"/>
  <c r="Q16704" i="1"/>
  <c r="Q16705" i="1"/>
  <c r="Q16706" i="1"/>
  <c r="Q16707" i="1"/>
  <c r="Q16708" i="1"/>
  <c r="Q16709" i="1"/>
  <c r="Q16710" i="1"/>
  <c r="Q16711" i="1"/>
  <c r="Q16712" i="1"/>
  <c r="Q16713" i="1"/>
  <c r="Q16714" i="1"/>
  <c r="Q16715" i="1"/>
  <c r="Q16716" i="1"/>
  <c r="Q16717" i="1"/>
  <c r="Q16718" i="1"/>
  <c r="Q16719" i="1"/>
  <c r="Q16720" i="1"/>
  <c r="Q16721" i="1"/>
  <c r="Q16722" i="1"/>
  <c r="Q16723" i="1"/>
  <c r="Q16724" i="1"/>
  <c r="Q16725" i="1"/>
  <c r="Q16726" i="1"/>
  <c r="Q16727" i="1"/>
  <c r="Q16728" i="1"/>
  <c r="Q16729" i="1"/>
  <c r="Q16730" i="1"/>
  <c r="Q16731" i="1"/>
  <c r="Q16732" i="1"/>
  <c r="Q16733" i="1"/>
  <c r="Q16734" i="1"/>
  <c r="Q16735" i="1"/>
  <c r="Q16736" i="1"/>
  <c r="Q16737" i="1"/>
  <c r="Q16738" i="1"/>
  <c r="Q16739" i="1"/>
  <c r="Q16740" i="1"/>
  <c r="Q16741" i="1"/>
  <c r="Q16742" i="1"/>
  <c r="Q16743" i="1"/>
  <c r="Q16744" i="1"/>
  <c r="Q16745" i="1"/>
  <c r="Q16746" i="1"/>
  <c r="Q16747" i="1"/>
  <c r="Q16748" i="1"/>
  <c r="Q16749" i="1"/>
  <c r="Q16750" i="1"/>
  <c r="Q16751" i="1"/>
  <c r="Q16752" i="1"/>
  <c r="Q16753" i="1"/>
  <c r="Q16754" i="1"/>
  <c r="Q16755" i="1"/>
  <c r="Q16756" i="1"/>
  <c r="Q16757" i="1"/>
  <c r="Q16758" i="1"/>
  <c r="Q16759" i="1"/>
  <c r="Q16760" i="1"/>
  <c r="Q16761" i="1"/>
  <c r="Q16762" i="1"/>
  <c r="Q16763" i="1"/>
  <c r="Q16764" i="1"/>
  <c r="Q16765" i="1"/>
  <c r="Q16766" i="1"/>
  <c r="Q16767" i="1"/>
  <c r="Q16768" i="1"/>
  <c r="Q16769" i="1"/>
  <c r="Q16770" i="1"/>
  <c r="Q16771" i="1"/>
  <c r="Q16772" i="1"/>
  <c r="Q16773" i="1"/>
  <c r="Q16774" i="1"/>
  <c r="Q16775" i="1"/>
  <c r="Q16776" i="1"/>
  <c r="Q16777" i="1"/>
  <c r="Q16778" i="1"/>
  <c r="Q16779" i="1"/>
  <c r="Q16780" i="1"/>
  <c r="Q16781" i="1"/>
  <c r="Q16782" i="1"/>
  <c r="Q16783" i="1"/>
  <c r="Q16784" i="1"/>
  <c r="Q16785" i="1"/>
  <c r="Q16786" i="1"/>
  <c r="Q16787" i="1"/>
  <c r="Q16788" i="1"/>
  <c r="Q16789" i="1"/>
  <c r="Q16790" i="1"/>
  <c r="Q16791" i="1"/>
  <c r="Q16792" i="1"/>
  <c r="Q16793" i="1"/>
  <c r="Q16794" i="1"/>
  <c r="Q16795" i="1"/>
  <c r="Q16796" i="1"/>
  <c r="Q16797" i="1"/>
  <c r="Q16798" i="1"/>
  <c r="Q16799" i="1"/>
  <c r="Q16800" i="1"/>
  <c r="Q16801" i="1"/>
  <c r="Q16802" i="1"/>
  <c r="Q16803" i="1"/>
  <c r="Q16804" i="1"/>
  <c r="Q16805" i="1"/>
  <c r="Q16806" i="1"/>
  <c r="Q16807" i="1"/>
  <c r="Q16808" i="1"/>
  <c r="Q16809" i="1"/>
  <c r="Q16810" i="1"/>
  <c r="Q16811" i="1"/>
  <c r="Q16812" i="1"/>
  <c r="Q16813" i="1"/>
  <c r="Q16814" i="1"/>
  <c r="Q16815" i="1"/>
  <c r="Q16816" i="1"/>
  <c r="Q16817" i="1"/>
  <c r="Q16818" i="1"/>
  <c r="Q16819" i="1"/>
  <c r="Q16820" i="1"/>
  <c r="Q16821" i="1"/>
  <c r="Q16822" i="1"/>
  <c r="Q16823" i="1"/>
  <c r="Q16824" i="1"/>
  <c r="Q16825" i="1"/>
  <c r="Q16826" i="1"/>
  <c r="Q16827" i="1"/>
  <c r="Q16828" i="1"/>
  <c r="Q16829" i="1"/>
  <c r="Q16830" i="1"/>
  <c r="Q16831" i="1"/>
  <c r="Q16832" i="1"/>
  <c r="Q16833" i="1"/>
  <c r="Q16834" i="1"/>
  <c r="Q16835" i="1"/>
  <c r="Q16836" i="1"/>
  <c r="Q16837" i="1"/>
  <c r="Q16838" i="1"/>
  <c r="Q16839" i="1"/>
  <c r="Q16840" i="1"/>
  <c r="Q16841" i="1"/>
  <c r="Q16842" i="1"/>
  <c r="Q16843" i="1"/>
  <c r="Q16844" i="1"/>
  <c r="Q16845" i="1"/>
  <c r="Q16846" i="1"/>
  <c r="Q16847" i="1"/>
  <c r="Q16848" i="1"/>
  <c r="Q16849" i="1"/>
  <c r="Q16850" i="1"/>
  <c r="Q16851" i="1"/>
  <c r="Q16852" i="1"/>
  <c r="Q16853" i="1"/>
  <c r="Q16854" i="1"/>
  <c r="Q16855" i="1"/>
  <c r="Q16856" i="1"/>
  <c r="Q16857" i="1"/>
  <c r="Q16858" i="1"/>
  <c r="Q16859" i="1"/>
  <c r="Q16860" i="1"/>
  <c r="Q16861" i="1"/>
  <c r="Q16862" i="1"/>
  <c r="Q16863" i="1"/>
  <c r="Q16864" i="1"/>
  <c r="Q16865" i="1"/>
  <c r="Q16866" i="1"/>
  <c r="Q16867" i="1"/>
  <c r="Q16868" i="1"/>
  <c r="Q16869" i="1"/>
  <c r="Q16870" i="1"/>
  <c r="Q16871" i="1"/>
  <c r="Q16872" i="1"/>
  <c r="Q16873" i="1"/>
  <c r="Q16874" i="1"/>
  <c r="Q16875" i="1"/>
  <c r="Q16876" i="1"/>
  <c r="Q16877" i="1"/>
  <c r="Q16878" i="1"/>
  <c r="Q16879" i="1"/>
  <c r="Q16880" i="1"/>
  <c r="Q16881" i="1"/>
  <c r="Q16882" i="1"/>
  <c r="Q16883" i="1"/>
  <c r="Q16884" i="1"/>
  <c r="Q16885" i="1"/>
  <c r="Q16886" i="1"/>
  <c r="Q16887" i="1"/>
  <c r="Q16888" i="1"/>
  <c r="Q16889" i="1"/>
  <c r="Q16890" i="1"/>
  <c r="Q16891" i="1"/>
  <c r="Q16892" i="1"/>
  <c r="Q16893" i="1"/>
  <c r="Q16894" i="1"/>
  <c r="Q16895" i="1"/>
  <c r="Q16896" i="1"/>
  <c r="Q16897" i="1"/>
  <c r="Q16898" i="1"/>
  <c r="Q16899" i="1"/>
  <c r="Q16900" i="1"/>
  <c r="Q16901" i="1"/>
  <c r="Q16902" i="1"/>
  <c r="Q16903" i="1"/>
  <c r="Q16904" i="1"/>
  <c r="Q16905" i="1"/>
  <c r="Q16906" i="1"/>
  <c r="Q16907" i="1"/>
  <c r="Q16908" i="1"/>
  <c r="Q16909" i="1"/>
  <c r="Q16910" i="1"/>
  <c r="Q16911" i="1"/>
  <c r="Q16912" i="1"/>
  <c r="Q16913" i="1"/>
  <c r="Q16914" i="1"/>
  <c r="Q16915" i="1"/>
  <c r="Q16916" i="1"/>
  <c r="Q16917" i="1"/>
  <c r="Q16918" i="1"/>
  <c r="Q16919" i="1"/>
  <c r="Q16920" i="1"/>
  <c r="Q16921" i="1"/>
  <c r="Q16922" i="1"/>
  <c r="Q16923" i="1"/>
  <c r="Q16924" i="1"/>
  <c r="Q16925" i="1"/>
  <c r="Q16926" i="1"/>
  <c r="Q16927" i="1"/>
  <c r="Q16928" i="1"/>
  <c r="Q16929" i="1"/>
  <c r="Q16930" i="1"/>
  <c r="Q16931" i="1"/>
  <c r="Q16932" i="1"/>
  <c r="Q16933" i="1"/>
  <c r="Q16934" i="1"/>
  <c r="Q16935" i="1"/>
  <c r="Q16936" i="1"/>
  <c r="Q16937" i="1"/>
  <c r="Q16938" i="1"/>
  <c r="Q16939" i="1"/>
  <c r="Q16940" i="1"/>
  <c r="Q16941" i="1"/>
  <c r="Q16942" i="1"/>
  <c r="Q16943" i="1"/>
  <c r="Q16944" i="1"/>
  <c r="Q16945" i="1"/>
  <c r="Q16946" i="1"/>
  <c r="Q16947" i="1"/>
  <c r="Q16948" i="1"/>
  <c r="Q16949" i="1"/>
  <c r="Q16950" i="1"/>
  <c r="Q16951" i="1"/>
  <c r="Q16952" i="1"/>
  <c r="Q16953" i="1"/>
  <c r="Q16954" i="1"/>
  <c r="Q16955" i="1"/>
  <c r="Q16956" i="1"/>
  <c r="Q16957" i="1"/>
  <c r="Q16958" i="1"/>
  <c r="Q16959" i="1"/>
  <c r="Q16960" i="1"/>
  <c r="Q16961" i="1"/>
  <c r="Q16962" i="1"/>
  <c r="Q16963" i="1"/>
  <c r="Q16964" i="1"/>
  <c r="Q16965" i="1"/>
  <c r="Q16966" i="1"/>
  <c r="Q16967" i="1"/>
  <c r="Q16968" i="1"/>
  <c r="Q16969" i="1"/>
  <c r="Q16970" i="1"/>
  <c r="Q16971" i="1"/>
  <c r="Q16972" i="1"/>
  <c r="Q16973" i="1"/>
  <c r="Q16974" i="1"/>
  <c r="Q16975" i="1"/>
  <c r="Q16976" i="1"/>
  <c r="Q16977" i="1"/>
  <c r="Q16978" i="1"/>
  <c r="Q16979" i="1"/>
  <c r="Q16980" i="1"/>
  <c r="Q16981" i="1"/>
  <c r="Q16982" i="1"/>
  <c r="Q16983" i="1"/>
  <c r="Q16984" i="1"/>
  <c r="Q16985" i="1"/>
  <c r="Q16986" i="1"/>
  <c r="Q16987" i="1"/>
  <c r="Q16988" i="1"/>
  <c r="Q16989" i="1"/>
  <c r="Q16990" i="1"/>
  <c r="Q16991" i="1"/>
  <c r="Q16992" i="1"/>
  <c r="Q16993" i="1"/>
  <c r="Q16994" i="1"/>
  <c r="Q16995" i="1"/>
  <c r="Q16996" i="1"/>
  <c r="Q16997" i="1"/>
  <c r="Q16998" i="1"/>
  <c r="Q16999" i="1"/>
  <c r="Q17000" i="1"/>
  <c r="Q17001" i="1"/>
  <c r="Q17002" i="1"/>
  <c r="Q17003" i="1"/>
  <c r="Q17004" i="1"/>
  <c r="Q17005" i="1"/>
  <c r="Q17006" i="1"/>
  <c r="Q17007" i="1"/>
  <c r="Q17008" i="1"/>
  <c r="Q17009" i="1"/>
  <c r="Q17010" i="1"/>
  <c r="Q17011" i="1"/>
  <c r="Q17012" i="1"/>
  <c r="Q17013" i="1"/>
  <c r="Q17014" i="1"/>
  <c r="Q17015" i="1"/>
  <c r="Q17016" i="1"/>
  <c r="Q17017" i="1"/>
  <c r="Q17018" i="1"/>
  <c r="Q17019" i="1"/>
  <c r="Q17020" i="1"/>
  <c r="Q17021" i="1"/>
  <c r="Q17022" i="1"/>
  <c r="Q17023" i="1"/>
  <c r="Q17024" i="1"/>
  <c r="Q17025" i="1"/>
  <c r="Q17026" i="1"/>
  <c r="Q17027" i="1"/>
  <c r="Q17028" i="1"/>
  <c r="Q17029" i="1"/>
  <c r="Q17030" i="1"/>
  <c r="Q17031" i="1"/>
  <c r="Q17032" i="1"/>
  <c r="Q17033" i="1"/>
  <c r="Q17034" i="1"/>
  <c r="Q17035" i="1"/>
  <c r="Q17036" i="1"/>
  <c r="Q17037" i="1"/>
  <c r="Q17038" i="1"/>
  <c r="Q17039" i="1"/>
  <c r="Q17040" i="1"/>
  <c r="Q17041" i="1"/>
  <c r="Q17042" i="1"/>
  <c r="Q17043" i="1"/>
  <c r="Q17044" i="1"/>
  <c r="Q17045" i="1"/>
  <c r="Q17046" i="1"/>
  <c r="Q17047" i="1"/>
  <c r="Q17048" i="1"/>
  <c r="Q17049" i="1"/>
  <c r="Q17050" i="1"/>
  <c r="Q17051" i="1"/>
  <c r="Q17052" i="1"/>
  <c r="Q17053" i="1"/>
  <c r="Q17054" i="1"/>
  <c r="Q17055" i="1"/>
  <c r="Q17056" i="1"/>
  <c r="Q17057" i="1"/>
  <c r="Q17058" i="1"/>
  <c r="Q17059" i="1"/>
  <c r="Q17060" i="1"/>
  <c r="Q17061" i="1"/>
  <c r="Q17062" i="1"/>
  <c r="Q17063" i="1"/>
  <c r="Q17064" i="1"/>
  <c r="Q17065" i="1"/>
  <c r="Q17066" i="1"/>
  <c r="Q17067" i="1"/>
  <c r="Q17068" i="1"/>
  <c r="Q17069" i="1"/>
  <c r="Q17070" i="1"/>
  <c r="Q17071" i="1"/>
  <c r="Q17072" i="1"/>
  <c r="Q17073" i="1"/>
  <c r="Q17074" i="1"/>
  <c r="Q17075" i="1"/>
  <c r="Q17076" i="1"/>
  <c r="Q17077" i="1"/>
  <c r="Q17078" i="1"/>
  <c r="Q17079" i="1"/>
  <c r="Q17080" i="1"/>
  <c r="Q17081" i="1"/>
  <c r="Q17082" i="1"/>
  <c r="Q17083" i="1"/>
  <c r="Q17084" i="1"/>
  <c r="Q17085" i="1"/>
  <c r="Q17086" i="1"/>
  <c r="Q17087" i="1"/>
  <c r="Q17088" i="1"/>
  <c r="Q17089" i="1"/>
  <c r="Q17090" i="1"/>
  <c r="Q17091" i="1"/>
  <c r="Q17092" i="1"/>
  <c r="Q17093" i="1"/>
  <c r="Q17094" i="1"/>
  <c r="Q17095" i="1"/>
  <c r="Q17096" i="1"/>
  <c r="Q17097" i="1"/>
  <c r="Q17098" i="1"/>
  <c r="Q17099" i="1"/>
  <c r="Q17100" i="1"/>
  <c r="Q17101" i="1"/>
  <c r="Q17102" i="1"/>
  <c r="Q17103" i="1"/>
  <c r="Q17104" i="1"/>
  <c r="Q17105" i="1"/>
  <c r="Q17106" i="1"/>
  <c r="Q17107" i="1"/>
  <c r="Q17108" i="1"/>
  <c r="Q17109" i="1"/>
  <c r="Q17110" i="1"/>
  <c r="Q17111" i="1"/>
  <c r="Q17112" i="1"/>
  <c r="Q17113" i="1"/>
  <c r="Q17114" i="1"/>
  <c r="Q17115" i="1"/>
  <c r="Q17116" i="1"/>
  <c r="Q17117" i="1"/>
  <c r="Q17118" i="1"/>
  <c r="Q17119" i="1"/>
  <c r="Q17120" i="1"/>
  <c r="Q17121" i="1"/>
  <c r="Q17122" i="1"/>
  <c r="Q17123" i="1"/>
  <c r="Q17124" i="1"/>
  <c r="Q17125" i="1"/>
  <c r="Q17126" i="1"/>
  <c r="Q17127" i="1"/>
  <c r="Q17128" i="1"/>
  <c r="Q17129" i="1"/>
  <c r="Q17130" i="1"/>
  <c r="Q17131" i="1"/>
  <c r="Q17132" i="1"/>
  <c r="Q17133" i="1"/>
  <c r="Q17134" i="1"/>
  <c r="Q17135" i="1"/>
  <c r="Q17136" i="1"/>
  <c r="Q17137" i="1"/>
  <c r="Q17138" i="1"/>
  <c r="Q17139" i="1"/>
  <c r="Q17140" i="1"/>
  <c r="Q17141" i="1"/>
  <c r="Q17142" i="1"/>
  <c r="Q17143" i="1"/>
  <c r="Q17144" i="1"/>
  <c r="Q17145" i="1"/>
  <c r="Q17146" i="1"/>
  <c r="Q17147" i="1"/>
  <c r="Q17148" i="1"/>
  <c r="Q17149" i="1"/>
  <c r="Q17150" i="1"/>
  <c r="Q17151" i="1"/>
  <c r="Q17152" i="1"/>
  <c r="Q17153" i="1"/>
  <c r="Q17154" i="1"/>
  <c r="Q17155" i="1"/>
  <c r="Q17156" i="1"/>
  <c r="Q17157" i="1"/>
  <c r="Q17158" i="1"/>
  <c r="Q17159" i="1"/>
  <c r="Q17160" i="1"/>
  <c r="Q17161" i="1"/>
  <c r="Q17162" i="1"/>
  <c r="Q17163" i="1"/>
  <c r="Q17164" i="1"/>
  <c r="Q17165" i="1"/>
  <c r="Q17166" i="1"/>
  <c r="Q17167" i="1"/>
  <c r="Q17168" i="1"/>
  <c r="Q17169" i="1"/>
  <c r="Q17170" i="1"/>
  <c r="Q17171" i="1"/>
  <c r="Q17172" i="1"/>
  <c r="Q17173" i="1"/>
  <c r="Q17174" i="1"/>
  <c r="Q17175" i="1"/>
  <c r="Q17176" i="1"/>
  <c r="Q17177" i="1"/>
  <c r="Q17178" i="1"/>
  <c r="Q17179" i="1"/>
  <c r="Q17180" i="1"/>
  <c r="Q17181" i="1"/>
  <c r="Q17182" i="1"/>
  <c r="Q17183" i="1"/>
  <c r="Q17184" i="1"/>
  <c r="Q17185" i="1"/>
  <c r="Q17186" i="1"/>
  <c r="Q17187" i="1"/>
  <c r="Q17188" i="1"/>
  <c r="Q17189" i="1"/>
  <c r="Q17190" i="1"/>
  <c r="Q17191" i="1"/>
  <c r="Q17192" i="1"/>
  <c r="Q17193" i="1"/>
  <c r="Q17194" i="1"/>
  <c r="Q17195" i="1"/>
  <c r="Q17196" i="1"/>
  <c r="Q17197" i="1"/>
  <c r="Q17198" i="1"/>
  <c r="Q17199" i="1"/>
  <c r="Q17200" i="1"/>
  <c r="Q17201" i="1"/>
  <c r="Q17202" i="1"/>
  <c r="Q17203" i="1"/>
  <c r="Q17204" i="1"/>
  <c r="Q17205" i="1"/>
  <c r="Q17206" i="1"/>
  <c r="Q17207" i="1"/>
  <c r="Q17208" i="1"/>
  <c r="Q17209" i="1"/>
  <c r="Q17210" i="1"/>
  <c r="Q17211" i="1"/>
  <c r="Q17212" i="1"/>
  <c r="Q17213" i="1"/>
  <c r="Q17214" i="1"/>
  <c r="Q17215" i="1"/>
  <c r="Q17216" i="1"/>
  <c r="Q17217" i="1"/>
  <c r="Q17218" i="1"/>
  <c r="Q17219" i="1"/>
  <c r="Q17220" i="1"/>
  <c r="Q17221" i="1"/>
  <c r="Q17222" i="1"/>
  <c r="Q17223" i="1"/>
  <c r="Q17224" i="1"/>
  <c r="Q17225" i="1"/>
  <c r="Q17226" i="1"/>
  <c r="Q17227" i="1"/>
  <c r="Q17228" i="1"/>
  <c r="Q17229" i="1"/>
  <c r="Q17230" i="1"/>
  <c r="Q17231" i="1"/>
  <c r="Q17232" i="1"/>
  <c r="Q17233" i="1"/>
  <c r="Q17234" i="1"/>
  <c r="Q17235" i="1"/>
  <c r="Q17236" i="1"/>
  <c r="Q17237" i="1"/>
  <c r="Q17238" i="1"/>
  <c r="Q17239" i="1"/>
  <c r="Q17240" i="1"/>
  <c r="Q17241" i="1"/>
  <c r="Q17242" i="1"/>
  <c r="Q17243" i="1"/>
  <c r="Q17244" i="1"/>
  <c r="Q17245" i="1"/>
  <c r="Q17246" i="1"/>
  <c r="Q17247" i="1"/>
  <c r="Q17248" i="1"/>
  <c r="Q17249" i="1"/>
  <c r="Q17250" i="1"/>
  <c r="Q17251" i="1"/>
  <c r="Q17252" i="1"/>
  <c r="Q17253" i="1"/>
  <c r="Q17254" i="1"/>
  <c r="Q17255" i="1"/>
  <c r="Q17256" i="1"/>
  <c r="Q17257" i="1"/>
  <c r="Q17258" i="1"/>
  <c r="Q17259" i="1"/>
  <c r="Q17260" i="1"/>
  <c r="Q17261" i="1"/>
  <c r="Q17262" i="1"/>
  <c r="Q17263" i="1"/>
  <c r="Q17264" i="1"/>
  <c r="Q17265" i="1"/>
  <c r="Q17266" i="1"/>
  <c r="Q17267" i="1"/>
  <c r="Q17268" i="1"/>
  <c r="Q17269" i="1"/>
  <c r="Q17270" i="1"/>
  <c r="Q17271" i="1"/>
  <c r="Q17272" i="1"/>
  <c r="Q17273" i="1"/>
  <c r="Q17274" i="1"/>
  <c r="Q17275" i="1"/>
  <c r="Q17276" i="1"/>
  <c r="Q17277" i="1"/>
  <c r="Q17278" i="1"/>
  <c r="Q17279" i="1"/>
  <c r="Q17280" i="1"/>
  <c r="Q17281" i="1"/>
  <c r="Q17282" i="1"/>
  <c r="Q17283" i="1"/>
  <c r="Q17284" i="1"/>
  <c r="Q17285" i="1"/>
  <c r="Q17286" i="1"/>
  <c r="Q17287" i="1"/>
  <c r="Q17288" i="1"/>
  <c r="Q17289" i="1"/>
  <c r="Q17290" i="1"/>
  <c r="Q17291" i="1"/>
  <c r="Q17292" i="1"/>
  <c r="Q17293" i="1"/>
  <c r="Q17294" i="1"/>
  <c r="Q17295" i="1"/>
  <c r="Q17296" i="1"/>
  <c r="Q17297" i="1"/>
  <c r="Q17298" i="1"/>
  <c r="Q17299" i="1"/>
  <c r="Q17300" i="1"/>
  <c r="Q17301" i="1"/>
  <c r="Q17302" i="1"/>
  <c r="Q17303" i="1"/>
  <c r="Q17304" i="1"/>
  <c r="Q17305" i="1"/>
  <c r="Q17306" i="1"/>
  <c r="Q17307" i="1"/>
  <c r="Q17308" i="1"/>
  <c r="Q17309" i="1"/>
  <c r="Q17310" i="1"/>
  <c r="Q17311" i="1"/>
  <c r="Q17312" i="1"/>
  <c r="Q17313" i="1"/>
  <c r="Q17314" i="1"/>
  <c r="Q17315" i="1"/>
  <c r="Q17316" i="1"/>
  <c r="Q17317" i="1"/>
  <c r="Q17318" i="1"/>
  <c r="Q17319" i="1"/>
  <c r="Q17320" i="1"/>
  <c r="Q17321" i="1"/>
  <c r="Q17322" i="1"/>
  <c r="Q17323" i="1"/>
  <c r="Q17324" i="1"/>
  <c r="Q17325" i="1"/>
  <c r="Q17326" i="1"/>
  <c r="Q17327" i="1"/>
  <c r="Q17328" i="1"/>
  <c r="Q17329" i="1"/>
  <c r="Q17330" i="1"/>
  <c r="Q17331" i="1"/>
  <c r="Q17332" i="1"/>
  <c r="Q17333" i="1"/>
  <c r="Q17334" i="1"/>
  <c r="Q17335" i="1"/>
  <c r="Q17336" i="1"/>
  <c r="Q17337" i="1"/>
  <c r="Q17338" i="1"/>
  <c r="Q17339" i="1"/>
  <c r="Q17340" i="1"/>
  <c r="Q17341" i="1"/>
  <c r="Q17342" i="1"/>
  <c r="Q17343" i="1"/>
  <c r="Q17344" i="1"/>
  <c r="Q17345" i="1"/>
  <c r="Q17346" i="1"/>
  <c r="Q17347" i="1"/>
  <c r="Q17348" i="1"/>
  <c r="Q17349" i="1"/>
  <c r="Q17350" i="1"/>
  <c r="Q17351" i="1"/>
  <c r="Q17352" i="1"/>
  <c r="Q17353" i="1"/>
  <c r="Q17354" i="1"/>
  <c r="Q17355" i="1"/>
  <c r="Q17356" i="1"/>
  <c r="Q17357" i="1"/>
  <c r="Q17358" i="1"/>
  <c r="Q17359" i="1"/>
  <c r="Q17360" i="1"/>
  <c r="Q17361" i="1"/>
  <c r="Q17362" i="1"/>
  <c r="Q17363" i="1"/>
  <c r="Q17364" i="1"/>
  <c r="Q17365" i="1"/>
  <c r="Q17366" i="1"/>
  <c r="Q17367" i="1"/>
  <c r="Q17368" i="1"/>
  <c r="Q17369" i="1"/>
  <c r="Q17370" i="1"/>
  <c r="Q17371" i="1"/>
  <c r="Q17372" i="1"/>
  <c r="Q17373" i="1"/>
  <c r="Q17374" i="1"/>
  <c r="Q17375" i="1"/>
  <c r="Q17376" i="1"/>
  <c r="Q17377" i="1"/>
  <c r="Q17378" i="1"/>
  <c r="Q17379" i="1"/>
  <c r="Q17380" i="1"/>
  <c r="Q17381" i="1"/>
  <c r="Q17382" i="1"/>
  <c r="Q17383" i="1"/>
  <c r="Q17384" i="1"/>
  <c r="Q17385" i="1"/>
  <c r="Q17386" i="1"/>
  <c r="Q17387" i="1"/>
  <c r="Q17388" i="1"/>
  <c r="Q17389" i="1"/>
  <c r="Q17390" i="1"/>
  <c r="Q17391" i="1"/>
  <c r="Q17392" i="1"/>
  <c r="Q17393" i="1"/>
  <c r="Q17394" i="1"/>
  <c r="Q17395" i="1"/>
  <c r="Q17396" i="1"/>
  <c r="Q17397" i="1"/>
  <c r="Q17398" i="1"/>
  <c r="Q17399" i="1"/>
  <c r="Q17400" i="1"/>
  <c r="Q17401" i="1"/>
  <c r="Q17402" i="1"/>
  <c r="Q17403" i="1"/>
  <c r="Q17404" i="1"/>
  <c r="Q17405" i="1"/>
  <c r="Q17406" i="1"/>
  <c r="Q17407" i="1"/>
  <c r="Q17408" i="1"/>
  <c r="Q17409" i="1"/>
  <c r="Q17410" i="1"/>
  <c r="Q17411" i="1"/>
  <c r="Q17412" i="1"/>
  <c r="Q17413" i="1"/>
  <c r="Q17414" i="1"/>
  <c r="Q17415" i="1"/>
  <c r="Q17416" i="1"/>
  <c r="Q17417" i="1"/>
  <c r="Q17418" i="1"/>
  <c r="Q17419" i="1"/>
  <c r="Q17420" i="1"/>
  <c r="Q17421" i="1"/>
  <c r="Q17422" i="1"/>
  <c r="Q17423" i="1"/>
  <c r="Q17424" i="1"/>
  <c r="Q17425" i="1"/>
  <c r="Q17426" i="1"/>
  <c r="Q17427" i="1"/>
  <c r="Q17428" i="1"/>
  <c r="Q17429" i="1"/>
  <c r="Q17430" i="1"/>
  <c r="Q17431" i="1"/>
  <c r="Q17432" i="1"/>
  <c r="Q17433" i="1"/>
  <c r="Q17434" i="1"/>
  <c r="Q17435" i="1"/>
  <c r="Q17436" i="1"/>
  <c r="Q17437" i="1"/>
  <c r="Q17438" i="1"/>
  <c r="Q17439" i="1"/>
  <c r="Q17440" i="1"/>
  <c r="Q17441" i="1"/>
  <c r="Q17442" i="1"/>
  <c r="Q17443" i="1"/>
  <c r="Q17444" i="1"/>
  <c r="Q17445" i="1"/>
  <c r="Q17446" i="1"/>
  <c r="Q17447" i="1"/>
  <c r="Q17448" i="1"/>
  <c r="Q17449" i="1"/>
  <c r="Q17450" i="1"/>
  <c r="Q17451" i="1"/>
  <c r="Q17452" i="1"/>
  <c r="Q17453" i="1"/>
  <c r="Q17454" i="1"/>
  <c r="Q17455" i="1"/>
  <c r="Q17456" i="1"/>
  <c r="Q17457" i="1"/>
  <c r="Q17458" i="1"/>
  <c r="Q17459" i="1"/>
  <c r="Q17460" i="1"/>
  <c r="Q17461" i="1"/>
  <c r="Q17462" i="1"/>
  <c r="Q17463" i="1"/>
  <c r="Q17464" i="1"/>
  <c r="Q17465" i="1"/>
  <c r="Q17466" i="1"/>
  <c r="Q17467" i="1"/>
  <c r="Q17468" i="1"/>
  <c r="Q17469" i="1"/>
  <c r="Q17470" i="1"/>
  <c r="Q17471" i="1"/>
  <c r="Q17472" i="1"/>
  <c r="Q17473" i="1"/>
  <c r="Q17474" i="1"/>
  <c r="Q17475" i="1"/>
  <c r="Q17476" i="1"/>
  <c r="Q17477" i="1"/>
  <c r="Q17478" i="1"/>
  <c r="Q17479" i="1"/>
  <c r="Q17480" i="1"/>
  <c r="Q17481" i="1"/>
  <c r="Q17482" i="1"/>
  <c r="Q17483" i="1"/>
  <c r="Q17484" i="1"/>
  <c r="Q17485" i="1"/>
  <c r="Q17486" i="1"/>
  <c r="Q17487" i="1"/>
  <c r="Q17488" i="1"/>
  <c r="Q17489" i="1"/>
  <c r="Q17490" i="1"/>
  <c r="Q17491" i="1"/>
  <c r="Q17492" i="1"/>
  <c r="Q17493" i="1"/>
  <c r="Q17494" i="1"/>
  <c r="Q17495" i="1"/>
  <c r="Q17496" i="1"/>
  <c r="Q17497" i="1"/>
  <c r="Q17498" i="1"/>
  <c r="Q17499" i="1"/>
  <c r="Q17500" i="1"/>
  <c r="Q17501" i="1"/>
  <c r="Q17502" i="1"/>
  <c r="Q17503" i="1"/>
  <c r="Q17504" i="1"/>
  <c r="Q17505" i="1"/>
  <c r="Q17506" i="1"/>
  <c r="Q17507" i="1"/>
  <c r="Q17508" i="1"/>
  <c r="Q17509" i="1"/>
  <c r="Q17510" i="1"/>
  <c r="Q17511" i="1"/>
  <c r="Q17512" i="1"/>
  <c r="Q17513" i="1"/>
  <c r="Q17514" i="1"/>
  <c r="Q17515" i="1"/>
  <c r="Q17516" i="1"/>
  <c r="Q17517" i="1"/>
  <c r="Q17518" i="1"/>
  <c r="Q17519" i="1"/>
  <c r="Q17520" i="1"/>
  <c r="Q17521" i="1"/>
  <c r="Q17522" i="1"/>
  <c r="Q17523" i="1"/>
  <c r="Q17524" i="1"/>
  <c r="Q17525" i="1"/>
  <c r="Q17526" i="1"/>
  <c r="Q17527" i="1"/>
  <c r="Q17528" i="1"/>
  <c r="Q17529" i="1"/>
  <c r="Q17530" i="1"/>
  <c r="Q17531" i="1"/>
  <c r="Q17532" i="1"/>
  <c r="Q17533" i="1"/>
  <c r="Q17534" i="1"/>
  <c r="Q17535" i="1"/>
  <c r="Q17536" i="1"/>
  <c r="Q17537" i="1"/>
  <c r="Q17538" i="1"/>
  <c r="Q17539" i="1"/>
  <c r="Q17540" i="1"/>
  <c r="Q17541" i="1"/>
  <c r="Q17542" i="1"/>
  <c r="Q17543" i="1"/>
  <c r="Q17544" i="1"/>
  <c r="Q17545" i="1"/>
  <c r="Q17546" i="1"/>
  <c r="Q17547" i="1"/>
  <c r="Q17548" i="1"/>
  <c r="Q17549" i="1"/>
  <c r="Q17550" i="1"/>
  <c r="Q17551" i="1"/>
  <c r="Q17552" i="1"/>
  <c r="Q17553" i="1"/>
  <c r="Q17554" i="1"/>
  <c r="Q17555" i="1"/>
  <c r="Q17556" i="1"/>
  <c r="Q17557" i="1"/>
  <c r="Q17558" i="1"/>
  <c r="Q17559" i="1"/>
  <c r="Q17560" i="1"/>
  <c r="Q17561" i="1"/>
  <c r="Q17562" i="1"/>
  <c r="Q17563" i="1"/>
  <c r="Q17564" i="1"/>
  <c r="Q17565" i="1"/>
  <c r="Q17566" i="1"/>
  <c r="Q17567" i="1"/>
  <c r="Q17568" i="1"/>
  <c r="Q17569" i="1"/>
  <c r="Q17570" i="1"/>
  <c r="Q17571" i="1"/>
  <c r="Q17572" i="1"/>
  <c r="Q17573" i="1"/>
  <c r="Q17574" i="1"/>
  <c r="Q17575" i="1"/>
  <c r="Q17576" i="1"/>
  <c r="Q17577" i="1"/>
  <c r="Q17578" i="1"/>
  <c r="Q17579" i="1"/>
  <c r="Q17580" i="1"/>
  <c r="Q17581" i="1"/>
  <c r="Q17582" i="1"/>
  <c r="Q17583" i="1"/>
  <c r="Q17584" i="1"/>
  <c r="Q17585" i="1"/>
  <c r="Q17586" i="1"/>
  <c r="Q17587" i="1"/>
  <c r="Q17588" i="1"/>
  <c r="Q17589" i="1"/>
  <c r="Q17590" i="1"/>
  <c r="Q17591" i="1"/>
  <c r="Q17592" i="1"/>
  <c r="Q17593" i="1"/>
  <c r="Q17594" i="1"/>
  <c r="Q17595" i="1"/>
  <c r="Q17596" i="1"/>
  <c r="Q17597" i="1"/>
  <c r="Q17598" i="1"/>
  <c r="Q17599" i="1"/>
  <c r="Q17600" i="1"/>
  <c r="Q17601" i="1"/>
  <c r="Q17602" i="1"/>
  <c r="Q17603" i="1"/>
  <c r="Q17604" i="1"/>
  <c r="Q17605" i="1"/>
  <c r="Q17606" i="1"/>
  <c r="Q17607" i="1"/>
  <c r="Q17608" i="1"/>
  <c r="Q17609" i="1"/>
  <c r="Q17610" i="1"/>
  <c r="Q17611" i="1"/>
  <c r="Q17612" i="1"/>
  <c r="Q17613" i="1"/>
  <c r="Q17614" i="1"/>
  <c r="Q17615" i="1"/>
  <c r="Q17616" i="1"/>
  <c r="Q17617" i="1"/>
  <c r="Q17618" i="1"/>
  <c r="Q17619" i="1"/>
  <c r="Q17620" i="1"/>
  <c r="Q17621" i="1"/>
  <c r="Q17622" i="1"/>
  <c r="Q17623" i="1"/>
  <c r="Q17624" i="1"/>
  <c r="Q17625" i="1"/>
  <c r="Q17626" i="1"/>
  <c r="Q17627" i="1"/>
  <c r="Q17628" i="1"/>
  <c r="Q17629" i="1"/>
  <c r="Q17630" i="1"/>
  <c r="Q17631" i="1"/>
  <c r="Q17632" i="1"/>
  <c r="Q17633" i="1"/>
  <c r="Q17634" i="1"/>
  <c r="Q17635" i="1"/>
  <c r="Q17636" i="1"/>
  <c r="Q17637" i="1"/>
  <c r="Q17638" i="1"/>
  <c r="Q17639" i="1"/>
  <c r="Q17640" i="1"/>
  <c r="Q17641" i="1"/>
  <c r="Q17642" i="1"/>
  <c r="Q17643" i="1"/>
  <c r="Q17644" i="1"/>
  <c r="Q17645" i="1"/>
  <c r="Q17646" i="1"/>
  <c r="Q17647" i="1"/>
  <c r="Q17648" i="1"/>
  <c r="Q17649" i="1"/>
  <c r="Q17650" i="1"/>
  <c r="Q17651" i="1"/>
  <c r="Q17652" i="1"/>
  <c r="Q17653" i="1"/>
  <c r="Q17654" i="1"/>
  <c r="Q17655" i="1"/>
  <c r="Q17656" i="1"/>
  <c r="Q17657" i="1"/>
  <c r="Q17658" i="1"/>
  <c r="Q17659" i="1"/>
  <c r="Q17660" i="1"/>
  <c r="Q17661" i="1"/>
  <c r="Q17662" i="1"/>
  <c r="Q17663" i="1"/>
  <c r="Q17664" i="1"/>
  <c r="Q17665" i="1"/>
  <c r="Q17666" i="1"/>
  <c r="Q17667" i="1"/>
  <c r="Q17668" i="1"/>
  <c r="Q17669" i="1"/>
  <c r="Q17670" i="1"/>
  <c r="Q17671" i="1"/>
  <c r="Q17672" i="1"/>
  <c r="Q17673" i="1"/>
  <c r="Q17674" i="1"/>
  <c r="Q17675" i="1"/>
  <c r="Q17676" i="1"/>
  <c r="Q17677" i="1"/>
  <c r="Q17678" i="1"/>
  <c r="Q17679" i="1"/>
  <c r="Q17680" i="1"/>
  <c r="Q17681" i="1"/>
  <c r="Q17682" i="1"/>
  <c r="Q17683" i="1"/>
  <c r="Q17684" i="1"/>
  <c r="Q17685" i="1"/>
  <c r="Q17686" i="1"/>
  <c r="Q17687" i="1"/>
  <c r="Q17688" i="1"/>
  <c r="Q17689" i="1"/>
  <c r="Q17690" i="1"/>
  <c r="Q17691" i="1"/>
  <c r="Q17692" i="1"/>
  <c r="Q17693" i="1"/>
  <c r="Q17694" i="1"/>
  <c r="Q17695" i="1"/>
  <c r="Q17696" i="1"/>
  <c r="Q17697" i="1"/>
  <c r="Q17698" i="1"/>
  <c r="Q17699" i="1"/>
  <c r="Q17700" i="1"/>
  <c r="Q17701" i="1"/>
  <c r="Q17702" i="1"/>
  <c r="Q17703" i="1"/>
  <c r="Q17704" i="1"/>
  <c r="Q17705" i="1"/>
  <c r="Q17706" i="1"/>
  <c r="Q17707" i="1"/>
  <c r="Q17708" i="1"/>
  <c r="Q17709" i="1"/>
  <c r="Q17710" i="1"/>
  <c r="Q17711" i="1"/>
  <c r="Q17712" i="1"/>
  <c r="Q17713" i="1"/>
  <c r="Q17714" i="1"/>
  <c r="Q17715" i="1"/>
  <c r="Q17716" i="1"/>
  <c r="Q17717" i="1"/>
  <c r="Q17718" i="1"/>
  <c r="Q17719" i="1"/>
  <c r="Q17720" i="1"/>
  <c r="Q17721" i="1"/>
  <c r="Q17722" i="1"/>
  <c r="Q17723" i="1"/>
  <c r="Q17724" i="1"/>
  <c r="Q17725" i="1"/>
  <c r="Q17726" i="1"/>
  <c r="Q17727" i="1"/>
  <c r="Q17728" i="1"/>
  <c r="Q17729" i="1"/>
  <c r="Q17730" i="1"/>
  <c r="Q17731" i="1"/>
  <c r="Q17732" i="1"/>
  <c r="Q17733" i="1"/>
  <c r="Q17734" i="1"/>
  <c r="Q17735" i="1"/>
  <c r="Q17736" i="1"/>
  <c r="Q17737" i="1"/>
  <c r="Q17738" i="1"/>
  <c r="Q17739" i="1"/>
  <c r="Q17740" i="1"/>
  <c r="Q17741" i="1"/>
  <c r="Q17742" i="1"/>
  <c r="Q17743" i="1"/>
  <c r="Q17744" i="1"/>
  <c r="Q17745" i="1"/>
  <c r="Q17746" i="1"/>
  <c r="Q17747" i="1"/>
  <c r="Q17748" i="1"/>
  <c r="Q17749" i="1"/>
  <c r="Q17750" i="1"/>
  <c r="Q17751" i="1"/>
  <c r="Q17752" i="1"/>
  <c r="Q17753" i="1"/>
  <c r="Q17754" i="1"/>
  <c r="Q17755" i="1"/>
  <c r="Q17756" i="1"/>
  <c r="Q17757" i="1"/>
  <c r="Q17758" i="1"/>
  <c r="Q17759" i="1"/>
  <c r="Q17760" i="1"/>
  <c r="Q17761" i="1"/>
  <c r="Q17762" i="1"/>
  <c r="Q17763" i="1"/>
  <c r="Q17764" i="1"/>
  <c r="Q17765" i="1"/>
  <c r="Q17766" i="1"/>
  <c r="Q17767" i="1"/>
  <c r="Q17768" i="1"/>
  <c r="Q17769" i="1"/>
  <c r="Q17770" i="1"/>
  <c r="Q17771" i="1"/>
  <c r="Q17772" i="1"/>
  <c r="Q17773" i="1"/>
  <c r="Q17774" i="1"/>
  <c r="Q17775" i="1"/>
  <c r="Q17776" i="1"/>
  <c r="Q17777" i="1"/>
  <c r="Q17778" i="1"/>
  <c r="Q17779" i="1"/>
  <c r="Q17780" i="1"/>
  <c r="Q17781" i="1"/>
  <c r="Q17782" i="1"/>
  <c r="Q17783" i="1"/>
  <c r="Q17784" i="1"/>
  <c r="Q17785" i="1"/>
  <c r="Q17786" i="1"/>
  <c r="Q17787" i="1"/>
  <c r="Q17788" i="1"/>
  <c r="Q17789" i="1"/>
  <c r="Q17790" i="1"/>
  <c r="Q17791" i="1"/>
  <c r="Q17792" i="1"/>
  <c r="Q17793" i="1"/>
  <c r="Q17794" i="1"/>
  <c r="Q17795" i="1"/>
  <c r="Q17796" i="1"/>
  <c r="Q17797" i="1"/>
  <c r="Q17798" i="1"/>
  <c r="Q17799" i="1"/>
  <c r="Q17800" i="1"/>
  <c r="Q17801" i="1"/>
  <c r="Q17802" i="1"/>
  <c r="Q17803" i="1"/>
  <c r="Q17804" i="1"/>
  <c r="Q17805" i="1"/>
  <c r="Q17806" i="1"/>
  <c r="Q17807" i="1"/>
  <c r="Q17808" i="1"/>
  <c r="Q17809" i="1"/>
  <c r="Q17810" i="1"/>
  <c r="Q17811" i="1"/>
  <c r="Q17812" i="1"/>
  <c r="Q17813" i="1"/>
  <c r="Q17814" i="1"/>
  <c r="Q17815" i="1"/>
  <c r="Q17816" i="1"/>
  <c r="Q17817" i="1"/>
  <c r="Q17818" i="1"/>
  <c r="Q17819" i="1"/>
  <c r="Q17820" i="1"/>
  <c r="Q17821" i="1"/>
  <c r="Q17822" i="1"/>
  <c r="Q17823" i="1"/>
  <c r="Q17824" i="1"/>
  <c r="Q17825" i="1"/>
  <c r="Q17826" i="1"/>
  <c r="Q17827" i="1"/>
  <c r="Q17828" i="1"/>
  <c r="Q17829" i="1"/>
  <c r="Q17830" i="1"/>
  <c r="Q17831" i="1"/>
  <c r="Q17832" i="1"/>
  <c r="Q17833" i="1"/>
  <c r="Q17834" i="1"/>
  <c r="Q17835" i="1"/>
  <c r="Q17836" i="1"/>
  <c r="Q17837" i="1"/>
  <c r="Q17838" i="1"/>
  <c r="Q17839" i="1"/>
  <c r="Q17840" i="1"/>
  <c r="Q17841" i="1"/>
  <c r="Q17842" i="1"/>
  <c r="Q17843" i="1"/>
  <c r="Q17844" i="1"/>
  <c r="Q17845" i="1"/>
  <c r="Q17846" i="1"/>
  <c r="Q17847" i="1"/>
  <c r="Q17848" i="1"/>
  <c r="Q17849" i="1"/>
  <c r="Q17850" i="1"/>
  <c r="Q17851" i="1"/>
  <c r="Q17852" i="1"/>
  <c r="Q17853" i="1"/>
  <c r="Q17854" i="1"/>
  <c r="Q17855" i="1"/>
  <c r="Q17856" i="1"/>
  <c r="Q17857" i="1"/>
  <c r="Q17858" i="1"/>
  <c r="Q17859" i="1"/>
  <c r="Q17860" i="1"/>
  <c r="Q17861" i="1"/>
  <c r="Q17862" i="1"/>
  <c r="Q17863" i="1"/>
  <c r="Q17864" i="1"/>
  <c r="Q17865" i="1"/>
  <c r="Q17866" i="1"/>
  <c r="Q17867" i="1"/>
  <c r="Q17868" i="1"/>
  <c r="Q17869" i="1"/>
  <c r="Q17870" i="1"/>
  <c r="Q17871" i="1"/>
  <c r="Q17872" i="1"/>
  <c r="Q17873" i="1"/>
  <c r="Q17874" i="1"/>
  <c r="Q17875" i="1"/>
  <c r="Q17876" i="1"/>
  <c r="Q17877" i="1"/>
  <c r="Q17878" i="1"/>
  <c r="Q17879" i="1"/>
  <c r="Q17880" i="1"/>
  <c r="Q17881" i="1"/>
  <c r="Q17882" i="1"/>
  <c r="Q17883" i="1"/>
  <c r="Q17884" i="1"/>
  <c r="Q17885" i="1"/>
  <c r="Q17886" i="1"/>
  <c r="Q17887" i="1"/>
  <c r="Q17888" i="1"/>
  <c r="Q17889" i="1"/>
  <c r="Q17890" i="1"/>
  <c r="Q17891" i="1"/>
  <c r="Q17892" i="1"/>
  <c r="Q17893" i="1"/>
  <c r="Q17894" i="1"/>
  <c r="Q17895" i="1"/>
  <c r="Q17896" i="1"/>
  <c r="Q17897" i="1"/>
  <c r="Q17898" i="1"/>
  <c r="Q17899" i="1"/>
  <c r="Q17900" i="1"/>
  <c r="Q17901" i="1"/>
  <c r="Q17902" i="1"/>
  <c r="Q17903" i="1"/>
  <c r="Q17904" i="1"/>
  <c r="Q17905" i="1"/>
  <c r="Q17906" i="1"/>
  <c r="Q17907" i="1"/>
  <c r="Q17908" i="1"/>
  <c r="Q17909" i="1"/>
  <c r="Q17910" i="1"/>
  <c r="Q17911" i="1"/>
  <c r="Q17912" i="1"/>
  <c r="Q17913" i="1"/>
  <c r="Q17914" i="1"/>
  <c r="Q17915" i="1"/>
  <c r="Q17916" i="1"/>
  <c r="Q17917" i="1"/>
  <c r="Q17918" i="1"/>
  <c r="Q17919" i="1"/>
  <c r="Q17920" i="1"/>
  <c r="Q17921" i="1"/>
  <c r="Q17922" i="1"/>
  <c r="Q17923" i="1"/>
  <c r="Q17924" i="1"/>
  <c r="Q17925" i="1"/>
  <c r="Q17926" i="1"/>
  <c r="Q17927" i="1"/>
  <c r="Q17928" i="1"/>
  <c r="Q17929" i="1"/>
  <c r="Q17930" i="1"/>
  <c r="Q17931" i="1"/>
  <c r="Q17932" i="1"/>
  <c r="Q17933" i="1"/>
  <c r="Q17934" i="1"/>
  <c r="Q17935" i="1"/>
  <c r="Q17936" i="1"/>
  <c r="Q17937" i="1"/>
  <c r="Q17938" i="1"/>
  <c r="Q17939" i="1"/>
  <c r="Q17940" i="1"/>
  <c r="Q17941" i="1"/>
  <c r="Q17942" i="1"/>
  <c r="Q17943" i="1"/>
  <c r="Q17944" i="1"/>
  <c r="Q17945" i="1"/>
  <c r="Q17946" i="1"/>
  <c r="Q17947" i="1"/>
  <c r="Q17948" i="1"/>
  <c r="Q17949" i="1"/>
  <c r="Q17950" i="1"/>
  <c r="Q17951" i="1"/>
  <c r="Q17952" i="1"/>
  <c r="Q17953" i="1"/>
  <c r="Q17954" i="1"/>
  <c r="Q17955" i="1"/>
  <c r="Q17956" i="1"/>
  <c r="Q17957" i="1"/>
  <c r="Q17958" i="1"/>
  <c r="Q17959" i="1"/>
  <c r="Q17960" i="1"/>
  <c r="Q17961" i="1"/>
  <c r="Q17962" i="1"/>
  <c r="Q17963" i="1"/>
  <c r="Q17964" i="1"/>
  <c r="Q17965" i="1"/>
  <c r="Q17966" i="1"/>
  <c r="Q17967" i="1"/>
  <c r="Q17968" i="1"/>
  <c r="Q17969" i="1"/>
  <c r="Q17970" i="1"/>
  <c r="Q17971" i="1"/>
  <c r="Q17972" i="1"/>
  <c r="Q17973" i="1"/>
  <c r="Q17974" i="1"/>
  <c r="Q17975" i="1"/>
  <c r="Q17976" i="1"/>
  <c r="Q17977" i="1"/>
  <c r="Q17978" i="1"/>
  <c r="Q17979" i="1"/>
  <c r="Q17980" i="1"/>
  <c r="Q17981" i="1"/>
  <c r="Q17982" i="1"/>
  <c r="Q17983" i="1"/>
  <c r="Q17984" i="1"/>
  <c r="Q17985" i="1"/>
  <c r="Q17986" i="1"/>
  <c r="Q17987" i="1"/>
  <c r="Q17988" i="1"/>
  <c r="Q17989" i="1"/>
  <c r="Q17990" i="1"/>
  <c r="Q17991" i="1"/>
  <c r="Q17992" i="1"/>
  <c r="Q17993" i="1"/>
  <c r="Q17994" i="1"/>
  <c r="Q17995" i="1"/>
  <c r="Q17996" i="1"/>
  <c r="Q17997" i="1"/>
  <c r="Q17998" i="1"/>
  <c r="Q17999" i="1"/>
  <c r="Q18000" i="1"/>
  <c r="Q18001" i="1"/>
  <c r="Q18002" i="1"/>
  <c r="Q18003" i="1"/>
  <c r="Q18004" i="1"/>
  <c r="Q18005" i="1"/>
  <c r="Q18006" i="1"/>
  <c r="Q18007" i="1"/>
  <c r="Q18008" i="1"/>
  <c r="Q18009" i="1"/>
  <c r="Q18010" i="1"/>
  <c r="Q18011" i="1"/>
  <c r="Q18012" i="1"/>
  <c r="Q18013" i="1"/>
  <c r="Q18014" i="1"/>
  <c r="Q18015" i="1"/>
  <c r="Q18016" i="1"/>
  <c r="Q18017" i="1"/>
  <c r="Q18018" i="1"/>
  <c r="Q18019" i="1"/>
  <c r="Q18020" i="1"/>
  <c r="Q18021" i="1"/>
  <c r="Q18022" i="1"/>
  <c r="Q18023" i="1"/>
  <c r="Q18024" i="1"/>
  <c r="Q18025" i="1"/>
  <c r="Q18026" i="1"/>
  <c r="Q18027" i="1"/>
  <c r="Q18028" i="1"/>
  <c r="Q18029" i="1"/>
  <c r="Q18030" i="1"/>
  <c r="Q18031" i="1"/>
  <c r="Q18032" i="1"/>
  <c r="Q18033" i="1"/>
  <c r="Q18034" i="1"/>
  <c r="Q18035" i="1"/>
  <c r="Q18036" i="1"/>
  <c r="Q18037" i="1"/>
  <c r="Q18038" i="1"/>
  <c r="Q18039" i="1"/>
  <c r="Q18040" i="1"/>
  <c r="Q18041" i="1"/>
  <c r="Q18042" i="1"/>
  <c r="Q18043" i="1"/>
  <c r="Q18044" i="1"/>
  <c r="Q18045" i="1"/>
  <c r="Q18046" i="1"/>
  <c r="Q18047" i="1"/>
  <c r="Q18048" i="1"/>
  <c r="Q18049" i="1"/>
  <c r="Q18050" i="1"/>
  <c r="Q18051" i="1"/>
  <c r="Q18052" i="1"/>
  <c r="Q18053" i="1"/>
  <c r="Q18054" i="1"/>
  <c r="Q18055" i="1"/>
  <c r="Q18056" i="1"/>
  <c r="Q18057" i="1"/>
  <c r="Q18058" i="1"/>
  <c r="Q18059" i="1"/>
  <c r="Q18060" i="1"/>
  <c r="Q18061" i="1"/>
  <c r="Q18062" i="1"/>
  <c r="Q18063" i="1"/>
  <c r="Q18064" i="1"/>
  <c r="Q18065" i="1"/>
  <c r="Q18066" i="1"/>
  <c r="Q18067" i="1"/>
  <c r="Q18068" i="1"/>
  <c r="Q18069" i="1"/>
  <c r="Q18070" i="1"/>
  <c r="Q18071" i="1"/>
  <c r="Q18072" i="1"/>
  <c r="Q18073" i="1"/>
  <c r="Q18074" i="1"/>
  <c r="Q18075" i="1"/>
  <c r="Q18076" i="1"/>
  <c r="Q18077" i="1"/>
  <c r="Q18078" i="1"/>
  <c r="Q18079" i="1"/>
  <c r="Q18080" i="1"/>
  <c r="Q18081" i="1"/>
  <c r="Q18082" i="1"/>
  <c r="Q18083" i="1"/>
  <c r="Q18084" i="1"/>
  <c r="Q18085" i="1"/>
  <c r="Q18086" i="1"/>
  <c r="Q18087" i="1"/>
  <c r="Q18088" i="1"/>
  <c r="Q18089" i="1"/>
  <c r="Q18090" i="1"/>
  <c r="Q18091" i="1"/>
  <c r="Q18092" i="1"/>
  <c r="Q18093" i="1"/>
  <c r="Q18094" i="1"/>
  <c r="Q18095" i="1"/>
  <c r="Q18096" i="1"/>
  <c r="Q18097" i="1"/>
  <c r="Q18098" i="1"/>
  <c r="Q18099" i="1"/>
  <c r="Q18100" i="1"/>
  <c r="Q18101" i="1"/>
  <c r="Q18102" i="1"/>
  <c r="Q18103" i="1"/>
  <c r="Q18104" i="1"/>
  <c r="Q18105" i="1"/>
  <c r="Q18106" i="1"/>
  <c r="Q18107" i="1"/>
  <c r="Q18108" i="1"/>
  <c r="Q18109" i="1"/>
  <c r="Q18110" i="1"/>
  <c r="Q18111" i="1"/>
  <c r="Q18112" i="1"/>
  <c r="Q18113" i="1"/>
  <c r="Q18114" i="1"/>
  <c r="Q18115" i="1"/>
  <c r="Q18116" i="1"/>
  <c r="Q18117" i="1"/>
  <c r="Q18118" i="1"/>
  <c r="Q18119" i="1"/>
  <c r="Q18120" i="1"/>
  <c r="Q18121" i="1"/>
  <c r="Q18122" i="1"/>
  <c r="Q18123" i="1"/>
  <c r="Q18124" i="1"/>
  <c r="Q18125" i="1"/>
  <c r="Q18126" i="1"/>
  <c r="Q18127" i="1"/>
  <c r="Q18128" i="1"/>
  <c r="Q18129" i="1"/>
  <c r="Q18130" i="1"/>
  <c r="Q18131" i="1"/>
  <c r="Q18132" i="1"/>
  <c r="Q18133" i="1"/>
  <c r="Q18134" i="1"/>
  <c r="Q18135" i="1"/>
  <c r="Q18136" i="1"/>
  <c r="Q18137" i="1"/>
  <c r="Q18138" i="1"/>
  <c r="Q18139" i="1"/>
  <c r="Q18140" i="1"/>
  <c r="Q18141" i="1"/>
  <c r="Q18142" i="1"/>
  <c r="Q18143" i="1"/>
  <c r="Q18144" i="1"/>
  <c r="Q18145" i="1"/>
  <c r="Q18146" i="1"/>
  <c r="Q18147" i="1"/>
  <c r="Q18148" i="1"/>
  <c r="Q18149" i="1"/>
  <c r="Q18150" i="1"/>
  <c r="Q18151" i="1"/>
  <c r="Q18152" i="1"/>
  <c r="Q18153" i="1"/>
  <c r="Q18154" i="1"/>
  <c r="Q18155" i="1"/>
  <c r="Q18156" i="1"/>
  <c r="Q18157" i="1"/>
  <c r="Q18158" i="1"/>
  <c r="Q18159" i="1"/>
  <c r="Q18160" i="1"/>
  <c r="Q18161" i="1"/>
  <c r="Q18162" i="1"/>
  <c r="Q18163" i="1"/>
  <c r="Q18164" i="1"/>
  <c r="Q18165" i="1"/>
  <c r="Q18166" i="1"/>
  <c r="Q18167" i="1"/>
  <c r="Q18168" i="1"/>
  <c r="Q18169" i="1"/>
  <c r="Q18170" i="1"/>
  <c r="Q18171" i="1"/>
  <c r="Q18172" i="1"/>
  <c r="Q18173" i="1"/>
  <c r="Q18174" i="1"/>
  <c r="Q18175" i="1"/>
  <c r="Q18176" i="1"/>
  <c r="Q18177" i="1"/>
  <c r="Q18178" i="1"/>
  <c r="Q18179" i="1"/>
  <c r="Q18180" i="1"/>
  <c r="Q18181" i="1"/>
  <c r="Q18182" i="1"/>
  <c r="Q18183" i="1"/>
  <c r="Q18184" i="1"/>
  <c r="Q18185" i="1"/>
  <c r="Q18186" i="1"/>
  <c r="Q18187" i="1"/>
  <c r="Q18188" i="1"/>
  <c r="Q18189" i="1"/>
  <c r="Q18190" i="1"/>
  <c r="Q18191" i="1"/>
  <c r="Q18192" i="1"/>
  <c r="Q18193" i="1"/>
  <c r="Q18194" i="1"/>
  <c r="Q18195" i="1"/>
  <c r="Q18196" i="1"/>
  <c r="Q18197" i="1"/>
  <c r="Q18198" i="1"/>
  <c r="Q18199" i="1"/>
  <c r="Q18200" i="1"/>
  <c r="Q18201" i="1"/>
  <c r="Q18202" i="1"/>
  <c r="Q18203" i="1"/>
  <c r="Q18204" i="1"/>
  <c r="Q18205" i="1"/>
  <c r="Q18206" i="1"/>
  <c r="Q18207" i="1"/>
  <c r="Q18208" i="1"/>
  <c r="Q18209" i="1"/>
  <c r="Q18210" i="1"/>
  <c r="Q18211" i="1"/>
  <c r="Q18212" i="1"/>
  <c r="Q18213" i="1"/>
  <c r="Q18214" i="1"/>
  <c r="Q18215" i="1"/>
  <c r="Q18216" i="1"/>
  <c r="Q18217" i="1"/>
  <c r="Q18218" i="1"/>
  <c r="Q18219" i="1"/>
  <c r="Q18220" i="1"/>
  <c r="Q18221" i="1"/>
  <c r="Q18222" i="1"/>
  <c r="Q18223" i="1"/>
  <c r="Q18224" i="1"/>
  <c r="Q18225" i="1"/>
  <c r="Q18226" i="1"/>
  <c r="Q18227" i="1"/>
  <c r="Q18228" i="1"/>
  <c r="Q18229" i="1"/>
  <c r="Q18230" i="1"/>
  <c r="Q18231" i="1"/>
  <c r="Q18232" i="1"/>
  <c r="Q18233" i="1"/>
  <c r="Q18234" i="1"/>
  <c r="Q18235" i="1"/>
  <c r="Q18236" i="1"/>
  <c r="Q18237" i="1"/>
  <c r="Q18238" i="1"/>
  <c r="Q18239" i="1"/>
  <c r="Q18240" i="1"/>
  <c r="Q18241" i="1"/>
  <c r="Q18242" i="1"/>
  <c r="Q18243" i="1"/>
  <c r="Q18244" i="1"/>
  <c r="Q18245" i="1"/>
  <c r="Q18246" i="1"/>
  <c r="Q18247" i="1"/>
  <c r="Q18248" i="1"/>
  <c r="Q18249" i="1"/>
  <c r="Q18250" i="1"/>
  <c r="Q18251" i="1"/>
  <c r="Q18252" i="1"/>
  <c r="Q18253" i="1"/>
  <c r="Q18254" i="1"/>
  <c r="Q18255" i="1"/>
  <c r="Q18256" i="1"/>
  <c r="Q18257" i="1"/>
  <c r="Q18258" i="1"/>
  <c r="Q18259" i="1"/>
  <c r="Q18260" i="1"/>
  <c r="Q18261" i="1"/>
  <c r="Q18262" i="1"/>
  <c r="Q18263" i="1"/>
  <c r="Q18264" i="1"/>
  <c r="Q18265" i="1"/>
  <c r="Q18266" i="1"/>
  <c r="Q18267" i="1"/>
  <c r="Q18268" i="1"/>
  <c r="Q18269" i="1"/>
  <c r="Q18270" i="1"/>
  <c r="Q18271" i="1"/>
  <c r="Q18272" i="1"/>
  <c r="Q18273" i="1"/>
  <c r="Q18274" i="1"/>
  <c r="Q18275" i="1"/>
  <c r="Q18276" i="1"/>
  <c r="Q18277" i="1"/>
  <c r="Q18278" i="1"/>
  <c r="Q18279" i="1"/>
  <c r="Q18280" i="1"/>
  <c r="Q18281" i="1"/>
  <c r="Q18282" i="1"/>
  <c r="Q18283" i="1"/>
  <c r="Q18284" i="1"/>
  <c r="Q18285" i="1"/>
  <c r="Q18286" i="1"/>
  <c r="Q18287" i="1"/>
  <c r="Q18288" i="1"/>
  <c r="Q18289" i="1"/>
  <c r="Q18290" i="1"/>
  <c r="Q18291" i="1"/>
  <c r="Q18292" i="1"/>
  <c r="Q18293" i="1"/>
  <c r="Q18294" i="1"/>
  <c r="Q18295" i="1"/>
  <c r="Q18296" i="1"/>
  <c r="Q18297" i="1"/>
  <c r="Q18298" i="1"/>
  <c r="Q18299" i="1"/>
  <c r="Q18300" i="1"/>
  <c r="Q18301" i="1"/>
  <c r="Q18302" i="1"/>
  <c r="Q18303" i="1"/>
  <c r="Q18304" i="1"/>
  <c r="Q18305" i="1"/>
  <c r="Q18306" i="1"/>
  <c r="Q18307" i="1"/>
  <c r="Q18308" i="1"/>
  <c r="Q18309" i="1"/>
  <c r="Q18310" i="1"/>
  <c r="Q18311" i="1"/>
  <c r="Q18312" i="1"/>
  <c r="Q18313" i="1"/>
  <c r="Q18314" i="1"/>
  <c r="Q18315" i="1"/>
  <c r="Q18316" i="1"/>
  <c r="Q18317" i="1"/>
  <c r="Q18318" i="1"/>
  <c r="Q18319" i="1"/>
  <c r="Q18320" i="1"/>
  <c r="Q18321" i="1"/>
  <c r="Q18322" i="1"/>
  <c r="Q18323" i="1"/>
  <c r="Q18324" i="1"/>
  <c r="Q18325" i="1"/>
  <c r="Q18326" i="1"/>
  <c r="Q18327" i="1"/>
  <c r="Q18328" i="1"/>
  <c r="Q18329" i="1"/>
  <c r="Q18330" i="1"/>
  <c r="Q18331" i="1"/>
  <c r="Q18332" i="1"/>
  <c r="Q18333" i="1"/>
  <c r="Q18334" i="1"/>
  <c r="Q18335" i="1"/>
  <c r="Q18336" i="1"/>
  <c r="Q18337" i="1"/>
  <c r="Q18338" i="1"/>
  <c r="Q18339" i="1"/>
  <c r="Q18340" i="1"/>
  <c r="Q18341" i="1"/>
  <c r="Q18342" i="1"/>
  <c r="Q18343" i="1"/>
  <c r="Q18344" i="1"/>
  <c r="Q18345" i="1"/>
  <c r="Q18346" i="1"/>
  <c r="Q18347" i="1"/>
  <c r="Q18348" i="1"/>
  <c r="Q18349" i="1"/>
  <c r="Q18350" i="1"/>
  <c r="Q18351" i="1"/>
  <c r="Q18352" i="1"/>
  <c r="Q18353" i="1"/>
  <c r="Q18354" i="1"/>
  <c r="Q18355" i="1"/>
  <c r="Q18356" i="1"/>
  <c r="Q18357" i="1"/>
  <c r="Q18358" i="1"/>
  <c r="Q18359" i="1"/>
  <c r="Q18360" i="1"/>
  <c r="Q18361" i="1"/>
  <c r="Q18362" i="1"/>
  <c r="Q18363" i="1"/>
  <c r="Q18364" i="1"/>
  <c r="Q18365" i="1"/>
  <c r="Q18366" i="1"/>
  <c r="Q18367" i="1"/>
  <c r="Q18368" i="1"/>
  <c r="Q18369" i="1"/>
  <c r="Q18370" i="1"/>
  <c r="Q18371" i="1"/>
  <c r="Q18372" i="1"/>
  <c r="Q18373" i="1"/>
  <c r="Q18374" i="1"/>
  <c r="Q18375" i="1"/>
  <c r="Q18376" i="1"/>
  <c r="Q18377" i="1"/>
  <c r="Q18378" i="1"/>
  <c r="Q18379" i="1"/>
  <c r="Q18380" i="1"/>
  <c r="Q18381" i="1"/>
  <c r="Q18382" i="1"/>
  <c r="Q18383" i="1"/>
  <c r="Q18384" i="1"/>
  <c r="Q18385" i="1"/>
  <c r="Q18386" i="1"/>
  <c r="Q18387" i="1"/>
  <c r="Q18388" i="1"/>
  <c r="Q18389" i="1"/>
  <c r="Q18390" i="1"/>
  <c r="Q18391" i="1"/>
  <c r="Q18392" i="1"/>
  <c r="Q18393" i="1"/>
  <c r="Q18394" i="1"/>
  <c r="Q18395" i="1"/>
  <c r="Q18396" i="1"/>
  <c r="Q18397" i="1"/>
  <c r="Q18398" i="1"/>
  <c r="Q18399" i="1"/>
  <c r="Q18400" i="1"/>
  <c r="Q18401" i="1"/>
  <c r="Q18402" i="1"/>
  <c r="Q18403" i="1"/>
  <c r="Q18404" i="1"/>
  <c r="Q18405" i="1"/>
  <c r="Q18406" i="1"/>
  <c r="Q18407" i="1"/>
  <c r="Q18408" i="1"/>
  <c r="Q18409" i="1"/>
  <c r="Q18410" i="1"/>
  <c r="Q18411" i="1"/>
  <c r="Q18412" i="1"/>
  <c r="Q18413" i="1"/>
  <c r="Q18414" i="1"/>
  <c r="Q18415" i="1"/>
  <c r="Q18416" i="1"/>
  <c r="Q18417" i="1"/>
  <c r="Q18418" i="1"/>
  <c r="Q18419" i="1"/>
  <c r="Q18420" i="1"/>
  <c r="Q18421" i="1"/>
  <c r="Q18422" i="1"/>
  <c r="Q18423" i="1"/>
  <c r="Q18424" i="1"/>
  <c r="Q18425" i="1"/>
  <c r="Q18426" i="1"/>
  <c r="Q18427" i="1"/>
  <c r="Q18428" i="1"/>
  <c r="Q18429" i="1"/>
  <c r="Q18430" i="1"/>
  <c r="Q18431" i="1"/>
  <c r="Q18432" i="1"/>
  <c r="Q18433" i="1"/>
  <c r="Q18434" i="1"/>
  <c r="Q18435" i="1"/>
  <c r="Q18436" i="1"/>
  <c r="Q18437" i="1"/>
  <c r="Q18438" i="1"/>
  <c r="Q18439" i="1"/>
  <c r="Q18440" i="1"/>
  <c r="Q18441" i="1"/>
  <c r="Q18442" i="1"/>
  <c r="Q18443" i="1"/>
  <c r="Q18444" i="1"/>
  <c r="Q18445" i="1"/>
  <c r="Q18446" i="1"/>
  <c r="Q18447" i="1"/>
  <c r="Q18448" i="1"/>
  <c r="Q18449" i="1"/>
  <c r="Q18450" i="1"/>
  <c r="Q18451" i="1"/>
  <c r="Q18452" i="1"/>
  <c r="Q18453" i="1"/>
  <c r="Q18454" i="1"/>
  <c r="Q18455" i="1"/>
  <c r="Q18456" i="1"/>
  <c r="Q18457" i="1"/>
  <c r="Q18458" i="1"/>
  <c r="Q18459" i="1"/>
  <c r="Q18460" i="1"/>
  <c r="Q18461" i="1"/>
  <c r="Q18462" i="1"/>
  <c r="Q18463" i="1"/>
  <c r="Q18464" i="1"/>
  <c r="Q18465" i="1"/>
  <c r="Q18466" i="1"/>
  <c r="Q18467" i="1"/>
  <c r="Q18468" i="1"/>
  <c r="Q18469" i="1"/>
  <c r="Q18470" i="1"/>
  <c r="Q18471" i="1"/>
  <c r="Q18472" i="1"/>
  <c r="Q18473" i="1"/>
  <c r="Q18474" i="1"/>
  <c r="Q18475" i="1"/>
  <c r="Q18476" i="1"/>
  <c r="Q18477" i="1"/>
  <c r="Q18478" i="1"/>
  <c r="Q18479" i="1"/>
  <c r="Q18480" i="1"/>
  <c r="Q18481" i="1"/>
  <c r="Q18482" i="1"/>
  <c r="Q18483" i="1"/>
  <c r="Q18484" i="1"/>
  <c r="Q18485" i="1"/>
  <c r="Q18486" i="1"/>
  <c r="Q18487" i="1"/>
  <c r="Q18488" i="1"/>
  <c r="Q18489" i="1"/>
  <c r="Q18490" i="1"/>
  <c r="Q18491" i="1"/>
  <c r="Q18492" i="1"/>
  <c r="Q18493" i="1"/>
  <c r="Q18494" i="1"/>
  <c r="Q18495" i="1"/>
  <c r="Q18496" i="1"/>
  <c r="Q18497" i="1"/>
  <c r="Q18498" i="1"/>
  <c r="Q18499" i="1"/>
  <c r="Q18500" i="1"/>
  <c r="Q18501" i="1"/>
  <c r="Q18502" i="1"/>
  <c r="Q18503" i="1"/>
  <c r="Q18504" i="1"/>
  <c r="Q18505" i="1"/>
  <c r="Q18506" i="1"/>
  <c r="Q18507" i="1"/>
  <c r="Q18508" i="1"/>
  <c r="Q18509" i="1"/>
  <c r="Q18510" i="1"/>
  <c r="Q18511" i="1"/>
  <c r="Q18512" i="1"/>
  <c r="Q18513" i="1"/>
  <c r="Q18514" i="1"/>
  <c r="Q18515" i="1"/>
  <c r="Q18516" i="1"/>
  <c r="Q18517" i="1"/>
  <c r="Q18518" i="1"/>
  <c r="Q18519" i="1"/>
  <c r="Q18520" i="1"/>
  <c r="Q18521" i="1"/>
  <c r="Q18522" i="1"/>
  <c r="Q18523" i="1"/>
  <c r="Q18524" i="1"/>
  <c r="Q18525" i="1"/>
  <c r="Q18526" i="1"/>
  <c r="Q18527" i="1"/>
  <c r="Q18528" i="1"/>
  <c r="Q18529" i="1"/>
  <c r="Q18530" i="1"/>
  <c r="Q18531" i="1"/>
  <c r="Q18532" i="1"/>
  <c r="Q18533" i="1"/>
  <c r="Q18534" i="1"/>
  <c r="Q18535" i="1"/>
  <c r="Q18536" i="1"/>
  <c r="Q18537" i="1"/>
  <c r="Q18538" i="1"/>
  <c r="Q18539" i="1"/>
  <c r="Q18540" i="1"/>
  <c r="Q18541" i="1"/>
  <c r="Q18542" i="1"/>
  <c r="Q18543" i="1"/>
  <c r="Q18544" i="1"/>
  <c r="Q18545" i="1"/>
  <c r="Q18546" i="1"/>
  <c r="Q18547" i="1"/>
  <c r="Q18548" i="1"/>
  <c r="Q18549" i="1"/>
  <c r="Q18550" i="1"/>
  <c r="Q18551" i="1"/>
  <c r="Q18552" i="1"/>
  <c r="Q18553" i="1"/>
  <c r="Q18554" i="1"/>
  <c r="Q18555" i="1"/>
  <c r="Q18556" i="1"/>
  <c r="Q18557" i="1"/>
  <c r="Q18558" i="1"/>
  <c r="Q18559" i="1"/>
  <c r="Q18560" i="1"/>
  <c r="Q18561" i="1"/>
  <c r="Q18562" i="1"/>
  <c r="Q18563" i="1"/>
  <c r="Q18564" i="1"/>
  <c r="Q18565" i="1"/>
  <c r="Q18566" i="1"/>
  <c r="Q18567" i="1"/>
  <c r="Q18568" i="1"/>
  <c r="Q18569" i="1"/>
  <c r="Q18570" i="1"/>
  <c r="Q18571" i="1"/>
  <c r="Q18572" i="1"/>
  <c r="Q18573" i="1"/>
  <c r="Q18574" i="1"/>
  <c r="Q18575" i="1"/>
  <c r="Q18576" i="1"/>
  <c r="Q18577" i="1"/>
  <c r="Q18578" i="1"/>
  <c r="Q18579" i="1"/>
  <c r="Q18580" i="1"/>
  <c r="Q18581" i="1"/>
  <c r="Q18582" i="1"/>
  <c r="Q18583" i="1"/>
  <c r="Q18584" i="1"/>
  <c r="Q18585" i="1"/>
  <c r="Q18586" i="1"/>
  <c r="Q18587" i="1"/>
  <c r="Q18588" i="1"/>
  <c r="Q18589" i="1"/>
  <c r="Q18590" i="1"/>
  <c r="Q18591" i="1"/>
  <c r="Q18592" i="1"/>
  <c r="Q18593" i="1"/>
  <c r="Q18594" i="1"/>
  <c r="Q18595" i="1"/>
  <c r="Q18596" i="1"/>
  <c r="Q18597" i="1"/>
  <c r="Q18598" i="1"/>
  <c r="Q18599" i="1"/>
  <c r="Q18600" i="1"/>
  <c r="Q18601" i="1"/>
  <c r="Q18602" i="1"/>
  <c r="Q18603" i="1"/>
  <c r="Q18604" i="1"/>
  <c r="Q18605" i="1"/>
  <c r="Q18606" i="1"/>
  <c r="Q18607" i="1"/>
  <c r="Q18608" i="1"/>
  <c r="Q18609" i="1"/>
  <c r="Q18610" i="1"/>
  <c r="Q18611" i="1"/>
  <c r="Q18612" i="1"/>
  <c r="Q18613" i="1"/>
  <c r="Q18614" i="1"/>
  <c r="Q18615" i="1"/>
  <c r="Q18616" i="1"/>
  <c r="Q18617" i="1"/>
  <c r="Q18618" i="1"/>
  <c r="Q18619" i="1"/>
  <c r="Q18620" i="1"/>
  <c r="Q18621" i="1"/>
  <c r="Q18622" i="1"/>
  <c r="Q18623" i="1"/>
  <c r="Q18624" i="1"/>
  <c r="Q18625" i="1"/>
  <c r="Q18626" i="1"/>
  <c r="Q18627" i="1"/>
  <c r="Q18628" i="1"/>
  <c r="Q18629" i="1"/>
  <c r="Q18630" i="1"/>
  <c r="Q18631" i="1"/>
  <c r="Q18632" i="1"/>
  <c r="Q18633" i="1"/>
  <c r="Q18634" i="1"/>
  <c r="Q18635" i="1"/>
  <c r="Q18636" i="1"/>
  <c r="Q18637" i="1"/>
  <c r="Q18638" i="1"/>
  <c r="Q18639" i="1"/>
  <c r="Q18640" i="1"/>
  <c r="Q18641" i="1"/>
  <c r="Q18642" i="1"/>
  <c r="Q18643" i="1"/>
  <c r="Q18644" i="1"/>
  <c r="Q18645" i="1"/>
  <c r="Q18646" i="1"/>
  <c r="Q18647" i="1"/>
  <c r="Q18648" i="1"/>
  <c r="Q18649" i="1"/>
  <c r="Q18650" i="1"/>
  <c r="Q18651" i="1"/>
  <c r="Q18652" i="1"/>
  <c r="Q18653" i="1"/>
  <c r="Q18654" i="1"/>
  <c r="Q18655" i="1"/>
  <c r="Q18656" i="1"/>
  <c r="Q18657" i="1"/>
  <c r="Q18658" i="1"/>
  <c r="Q18659" i="1"/>
  <c r="Q18660" i="1"/>
  <c r="Q18661" i="1"/>
  <c r="Q18662" i="1"/>
  <c r="Q18663" i="1"/>
  <c r="Q18664" i="1"/>
  <c r="Q18665" i="1"/>
  <c r="Q18666" i="1"/>
  <c r="Q18667" i="1"/>
  <c r="Q18668" i="1"/>
  <c r="Q18669" i="1"/>
  <c r="Q18670" i="1"/>
  <c r="Q18671" i="1"/>
  <c r="Q18672" i="1"/>
  <c r="Q18673" i="1"/>
  <c r="Q18674" i="1"/>
  <c r="Q18675" i="1"/>
  <c r="Q18676" i="1"/>
  <c r="Q18677" i="1"/>
  <c r="Q18678" i="1"/>
  <c r="Q18679" i="1"/>
  <c r="Q18680" i="1"/>
  <c r="Q18681" i="1"/>
  <c r="Q18682" i="1"/>
  <c r="Q18683" i="1"/>
  <c r="Q18684" i="1"/>
  <c r="Q18685" i="1"/>
  <c r="Q18686" i="1"/>
  <c r="Q18687" i="1"/>
  <c r="Q18688" i="1"/>
  <c r="Q18689" i="1"/>
  <c r="Q18690" i="1"/>
  <c r="Q18691" i="1"/>
  <c r="Q18692" i="1"/>
  <c r="Q18693" i="1"/>
  <c r="Q18694" i="1"/>
  <c r="Q18695" i="1"/>
  <c r="Q18696" i="1"/>
  <c r="Q18697" i="1"/>
  <c r="Q18698" i="1"/>
  <c r="Q18699" i="1"/>
  <c r="Q18700" i="1"/>
  <c r="Q18701" i="1"/>
  <c r="Q18702" i="1"/>
  <c r="Q18703" i="1"/>
  <c r="Q18704" i="1"/>
  <c r="Q18705" i="1"/>
  <c r="Q18706" i="1"/>
  <c r="Q18707" i="1"/>
  <c r="Q18708" i="1"/>
  <c r="Q18709" i="1"/>
  <c r="Q18710" i="1"/>
  <c r="Q18711" i="1"/>
  <c r="Q18712" i="1"/>
  <c r="Q18713" i="1"/>
  <c r="Q18714" i="1"/>
  <c r="Q18715" i="1"/>
  <c r="Q18716" i="1"/>
  <c r="Q18717" i="1"/>
  <c r="Q18718" i="1"/>
  <c r="Q18719" i="1"/>
  <c r="Q18720" i="1"/>
  <c r="Q18721" i="1"/>
  <c r="Q18722" i="1"/>
  <c r="Q18723" i="1"/>
  <c r="Q18724" i="1"/>
  <c r="Q18725" i="1"/>
  <c r="Q18726" i="1"/>
  <c r="Q18727" i="1"/>
  <c r="Q18728" i="1"/>
  <c r="Q18729" i="1"/>
  <c r="Q18730" i="1"/>
  <c r="Q18731" i="1"/>
  <c r="Q18732" i="1"/>
  <c r="Q18733" i="1"/>
  <c r="Q18734" i="1"/>
  <c r="Q18735" i="1"/>
  <c r="Q18736" i="1"/>
  <c r="Q18737" i="1"/>
  <c r="Q18738" i="1"/>
  <c r="Q18739" i="1"/>
  <c r="Q18740" i="1"/>
  <c r="Q18741" i="1"/>
  <c r="Q18742" i="1"/>
  <c r="Q18743" i="1"/>
  <c r="Q18744" i="1"/>
  <c r="Q18745" i="1"/>
  <c r="Q18746" i="1"/>
  <c r="Q18747" i="1"/>
  <c r="Q18748" i="1"/>
  <c r="Q18749" i="1"/>
  <c r="Q18750" i="1"/>
  <c r="Q18751" i="1"/>
  <c r="Q18752" i="1"/>
  <c r="Q18753" i="1"/>
  <c r="Q18754" i="1"/>
  <c r="Q18755" i="1"/>
  <c r="Q18756" i="1"/>
  <c r="Q18757" i="1"/>
  <c r="Q18758" i="1"/>
  <c r="Q18759" i="1"/>
  <c r="Q18760" i="1"/>
  <c r="Q18761" i="1"/>
  <c r="Q18762" i="1"/>
  <c r="Q18763" i="1"/>
  <c r="Q18764" i="1"/>
  <c r="Q18765" i="1"/>
  <c r="Q18766" i="1"/>
  <c r="Q18767" i="1"/>
  <c r="Q18768" i="1"/>
  <c r="Q18769" i="1"/>
  <c r="Q18770" i="1"/>
  <c r="Q18771" i="1"/>
  <c r="Q18772" i="1"/>
  <c r="Q18773" i="1"/>
  <c r="Q18774" i="1"/>
  <c r="Q18775" i="1"/>
  <c r="Q18776" i="1"/>
  <c r="Q18777" i="1"/>
  <c r="Q18778" i="1"/>
  <c r="Q18779" i="1"/>
  <c r="Q18780" i="1"/>
  <c r="Q18781" i="1"/>
  <c r="Q18782" i="1"/>
  <c r="Q18783" i="1"/>
  <c r="Q18784" i="1"/>
  <c r="Q18785" i="1"/>
  <c r="Q18786" i="1"/>
  <c r="Q18787" i="1"/>
  <c r="Q18788" i="1"/>
  <c r="Q18789" i="1"/>
  <c r="Q18790" i="1"/>
  <c r="Q18791" i="1"/>
  <c r="Q18792" i="1"/>
  <c r="Q18793" i="1"/>
  <c r="Q18794" i="1"/>
  <c r="Q18795" i="1"/>
  <c r="Q18796" i="1"/>
  <c r="Q18797" i="1"/>
  <c r="Q18798" i="1"/>
  <c r="Q18799" i="1"/>
  <c r="Q18800" i="1"/>
  <c r="Q18801" i="1"/>
  <c r="Q18802" i="1"/>
  <c r="Q18803" i="1"/>
  <c r="Q18804" i="1"/>
  <c r="Q18805" i="1"/>
  <c r="Q18806" i="1"/>
  <c r="Q18807" i="1"/>
  <c r="Q18808" i="1"/>
  <c r="Q18809" i="1"/>
  <c r="Q18810" i="1"/>
  <c r="Q18811" i="1"/>
  <c r="Q18812" i="1"/>
  <c r="Q18813" i="1"/>
  <c r="Q18814" i="1"/>
  <c r="Q18815" i="1"/>
  <c r="Q18816" i="1"/>
  <c r="Q18817" i="1"/>
  <c r="Q18818" i="1"/>
  <c r="Q18819" i="1"/>
  <c r="Q18820" i="1"/>
  <c r="Q18821" i="1"/>
  <c r="Q18822" i="1"/>
  <c r="Q18823" i="1"/>
  <c r="Q18824" i="1"/>
  <c r="Q18825" i="1"/>
  <c r="Q18826" i="1"/>
  <c r="Q18827" i="1"/>
  <c r="Q18828" i="1"/>
  <c r="Q18829" i="1"/>
  <c r="Q18830" i="1"/>
  <c r="Q18831" i="1"/>
  <c r="Q18832" i="1"/>
  <c r="Q18833" i="1"/>
  <c r="Q18834" i="1"/>
  <c r="Q18835" i="1"/>
  <c r="Q18836" i="1"/>
  <c r="Q18837" i="1"/>
  <c r="Q18838" i="1"/>
  <c r="Q18839" i="1"/>
  <c r="Q18840" i="1"/>
  <c r="Q18841" i="1"/>
  <c r="Q18842" i="1"/>
  <c r="Q18843" i="1"/>
  <c r="Q18844" i="1"/>
  <c r="Q18845" i="1"/>
  <c r="Q18846" i="1"/>
  <c r="Q18847" i="1"/>
  <c r="Q18848" i="1"/>
  <c r="Q18849" i="1"/>
  <c r="Q18850" i="1"/>
  <c r="Q18851" i="1"/>
  <c r="Q18852" i="1"/>
  <c r="Q18853" i="1"/>
  <c r="Q18854" i="1"/>
  <c r="Q18855" i="1"/>
  <c r="Q18856" i="1"/>
  <c r="Q18857" i="1"/>
  <c r="Q18858" i="1"/>
  <c r="Q18859" i="1"/>
  <c r="Q18860" i="1"/>
  <c r="Q18861" i="1"/>
  <c r="Q18862" i="1"/>
  <c r="Q18863" i="1"/>
  <c r="Q18864" i="1"/>
  <c r="Q18865" i="1"/>
  <c r="Q18866" i="1"/>
  <c r="Q18867" i="1"/>
  <c r="Q18868" i="1"/>
  <c r="Q18869" i="1"/>
  <c r="Q18870" i="1"/>
  <c r="Q18871" i="1"/>
  <c r="Q18872" i="1"/>
  <c r="Q18873" i="1"/>
  <c r="Q18874" i="1"/>
  <c r="Q18875" i="1"/>
  <c r="Q18876" i="1"/>
  <c r="Q18877" i="1"/>
  <c r="Q18878" i="1"/>
  <c r="Q18879" i="1"/>
  <c r="Q18880" i="1"/>
  <c r="Q18881" i="1"/>
  <c r="Q18882" i="1"/>
  <c r="Q18883" i="1"/>
  <c r="Q18884" i="1"/>
  <c r="Q18885" i="1"/>
  <c r="Q18886" i="1"/>
  <c r="Q18887" i="1"/>
  <c r="Q18888" i="1"/>
  <c r="Q18889" i="1"/>
  <c r="Q18890" i="1"/>
  <c r="Q18891" i="1"/>
  <c r="Q18892" i="1"/>
  <c r="Q18893" i="1"/>
  <c r="Q18894" i="1"/>
  <c r="Q18895" i="1"/>
  <c r="Q18896" i="1"/>
  <c r="Q18897" i="1"/>
  <c r="Q18898" i="1"/>
  <c r="Q18899" i="1"/>
  <c r="Q18900" i="1"/>
  <c r="Q18901" i="1"/>
  <c r="Q18902" i="1"/>
  <c r="Q18903" i="1"/>
  <c r="Q18904" i="1"/>
  <c r="Q18905" i="1"/>
  <c r="Q18906" i="1"/>
  <c r="Q18907" i="1"/>
  <c r="Q18908" i="1"/>
  <c r="Q18909" i="1"/>
  <c r="Q18910" i="1"/>
  <c r="Q18911" i="1"/>
  <c r="Q18912" i="1"/>
  <c r="Q18913" i="1"/>
  <c r="Q18914" i="1"/>
  <c r="Q18915" i="1"/>
  <c r="Q18916" i="1"/>
  <c r="Q18917" i="1"/>
  <c r="Q18918" i="1"/>
  <c r="Q18919" i="1"/>
  <c r="Q18920" i="1"/>
  <c r="Q18921" i="1"/>
  <c r="Q18922" i="1"/>
  <c r="Q18923" i="1"/>
  <c r="Q18924" i="1"/>
  <c r="Q18925" i="1"/>
  <c r="Q18926" i="1"/>
  <c r="Q18927" i="1"/>
  <c r="Q18928" i="1"/>
  <c r="Q18929" i="1"/>
  <c r="Q18930" i="1"/>
  <c r="Q18931" i="1"/>
  <c r="Q18932" i="1"/>
  <c r="Q18933" i="1"/>
  <c r="Q18934" i="1"/>
  <c r="Q18935" i="1"/>
  <c r="Q18936" i="1"/>
  <c r="Q18937" i="1"/>
  <c r="Q18938" i="1"/>
  <c r="Q18939" i="1"/>
  <c r="Q18940" i="1"/>
  <c r="Q18941" i="1"/>
  <c r="Q18942" i="1"/>
  <c r="Q18943" i="1"/>
  <c r="Q18944" i="1"/>
  <c r="Q18945" i="1"/>
  <c r="Q18946" i="1"/>
  <c r="Q18947" i="1"/>
  <c r="Q18948" i="1"/>
  <c r="Q18949" i="1"/>
  <c r="Q18950" i="1"/>
  <c r="Q18951" i="1"/>
  <c r="Q18952" i="1"/>
  <c r="Q18953" i="1"/>
  <c r="Q18954" i="1"/>
  <c r="Q18955" i="1"/>
  <c r="Q18956" i="1"/>
  <c r="Q18957" i="1"/>
  <c r="Q18958" i="1"/>
  <c r="Q18959" i="1"/>
  <c r="Q18960" i="1"/>
  <c r="Q18961" i="1"/>
  <c r="Q18962" i="1"/>
  <c r="Q18963" i="1"/>
  <c r="Q18964" i="1"/>
  <c r="Q18965" i="1"/>
  <c r="Q18966" i="1"/>
  <c r="Q18967" i="1"/>
  <c r="Q18968" i="1"/>
  <c r="Q18969" i="1"/>
  <c r="Q18970" i="1"/>
  <c r="Q18971" i="1"/>
  <c r="Q18972" i="1"/>
  <c r="Q18973" i="1"/>
  <c r="Q18974" i="1"/>
  <c r="Q18975" i="1"/>
  <c r="Q18976" i="1"/>
  <c r="Q18977" i="1"/>
  <c r="Q18978" i="1"/>
  <c r="Q18979" i="1"/>
  <c r="Q18980" i="1"/>
  <c r="Q18981" i="1"/>
  <c r="Q18982" i="1"/>
  <c r="Q18983" i="1"/>
  <c r="Q18984" i="1"/>
  <c r="Q18985" i="1"/>
  <c r="Q18986" i="1"/>
  <c r="Q18987" i="1"/>
  <c r="Q18988" i="1"/>
  <c r="Q18989" i="1"/>
  <c r="Q18990" i="1"/>
  <c r="Q18991" i="1"/>
  <c r="Q18992" i="1"/>
  <c r="Q18993" i="1"/>
  <c r="Q18994" i="1"/>
  <c r="Q18995" i="1"/>
  <c r="Q18996" i="1"/>
  <c r="Q18997" i="1"/>
  <c r="Q18998" i="1"/>
  <c r="Q18999" i="1"/>
  <c r="Q19000" i="1"/>
  <c r="Q19001" i="1"/>
  <c r="Q19002" i="1"/>
  <c r="Q19003" i="1"/>
  <c r="Q19004" i="1"/>
  <c r="Q19005" i="1"/>
  <c r="Q19006" i="1"/>
  <c r="Q19007" i="1"/>
  <c r="Q19008" i="1"/>
  <c r="Q19009" i="1"/>
  <c r="Q19010" i="1"/>
  <c r="Q19011" i="1"/>
  <c r="Q19012" i="1"/>
  <c r="Q19013" i="1"/>
  <c r="Q19014" i="1"/>
  <c r="Q19015" i="1"/>
  <c r="Q19016" i="1"/>
  <c r="Q19017" i="1"/>
  <c r="Q19018" i="1"/>
  <c r="Q19019" i="1"/>
  <c r="Q19020" i="1"/>
  <c r="Q19021" i="1"/>
  <c r="Q19022" i="1"/>
  <c r="Q19023" i="1"/>
  <c r="Q19024" i="1"/>
  <c r="Q19025" i="1"/>
  <c r="Q19026" i="1"/>
  <c r="Q19027" i="1"/>
  <c r="Q19028" i="1"/>
  <c r="Q19029" i="1"/>
  <c r="Q19030" i="1"/>
  <c r="Q19031" i="1"/>
  <c r="Q19032" i="1"/>
  <c r="Q19033" i="1"/>
  <c r="Q19034" i="1"/>
  <c r="Q19035" i="1"/>
  <c r="Q19036" i="1"/>
  <c r="Q19037" i="1"/>
  <c r="Q19038" i="1"/>
  <c r="Q19039" i="1"/>
  <c r="Q19040" i="1"/>
  <c r="Q19041" i="1"/>
  <c r="Q19042" i="1"/>
  <c r="Q19043" i="1"/>
  <c r="Q19044" i="1"/>
  <c r="Q19045" i="1"/>
  <c r="Q19046" i="1"/>
  <c r="Q19047" i="1"/>
  <c r="Q19048" i="1"/>
  <c r="Q19049" i="1"/>
  <c r="Q19050" i="1"/>
  <c r="Q19051" i="1"/>
  <c r="Q19052" i="1"/>
  <c r="Q19053" i="1"/>
  <c r="Q19054" i="1"/>
  <c r="Q19055" i="1"/>
  <c r="Q19056" i="1"/>
  <c r="Q19057" i="1"/>
  <c r="Q19058" i="1"/>
  <c r="Q19059" i="1"/>
  <c r="Q19060" i="1"/>
  <c r="Q19061" i="1"/>
  <c r="Q19062" i="1"/>
  <c r="Q19063" i="1"/>
  <c r="Q19064" i="1"/>
  <c r="Q19065" i="1"/>
  <c r="Q19066" i="1"/>
  <c r="Q19067" i="1"/>
  <c r="Q19068" i="1"/>
  <c r="Q19069" i="1"/>
  <c r="Q19070" i="1"/>
  <c r="Q19071" i="1"/>
  <c r="Q19072" i="1"/>
  <c r="Q19073" i="1"/>
  <c r="Q19074" i="1"/>
  <c r="Q19075" i="1"/>
  <c r="Q19076" i="1"/>
  <c r="Q19077" i="1"/>
  <c r="Q19078" i="1"/>
  <c r="Q19079" i="1"/>
  <c r="Q19080" i="1"/>
  <c r="Q19081" i="1"/>
  <c r="Q19082" i="1"/>
  <c r="Q19083" i="1"/>
  <c r="Q19084" i="1"/>
  <c r="Q19085" i="1"/>
  <c r="Q19086" i="1"/>
  <c r="Q19087" i="1"/>
  <c r="Q19088" i="1"/>
  <c r="Q19089" i="1"/>
  <c r="Q19090" i="1"/>
  <c r="Q19091" i="1"/>
  <c r="Q19092" i="1"/>
  <c r="Q19093" i="1"/>
  <c r="Q19094" i="1"/>
  <c r="Q19095" i="1"/>
  <c r="Q19096" i="1"/>
  <c r="Q19097" i="1"/>
  <c r="Q19098" i="1"/>
  <c r="Q19099" i="1"/>
  <c r="Q19100" i="1"/>
  <c r="Q19101" i="1"/>
  <c r="Q19102" i="1"/>
  <c r="Q19103" i="1"/>
  <c r="Q19104" i="1"/>
  <c r="Q19105" i="1"/>
  <c r="Q19106" i="1"/>
  <c r="Q19107" i="1"/>
  <c r="Q19108" i="1"/>
  <c r="Q19109" i="1"/>
  <c r="Q19110" i="1"/>
  <c r="Q19111" i="1"/>
  <c r="Q19112" i="1"/>
  <c r="Q19113" i="1"/>
  <c r="Q19114" i="1"/>
  <c r="Q19115" i="1"/>
  <c r="Q19116" i="1"/>
  <c r="Q19117" i="1"/>
  <c r="Q19118" i="1"/>
  <c r="Q19119" i="1"/>
  <c r="Q19120" i="1"/>
  <c r="Q19121" i="1"/>
  <c r="Q19122" i="1"/>
  <c r="Q19123" i="1"/>
  <c r="Q19124" i="1"/>
  <c r="Q19125" i="1"/>
  <c r="Q19126" i="1"/>
  <c r="Q19127" i="1"/>
  <c r="Q19128" i="1"/>
  <c r="Q19129" i="1"/>
  <c r="Q19130" i="1"/>
  <c r="Q19131" i="1"/>
  <c r="Q19132" i="1"/>
  <c r="Q19133" i="1"/>
  <c r="Q19134" i="1"/>
  <c r="Q19135" i="1"/>
  <c r="Q19136" i="1"/>
  <c r="Q19137" i="1"/>
  <c r="Q19138" i="1"/>
  <c r="Q19139" i="1"/>
  <c r="Q19140" i="1"/>
  <c r="Q19141" i="1"/>
  <c r="Q19142" i="1"/>
  <c r="Q19143" i="1"/>
  <c r="Q19144" i="1"/>
  <c r="Q19145" i="1"/>
  <c r="Q19146" i="1"/>
  <c r="Q19147" i="1"/>
  <c r="Q19148" i="1"/>
  <c r="Q19149" i="1"/>
  <c r="Q19150" i="1"/>
  <c r="Q19151" i="1"/>
  <c r="Q19152" i="1"/>
  <c r="Q19153" i="1"/>
  <c r="Q19154" i="1"/>
  <c r="Q19155" i="1"/>
  <c r="Q19156" i="1"/>
  <c r="Q19157" i="1"/>
  <c r="Q19158" i="1"/>
  <c r="Q19159" i="1"/>
  <c r="Q19160" i="1"/>
  <c r="Q19161" i="1"/>
  <c r="Q19162" i="1"/>
  <c r="Q19163" i="1"/>
  <c r="Q19164" i="1"/>
  <c r="Q19165" i="1"/>
  <c r="Q19166" i="1"/>
  <c r="Q19167" i="1"/>
  <c r="Q19168" i="1"/>
  <c r="Q19169" i="1"/>
  <c r="Q19170" i="1"/>
  <c r="Q19171" i="1"/>
  <c r="Q19172" i="1"/>
  <c r="Q19173" i="1"/>
  <c r="Q19174" i="1"/>
  <c r="Q19175" i="1"/>
  <c r="Q19176" i="1"/>
  <c r="Q19177" i="1"/>
  <c r="Q19178" i="1"/>
  <c r="Q19179" i="1"/>
  <c r="Q19180" i="1"/>
  <c r="Q19181" i="1"/>
  <c r="Q19182" i="1"/>
  <c r="Q19183" i="1"/>
  <c r="Q19184" i="1"/>
  <c r="Q19185" i="1"/>
  <c r="Q19186" i="1"/>
  <c r="Q19187" i="1"/>
  <c r="Q19188" i="1"/>
  <c r="Q19189" i="1"/>
  <c r="Q19190" i="1"/>
  <c r="Q19191" i="1"/>
  <c r="Q19192" i="1"/>
  <c r="Q19193" i="1"/>
  <c r="Q19194" i="1"/>
  <c r="Q19195" i="1"/>
  <c r="Q19196" i="1"/>
  <c r="Q19197" i="1"/>
  <c r="Q19198" i="1"/>
  <c r="Q19199" i="1"/>
  <c r="Q19200" i="1"/>
  <c r="Q19201" i="1"/>
  <c r="Q19202" i="1"/>
  <c r="Q19203" i="1"/>
  <c r="Q19204" i="1"/>
  <c r="Q19205" i="1"/>
  <c r="Q19206" i="1"/>
  <c r="Q19207" i="1"/>
  <c r="Q19208" i="1"/>
  <c r="Q19209" i="1"/>
  <c r="Q19210" i="1"/>
  <c r="Q19211" i="1"/>
  <c r="Q19212" i="1"/>
  <c r="Q19213" i="1"/>
  <c r="Q19214" i="1"/>
  <c r="Q19215" i="1"/>
  <c r="Q19216" i="1"/>
  <c r="Q19217" i="1"/>
  <c r="Q19218" i="1"/>
  <c r="Q19219" i="1"/>
  <c r="Q19220" i="1"/>
  <c r="Q19221" i="1"/>
  <c r="Q19222" i="1"/>
  <c r="Q19223" i="1"/>
  <c r="Q19224" i="1"/>
  <c r="Q19225" i="1"/>
  <c r="Q19226" i="1"/>
  <c r="Q19227" i="1"/>
  <c r="Q19228" i="1"/>
  <c r="Q19229" i="1"/>
  <c r="Q19230" i="1"/>
  <c r="Q19231" i="1"/>
  <c r="Q19232" i="1"/>
  <c r="Q19233" i="1"/>
  <c r="Q19234" i="1"/>
  <c r="Q19235" i="1"/>
  <c r="Q19236" i="1"/>
  <c r="Q19237" i="1"/>
  <c r="Q19238" i="1"/>
  <c r="Q19239" i="1"/>
  <c r="Q19240" i="1"/>
  <c r="Q19241" i="1"/>
  <c r="Q19242" i="1"/>
  <c r="Q19243" i="1"/>
  <c r="Q19244" i="1"/>
  <c r="Q19245" i="1"/>
  <c r="Q19246" i="1"/>
  <c r="Q19247" i="1"/>
  <c r="Q19248" i="1"/>
  <c r="Q19249" i="1"/>
  <c r="Q19250" i="1"/>
  <c r="Q19251" i="1"/>
  <c r="Q19252" i="1"/>
  <c r="Q19253" i="1"/>
  <c r="Q19254" i="1"/>
  <c r="Q19255" i="1"/>
  <c r="Q19256" i="1"/>
  <c r="Q19257" i="1"/>
  <c r="Q19258" i="1"/>
  <c r="Q19259" i="1"/>
  <c r="Q19260" i="1"/>
  <c r="Q19261" i="1"/>
  <c r="Q19262" i="1"/>
  <c r="Q19263" i="1"/>
  <c r="Q19264" i="1"/>
  <c r="Q19265" i="1"/>
  <c r="Q19266" i="1"/>
  <c r="Q19267" i="1"/>
  <c r="Q19268" i="1"/>
  <c r="Q19269" i="1"/>
  <c r="Q19270" i="1"/>
  <c r="Q19271" i="1"/>
  <c r="Q19272" i="1"/>
  <c r="Q19273" i="1"/>
  <c r="Q19274" i="1"/>
  <c r="Q19275" i="1"/>
  <c r="Q19276" i="1"/>
  <c r="Q19277" i="1"/>
  <c r="Q19278" i="1"/>
  <c r="Q19279" i="1"/>
  <c r="Q19280" i="1"/>
  <c r="Q19281" i="1"/>
  <c r="Q19282" i="1"/>
  <c r="Q19283" i="1"/>
  <c r="Q19284" i="1"/>
  <c r="Q19285" i="1"/>
  <c r="Q19286" i="1"/>
  <c r="Q19287" i="1"/>
  <c r="Q19288" i="1"/>
  <c r="Q19289" i="1"/>
  <c r="Q19290" i="1"/>
  <c r="Q19291" i="1"/>
  <c r="Q19292" i="1"/>
  <c r="Q19293" i="1"/>
  <c r="Q19294" i="1"/>
  <c r="Q19295" i="1"/>
  <c r="Q19296" i="1"/>
  <c r="Q19297" i="1"/>
  <c r="Q19298" i="1"/>
  <c r="Q19299" i="1"/>
  <c r="Q19300" i="1"/>
  <c r="Q19301" i="1"/>
  <c r="Q19302" i="1"/>
  <c r="Q19303" i="1"/>
  <c r="Q19304" i="1"/>
  <c r="Q19305" i="1"/>
  <c r="Q19306" i="1"/>
  <c r="Q19307" i="1"/>
  <c r="Q19308" i="1"/>
  <c r="Q19309" i="1"/>
  <c r="Q19310" i="1"/>
  <c r="Q19311" i="1"/>
  <c r="Q19312" i="1"/>
  <c r="Q19313" i="1"/>
  <c r="Q19314" i="1"/>
  <c r="Q19315" i="1"/>
  <c r="Q19316" i="1"/>
  <c r="Q19317" i="1"/>
  <c r="Q19318" i="1"/>
  <c r="Q19319" i="1"/>
  <c r="Q19320" i="1"/>
  <c r="Q19321" i="1"/>
  <c r="Q19322" i="1"/>
  <c r="Q19323" i="1"/>
  <c r="Q19324" i="1"/>
  <c r="Q19325" i="1"/>
  <c r="Q19326" i="1"/>
  <c r="Q19327" i="1"/>
  <c r="Q19328" i="1"/>
  <c r="Q19329" i="1"/>
  <c r="Q19330" i="1"/>
  <c r="Q19331" i="1"/>
  <c r="Q19332" i="1"/>
  <c r="Q19333" i="1"/>
  <c r="Q19334" i="1"/>
  <c r="Q19335" i="1"/>
  <c r="Q19336" i="1"/>
  <c r="Q19337" i="1"/>
  <c r="Q19338" i="1"/>
  <c r="Q19339" i="1"/>
  <c r="Q19340" i="1"/>
  <c r="Q19341" i="1"/>
  <c r="Q19342" i="1"/>
  <c r="Q19343" i="1"/>
  <c r="Q19344" i="1"/>
  <c r="Q19345" i="1"/>
  <c r="Q19346" i="1"/>
  <c r="Q19347" i="1"/>
  <c r="Q19348" i="1"/>
  <c r="Q19349" i="1"/>
  <c r="Q19350" i="1"/>
  <c r="Q19351" i="1"/>
  <c r="Q19352" i="1"/>
  <c r="Q19353" i="1"/>
  <c r="Q19354" i="1"/>
  <c r="Q19355" i="1"/>
  <c r="Q19356" i="1"/>
  <c r="Q19357" i="1"/>
  <c r="Q19358" i="1"/>
  <c r="Q19359" i="1"/>
  <c r="Q19360" i="1"/>
  <c r="Q19361" i="1"/>
  <c r="Q19362" i="1"/>
  <c r="Q19363" i="1"/>
  <c r="Q19364" i="1"/>
  <c r="Q19365" i="1"/>
  <c r="Q19366" i="1"/>
  <c r="Q19367" i="1"/>
  <c r="Q19368" i="1"/>
  <c r="Q19369" i="1"/>
  <c r="Q19370" i="1"/>
  <c r="Q19371" i="1"/>
  <c r="Q19372" i="1"/>
  <c r="Q19373" i="1"/>
  <c r="Q19374" i="1"/>
  <c r="Q19375" i="1"/>
  <c r="Q19376" i="1"/>
  <c r="Q19377" i="1"/>
  <c r="Q19378" i="1"/>
  <c r="Q19379" i="1"/>
  <c r="Q19380" i="1"/>
  <c r="Q19381" i="1"/>
  <c r="Q19382" i="1"/>
  <c r="Q19383" i="1"/>
  <c r="Q19384" i="1"/>
  <c r="Q19385" i="1"/>
  <c r="Q19386" i="1"/>
  <c r="Q19387" i="1"/>
  <c r="Q19388" i="1"/>
  <c r="Q19389" i="1"/>
  <c r="Q19390" i="1"/>
  <c r="Q19391" i="1"/>
  <c r="Q19392" i="1"/>
  <c r="Q19393" i="1"/>
  <c r="Q19394" i="1"/>
  <c r="Q19395" i="1"/>
  <c r="Q19396" i="1"/>
  <c r="Q19397" i="1"/>
  <c r="Q19398" i="1"/>
  <c r="Q19399" i="1"/>
  <c r="Q19400" i="1"/>
  <c r="Q19401" i="1"/>
  <c r="Q19402" i="1"/>
  <c r="Q19403" i="1"/>
  <c r="Q19404" i="1"/>
  <c r="Q19405" i="1"/>
  <c r="Q19406" i="1"/>
  <c r="Q19407" i="1"/>
  <c r="Q19408" i="1"/>
  <c r="Q19409" i="1"/>
  <c r="Q19410" i="1"/>
  <c r="Q19411" i="1"/>
  <c r="Q19412" i="1"/>
  <c r="Q19413" i="1"/>
  <c r="Q19414" i="1"/>
  <c r="Q19415" i="1"/>
  <c r="Q19416" i="1"/>
  <c r="Q19417" i="1"/>
  <c r="Q19418" i="1"/>
  <c r="Q19419" i="1"/>
  <c r="Q19420" i="1"/>
  <c r="Q19421" i="1"/>
  <c r="Q19422" i="1"/>
  <c r="Q19423" i="1"/>
  <c r="Q19424" i="1"/>
  <c r="Q19425" i="1"/>
  <c r="Q19426" i="1"/>
  <c r="Q19427" i="1"/>
  <c r="Q19428" i="1"/>
  <c r="Q19429" i="1"/>
  <c r="Q19430" i="1"/>
  <c r="Q19431" i="1"/>
  <c r="Q19432" i="1"/>
  <c r="Q19433" i="1"/>
  <c r="Q19434" i="1"/>
  <c r="Q19435" i="1"/>
  <c r="Q19436" i="1"/>
  <c r="Q19437" i="1"/>
  <c r="Q19438" i="1"/>
  <c r="Q19439" i="1"/>
  <c r="Q19440" i="1"/>
  <c r="Q19441" i="1"/>
  <c r="Q19442" i="1"/>
  <c r="Q19443" i="1"/>
  <c r="Q19444" i="1"/>
  <c r="Q19445" i="1"/>
  <c r="Q19446" i="1"/>
  <c r="Q19447" i="1"/>
  <c r="Q19448" i="1"/>
  <c r="Q19449" i="1"/>
  <c r="Q19450" i="1"/>
  <c r="Q19451" i="1"/>
  <c r="Q19452" i="1"/>
  <c r="Q19453" i="1"/>
  <c r="Q19454" i="1"/>
  <c r="Q19455" i="1"/>
  <c r="Q19456" i="1"/>
  <c r="Q19457" i="1"/>
  <c r="Q19458" i="1"/>
  <c r="Q19459" i="1"/>
  <c r="Q19460" i="1"/>
  <c r="Q19461" i="1"/>
  <c r="Q19462" i="1"/>
  <c r="Q19463" i="1"/>
  <c r="Q19464" i="1"/>
  <c r="Q19465" i="1"/>
  <c r="Q19466" i="1"/>
  <c r="Q19467" i="1"/>
  <c r="Q19468" i="1"/>
  <c r="Q19469" i="1"/>
  <c r="Q19470" i="1"/>
  <c r="Q19471" i="1"/>
  <c r="Q19472" i="1"/>
  <c r="Q19473" i="1"/>
  <c r="Q19474" i="1"/>
  <c r="Q19475" i="1"/>
  <c r="Q19476" i="1"/>
  <c r="Q19477" i="1"/>
  <c r="Q19478" i="1"/>
  <c r="Q19479" i="1"/>
  <c r="Q19480" i="1"/>
  <c r="Q19481" i="1"/>
  <c r="Q19482" i="1"/>
  <c r="Q19483" i="1"/>
  <c r="Q19484" i="1"/>
  <c r="Q19485" i="1"/>
  <c r="Q19486" i="1"/>
  <c r="Q19487" i="1"/>
  <c r="Q19488" i="1"/>
  <c r="Q19489" i="1"/>
  <c r="Q19490" i="1"/>
  <c r="Q19491" i="1"/>
  <c r="Q19492" i="1"/>
  <c r="Q19493" i="1"/>
  <c r="Q19494" i="1"/>
  <c r="Q19495" i="1"/>
  <c r="Q19496" i="1"/>
  <c r="Q19497" i="1"/>
  <c r="Q19498" i="1"/>
  <c r="Q19499" i="1"/>
  <c r="Q19500" i="1"/>
  <c r="Q19501" i="1"/>
  <c r="Q19502" i="1"/>
  <c r="Q19503" i="1"/>
  <c r="Q19504" i="1"/>
  <c r="Q19505" i="1"/>
  <c r="Q19506" i="1"/>
  <c r="Q19507" i="1"/>
  <c r="Q19508" i="1"/>
  <c r="Q19509" i="1"/>
  <c r="Q19510" i="1"/>
  <c r="Q19511" i="1"/>
  <c r="Q19512" i="1"/>
  <c r="Q19513" i="1"/>
  <c r="Q19514" i="1"/>
  <c r="Q19515" i="1"/>
  <c r="Q19516" i="1"/>
  <c r="Q19517" i="1"/>
  <c r="Q19518" i="1"/>
  <c r="Q19519" i="1"/>
  <c r="Q19520" i="1"/>
  <c r="Q19521" i="1"/>
  <c r="Q19522" i="1"/>
  <c r="Q19523" i="1"/>
  <c r="Q19524" i="1"/>
  <c r="Q19525" i="1"/>
  <c r="Q19526" i="1"/>
  <c r="Q19527" i="1"/>
  <c r="Q19528" i="1"/>
  <c r="Q19529" i="1"/>
  <c r="Q19530" i="1"/>
  <c r="Q19531" i="1"/>
  <c r="Q19532" i="1"/>
  <c r="Q19533" i="1"/>
  <c r="Q19534" i="1"/>
  <c r="Q19535" i="1"/>
  <c r="Q19536" i="1"/>
  <c r="Q19537" i="1"/>
  <c r="Q19538" i="1"/>
  <c r="Q19539" i="1"/>
  <c r="Q19540" i="1"/>
  <c r="Q19541" i="1"/>
  <c r="Q19542" i="1"/>
  <c r="Q19543" i="1"/>
  <c r="Q19544" i="1"/>
  <c r="Q19545" i="1"/>
  <c r="Q19546" i="1"/>
  <c r="Q19547" i="1"/>
  <c r="Q19548" i="1"/>
  <c r="Q19549" i="1"/>
  <c r="Q19550" i="1"/>
  <c r="Q19551" i="1"/>
  <c r="Q19552" i="1"/>
  <c r="Q19553" i="1"/>
  <c r="Q19554" i="1"/>
  <c r="Q19555" i="1"/>
  <c r="Q19556" i="1"/>
  <c r="Q19557" i="1"/>
  <c r="Q19558" i="1"/>
  <c r="Q19559" i="1"/>
  <c r="Q19560" i="1"/>
  <c r="Q19561" i="1"/>
  <c r="Q19562" i="1"/>
  <c r="Q19563" i="1"/>
  <c r="Q19564" i="1"/>
  <c r="Q19565" i="1"/>
  <c r="Q19566" i="1"/>
  <c r="Q19567" i="1"/>
  <c r="Q19568" i="1"/>
  <c r="Q19569" i="1"/>
  <c r="Q19570" i="1"/>
  <c r="Q19571" i="1"/>
  <c r="Q19572" i="1"/>
  <c r="Q19573" i="1"/>
  <c r="Q19574" i="1"/>
  <c r="Q19575" i="1"/>
  <c r="Q19576" i="1"/>
  <c r="Q19577" i="1"/>
  <c r="Q19578" i="1"/>
  <c r="Q19579" i="1"/>
  <c r="Q19580" i="1"/>
  <c r="Q19581" i="1"/>
  <c r="Q19582" i="1"/>
  <c r="Q19583" i="1"/>
  <c r="Q19584" i="1"/>
  <c r="Q19585" i="1"/>
  <c r="Q19586" i="1"/>
  <c r="Q19587" i="1"/>
  <c r="Q19588" i="1"/>
  <c r="Q19589" i="1"/>
  <c r="Q19590" i="1"/>
  <c r="Q19591" i="1"/>
  <c r="Q19592" i="1"/>
  <c r="Q19593" i="1"/>
  <c r="Q19594" i="1"/>
  <c r="Q19595" i="1"/>
  <c r="Q19596" i="1"/>
  <c r="Q19597" i="1"/>
  <c r="Q19598" i="1"/>
  <c r="Q19599" i="1"/>
  <c r="Q19600" i="1"/>
  <c r="Q19601" i="1"/>
  <c r="Q19602" i="1"/>
  <c r="Q19603" i="1"/>
  <c r="Q19604" i="1"/>
  <c r="Q19605" i="1"/>
  <c r="Q19606" i="1"/>
  <c r="Q19607" i="1"/>
  <c r="Q19608" i="1"/>
  <c r="Q19609" i="1"/>
  <c r="Q19610" i="1"/>
  <c r="Q19611" i="1"/>
  <c r="Q19612" i="1"/>
  <c r="Q19613" i="1"/>
  <c r="Q19614" i="1"/>
  <c r="Q19615" i="1"/>
  <c r="Q19616" i="1"/>
  <c r="Q19617" i="1"/>
  <c r="Q19618" i="1"/>
  <c r="Q19619" i="1"/>
  <c r="Q19620" i="1"/>
  <c r="Q19621" i="1"/>
  <c r="Q19622" i="1"/>
  <c r="Q19623" i="1"/>
  <c r="Q19624" i="1"/>
  <c r="Q19625" i="1"/>
  <c r="Q19626" i="1"/>
  <c r="Q19627" i="1"/>
  <c r="Q19628" i="1"/>
  <c r="Q19629" i="1"/>
  <c r="Q19630" i="1"/>
  <c r="Q19631" i="1"/>
  <c r="Q19632" i="1"/>
  <c r="Q19633" i="1"/>
  <c r="Q19634" i="1"/>
  <c r="Q19635" i="1"/>
  <c r="Q19636" i="1"/>
  <c r="Q19637" i="1"/>
  <c r="Q19638" i="1"/>
  <c r="Q19639" i="1"/>
  <c r="Q19640" i="1"/>
  <c r="Q19641" i="1"/>
  <c r="Q19642" i="1"/>
  <c r="Q19643" i="1"/>
  <c r="Q19644" i="1"/>
  <c r="Q19645" i="1"/>
  <c r="Q19646" i="1"/>
  <c r="Q19647" i="1"/>
  <c r="Q19648" i="1"/>
  <c r="Q19649" i="1"/>
  <c r="Q19650" i="1"/>
  <c r="Q19651" i="1"/>
  <c r="Q19652" i="1"/>
  <c r="Q19653" i="1"/>
  <c r="Q19654" i="1"/>
  <c r="Q19655" i="1"/>
  <c r="Q19656" i="1"/>
  <c r="Q19657" i="1"/>
  <c r="Q19658" i="1"/>
  <c r="Q19659" i="1"/>
  <c r="Q19660" i="1"/>
  <c r="Q19661" i="1"/>
  <c r="Q19662" i="1"/>
  <c r="Q19663" i="1"/>
  <c r="Q19664" i="1"/>
  <c r="Q19665" i="1"/>
  <c r="Q19666" i="1"/>
  <c r="Q19667" i="1"/>
  <c r="Q19668" i="1"/>
  <c r="Q19669" i="1"/>
  <c r="Q19670" i="1"/>
  <c r="Q19671" i="1"/>
  <c r="Q19672" i="1"/>
  <c r="Q19673" i="1"/>
  <c r="Q19674" i="1"/>
  <c r="Q19675" i="1"/>
  <c r="Q19676" i="1"/>
  <c r="Q19677" i="1"/>
  <c r="Q19678" i="1"/>
  <c r="Q19679" i="1"/>
  <c r="Q19680" i="1"/>
  <c r="Q19681" i="1"/>
  <c r="Q19682" i="1"/>
  <c r="Q19683" i="1"/>
  <c r="Q19684" i="1"/>
  <c r="Q19685" i="1"/>
  <c r="Q19686" i="1"/>
  <c r="Q19687" i="1"/>
  <c r="Q19688" i="1"/>
  <c r="Q19689" i="1"/>
  <c r="Q19690" i="1"/>
  <c r="Q19691" i="1"/>
  <c r="Q19692" i="1"/>
  <c r="Q19693" i="1"/>
  <c r="Q19694" i="1"/>
  <c r="Q19695" i="1"/>
  <c r="Q19696" i="1"/>
  <c r="Q19697" i="1"/>
  <c r="Q19698" i="1"/>
  <c r="Q19699" i="1"/>
  <c r="Q19700" i="1"/>
  <c r="Q19701" i="1"/>
  <c r="Q19702" i="1"/>
  <c r="Q19703" i="1"/>
  <c r="Q19704" i="1"/>
  <c r="Q19705" i="1"/>
  <c r="Q19706" i="1"/>
  <c r="Q19707" i="1"/>
  <c r="Q19708" i="1"/>
  <c r="Q19709" i="1"/>
  <c r="Q19710" i="1"/>
  <c r="Q19711" i="1"/>
  <c r="Q19712" i="1"/>
  <c r="Q19713" i="1"/>
  <c r="Q19714" i="1"/>
  <c r="Q19715" i="1"/>
  <c r="Q19716" i="1"/>
  <c r="Q19717" i="1"/>
  <c r="Q19718" i="1"/>
  <c r="Q19719" i="1"/>
  <c r="Q19720" i="1"/>
  <c r="Q19721" i="1"/>
  <c r="Q19722" i="1"/>
  <c r="Q19723" i="1"/>
  <c r="Q19724" i="1"/>
  <c r="Q19725" i="1"/>
  <c r="Q19726" i="1"/>
  <c r="Q19727" i="1"/>
  <c r="Q19728" i="1"/>
  <c r="Q19729" i="1"/>
  <c r="Q19730" i="1"/>
  <c r="Q19731" i="1"/>
  <c r="Q19732" i="1"/>
  <c r="Q19733" i="1"/>
  <c r="Q19734" i="1"/>
  <c r="Q19735" i="1"/>
  <c r="Q19736" i="1"/>
  <c r="Q19737" i="1"/>
  <c r="Q19738" i="1"/>
  <c r="Q19739" i="1"/>
  <c r="Q19740" i="1"/>
  <c r="Q19741" i="1"/>
  <c r="Q19742" i="1"/>
  <c r="Q19743" i="1"/>
  <c r="Q19744" i="1"/>
  <c r="Q19745" i="1"/>
  <c r="Q19746" i="1"/>
  <c r="Q19747" i="1"/>
  <c r="Q19748" i="1"/>
  <c r="Q19749" i="1"/>
  <c r="Q19750" i="1"/>
  <c r="Q19751" i="1"/>
  <c r="Q19752" i="1"/>
  <c r="Q19753" i="1"/>
  <c r="Q19754" i="1"/>
  <c r="Q19755" i="1"/>
  <c r="Q19756" i="1"/>
  <c r="Q19757" i="1"/>
  <c r="Q19758" i="1"/>
  <c r="Q19759" i="1"/>
  <c r="Q19760" i="1"/>
  <c r="Q19761" i="1"/>
  <c r="Q19762" i="1"/>
  <c r="Q19763" i="1"/>
  <c r="Q19764" i="1"/>
  <c r="Q19765" i="1"/>
  <c r="Q19766" i="1"/>
  <c r="Q19767" i="1"/>
  <c r="Q19768" i="1"/>
  <c r="Q19769" i="1"/>
  <c r="Q19770" i="1"/>
  <c r="Q19771" i="1"/>
  <c r="Q19772" i="1"/>
  <c r="Q19773" i="1"/>
  <c r="Q19774" i="1"/>
  <c r="Q19775" i="1"/>
  <c r="Q19776" i="1"/>
  <c r="Q19777" i="1"/>
  <c r="Q19778" i="1"/>
  <c r="Q19779" i="1"/>
  <c r="Q19780" i="1"/>
  <c r="Q19781" i="1"/>
  <c r="Q19782" i="1"/>
  <c r="Q19783" i="1"/>
  <c r="Q19784" i="1"/>
  <c r="Q19785" i="1"/>
  <c r="Q19786" i="1"/>
  <c r="Q19787" i="1"/>
  <c r="Q19788" i="1"/>
  <c r="Q19789" i="1"/>
  <c r="Q19790" i="1"/>
  <c r="Q19791" i="1"/>
  <c r="Q19792" i="1"/>
  <c r="Q19793" i="1"/>
  <c r="Q19794" i="1"/>
  <c r="Q19795" i="1"/>
  <c r="Q19796" i="1"/>
  <c r="Q19797" i="1"/>
  <c r="Q19798" i="1"/>
  <c r="Q19799" i="1"/>
  <c r="Q19800" i="1"/>
  <c r="Q19801" i="1"/>
  <c r="Q19802" i="1"/>
  <c r="Q19803" i="1"/>
  <c r="Q19804" i="1"/>
  <c r="Q19805" i="1"/>
  <c r="Q19806" i="1"/>
  <c r="Q19807" i="1"/>
  <c r="Q19808" i="1"/>
  <c r="Q19809" i="1"/>
  <c r="Q19810" i="1"/>
  <c r="Q19811" i="1"/>
  <c r="Q19812" i="1"/>
  <c r="Q19813" i="1"/>
  <c r="Q19814" i="1"/>
  <c r="Q19815" i="1"/>
  <c r="Q19816" i="1"/>
  <c r="Q19817" i="1"/>
  <c r="Q19818" i="1"/>
  <c r="Q19819" i="1"/>
  <c r="Q19820" i="1"/>
  <c r="Q19821" i="1"/>
  <c r="Q19822" i="1"/>
  <c r="Q19823" i="1"/>
  <c r="Q19824" i="1"/>
  <c r="Q19825" i="1"/>
  <c r="Q19826" i="1"/>
  <c r="Q19827" i="1"/>
  <c r="Q19828" i="1"/>
  <c r="Q19829" i="1"/>
  <c r="Q19830" i="1"/>
  <c r="Q19831" i="1"/>
  <c r="Q19832" i="1"/>
  <c r="Q19833" i="1"/>
  <c r="Q19834" i="1"/>
  <c r="Q19835" i="1"/>
  <c r="Q19836" i="1"/>
  <c r="Q19837" i="1"/>
  <c r="Q19838" i="1"/>
  <c r="Q19839" i="1"/>
  <c r="Q19840" i="1"/>
  <c r="Q19841" i="1"/>
  <c r="Q19842" i="1"/>
  <c r="Q19843" i="1"/>
  <c r="Q19844" i="1"/>
  <c r="Q19845" i="1"/>
  <c r="Q19846" i="1"/>
  <c r="Q19847" i="1"/>
  <c r="Q19848" i="1"/>
  <c r="Q19849" i="1"/>
  <c r="Q19850" i="1"/>
  <c r="Q19851" i="1"/>
  <c r="Q6291" i="1"/>
  <c r="Q6" i="1"/>
  <c r="Q6277" i="1"/>
  <c r="Q6278" i="1"/>
  <c r="Q6279" i="1"/>
  <c r="Q6280" i="1"/>
  <c r="Q6281" i="1"/>
  <c r="Q6282" i="1"/>
  <c r="Q6283" i="1"/>
  <c r="Q6284" i="1"/>
  <c r="Q6285" i="1"/>
  <c r="Q6286" i="1"/>
  <c r="Q6287" i="1"/>
  <c r="Q6288" i="1"/>
  <c r="Q6289" i="1"/>
  <c r="Q6290"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002" i="1"/>
  <c r="Q2003" i="1"/>
  <c r="Q2004" i="1"/>
  <c r="Q2005" i="1"/>
  <c r="Q2006" i="1"/>
  <c r="Q2007" i="1"/>
  <c r="Q2008" i="1"/>
  <c r="Q2009" i="1"/>
  <c r="Q2010" i="1"/>
  <c r="Q2011" i="1"/>
  <c r="Q2012" i="1"/>
  <c r="Q2013" i="1"/>
  <c r="Q2014" i="1"/>
  <c r="Q2015" i="1"/>
  <c r="Q2016" i="1"/>
  <c r="Q2017" i="1"/>
  <c r="Q2018" i="1"/>
  <c r="Q2019" i="1"/>
  <c r="Q2020" i="1"/>
  <c r="Q2021" i="1"/>
  <c r="Q2022" i="1"/>
  <c r="Q2023" i="1"/>
  <c r="Q2024" i="1"/>
  <c r="Q2025" i="1"/>
  <c r="Q2026" i="1"/>
  <c r="Q2027" i="1"/>
  <c r="Q2028" i="1"/>
  <c r="Q2029" i="1"/>
  <c r="Q2030" i="1"/>
  <c r="Q2031" i="1"/>
  <c r="Q2032" i="1"/>
  <c r="Q2033" i="1"/>
  <c r="Q2034" i="1"/>
  <c r="Q2035" i="1"/>
  <c r="Q2036" i="1"/>
  <c r="Q2037" i="1"/>
  <c r="Q2038" i="1"/>
  <c r="Q2039" i="1"/>
  <c r="Q2040" i="1"/>
  <c r="Q2041" i="1"/>
  <c r="Q2042" i="1"/>
  <c r="Q2043" i="1"/>
  <c r="Q2044" i="1"/>
  <c r="Q2045" i="1"/>
  <c r="Q2046" i="1"/>
  <c r="Q2047" i="1"/>
  <c r="Q2048" i="1"/>
  <c r="Q2049" i="1"/>
  <c r="Q2050" i="1"/>
  <c r="Q2051" i="1"/>
  <c r="Q2052" i="1"/>
  <c r="Q2053" i="1"/>
  <c r="Q2054" i="1"/>
  <c r="Q2055" i="1"/>
  <c r="Q2056" i="1"/>
  <c r="Q2057" i="1"/>
  <c r="Q2058" i="1"/>
  <c r="Q2059" i="1"/>
  <c r="Q2060" i="1"/>
  <c r="Q2061" i="1"/>
  <c r="Q2062" i="1"/>
  <c r="Q2063" i="1"/>
  <c r="Q2064" i="1"/>
  <c r="Q2065" i="1"/>
  <c r="Q2066" i="1"/>
  <c r="Q2067" i="1"/>
  <c r="Q2068" i="1"/>
  <c r="Q2069" i="1"/>
  <c r="Q2070" i="1"/>
  <c r="Q2071" i="1"/>
  <c r="Q2072" i="1"/>
  <c r="Q2073" i="1"/>
  <c r="Q2074" i="1"/>
  <c r="Q2075" i="1"/>
  <c r="Q2076" i="1"/>
  <c r="Q2077" i="1"/>
  <c r="Q2078" i="1"/>
  <c r="Q2079" i="1"/>
  <c r="Q2080" i="1"/>
  <c r="Q2081" i="1"/>
  <c r="Q2082" i="1"/>
  <c r="Q2083" i="1"/>
  <c r="Q2084" i="1"/>
  <c r="Q2085" i="1"/>
  <c r="Q2086" i="1"/>
  <c r="Q2087" i="1"/>
  <c r="Q2088" i="1"/>
  <c r="Q2089" i="1"/>
  <c r="Q2090" i="1"/>
  <c r="Q2091" i="1"/>
  <c r="Q2092" i="1"/>
  <c r="Q2093" i="1"/>
  <c r="Q2094" i="1"/>
  <c r="Q2095" i="1"/>
  <c r="Q2096" i="1"/>
  <c r="Q2097" i="1"/>
  <c r="Q2098" i="1"/>
  <c r="Q2099" i="1"/>
  <c r="Q2100" i="1"/>
  <c r="Q2101" i="1"/>
  <c r="Q2102" i="1"/>
  <c r="Q2103" i="1"/>
  <c r="Q2104" i="1"/>
  <c r="Q2105" i="1"/>
  <c r="Q2106" i="1"/>
  <c r="Q2107" i="1"/>
  <c r="Q2108" i="1"/>
  <c r="Q2109" i="1"/>
  <c r="Q2110" i="1"/>
  <c r="Q2111" i="1"/>
  <c r="Q2112" i="1"/>
  <c r="Q2113" i="1"/>
  <c r="Q2114" i="1"/>
  <c r="Q2115" i="1"/>
  <c r="Q2116" i="1"/>
  <c r="Q2117" i="1"/>
  <c r="Q2118" i="1"/>
  <c r="Q2119" i="1"/>
  <c r="Q2120" i="1"/>
  <c r="Q2121" i="1"/>
  <c r="Q2122" i="1"/>
  <c r="Q2123" i="1"/>
  <c r="Q2124" i="1"/>
  <c r="Q2125" i="1"/>
  <c r="Q2126" i="1"/>
  <c r="Q2127" i="1"/>
  <c r="Q2128" i="1"/>
  <c r="Q2129" i="1"/>
  <c r="Q2130" i="1"/>
  <c r="Q2131" i="1"/>
  <c r="Q2132" i="1"/>
  <c r="Q2133" i="1"/>
  <c r="Q2134" i="1"/>
  <c r="Q2135" i="1"/>
  <c r="Q2136" i="1"/>
  <c r="Q2137" i="1"/>
  <c r="Q2138" i="1"/>
  <c r="Q2139" i="1"/>
  <c r="Q2140" i="1"/>
  <c r="Q2141" i="1"/>
  <c r="Q2142" i="1"/>
  <c r="Q2143" i="1"/>
  <c r="Q2144" i="1"/>
  <c r="Q2145" i="1"/>
  <c r="Q2146" i="1"/>
  <c r="Q2147" i="1"/>
  <c r="Q2148" i="1"/>
  <c r="Q2149" i="1"/>
  <c r="Q2150" i="1"/>
  <c r="Q2151" i="1"/>
  <c r="Q2152" i="1"/>
  <c r="Q2153" i="1"/>
  <c r="Q2154" i="1"/>
  <c r="Q2155" i="1"/>
  <c r="Q2156" i="1"/>
  <c r="Q2157" i="1"/>
  <c r="Q2158" i="1"/>
  <c r="Q2159" i="1"/>
  <c r="Q2160" i="1"/>
  <c r="Q2161" i="1"/>
  <c r="Q2162" i="1"/>
  <c r="Q2163" i="1"/>
  <c r="Q2164" i="1"/>
  <c r="Q2165" i="1"/>
  <c r="Q2166" i="1"/>
  <c r="Q2167" i="1"/>
  <c r="Q2168" i="1"/>
  <c r="Q2169" i="1"/>
  <c r="Q2170" i="1"/>
  <c r="Q2171" i="1"/>
  <c r="Q2172" i="1"/>
  <c r="Q2173" i="1"/>
  <c r="Q2174" i="1"/>
  <c r="Q2175" i="1"/>
  <c r="Q2176" i="1"/>
  <c r="Q2177" i="1"/>
  <c r="Q2178" i="1"/>
  <c r="Q2179" i="1"/>
  <c r="Q2180" i="1"/>
  <c r="Q2181" i="1"/>
  <c r="Q2182" i="1"/>
  <c r="Q2183" i="1"/>
  <c r="Q2184" i="1"/>
  <c r="Q2185" i="1"/>
  <c r="Q2186" i="1"/>
  <c r="Q2187" i="1"/>
  <c r="Q2188" i="1"/>
  <c r="Q2189" i="1"/>
  <c r="Q2190" i="1"/>
  <c r="Q2191" i="1"/>
  <c r="Q2192" i="1"/>
  <c r="Q2193" i="1"/>
  <c r="Q2194" i="1"/>
  <c r="Q2195" i="1"/>
  <c r="Q2196" i="1"/>
  <c r="Q2197" i="1"/>
  <c r="Q2198" i="1"/>
  <c r="Q2199" i="1"/>
  <c r="Q2200" i="1"/>
  <c r="Q2201" i="1"/>
  <c r="Q2202" i="1"/>
  <c r="Q2203" i="1"/>
  <c r="Q2204" i="1"/>
  <c r="Q2205" i="1"/>
  <c r="Q2206" i="1"/>
  <c r="Q2207" i="1"/>
  <c r="Q2208" i="1"/>
  <c r="Q2209" i="1"/>
  <c r="Q2210" i="1"/>
  <c r="Q2211" i="1"/>
  <c r="Q2212" i="1"/>
  <c r="Q2213" i="1"/>
  <c r="Q2214" i="1"/>
  <c r="Q2215" i="1"/>
  <c r="Q2216" i="1"/>
  <c r="Q2217" i="1"/>
  <c r="Q2218" i="1"/>
  <c r="Q2219" i="1"/>
  <c r="Q2220" i="1"/>
  <c r="Q2221" i="1"/>
  <c r="Q2222" i="1"/>
  <c r="Q2223" i="1"/>
  <c r="Q2224" i="1"/>
  <c r="Q2225" i="1"/>
  <c r="Q2226" i="1"/>
  <c r="Q2227" i="1"/>
  <c r="Q2228" i="1"/>
  <c r="Q2229" i="1"/>
  <c r="Q2230" i="1"/>
  <c r="Q2231" i="1"/>
  <c r="Q2232" i="1"/>
  <c r="Q2233" i="1"/>
  <c r="Q2234" i="1"/>
  <c r="Q2235" i="1"/>
  <c r="Q2236" i="1"/>
  <c r="Q2237" i="1"/>
  <c r="Q2238" i="1"/>
  <c r="Q2239" i="1"/>
  <c r="Q2240" i="1"/>
  <c r="Q2241" i="1"/>
  <c r="Q2242" i="1"/>
  <c r="Q2243" i="1"/>
  <c r="Q2244" i="1"/>
  <c r="Q2245" i="1"/>
  <c r="Q2246" i="1"/>
  <c r="Q2247" i="1"/>
  <c r="Q2248" i="1"/>
  <c r="Q2249" i="1"/>
  <c r="Q2250" i="1"/>
  <c r="Q2251" i="1"/>
  <c r="Q2252" i="1"/>
  <c r="Q2253" i="1"/>
  <c r="Q2254" i="1"/>
  <c r="Q2255" i="1"/>
  <c r="Q2256" i="1"/>
  <c r="Q2257" i="1"/>
  <c r="Q2258" i="1"/>
  <c r="Q2259" i="1"/>
  <c r="Q2260" i="1"/>
  <c r="Q2261" i="1"/>
  <c r="Q2262" i="1"/>
  <c r="Q2263" i="1"/>
  <c r="Q2264" i="1"/>
  <c r="Q2265" i="1"/>
  <c r="Q2266" i="1"/>
  <c r="Q2267" i="1"/>
  <c r="Q2268" i="1"/>
  <c r="Q2269" i="1"/>
  <c r="Q2270" i="1"/>
  <c r="Q2271" i="1"/>
  <c r="Q2272" i="1"/>
  <c r="Q2273" i="1"/>
  <c r="Q2274" i="1"/>
  <c r="Q2275" i="1"/>
  <c r="Q2276" i="1"/>
  <c r="Q2277" i="1"/>
  <c r="Q2278" i="1"/>
  <c r="Q2279" i="1"/>
  <c r="Q2280" i="1"/>
  <c r="Q2281" i="1"/>
  <c r="Q2282" i="1"/>
  <c r="Q2283" i="1"/>
  <c r="Q2284" i="1"/>
  <c r="Q2285" i="1"/>
  <c r="Q2286" i="1"/>
  <c r="Q2287" i="1"/>
  <c r="Q2288" i="1"/>
  <c r="Q2289" i="1"/>
  <c r="Q2290" i="1"/>
  <c r="Q2291" i="1"/>
  <c r="Q2292" i="1"/>
  <c r="Q2293" i="1"/>
  <c r="Q2294" i="1"/>
  <c r="Q2295" i="1"/>
  <c r="Q2296" i="1"/>
  <c r="Q2297" i="1"/>
  <c r="Q2298" i="1"/>
  <c r="Q2299" i="1"/>
  <c r="Q2300" i="1"/>
  <c r="Q2301" i="1"/>
  <c r="Q2302" i="1"/>
  <c r="Q2303" i="1"/>
  <c r="Q2304" i="1"/>
  <c r="Q2305" i="1"/>
  <c r="Q2306" i="1"/>
  <c r="Q2307" i="1"/>
  <c r="Q2308" i="1"/>
  <c r="Q2309" i="1"/>
  <c r="Q2310" i="1"/>
  <c r="Q2311" i="1"/>
  <c r="Q2312" i="1"/>
  <c r="Q2313" i="1"/>
  <c r="Q2314" i="1"/>
  <c r="Q2315" i="1"/>
  <c r="Q2316" i="1"/>
  <c r="Q2317" i="1"/>
  <c r="Q2318" i="1"/>
  <c r="Q2319" i="1"/>
  <c r="Q2320" i="1"/>
  <c r="Q2321" i="1"/>
  <c r="Q2322" i="1"/>
  <c r="Q2323" i="1"/>
  <c r="Q2324" i="1"/>
  <c r="Q2325" i="1"/>
  <c r="Q2326" i="1"/>
  <c r="Q2327" i="1"/>
  <c r="Q2328" i="1"/>
  <c r="Q2329" i="1"/>
  <c r="Q2330" i="1"/>
  <c r="Q2331" i="1"/>
  <c r="Q2332" i="1"/>
  <c r="Q2333" i="1"/>
  <c r="Q2334" i="1"/>
  <c r="Q2335" i="1"/>
  <c r="Q2336" i="1"/>
  <c r="Q2337" i="1"/>
  <c r="Q2338" i="1"/>
  <c r="Q2339" i="1"/>
  <c r="Q2340" i="1"/>
  <c r="Q2341" i="1"/>
  <c r="Q2342" i="1"/>
  <c r="Q2343" i="1"/>
  <c r="Q2344" i="1"/>
  <c r="Q2345" i="1"/>
  <c r="Q2346" i="1"/>
  <c r="Q2347" i="1"/>
  <c r="Q2348" i="1"/>
  <c r="Q2349" i="1"/>
  <c r="Q2350" i="1"/>
  <c r="Q2351" i="1"/>
  <c r="Q2352" i="1"/>
  <c r="Q2353" i="1"/>
  <c r="Q2354" i="1"/>
  <c r="Q2355" i="1"/>
  <c r="Q2356" i="1"/>
  <c r="Q2357" i="1"/>
  <c r="Q2358" i="1"/>
  <c r="Q2359" i="1"/>
  <c r="Q2360" i="1"/>
  <c r="Q2361" i="1"/>
  <c r="Q2362" i="1"/>
  <c r="Q2363" i="1"/>
  <c r="Q2364" i="1"/>
  <c r="Q2365" i="1"/>
  <c r="Q2366" i="1"/>
  <c r="Q2367" i="1"/>
  <c r="Q2368" i="1"/>
  <c r="Q2369" i="1"/>
  <c r="Q2370" i="1"/>
  <c r="Q2371" i="1"/>
  <c r="Q2372" i="1"/>
  <c r="Q2373" i="1"/>
  <c r="Q2374" i="1"/>
  <c r="Q2375" i="1"/>
  <c r="Q2376" i="1"/>
  <c r="Q2377" i="1"/>
  <c r="Q2378" i="1"/>
  <c r="Q2379" i="1"/>
  <c r="Q2380" i="1"/>
  <c r="Q2381" i="1"/>
  <c r="Q2382" i="1"/>
  <c r="Q2383" i="1"/>
  <c r="Q2384" i="1"/>
  <c r="Q2385" i="1"/>
  <c r="Q2386" i="1"/>
  <c r="Q2387" i="1"/>
  <c r="Q2388" i="1"/>
  <c r="Q2389" i="1"/>
  <c r="Q2390" i="1"/>
  <c r="Q2391" i="1"/>
  <c r="Q2392" i="1"/>
  <c r="Q2393" i="1"/>
  <c r="Q2394" i="1"/>
  <c r="Q2395" i="1"/>
  <c r="Q2396" i="1"/>
  <c r="Q2397" i="1"/>
  <c r="Q2398" i="1"/>
  <c r="Q2399" i="1"/>
  <c r="Q2400" i="1"/>
  <c r="Q2401" i="1"/>
  <c r="Q2402" i="1"/>
  <c r="Q2403" i="1"/>
  <c r="Q2404" i="1"/>
  <c r="Q2405" i="1"/>
  <c r="Q2406" i="1"/>
  <c r="Q2407" i="1"/>
  <c r="Q2408" i="1"/>
  <c r="Q2409" i="1"/>
  <c r="Q2410" i="1"/>
  <c r="Q2411" i="1"/>
  <c r="Q2412" i="1"/>
  <c r="Q2413" i="1"/>
  <c r="Q2414" i="1"/>
  <c r="Q2415" i="1"/>
  <c r="Q2416" i="1"/>
  <c r="Q2417" i="1"/>
  <c r="Q2418" i="1"/>
  <c r="Q2419" i="1"/>
  <c r="Q2420" i="1"/>
  <c r="Q2421" i="1"/>
  <c r="Q2422" i="1"/>
  <c r="Q2423" i="1"/>
  <c r="Q2424" i="1"/>
  <c r="Q2425" i="1"/>
  <c r="Q2426" i="1"/>
  <c r="Q2427" i="1"/>
  <c r="Q2428" i="1"/>
  <c r="Q2429" i="1"/>
  <c r="Q2430" i="1"/>
  <c r="Q2431" i="1"/>
  <c r="Q2432" i="1"/>
  <c r="Q2433" i="1"/>
  <c r="Q2434" i="1"/>
  <c r="Q2435" i="1"/>
  <c r="Q2436" i="1"/>
  <c r="Q2437" i="1"/>
  <c r="Q2438" i="1"/>
  <c r="Q2439" i="1"/>
  <c r="Q2440" i="1"/>
  <c r="Q2441" i="1"/>
  <c r="Q2442" i="1"/>
  <c r="Q2443" i="1"/>
  <c r="Q2444" i="1"/>
  <c r="Q2445" i="1"/>
  <c r="Q2446" i="1"/>
  <c r="Q2447" i="1"/>
  <c r="Q2448" i="1"/>
  <c r="Q2449" i="1"/>
  <c r="Q2450" i="1"/>
  <c r="Q2451" i="1"/>
  <c r="Q2452" i="1"/>
  <c r="Q2453" i="1"/>
  <c r="Q2454" i="1"/>
  <c r="Q2455" i="1"/>
  <c r="Q2456" i="1"/>
  <c r="Q2457" i="1"/>
  <c r="Q2458" i="1"/>
  <c r="Q2459" i="1"/>
  <c r="Q2460" i="1"/>
  <c r="Q2461" i="1"/>
  <c r="Q2462" i="1"/>
  <c r="Q2463" i="1"/>
  <c r="Q2464" i="1"/>
  <c r="Q2465" i="1"/>
  <c r="Q2466" i="1"/>
  <c r="Q2467" i="1"/>
  <c r="Q2468" i="1"/>
  <c r="Q2469" i="1"/>
  <c r="Q2470" i="1"/>
  <c r="Q2471" i="1"/>
  <c r="Q2472" i="1"/>
  <c r="Q2473" i="1"/>
  <c r="Q2474" i="1"/>
  <c r="Q2475" i="1"/>
  <c r="Q2476" i="1"/>
  <c r="Q2477" i="1"/>
  <c r="Q2478" i="1"/>
  <c r="Q2479" i="1"/>
  <c r="Q2480" i="1"/>
  <c r="Q2481" i="1"/>
  <c r="Q2482" i="1"/>
  <c r="Q2483" i="1"/>
  <c r="Q2484" i="1"/>
  <c r="Q2485" i="1"/>
  <c r="Q2486" i="1"/>
  <c r="Q2487" i="1"/>
  <c r="Q2488" i="1"/>
  <c r="Q2489" i="1"/>
  <c r="Q2490" i="1"/>
  <c r="Q2491" i="1"/>
  <c r="Q2492" i="1"/>
  <c r="Q2493" i="1"/>
  <c r="Q2494" i="1"/>
  <c r="Q2495" i="1"/>
  <c r="Q2496" i="1"/>
  <c r="Q2497" i="1"/>
  <c r="Q2498" i="1"/>
  <c r="Q2499" i="1"/>
  <c r="Q2500" i="1"/>
  <c r="Q2501" i="1"/>
  <c r="Q2502" i="1"/>
  <c r="Q2503" i="1"/>
  <c r="Q2504" i="1"/>
  <c r="Q2505" i="1"/>
  <c r="Q2506" i="1"/>
  <c r="Q2507" i="1"/>
  <c r="Q2508" i="1"/>
  <c r="Q2509" i="1"/>
  <c r="Q2510" i="1"/>
  <c r="Q2511" i="1"/>
  <c r="Q2512" i="1"/>
  <c r="Q2513" i="1"/>
  <c r="Q2514" i="1"/>
  <c r="Q2515" i="1"/>
  <c r="Q2516" i="1"/>
  <c r="Q2517" i="1"/>
  <c r="Q2518" i="1"/>
  <c r="Q2519" i="1"/>
  <c r="Q2520" i="1"/>
  <c r="Q2521" i="1"/>
  <c r="Q2522" i="1"/>
  <c r="Q2523" i="1"/>
  <c r="Q2524" i="1"/>
  <c r="Q2525" i="1"/>
  <c r="Q2526" i="1"/>
  <c r="Q2527" i="1"/>
  <c r="Q2528" i="1"/>
  <c r="Q2529" i="1"/>
  <c r="Q2530" i="1"/>
  <c r="Q2531" i="1"/>
  <c r="Q2532" i="1"/>
  <c r="Q2533" i="1"/>
  <c r="Q2534" i="1"/>
  <c r="Q2535" i="1"/>
  <c r="Q2536" i="1"/>
  <c r="Q2537" i="1"/>
  <c r="Q2538" i="1"/>
  <c r="Q2539" i="1"/>
  <c r="Q2540" i="1"/>
  <c r="Q2541" i="1"/>
  <c r="Q2542" i="1"/>
  <c r="Q2543" i="1"/>
  <c r="Q2544" i="1"/>
  <c r="Q2545" i="1"/>
  <c r="Q2546" i="1"/>
  <c r="Q2547" i="1"/>
  <c r="Q2548" i="1"/>
  <c r="Q2549" i="1"/>
  <c r="Q2550" i="1"/>
  <c r="Q2551" i="1"/>
  <c r="Q2552" i="1"/>
  <c r="Q2553" i="1"/>
  <c r="Q2554" i="1"/>
  <c r="Q2555" i="1"/>
  <c r="Q2556" i="1"/>
  <c r="Q2557" i="1"/>
  <c r="Q2558" i="1"/>
  <c r="Q2559" i="1"/>
  <c r="Q2560" i="1"/>
  <c r="Q2561" i="1"/>
  <c r="Q2562" i="1"/>
  <c r="Q2563" i="1"/>
  <c r="Q2564" i="1"/>
  <c r="Q2565" i="1"/>
  <c r="Q2566" i="1"/>
  <c r="Q2567" i="1"/>
  <c r="Q2568" i="1"/>
  <c r="Q2569" i="1"/>
  <c r="Q2570" i="1"/>
  <c r="Q2571" i="1"/>
  <c r="Q2572" i="1"/>
  <c r="Q2573" i="1"/>
  <c r="Q2574" i="1"/>
  <c r="Q2575" i="1"/>
  <c r="Q2576" i="1"/>
  <c r="Q2577" i="1"/>
  <c r="Q2578" i="1"/>
  <c r="Q2579" i="1"/>
  <c r="Q2580" i="1"/>
  <c r="Q2581" i="1"/>
  <c r="Q2582" i="1"/>
  <c r="Q2583" i="1"/>
  <c r="Q2584" i="1"/>
  <c r="Q2585" i="1"/>
  <c r="Q2586" i="1"/>
  <c r="Q2587" i="1"/>
  <c r="Q2588" i="1"/>
  <c r="Q2589" i="1"/>
  <c r="Q2590" i="1"/>
  <c r="Q2591" i="1"/>
  <c r="Q2592" i="1"/>
  <c r="Q2593" i="1"/>
  <c r="Q2594" i="1"/>
  <c r="Q2595" i="1"/>
  <c r="Q2596" i="1"/>
  <c r="Q2597" i="1"/>
  <c r="Q2598" i="1"/>
  <c r="Q2599" i="1"/>
  <c r="Q2600" i="1"/>
  <c r="Q2601" i="1"/>
  <c r="Q2602" i="1"/>
  <c r="Q2603" i="1"/>
  <c r="Q2604" i="1"/>
  <c r="Q2605" i="1"/>
  <c r="Q2606" i="1"/>
  <c r="Q2607" i="1"/>
  <c r="Q2608" i="1"/>
  <c r="Q2609" i="1"/>
  <c r="Q2610" i="1"/>
  <c r="Q2611" i="1"/>
  <c r="Q2612" i="1"/>
  <c r="Q2613" i="1"/>
  <c r="Q2614" i="1"/>
  <c r="Q2615" i="1"/>
  <c r="Q2616" i="1"/>
  <c r="Q2617" i="1"/>
  <c r="Q2618" i="1"/>
  <c r="Q2619" i="1"/>
  <c r="Q2620" i="1"/>
  <c r="Q2621" i="1"/>
  <c r="Q2622" i="1"/>
  <c r="Q2623" i="1"/>
  <c r="Q2624" i="1"/>
  <c r="Q2625" i="1"/>
  <c r="Q2626" i="1"/>
  <c r="Q2627" i="1"/>
  <c r="Q2628" i="1"/>
  <c r="Q2629" i="1"/>
  <c r="Q2630" i="1"/>
  <c r="Q2631" i="1"/>
  <c r="Q2632" i="1"/>
  <c r="Q2633" i="1"/>
  <c r="Q2634" i="1"/>
  <c r="Q2635" i="1"/>
  <c r="Q2636" i="1"/>
  <c r="Q2637" i="1"/>
  <c r="Q2638" i="1"/>
  <c r="Q2639" i="1"/>
  <c r="Q2640" i="1"/>
  <c r="Q2641" i="1"/>
  <c r="Q2642" i="1"/>
  <c r="Q2643" i="1"/>
  <c r="Q2644" i="1"/>
  <c r="Q2645" i="1"/>
  <c r="Q2646" i="1"/>
  <c r="Q2647" i="1"/>
  <c r="Q2648" i="1"/>
  <c r="Q2649" i="1"/>
  <c r="Q2650" i="1"/>
  <c r="Q2651" i="1"/>
  <c r="Q2652" i="1"/>
  <c r="Q2653" i="1"/>
  <c r="Q2654" i="1"/>
  <c r="Q2655" i="1"/>
  <c r="Q2656" i="1"/>
  <c r="Q2657" i="1"/>
  <c r="Q2658" i="1"/>
  <c r="Q2659" i="1"/>
  <c r="Q2660" i="1"/>
  <c r="Q2661" i="1"/>
  <c r="Q2662" i="1"/>
  <c r="Q2663" i="1"/>
  <c r="Q2664" i="1"/>
  <c r="Q2665" i="1"/>
  <c r="Q2666" i="1"/>
  <c r="Q2667" i="1"/>
  <c r="Q2668" i="1"/>
  <c r="Q2669" i="1"/>
  <c r="Q2670" i="1"/>
  <c r="Q2671" i="1"/>
  <c r="Q2672" i="1"/>
  <c r="Q2673" i="1"/>
  <c r="Q2674" i="1"/>
  <c r="Q2675" i="1"/>
  <c r="Q2676" i="1"/>
  <c r="Q2677" i="1"/>
  <c r="Q2678" i="1"/>
  <c r="Q2679" i="1"/>
  <c r="Q2680" i="1"/>
  <c r="Q2681" i="1"/>
  <c r="Q2682" i="1"/>
  <c r="Q2683" i="1"/>
  <c r="Q2684" i="1"/>
  <c r="Q2685" i="1"/>
  <c r="Q2686" i="1"/>
  <c r="Q2687" i="1"/>
  <c r="Q2688" i="1"/>
  <c r="Q2689" i="1"/>
  <c r="Q2690" i="1"/>
  <c r="Q2691" i="1"/>
  <c r="Q2692" i="1"/>
  <c r="Q2693" i="1"/>
  <c r="Q2694" i="1"/>
  <c r="Q2695" i="1"/>
  <c r="Q2696" i="1"/>
  <c r="Q2697" i="1"/>
  <c r="Q2698" i="1"/>
  <c r="Q2699" i="1"/>
  <c r="Q2700" i="1"/>
  <c r="Q2701" i="1"/>
  <c r="Q2702" i="1"/>
  <c r="Q2703" i="1"/>
  <c r="Q2704" i="1"/>
  <c r="Q2705" i="1"/>
  <c r="Q2706" i="1"/>
  <c r="Q2707" i="1"/>
  <c r="Q2708" i="1"/>
  <c r="Q2709" i="1"/>
  <c r="Q2710" i="1"/>
  <c r="Q2711" i="1"/>
  <c r="Q2712" i="1"/>
  <c r="Q2713" i="1"/>
  <c r="Q2714" i="1"/>
  <c r="Q2715" i="1"/>
  <c r="Q2716" i="1"/>
  <c r="Q2717" i="1"/>
  <c r="Q2718" i="1"/>
  <c r="Q2719" i="1"/>
  <c r="Q2720" i="1"/>
  <c r="Q2721" i="1"/>
  <c r="Q2722" i="1"/>
  <c r="Q2723" i="1"/>
  <c r="Q2724" i="1"/>
  <c r="Q2725" i="1"/>
  <c r="Q2726" i="1"/>
  <c r="Q2727" i="1"/>
  <c r="Q2728" i="1"/>
  <c r="Q2729" i="1"/>
  <c r="Q2730" i="1"/>
  <c r="Q2731" i="1"/>
  <c r="Q2732" i="1"/>
  <c r="Q2733" i="1"/>
  <c r="Q2734" i="1"/>
  <c r="Q2735" i="1"/>
  <c r="Q2736" i="1"/>
  <c r="Q2737" i="1"/>
  <c r="Q2738" i="1"/>
  <c r="Q2739" i="1"/>
  <c r="Q2740" i="1"/>
  <c r="Q2741" i="1"/>
  <c r="Q2742" i="1"/>
  <c r="Q2743" i="1"/>
  <c r="Q2744" i="1"/>
  <c r="Q2745" i="1"/>
  <c r="Q2746" i="1"/>
  <c r="Q2747" i="1"/>
  <c r="Q2748" i="1"/>
  <c r="Q2749" i="1"/>
  <c r="Q2750" i="1"/>
  <c r="Q2751" i="1"/>
  <c r="Q2752" i="1"/>
  <c r="Q2753" i="1"/>
  <c r="Q2754" i="1"/>
  <c r="Q2755" i="1"/>
  <c r="Q2756" i="1"/>
  <c r="Q2757" i="1"/>
  <c r="Q2758" i="1"/>
  <c r="Q2759" i="1"/>
  <c r="Q2760" i="1"/>
  <c r="Q2761" i="1"/>
  <c r="Q2762" i="1"/>
  <c r="Q2763" i="1"/>
  <c r="Q2764" i="1"/>
  <c r="Q2765" i="1"/>
  <c r="Q2766" i="1"/>
  <c r="Q2767" i="1"/>
  <c r="Q2768" i="1"/>
  <c r="Q2769" i="1"/>
  <c r="Q2770" i="1"/>
  <c r="Q2771" i="1"/>
  <c r="Q2772" i="1"/>
  <c r="Q2773" i="1"/>
  <c r="Q2774" i="1"/>
  <c r="Q2775" i="1"/>
  <c r="Q2776" i="1"/>
  <c r="Q2777" i="1"/>
  <c r="Q2778" i="1"/>
  <c r="Q2779" i="1"/>
  <c r="Q2780" i="1"/>
  <c r="Q2781" i="1"/>
  <c r="Q2782" i="1"/>
  <c r="Q2783" i="1"/>
  <c r="Q2784" i="1"/>
  <c r="Q2785" i="1"/>
  <c r="Q2786" i="1"/>
  <c r="Q2787" i="1"/>
  <c r="Q2788" i="1"/>
  <c r="Q2789" i="1"/>
  <c r="Q2790" i="1"/>
  <c r="Q2791" i="1"/>
  <c r="Q2792" i="1"/>
  <c r="Q2793" i="1"/>
  <c r="Q2794" i="1"/>
  <c r="Q2795" i="1"/>
  <c r="Q2796" i="1"/>
  <c r="Q2797" i="1"/>
  <c r="Q2798" i="1"/>
  <c r="Q2799" i="1"/>
  <c r="Q2800" i="1"/>
  <c r="Q2801" i="1"/>
  <c r="Q2802" i="1"/>
  <c r="Q2803" i="1"/>
  <c r="Q2804" i="1"/>
  <c r="Q2805" i="1"/>
  <c r="Q2806" i="1"/>
  <c r="Q2807" i="1"/>
  <c r="Q2808" i="1"/>
  <c r="Q2809" i="1"/>
  <c r="Q2810" i="1"/>
  <c r="Q2811" i="1"/>
  <c r="Q2812" i="1"/>
  <c r="Q2813" i="1"/>
  <c r="Q2814" i="1"/>
  <c r="Q2815" i="1"/>
  <c r="Q2816" i="1"/>
  <c r="Q2817" i="1"/>
  <c r="Q2818" i="1"/>
  <c r="Q2819" i="1"/>
  <c r="Q2820" i="1"/>
  <c r="Q2821" i="1"/>
  <c r="Q2822" i="1"/>
  <c r="Q2823" i="1"/>
  <c r="Q2824" i="1"/>
  <c r="Q2825" i="1"/>
  <c r="Q2826" i="1"/>
  <c r="Q2827" i="1"/>
  <c r="Q2828" i="1"/>
  <c r="Q2829" i="1"/>
  <c r="Q2830" i="1"/>
  <c r="Q2831" i="1"/>
  <c r="Q2832" i="1"/>
  <c r="Q2833" i="1"/>
  <c r="Q2834" i="1"/>
  <c r="Q2835" i="1"/>
  <c r="Q2836" i="1"/>
  <c r="Q2837" i="1"/>
  <c r="Q2838" i="1"/>
  <c r="Q2839" i="1"/>
  <c r="Q2840" i="1"/>
  <c r="Q2841" i="1"/>
  <c r="Q2842" i="1"/>
  <c r="Q2843" i="1"/>
  <c r="Q2844" i="1"/>
  <c r="Q2845" i="1"/>
  <c r="Q2846" i="1"/>
  <c r="Q2847" i="1"/>
  <c r="Q2848" i="1"/>
  <c r="Q2849" i="1"/>
  <c r="Q2850" i="1"/>
  <c r="Q2851" i="1"/>
  <c r="Q2852" i="1"/>
  <c r="Q2853" i="1"/>
  <c r="Q2854" i="1"/>
  <c r="Q2855" i="1"/>
  <c r="Q2856" i="1"/>
  <c r="Q2857" i="1"/>
  <c r="Q2858" i="1"/>
  <c r="Q2859" i="1"/>
  <c r="Q2860" i="1"/>
  <c r="Q2861" i="1"/>
  <c r="Q2862" i="1"/>
  <c r="Q2863" i="1"/>
  <c r="Q2864" i="1"/>
  <c r="Q2865" i="1"/>
  <c r="Q2866" i="1"/>
  <c r="Q2867" i="1"/>
  <c r="Q2868" i="1"/>
  <c r="Q2869" i="1"/>
  <c r="Q2870" i="1"/>
  <c r="Q2871" i="1"/>
  <c r="Q2872" i="1"/>
  <c r="Q2873" i="1"/>
  <c r="Q2874" i="1"/>
  <c r="Q2875" i="1"/>
  <c r="Q2876" i="1"/>
  <c r="Q2877" i="1"/>
  <c r="Q2878" i="1"/>
  <c r="Q2879" i="1"/>
  <c r="Q2880" i="1"/>
  <c r="Q2881" i="1"/>
  <c r="Q2882" i="1"/>
  <c r="Q2883" i="1"/>
  <c r="Q2884" i="1"/>
  <c r="Q2885" i="1"/>
  <c r="Q2886" i="1"/>
  <c r="Q2887" i="1"/>
  <c r="Q2888" i="1"/>
  <c r="Q2889" i="1"/>
  <c r="Q2890" i="1"/>
  <c r="Q2891" i="1"/>
  <c r="Q2892" i="1"/>
  <c r="Q2893" i="1"/>
  <c r="Q2894" i="1"/>
  <c r="Q2895" i="1"/>
  <c r="Q2896" i="1"/>
  <c r="Q2897" i="1"/>
  <c r="Q2898" i="1"/>
  <c r="Q2899" i="1"/>
  <c r="Q2900" i="1"/>
  <c r="Q2901" i="1"/>
  <c r="Q2902" i="1"/>
  <c r="Q2903" i="1"/>
  <c r="Q2904" i="1"/>
  <c r="Q2905" i="1"/>
  <c r="Q2906" i="1"/>
  <c r="Q2907" i="1"/>
  <c r="Q2908" i="1"/>
  <c r="Q2909" i="1"/>
  <c r="Q2910" i="1"/>
  <c r="Q2911" i="1"/>
  <c r="Q2912" i="1"/>
  <c r="Q2913" i="1"/>
  <c r="Q2914" i="1"/>
  <c r="Q2915" i="1"/>
  <c r="Q2916" i="1"/>
  <c r="Q2917" i="1"/>
  <c r="Q2918" i="1"/>
  <c r="Q2919" i="1"/>
  <c r="Q2920" i="1"/>
  <c r="Q2921" i="1"/>
  <c r="Q2922" i="1"/>
  <c r="Q2923" i="1"/>
  <c r="Q2924" i="1"/>
  <c r="Q2925" i="1"/>
  <c r="Q2926" i="1"/>
  <c r="Q2927" i="1"/>
  <c r="Q2928" i="1"/>
  <c r="Q2929" i="1"/>
  <c r="Q2930" i="1"/>
  <c r="Q2931" i="1"/>
  <c r="Q2932" i="1"/>
  <c r="Q2933" i="1"/>
  <c r="Q2934" i="1"/>
  <c r="Q2935" i="1"/>
  <c r="Q2936" i="1"/>
  <c r="Q2937" i="1"/>
  <c r="Q2938" i="1"/>
  <c r="Q2939" i="1"/>
  <c r="Q2940" i="1"/>
  <c r="Q2941" i="1"/>
  <c r="Q2942" i="1"/>
  <c r="Q2943" i="1"/>
  <c r="Q2944" i="1"/>
  <c r="Q2945" i="1"/>
  <c r="Q2946" i="1"/>
  <c r="Q2947" i="1"/>
  <c r="Q2948" i="1"/>
  <c r="Q2949" i="1"/>
  <c r="Q2950" i="1"/>
  <c r="Q2951" i="1"/>
  <c r="Q2952" i="1"/>
  <c r="Q2953" i="1"/>
  <c r="Q2954" i="1"/>
  <c r="Q2955" i="1"/>
  <c r="Q2956" i="1"/>
  <c r="Q2957" i="1"/>
  <c r="Q2958" i="1"/>
  <c r="Q2959" i="1"/>
  <c r="Q2960" i="1"/>
  <c r="Q2961" i="1"/>
  <c r="Q2962" i="1"/>
  <c r="Q2963" i="1"/>
  <c r="Q2964" i="1"/>
  <c r="Q2965" i="1"/>
  <c r="Q2966" i="1"/>
  <c r="Q2967" i="1"/>
  <c r="Q2968" i="1"/>
  <c r="Q2969" i="1"/>
  <c r="Q2970" i="1"/>
  <c r="Q2971" i="1"/>
  <c r="Q2972" i="1"/>
  <c r="Q2973" i="1"/>
  <c r="Q2974" i="1"/>
  <c r="Q2975" i="1"/>
  <c r="Q2976" i="1"/>
  <c r="Q2977" i="1"/>
  <c r="Q2978" i="1"/>
  <c r="Q2979" i="1"/>
  <c r="Q2980" i="1"/>
  <c r="Q2981" i="1"/>
  <c r="Q2982" i="1"/>
  <c r="Q2983" i="1"/>
  <c r="Q2984" i="1"/>
  <c r="Q2985" i="1"/>
  <c r="Q2986" i="1"/>
  <c r="Q2987" i="1"/>
  <c r="Q2988" i="1"/>
  <c r="Q2989" i="1"/>
  <c r="Q2990" i="1"/>
  <c r="Q2991" i="1"/>
  <c r="Q2992" i="1"/>
  <c r="Q2993" i="1"/>
  <c r="Q2994" i="1"/>
  <c r="Q2995" i="1"/>
  <c r="Q2996" i="1"/>
  <c r="Q2997" i="1"/>
  <c r="Q2998" i="1"/>
  <c r="Q2999" i="1"/>
  <c r="Q3000" i="1"/>
  <c r="Q3001" i="1"/>
  <c r="Q3002" i="1"/>
  <c r="Q3003" i="1"/>
  <c r="Q3004" i="1"/>
  <c r="Q3005" i="1"/>
  <c r="Q3006" i="1"/>
  <c r="Q3007" i="1"/>
  <c r="Q3008" i="1"/>
  <c r="Q3009" i="1"/>
  <c r="Q3010" i="1"/>
  <c r="Q3011" i="1"/>
  <c r="Q3012" i="1"/>
  <c r="Q3013" i="1"/>
  <c r="Q3014" i="1"/>
  <c r="Q3015" i="1"/>
  <c r="Q3016" i="1"/>
  <c r="Q3017" i="1"/>
  <c r="Q3018" i="1"/>
  <c r="Q3019" i="1"/>
  <c r="Q3020" i="1"/>
  <c r="Q3021" i="1"/>
  <c r="Q3022" i="1"/>
  <c r="Q3023" i="1"/>
  <c r="Q3024" i="1"/>
  <c r="Q3025" i="1"/>
  <c r="Q3026" i="1"/>
  <c r="Q3027" i="1"/>
  <c r="Q3028" i="1"/>
  <c r="Q3029" i="1"/>
  <c r="Q3030" i="1"/>
  <c r="Q3031" i="1"/>
  <c r="Q3032" i="1"/>
  <c r="Q3033" i="1"/>
  <c r="Q3034" i="1"/>
  <c r="Q3035" i="1"/>
  <c r="Q3036" i="1"/>
  <c r="Q3037" i="1"/>
  <c r="Q3038" i="1"/>
  <c r="Q3039" i="1"/>
  <c r="Q3040" i="1"/>
  <c r="Q3041" i="1"/>
  <c r="Q3042" i="1"/>
  <c r="Q3043" i="1"/>
  <c r="Q3044" i="1"/>
  <c r="Q3045" i="1"/>
  <c r="Q3046" i="1"/>
  <c r="Q3047" i="1"/>
  <c r="Q3048" i="1"/>
  <c r="Q3049" i="1"/>
  <c r="Q3050" i="1"/>
  <c r="Q3051" i="1"/>
  <c r="Q3052" i="1"/>
  <c r="Q3053" i="1"/>
  <c r="Q3054" i="1"/>
  <c r="Q3055" i="1"/>
  <c r="Q3056" i="1"/>
  <c r="Q3057" i="1"/>
  <c r="Q3058" i="1"/>
  <c r="Q3059" i="1"/>
  <c r="Q3060" i="1"/>
  <c r="Q3061" i="1"/>
  <c r="Q3062" i="1"/>
  <c r="Q3063" i="1"/>
  <c r="Q3064" i="1"/>
  <c r="Q3065" i="1"/>
  <c r="Q3066" i="1"/>
  <c r="Q3067" i="1"/>
  <c r="Q3068" i="1"/>
  <c r="Q3069" i="1"/>
  <c r="Q3070" i="1"/>
  <c r="Q3071" i="1"/>
  <c r="Q3072" i="1"/>
  <c r="Q3073" i="1"/>
  <c r="Q3074" i="1"/>
  <c r="Q3075" i="1"/>
  <c r="Q3076" i="1"/>
  <c r="Q3077" i="1"/>
  <c r="Q3078" i="1"/>
  <c r="Q3079" i="1"/>
  <c r="Q3080" i="1"/>
  <c r="Q3081" i="1"/>
  <c r="Q3082" i="1"/>
  <c r="Q3083" i="1"/>
  <c r="Q3084" i="1"/>
  <c r="Q3085" i="1"/>
  <c r="Q3086" i="1"/>
  <c r="Q3087" i="1"/>
  <c r="Q3088" i="1"/>
  <c r="Q3089" i="1"/>
  <c r="Q3090" i="1"/>
  <c r="Q3091" i="1"/>
  <c r="Q3092" i="1"/>
  <c r="Q3093" i="1"/>
  <c r="Q3094" i="1"/>
  <c r="Q3095" i="1"/>
  <c r="Q3096" i="1"/>
  <c r="Q3097" i="1"/>
  <c r="Q3098" i="1"/>
  <c r="Q3099" i="1"/>
  <c r="Q3100" i="1"/>
  <c r="Q3101" i="1"/>
  <c r="Q3102" i="1"/>
  <c r="Q3103" i="1"/>
  <c r="Q3104" i="1"/>
  <c r="Q3105" i="1"/>
  <c r="Q3106" i="1"/>
  <c r="Q3107" i="1"/>
  <c r="Q3108" i="1"/>
  <c r="Q3109" i="1"/>
  <c r="Q3110" i="1"/>
  <c r="Q3111" i="1"/>
  <c r="Q3112" i="1"/>
  <c r="Q3113" i="1"/>
  <c r="Q3114" i="1"/>
  <c r="Q3115" i="1"/>
  <c r="Q3116" i="1"/>
  <c r="Q3117" i="1"/>
  <c r="Q3118" i="1"/>
  <c r="Q3119" i="1"/>
  <c r="Q3120" i="1"/>
  <c r="Q3121" i="1"/>
  <c r="Q3122" i="1"/>
  <c r="Q3123" i="1"/>
  <c r="Q3124" i="1"/>
  <c r="Q3125" i="1"/>
  <c r="Q3126" i="1"/>
  <c r="Q3127" i="1"/>
  <c r="Q3128" i="1"/>
  <c r="Q3129" i="1"/>
  <c r="Q3130" i="1"/>
  <c r="Q3131" i="1"/>
  <c r="Q3132" i="1"/>
  <c r="Q3133" i="1"/>
  <c r="Q3134" i="1"/>
  <c r="Q3135" i="1"/>
  <c r="Q3136" i="1"/>
  <c r="Q3137" i="1"/>
  <c r="Q3138" i="1"/>
  <c r="Q3139" i="1"/>
  <c r="Q3140" i="1"/>
  <c r="Q3141" i="1"/>
  <c r="Q3142" i="1"/>
  <c r="Q3143" i="1"/>
  <c r="Q3144" i="1"/>
  <c r="Q3145" i="1"/>
  <c r="Q3146" i="1"/>
  <c r="Q3147" i="1"/>
  <c r="Q3148" i="1"/>
  <c r="Q3149" i="1"/>
  <c r="Q3150" i="1"/>
  <c r="Q3151" i="1"/>
  <c r="Q3152" i="1"/>
  <c r="Q3153" i="1"/>
  <c r="Q3154" i="1"/>
  <c r="Q3155" i="1"/>
  <c r="Q3156" i="1"/>
  <c r="Q3157" i="1"/>
  <c r="Q3158" i="1"/>
  <c r="Q3159" i="1"/>
  <c r="Q3160" i="1"/>
  <c r="Q3161" i="1"/>
  <c r="Q3162" i="1"/>
  <c r="Q3163" i="1"/>
  <c r="Q3164" i="1"/>
  <c r="Q3165" i="1"/>
  <c r="Q3166" i="1"/>
  <c r="Q3167" i="1"/>
  <c r="Q3168" i="1"/>
  <c r="Q3169" i="1"/>
  <c r="Q3170" i="1"/>
  <c r="Q3171" i="1"/>
  <c r="Q3172" i="1"/>
  <c r="Q3173" i="1"/>
  <c r="Q3174" i="1"/>
  <c r="Q3175" i="1"/>
  <c r="Q3176" i="1"/>
  <c r="Q3177" i="1"/>
  <c r="Q3178" i="1"/>
  <c r="Q3179" i="1"/>
  <c r="Q3180" i="1"/>
  <c r="Q3181" i="1"/>
  <c r="Q3182" i="1"/>
  <c r="Q3183" i="1"/>
  <c r="Q3184" i="1"/>
  <c r="Q3185" i="1"/>
  <c r="Q3186" i="1"/>
  <c r="Q3187" i="1"/>
  <c r="Q3188" i="1"/>
  <c r="Q3189" i="1"/>
  <c r="Q3190" i="1"/>
  <c r="Q3191" i="1"/>
  <c r="Q3192" i="1"/>
  <c r="Q3193" i="1"/>
  <c r="Q3194" i="1"/>
  <c r="Q3195" i="1"/>
  <c r="Q3196" i="1"/>
  <c r="Q3197" i="1"/>
  <c r="Q3198" i="1"/>
  <c r="Q3199" i="1"/>
  <c r="Q3200" i="1"/>
  <c r="Q3201" i="1"/>
  <c r="Q3202" i="1"/>
  <c r="Q3203" i="1"/>
  <c r="Q3204" i="1"/>
  <c r="Q3205" i="1"/>
  <c r="Q3206" i="1"/>
  <c r="Q3207" i="1"/>
  <c r="Q3208" i="1"/>
  <c r="Q3209" i="1"/>
  <c r="Q3210" i="1"/>
  <c r="Q3211" i="1"/>
  <c r="Q3212" i="1"/>
  <c r="Q3213" i="1"/>
  <c r="Q3214" i="1"/>
  <c r="Q3215" i="1"/>
  <c r="Q3216" i="1"/>
  <c r="Q3217" i="1"/>
  <c r="Q3218" i="1"/>
  <c r="Q3219" i="1"/>
  <c r="Q3220" i="1"/>
  <c r="Q3221" i="1"/>
  <c r="Q3222" i="1"/>
  <c r="Q3223" i="1"/>
  <c r="Q3224" i="1"/>
  <c r="Q3225" i="1"/>
  <c r="Q3226" i="1"/>
  <c r="Q3227" i="1"/>
  <c r="Q3228" i="1"/>
  <c r="Q3229" i="1"/>
  <c r="Q3230" i="1"/>
  <c r="Q3231" i="1"/>
  <c r="Q3232" i="1"/>
  <c r="Q3233" i="1"/>
  <c r="Q3234" i="1"/>
  <c r="Q3235" i="1"/>
  <c r="Q3236" i="1"/>
  <c r="Q3237" i="1"/>
  <c r="Q3238" i="1"/>
  <c r="Q3239" i="1"/>
  <c r="Q3240" i="1"/>
  <c r="Q3241" i="1"/>
  <c r="Q3242" i="1"/>
  <c r="Q3243" i="1"/>
  <c r="Q3244" i="1"/>
  <c r="Q3245" i="1"/>
  <c r="Q3246" i="1"/>
  <c r="Q3247" i="1"/>
  <c r="Q3248" i="1"/>
  <c r="Q3249" i="1"/>
  <c r="Q3250" i="1"/>
  <c r="Q3251" i="1"/>
  <c r="Q3252" i="1"/>
  <c r="Q3253" i="1"/>
  <c r="Q3254" i="1"/>
  <c r="Q3255" i="1"/>
  <c r="Q3256" i="1"/>
  <c r="Q3257" i="1"/>
  <c r="Q3258" i="1"/>
  <c r="Q3259" i="1"/>
  <c r="Q3260" i="1"/>
  <c r="Q3261" i="1"/>
  <c r="Q3262" i="1"/>
  <c r="Q3263" i="1"/>
  <c r="Q3264" i="1"/>
  <c r="Q3265" i="1"/>
  <c r="Q3266" i="1"/>
  <c r="Q3267" i="1"/>
  <c r="Q3268" i="1"/>
  <c r="Q3269" i="1"/>
  <c r="Q3270" i="1"/>
  <c r="Q3271" i="1"/>
  <c r="Q3272" i="1"/>
  <c r="Q3273" i="1"/>
  <c r="Q3274" i="1"/>
  <c r="Q3275" i="1"/>
  <c r="Q3276" i="1"/>
  <c r="Q3277" i="1"/>
  <c r="Q3278" i="1"/>
  <c r="Q3279" i="1"/>
  <c r="Q3280" i="1"/>
  <c r="Q3281" i="1"/>
  <c r="Q3282" i="1"/>
  <c r="Q3283" i="1"/>
  <c r="Q3284" i="1"/>
  <c r="Q3285" i="1"/>
  <c r="Q3286" i="1"/>
  <c r="Q3287" i="1"/>
  <c r="Q3288" i="1"/>
  <c r="Q3289" i="1"/>
  <c r="Q3290" i="1"/>
  <c r="Q3291" i="1"/>
  <c r="Q3292" i="1"/>
  <c r="Q3293" i="1"/>
  <c r="Q3294" i="1"/>
  <c r="Q3295" i="1"/>
  <c r="Q3296" i="1"/>
  <c r="Q3297" i="1"/>
  <c r="Q3298" i="1"/>
  <c r="Q3299" i="1"/>
  <c r="Q3300" i="1"/>
  <c r="Q3301" i="1"/>
  <c r="Q3302" i="1"/>
  <c r="Q3303" i="1"/>
  <c r="Q3304" i="1"/>
  <c r="Q3305" i="1"/>
  <c r="Q3306" i="1"/>
  <c r="Q3307" i="1"/>
  <c r="Q3308" i="1"/>
  <c r="Q3309" i="1"/>
  <c r="Q3310" i="1"/>
  <c r="Q3311" i="1"/>
  <c r="Q3312" i="1"/>
  <c r="Q3313" i="1"/>
  <c r="Q3314" i="1"/>
  <c r="Q3315" i="1"/>
  <c r="Q3316" i="1"/>
  <c r="Q3317" i="1"/>
  <c r="Q3318" i="1"/>
  <c r="Q3319" i="1"/>
  <c r="Q3320" i="1"/>
  <c r="Q3321" i="1"/>
  <c r="Q3322" i="1"/>
  <c r="Q3323" i="1"/>
  <c r="Q3324" i="1"/>
  <c r="Q3325" i="1"/>
  <c r="Q3326" i="1"/>
  <c r="Q3327" i="1"/>
  <c r="Q3328" i="1"/>
  <c r="Q3329" i="1"/>
  <c r="Q3330" i="1"/>
  <c r="Q3331" i="1"/>
  <c r="Q3332" i="1"/>
  <c r="Q3333" i="1"/>
  <c r="Q3334" i="1"/>
  <c r="Q3335" i="1"/>
  <c r="Q3336" i="1"/>
  <c r="Q3337" i="1"/>
  <c r="Q3338" i="1"/>
  <c r="Q3339" i="1"/>
  <c r="Q3340" i="1"/>
  <c r="Q3341" i="1"/>
  <c r="Q3342" i="1"/>
  <c r="Q3343" i="1"/>
  <c r="Q3344" i="1"/>
  <c r="Q3345" i="1"/>
  <c r="Q3346" i="1"/>
  <c r="Q3347" i="1"/>
  <c r="Q3348" i="1"/>
  <c r="Q3349" i="1"/>
  <c r="Q3350" i="1"/>
  <c r="Q3351" i="1"/>
  <c r="Q3352" i="1"/>
  <c r="Q3353" i="1"/>
  <c r="Q3354" i="1"/>
  <c r="Q3355" i="1"/>
  <c r="Q3356" i="1"/>
  <c r="Q3357" i="1"/>
  <c r="Q3358" i="1"/>
  <c r="Q3359" i="1"/>
  <c r="Q3360" i="1"/>
  <c r="Q3361" i="1"/>
  <c r="Q3362" i="1"/>
  <c r="Q3363" i="1"/>
  <c r="Q3364" i="1"/>
  <c r="Q3365" i="1"/>
  <c r="Q3366" i="1"/>
  <c r="Q3367" i="1"/>
  <c r="Q3368" i="1"/>
  <c r="Q3369" i="1"/>
  <c r="Q3370" i="1"/>
  <c r="Q3371" i="1"/>
  <c r="Q3372" i="1"/>
  <c r="Q3373" i="1"/>
  <c r="Q3374" i="1"/>
  <c r="Q3375" i="1"/>
  <c r="Q3376" i="1"/>
  <c r="Q3377" i="1"/>
  <c r="Q3378" i="1"/>
  <c r="Q3379" i="1"/>
  <c r="Q3380" i="1"/>
  <c r="Q3381" i="1"/>
  <c r="Q3382" i="1"/>
  <c r="Q3383" i="1"/>
  <c r="Q3384" i="1"/>
  <c r="Q3385" i="1"/>
  <c r="Q3386" i="1"/>
  <c r="Q3387" i="1"/>
  <c r="Q3388" i="1"/>
  <c r="Q3389" i="1"/>
  <c r="Q3390" i="1"/>
  <c r="Q3391" i="1"/>
  <c r="Q3392" i="1"/>
  <c r="Q3393" i="1"/>
  <c r="Q3394" i="1"/>
  <c r="Q3395" i="1"/>
  <c r="Q3396" i="1"/>
  <c r="Q3397" i="1"/>
  <c r="Q3398" i="1"/>
  <c r="Q3399" i="1"/>
  <c r="Q3400" i="1"/>
  <c r="Q3401" i="1"/>
  <c r="Q3402" i="1"/>
  <c r="Q3403" i="1"/>
  <c r="Q3404" i="1"/>
  <c r="Q3405" i="1"/>
  <c r="Q3406" i="1"/>
  <c r="Q3407" i="1"/>
  <c r="Q3408" i="1"/>
  <c r="Q3409" i="1"/>
  <c r="Q3410" i="1"/>
  <c r="Q3411" i="1"/>
  <c r="Q3412" i="1"/>
  <c r="Q3413" i="1"/>
  <c r="Q3414" i="1"/>
  <c r="Q3415" i="1"/>
  <c r="Q3416" i="1"/>
  <c r="Q3417" i="1"/>
  <c r="Q3418" i="1"/>
  <c r="Q3419" i="1"/>
  <c r="Q3420" i="1"/>
  <c r="Q3421" i="1"/>
  <c r="Q3422" i="1"/>
  <c r="Q3423" i="1"/>
  <c r="Q3424" i="1"/>
  <c r="Q3425" i="1"/>
  <c r="Q3426" i="1"/>
  <c r="Q3427" i="1"/>
  <c r="Q3428" i="1"/>
  <c r="Q3429" i="1"/>
  <c r="Q3430" i="1"/>
  <c r="Q3431" i="1"/>
  <c r="Q3432" i="1"/>
  <c r="Q3433" i="1"/>
  <c r="Q3434" i="1"/>
  <c r="Q3435" i="1"/>
  <c r="Q3436" i="1"/>
  <c r="Q3437" i="1"/>
  <c r="Q3438" i="1"/>
  <c r="Q3439" i="1"/>
  <c r="Q3440" i="1"/>
  <c r="Q3441" i="1"/>
  <c r="Q3442" i="1"/>
  <c r="Q3443" i="1"/>
  <c r="Q3444" i="1"/>
  <c r="Q3445" i="1"/>
  <c r="Q3446" i="1"/>
  <c r="Q3447" i="1"/>
  <c r="Q3448" i="1"/>
  <c r="Q3449" i="1"/>
  <c r="Q3450" i="1"/>
  <c r="Q3451" i="1"/>
  <c r="Q3452" i="1"/>
  <c r="Q3453" i="1"/>
  <c r="Q3454" i="1"/>
  <c r="Q3455" i="1"/>
  <c r="Q3456" i="1"/>
  <c r="Q3457" i="1"/>
  <c r="Q3458" i="1"/>
  <c r="Q3459" i="1"/>
  <c r="Q3460" i="1"/>
  <c r="Q3461" i="1"/>
  <c r="Q3462" i="1"/>
  <c r="Q3463" i="1"/>
  <c r="Q3464" i="1"/>
  <c r="Q3465" i="1"/>
  <c r="Q3466" i="1"/>
  <c r="Q3467" i="1"/>
  <c r="Q3468" i="1"/>
  <c r="Q3469" i="1"/>
  <c r="Q3470" i="1"/>
  <c r="Q3471" i="1"/>
  <c r="Q3472" i="1"/>
  <c r="Q3473" i="1"/>
  <c r="Q3474" i="1"/>
  <c r="Q3475" i="1"/>
  <c r="Q3476" i="1"/>
  <c r="Q3477" i="1"/>
  <c r="Q3478" i="1"/>
  <c r="Q3479" i="1"/>
  <c r="Q3480" i="1"/>
  <c r="Q3481" i="1"/>
  <c r="Q3482" i="1"/>
  <c r="Q3483" i="1"/>
  <c r="Q3484" i="1"/>
  <c r="Q3485" i="1"/>
  <c r="Q3486" i="1"/>
  <c r="Q3487" i="1"/>
  <c r="Q3488" i="1"/>
  <c r="Q3489" i="1"/>
  <c r="Q3490" i="1"/>
  <c r="Q3491" i="1"/>
  <c r="Q3492" i="1"/>
  <c r="Q3493" i="1"/>
  <c r="Q3494" i="1"/>
  <c r="Q3495" i="1"/>
  <c r="Q3496" i="1"/>
  <c r="Q3497" i="1"/>
  <c r="Q3498" i="1"/>
  <c r="Q3499" i="1"/>
  <c r="Q3500" i="1"/>
  <c r="Q3501" i="1"/>
  <c r="Q3502" i="1"/>
  <c r="Q3503" i="1"/>
  <c r="Q3504" i="1"/>
  <c r="Q3505" i="1"/>
  <c r="Q3506" i="1"/>
  <c r="Q3507" i="1"/>
  <c r="Q3508" i="1"/>
  <c r="Q3509" i="1"/>
  <c r="Q3510" i="1"/>
  <c r="Q3511" i="1"/>
  <c r="Q3512" i="1"/>
  <c r="Q3513" i="1"/>
  <c r="Q3514" i="1"/>
  <c r="Q3515" i="1"/>
  <c r="Q3516" i="1"/>
  <c r="Q3517" i="1"/>
  <c r="Q3518" i="1"/>
  <c r="Q3519" i="1"/>
  <c r="Q3520" i="1"/>
  <c r="Q3521" i="1"/>
  <c r="Q3522" i="1"/>
  <c r="Q3523" i="1"/>
  <c r="Q3524" i="1"/>
  <c r="Q3525" i="1"/>
  <c r="Q3526" i="1"/>
  <c r="Q3527" i="1"/>
  <c r="Q3528" i="1"/>
  <c r="Q3529" i="1"/>
  <c r="Q3530" i="1"/>
  <c r="Q3531" i="1"/>
  <c r="Q3532" i="1"/>
  <c r="Q3533" i="1"/>
  <c r="Q3534" i="1"/>
  <c r="Q3535" i="1"/>
  <c r="Q3536" i="1"/>
  <c r="Q3537" i="1"/>
  <c r="Q3538" i="1"/>
  <c r="Q3539" i="1"/>
  <c r="Q3540" i="1"/>
  <c r="Q3541" i="1"/>
  <c r="Q3542" i="1"/>
  <c r="Q3543" i="1"/>
  <c r="Q3544" i="1"/>
  <c r="Q3545" i="1"/>
  <c r="Q3546" i="1"/>
  <c r="Q3547" i="1"/>
  <c r="Q3548" i="1"/>
  <c r="Q3549" i="1"/>
  <c r="Q3550" i="1"/>
  <c r="Q3551" i="1"/>
  <c r="Q3552" i="1"/>
  <c r="Q3553" i="1"/>
  <c r="Q3554" i="1"/>
  <c r="Q3555" i="1"/>
  <c r="Q3556" i="1"/>
  <c r="Q3557" i="1"/>
  <c r="Q3558" i="1"/>
  <c r="Q3559" i="1"/>
  <c r="Q3560" i="1"/>
  <c r="Q3561" i="1"/>
  <c r="Q3562" i="1"/>
  <c r="Q3563" i="1"/>
  <c r="Q3564" i="1"/>
  <c r="Q3565" i="1"/>
  <c r="Q3566" i="1"/>
  <c r="Q3567" i="1"/>
  <c r="Q3568" i="1"/>
  <c r="Q3569" i="1"/>
  <c r="Q3570" i="1"/>
  <c r="Q3571" i="1"/>
  <c r="Q3572" i="1"/>
  <c r="Q3573" i="1"/>
  <c r="Q3574" i="1"/>
  <c r="Q3575" i="1"/>
  <c r="Q3576" i="1"/>
  <c r="Q3577" i="1"/>
  <c r="Q3578" i="1"/>
  <c r="Q3579" i="1"/>
  <c r="Q3580" i="1"/>
  <c r="Q3581" i="1"/>
  <c r="Q3582" i="1"/>
  <c r="Q3583" i="1"/>
  <c r="Q3584" i="1"/>
  <c r="Q3585" i="1"/>
  <c r="Q3586" i="1"/>
  <c r="Q3587" i="1"/>
  <c r="Q3588" i="1"/>
  <c r="Q3589" i="1"/>
  <c r="Q3590" i="1"/>
  <c r="Q3591" i="1"/>
  <c r="Q3592" i="1"/>
  <c r="Q3593" i="1"/>
  <c r="Q3594" i="1"/>
  <c r="Q3595" i="1"/>
  <c r="Q3596" i="1"/>
  <c r="Q3597" i="1"/>
  <c r="Q3598" i="1"/>
  <c r="Q3599" i="1"/>
  <c r="Q3600" i="1"/>
  <c r="Q3601" i="1"/>
  <c r="Q3602" i="1"/>
  <c r="Q3603" i="1"/>
  <c r="Q3604" i="1"/>
  <c r="Q3605" i="1"/>
  <c r="Q3606" i="1"/>
  <c r="Q3607" i="1"/>
  <c r="Q3608" i="1"/>
  <c r="Q3609" i="1"/>
  <c r="Q3610" i="1"/>
  <c r="Q3611" i="1"/>
  <c r="Q3612" i="1"/>
  <c r="Q3613" i="1"/>
  <c r="Q3614" i="1"/>
  <c r="Q3615" i="1"/>
  <c r="Q3616" i="1"/>
  <c r="Q3617" i="1"/>
  <c r="Q3618" i="1"/>
  <c r="Q3619" i="1"/>
  <c r="Q3620" i="1"/>
  <c r="Q3621" i="1"/>
  <c r="Q3622" i="1"/>
  <c r="Q3623" i="1"/>
  <c r="Q3624" i="1"/>
  <c r="Q3625" i="1"/>
  <c r="Q3626" i="1"/>
  <c r="Q3627" i="1"/>
  <c r="Q3628" i="1"/>
  <c r="Q3629" i="1"/>
  <c r="Q3630" i="1"/>
  <c r="Q3631" i="1"/>
  <c r="Q3632" i="1"/>
  <c r="Q3633" i="1"/>
  <c r="Q3634" i="1"/>
  <c r="Q3635" i="1"/>
  <c r="Q3636" i="1"/>
  <c r="Q3637" i="1"/>
  <c r="Q3638" i="1"/>
  <c r="Q3639" i="1"/>
  <c r="Q3640" i="1"/>
  <c r="Q3641" i="1"/>
  <c r="Q3642" i="1"/>
  <c r="Q3643" i="1"/>
  <c r="Q3644" i="1"/>
  <c r="Q3645" i="1"/>
  <c r="Q3646" i="1"/>
  <c r="Q3647" i="1"/>
  <c r="Q3648" i="1"/>
  <c r="Q3649" i="1"/>
  <c r="Q3650" i="1"/>
  <c r="Q3651" i="1"/>
  <c r="Q3652" i="1"/>
  <c r="Q3653" i="1"/>
  <c r="Q3654" i="1"/>
  <c r="Q3655" i="1"/>
  <c r="Q3656" i="1"/>
  <c r="Q3657" i="1"/>
  <c r="Q3658" i="1"/>
  <c r="Q3659" i="1"/>
  <c r="Q3660" i="1"/>
  <c r="Q3661" i="1"/>
  <c r="Q3662" i="1"/>
  <c r="Q3663" i="1"/>
  <c r="Q3664" i="1"/>
  <c r="Q3665" i="1"/>
  <c r="Q3666" i="1"/>
  <c r="Q3667" i="1"/>
  <c r="Q3668" i="1"/>
  <c r="Q3669" i="1"/>
  <c r="Q3670" i="1"/>
  <c r="Q3671" i="1"/>
  <c r="Q3672" i="1"/>
  <c r="Q3673" i="1"/>
  <c r="Q3674" i="1"/>
  <c r="Q3675" i="1"/>
  <c r="Q3676" i="1"/>
  <c r="Q3677" i="1"/>
  <c r="Q3678" i="1"/>
  <c r="Q3679" i="1"/>
  <c r="Q3680" i="1"/>
  <c r="Q3681" i="1"/>
  <c r="Q3682" i="1"/>
  <c r="Q3683" i="1"/>
  <c r="Q3684" i="1"/>
  <c r="Q3685" i="1"/>
  <c r="Q3686" i="1"/>
  <c r="Q3687" i="1"/>
  <c r="Q3688" i="1"/>
  <c r="Q3689" i="1"/>
  <c r="Q3690" i="1"/>
  <c r="Q3691" i="1"/>
  <c r="Q3692" i="1"/>
  <c r="Q3693" i="1"/>
  <c r="Q3694" i="1"/>
  <c r="Q3695" i="1"/>
  <c r="Q3696" i="1"/>
  <c r="Q3697" i="1"/>
  <c r="Q3698" i="1"/>
  <c r="Q3699" i="1"/>
  <c r="Q3700" i="1"/>
  <c r="Q3701" i="1"/>
  <c r="Q3702" i="1"/>
  <c r="Q3703" i="1"/>
  <c r="Q3704" i="1"/>
  <c r="Q3705" i="1"/>
  <c r="Q3706" i="1"/>
  <c r="Q3707" i="1"/>
  <c r="Q3708" i="1"/>
  <c r="Q3709" i="1"/>
  <c r="Q3710" i="1"/>
  <c r="Q3711" i="1"/>
  <c r="Q3712" i="1"/>
  <c r="Q3713" i="1"/>
  <c r="Q3714" i="1"/>
  <c r="Q3715" i="1"/>
  <c r="Q3716" i="1"/>
  <c r="Q3717" i="1"/>
  <c r="Q3718" i="1"/>
  <c r="Q3719" i="1"/>
  <c r="Q3720" i="1"/>
  <c r="Q3721" i="1"/>
  <c r="Q3722" i="1"/>
  <c r="Q3723" i="1"/>
  <c r="Q3724" i="1"/>
  <c r="Q3725" i="1"/>
  <c r="Q3726" i="1"/>
  <c r="Q3727" i="1"/>
  <c r="Q3728" i="1"/>
  <c r="Q3729" i="1"/>
  <c r="Q3730" i="1"/>
  <c r="Q3731" i="1"/>
  <c r="Q3732" i="1"/>
  <c r="Q3733" i="1"/>
  <c r="Q3734" i="1"/>
  <c r="Q3735" i="1"/>
  <c r="Q3736" i="1"/>
  <c r="Q3737" i="1"/>
  <c r="Q3738" i="1"/>
  <c r="Q3739" i="1"/>
  <c r="Q3740" i="1"/>
  <c r="Q3741" i="1"/>
  <c r="Q3742" i="1"/>
  <c r="Q3743" i="1"/>
  <c r="Q3744" i="1"/>
  <c r="Q3745" i="1"/>
  <c r="Q3746" i="1"/>
  <c r="Q3747" i="1"/>
  <c r="Q3748" i="1"/>
  <c r="Q3749" i="1"/>
  <c r="Q3750" i="1"/>
  <c r="Q3751" i="1"/>
  <c r="Q3752" i="1"/>
  <c r="Q3753" i="1"/>
  <c r="Q3754" i="1"/>
  <c r="Q3755" i="1"/>
  <c r="Q3756" i="1"/>
  <c r="Q3757" i="1"/>
  <c r="Q3758" i="1"/>
  <c r="Q3759" i="1"/>
  <c r="Q3760" i="1"/>
  <c r="Q3761" i="1"/>
  <c r="Q3762" i="1"/>
  <c r="Q3763" i="1"/>
  <c r="Q3764" i="1"/>
  <c r="Q3765" i="1"/>
  <c r="Q3766" i="1"/>
  <c r="Q3767" i="1"/>
  <c r="Q3768" i="1"/>
  <c r="Q3769" i="1"/>
  <c r="Q3770" i="1"/>
  <c r="Q3771" i="1"/>
  <c r="Q3772" i="1"/>
  <c r="Q3773" i="1"/>
  <c r="Q3774" i="1"/>
  <c r="Q3775" i="1"/>
  <c r="Q3776" i="1"/>
  <c r="Q3777" i="1"/>
  <c r="Q3778" i="1"/>
  <c r="Q3779" i="1"/>
  <c r="Q3780" i="1"/>
  <c r="Q3781" i="1"/>
  <c r="Q3782" i="1"/>
  <c r="Q3783" i="1"/>
  <c r="Q3784" i="1"/>
  <c r="Q3785" i="1"/>
  <c r="Q3786" i="1"/>
  <c r="Q3787" i="1"/>
  <c r="Q3788" i="1"/>
  <c r="Q3789" i="1"/>
  <c r="Q3790" i="1"/>
  <c r="Q3791" i="1"/>
  <c r="Q3792" i="1"/>
  <c r="Q3793" i="1"/>
  <c r="Q3794" i="1"/>
  <c r="Q3795" i="1"/>
  <c r="Q3796" i="1"/>
  <c r="Q3797" i="1"/>
  <c r="Q3798" i="1"/>
  <c r="Q3799" i="1"/>
  <c r="Q3800" i="1"/>
  <c r="Q3801" i="1"/>
  <c r="Q3802" i="1"/>
  <c r="Q3803" i="1"/>
  <c r="Q3804" i="1"/>
  <c r="Q3805" i="1"/>
  <c r="Q3806" i="1"/>
  <c r="Q3807" i="1"/>
  <c r="Q3808" i="1"/>
  <c r="Q3809" i="1"/>
  <c r="Q3810" i="1"/>
  <c r="Q3811" i="1"/>
  <c r="Q3812" i="1"/>
  <c r="Q3813" i="1"/>
  <c r="Q3814" i="1"/>
  <c r="Q3815" i="1"/>
  <c r="Q3816" i="1"/>
  <c r="Q3817" i="1"/>
  <c r="Q3818" i="1"/>
  <c r="Q3819" i="1"/>
  <c r="Q3820" i="1"/>
  <c r="Q3821" i="1"/>
  <c r="Q3822" i="1"/>
  <c r="Q3823" i="1"/>
  <c r="Q3824" i="1"/>
  <c r="Q3825" i="1"/>
  <c r="Q3826" i="1"/>
  <c r="Q3827" i="1"/>
  <c r="Q3828" i="1"/>
  <c r="Q3829" i="1"/>
  <c r="Q3830" i="1"/>
  <c r="Q3831" i="1"/>
  <c r="Q3832" i="1"/>
  <c r="Q3833" i="1"/>
  <c r="Q3834" i="1"/>
  <c r="Q3835" i="1"/>
  <c r="Q3836" i="1"/>
  <c r="Q3837" i="1"/>
  <c r="Q3838" i="1"/>
  <c r="Q3839" i="1"/>
  <c r="Q3840" i="1"/>
  <c r="Q3841" i="1"/>
  <c r="Q3842" i="1"/>
  <c r="Q3843" i="1"/>
  <c r="Q3844" i="1"/>
  <c r="Q3845" i="1"/>
  <c r="Q3846" i="1"/>
  <c r="Q3847" i="1"/>
  <c r="Q3848" i="1"/>
  <c r="Q3849" i="1"/>
  <c r="Q3850" i="1"/>
  <c r="Q3851" i="1"/>
  <c r="Q3852" i="1"/>
  <c r="Q3853" i="1"/>
  <c r="Q3854" i="1"/>
  <c r="Q3855" i="1"/>
  <c r="Q3856" i="1"/>
  <c r="Q3857" i="1"/>
  <c r="Q3858" i="1"/>
  <c r="Q3859" i="1"/>
  <c r="Q3860" i="1"/>
  <c r="Q3861" i="1"/>
  <c r="Q3862" i="1"/>
  <c r="Q3863" i="1"/>
  <c r="Q3864" i="1"/>
  <c r="Q3865" i="1"/>
  <c r="Q3866" i="1"/>
  <c r="Q3867" i="1"/>
  <c r="Q3868" i="1"/>
  <c r="Q3869" i="1"/>
  <c r="Q3870" i="1"/>
  <c r="Q3871" i="1"/>
  <c r="Q3872" i="1"/>
  <c r="Q3873" i="1"/>
  <c r="Q3874" i="1"/>
  <c r="Q3875" i="1"/>
  <c r="Q3876" i="1"/>
  <c r="Q3877" i="1"/>
  <c r="Q3878" i="1"/>
  <c r="Q3879" i="1"/>
  <c r="Q3880" i="1"/>
  <c r="Q3881" i="1"/>
  <c r="Q3882" i="1"/>
  <c r="Q3883" i="1"/>
  <c r="Q3884" i="1"/>
  <c r="Q3885" i="1"/>
  <c r="Q3886" i="1"/>
  <c r="Q3887" i="1"/>
  <c r="Q3888" i="1"/>
  <c r="Q3889" i="1"/>
  <c r="Q3890" i="1"/>
  <c r="Q3891" i="1"/>
  <c r="Q3892" i="1"/>
  <c r="Q3893" i="1"/>
  <c r="Q3894" i="1"/>
  <c r="Q3895" i="1"/>
  <c r="Q3896" i="1"/>
  <c r="Q3897" i="1"/>
  <c r="Q3898" i="1"/>
  <c r="Q3899" i="1"/>
  <c r="Q3900" i="1"/>
  <c r="Q3901" i="1"/>
  <c r="Q3902" i="1"/>
  <c r="Q3903" i="1"/>
  <c r="Q3904" i="1"/>
  <c r="Q3905" i="1"/>
  <c r="Q3906" i="1"/>
  <c r="Q3907" i="1"/>
  <c r="Q3908" i="1"/>
  <c r="Q3909" i="1"/>
  <c r="Q3910" i="1"/>
  <c r="Q3911" i="1"/>
  <c r="Q3912" i="1"/>
  <c r="Q3913" i="1"/>
  <c r="Q3914" i="1"/>
  <c r="Q3915" i="1"/>
  <c r="Q3916" i="1"/>
  <c r="Q3917" i="1"/>
  <c r="Q3918" i="1"/>
  <c r="Q3919" i="1"/>
  <c r="Q3920" i="1"/>
  <c r="Q3921" i="1"/>
  <c r="Q3922" i="1"/>
  <c r="Q3923" i="1"/>
  <c r="Q3924" i="1"/>
  <c r="Q3925" i="1"/>
  <c r="Q3926" i="1"/>
  <c r="Q3927" i="1"/>
  <c r="Q3928" i="1"/>
  <c r="Q3929" i="1"/>
  <c r="Q3930" i="1"/>
  <c r="Q3931" i="1"/>
  <c r="Q3932" i="1"/>
  <c r="Q3933" i="1"/>
  <c r="Q3934" i="1"/>
  <c r="Q3935" i="1"/>
  <c r="Q3936" i="1"/>
  <c r="Q3937" i="1"/>
  <c r="Q3938" i="1"/>
  <c r="Q3939" i="1"/>
  <c r="Q3940" i="1"/>
  <c r="Q3941" i="1"/>
  <c r="Q3942" i="1"/>
  <c r="Q3943" i="1"/>
  <c r="Q3944" i="1"/>
  <c r="Q3945" i="1"/>
  <c r="Q3946" i="1"/>
  <c r="Q3947" i="1"/>
  <c r="Q3948" i="1"/>
  <c r="Q3949" i="1"/>
  <c r="Q3950" i="1"/>
  <c r="Q3951" i="1"/>
  <c r="Q3952" i="1"/>
  <c r="Q3953" i="1"/>
  <c r="Q3954" i="1"/>
  <c r="Q3955" i="1"/>
  <c r="Q3956" i="1"/>
  <c r="Q3957" i="1"/>
  <c r="Q3958" i="1"/>
  <c r="Q3959" i="1"/>
  <c r="Q3960" i="1"/>
  <c r="Q3961" i="1"/>
  <c r="Q3962" i="1"/>
  <c r="Q3963" i="1"/>
  <c r="Q3964" i="1"/>
  <c r="Q3965" i="1"/>
  <c r="Q3966" i="1"/>
  <c r="Q3967" i="1"/>
  <c r="Q3968" i="1"/>
  <c r="Q3969" i="1"/>
  <c r="Q3970" i="1"/>
  <c r="Q3971" i="1"/>
  <c r="Q3972" i="1"/>
  <c r="Q3973" i="1"/>
  <c r="Q3974" i="1"/>
  <c r="Q3975" i="1"/>
  <c r="Q3976" i="1"/>
  <c r="Q3977" i="1"/>
  <c r="Q3978" i="1"/>
  <c r="Q3979" i="1"/>
  <c r="Q3980" i="1"/>
  <c r="Q3981" i="1"/>
  <c r="Q3982" i="1"/>
  <c r="Q3983" i="1"/>
  <c r="Q3984" i="1"/>
  <c r="Q3985" i="1"/>
  <c r="Q3986" i="1"/>
  <c r="Q3987" i="1"/>
  <c r="Q3988" i="1"/>
  <c r="Q3989" i="1"/>
  <c r="Q3990" i="1"/>
  <c r="Q3991" i="1"/>
  <c r="Q3992" i="1"/>
  <c r="Q3993" i="1"/>
  <c r="Q3994" i="1"/>
  <c r="Q3995" i="1"/>
  <c r="Q3996" i="1"/>
  <c r="Q3997" i="1"/>
  <c r="Q3998" i="1"/>
  <c r="Q3999" i="1"/>
  <c r="Q4000" i="1"/>
  <c r="Q4001" i="1"/>
  <c r="Q4002" i="1"/>
  <c r="Q4003" i="1"/>
  <c r="Q4004" i="1"/>
  <c r="Q4005" i="1"/>
  <c r="Q4006" i="1"/>
  <c r="Q4007" i="1"/>
  <c r="Q4008" i="1"/>
  <c r="Q4009" i="1"/>
  <c r="Q4010" i="1"/>
  <c r="Q4011" i="1"/>
  <c r="Q4012" i="1"/>
  <c r="Q4013" i="1"/>
  <c r="Q4014" i="1"/>
  <c r="Q4015" i="1"/>
  <c r="Q4016" i="1"/>
  <c r="Q4017" i="1"/>
  <c r="Q4018" i="1"/>
  <c r="Q4019" i="1"/>
  <c r="Q4020" i="1"/>
  <c r="Q4021" i="1"/>
  <c r="Q4022" i="1"/>
  <c r="Q4023" i="1"/>
  <c r="Q4024" i="1"/>
  <c r="Q4025" i="1"/>
  <c r="Q4026" i="1"/>
  <c r="Q4027" i="1"/>
  <c r="Q4028" i="1"/>
  <c r="Q4029" i="1"/>
  <c r="Q4030" i="1"/>
  <c r="Q4031" i="1"/>
  <c r="Q4032" i="1"/>
  <c r="Q4033" i="1"/>
  <c r="Q4034" i="1"/>
  <c r="Q4035" i="1"/>
  <c r="Q4036" i="1"/>
  <c r="Q4037" i="1"/>
  <c r="Q4038" i="1"/>
  <c r="Q4039" i="1"/>
  <c r="Q4040" i="1"/>
  <c r="Q4041" i="1"/>
  <c r="Q4042" i="1"/>
  <c r="Q4043" i="1"/>
  <c r="Q4044" i="1"/>
  <c r="Q4045" i="1"/>
  <c r="Q4046" i="1"/>
  <c r="Q4047" i="1"/>
  <c r="Q4048" i="1"/>
  <c r="Q4049" i="1"/>
  <c r="Q4050" i="1"/>
  <c r="Q4051" i="1"/>
  <c r="Q4052" i="1"/>
  <c r="Q4053" i="1"/>
  <c r="Q4054" i="1"/>
  <c r="Q4055" i="1"/>
  <c r="Q4056" i="1"/>
  <c r="Q4057" i="1"/>
  <c r="Q4058" i="1"/>
  <c r="Q4059" i="1"/>
  <c r="Q4060" i="1"/>
  <c r="Q4061" i="1"/>
  <c r="Q4062" i="1"/>
  <c r="Q4063" i="1"/>
  <c r="Q4064" i="1"/>
  <c r="Q4065" i="1"/>
  <c r="Q4066" i="1"/>
  <c r="Q4067" i="1"/>
  <c r="Q4068" i="1"/>
  <c r="Q4069" i="1"/>
  <c r="Q4070" i="1"/>
  <c r="Q4071" i="1"/>
  <c r="Q4072" i="1"/>
  <c r="Q4073" i="1"/>
  <c r="Q4074" i="1"/>
  <c r="Q4075" i="1"/>
  <c r="Q4076" i="1"/>
  <c r="Q4077" i="1"/>
  <c r="Q4078" i="1"/>
  <c r="Q4079" i="1"/>
  <c r="Q4080" i="1"/>
  <c r="Q4081" i="1"/>
  <c r="Q4082" i="1"/>
  <c r="Q4083" i="1"/>
  <c r="Q4084" i="1"/>
  <c r="Q4085" i="1"/>
  <c r="Q4086" i="1"/>
  <c r="Q4087" i="1"/>
  <c r="Q4088" i="1"/>
  <c r="Q4089" i="1"/>
  <c r="Q4090" i="1"/>
  <c r="Q4091" i="1"/>
  <c r="Q4092" i="1"/>
  <c r="Q4093" i="1"/>
  <c r="Q4094" i="1"/>
  <c r="Q4095" i="1"/>
  <c r="Q4096" i="1"/>
  <c r="Q4097" i="1"/>
  <c r="Q4098" i="1"/>
  <c r="Q4099" i="1"/>
  <c r="Q4100" i="1"/>
  <c r="Q4101" i="1"/>
  <c r="Q4102" i="1"/>
  <c r="Q4103" i="1"/>
  <c r="Q4104" i="1"/>
  <c r="Q4105" i="1"/>
  <c r="Q4106" i="1"/>
  <c r="Q4107" i="1"/>
  <c r="Q4108" i="1"/>
  <c r="Q4109" i="1"/>
  <c r="Q4110" i="1"/>
  <c r="Q4111" i="1"/>
  <c r="Q4112" i="1"/>
  <c r="Q4113" i="1"/>
  <c r="Q4114" i="1"/>
  <c r="Q4115" i="1"/>
  <c r="Q4116" i="1"/>
  <c r="Q4117" i="1"/>
  <c r="Q4118" i="1"/>
  <c r="Q4119" i="1"/>
  <c r="Q4120" i="1"/>
  <c r="Q4121" i="1"/>
  <c r="Q4122" i="1"/>
  <c r="Q4123" i="1"/>
  <c r="Q4124" i="1"/>
  <c r="Q4125" i="1"/>
  <c r="Q4126" i="1"/>
  <c r="Q4127" i="1"/>
  <c r="Q4128" i="1"/>
  <c r="Q4129" i="1"/>
  <c r="Q4130" i="1"/>
  <c r="Q4131" i="1"/>
  <c r="Q4132" i="1"/>
  <c r="Q4133" i="1"/>
  <c r="Q4134" i="1"/>
  <c r="Q4135" i="1"/>
  <c r="Q4136" i="1"/>
  <c r="Q4137" i="1"/>
  <c r="Q4138" i="1"/>
  <c r="Q4139" i="1"/>
  <c r="Q4140" i="1"/>
  <c r="Q4141" i="1"/>
  <c r="Q4142" i="1"/>
  <c r="Q4143" i="1"/>
  <c r="Q4144" i="1"/>
  <c r="Q4145" i="1"/>
  <c r="Q4146" i="1"/>
  <c r="Q4147" i="1"/>
  <c r="Q4148" i="1"/>
  <c r="Q4149" i="1"/>
  <c r="Q4150" i="1"/>
  <c r="Q4151" i="1"/>
  <c r="Q4152" i="1"/>
  <c r="Q4153" i="1"/>
  <c r="Q4154" i="1"/>
  <c r="Q4155" i="1"/>
  <c r="Q4156" i="1"/>
  <c r="Q4157" i="1"/>
  <c r="Q4158" i="1"/>
  <c r="Q4159" i="1"/>
  <c r="Q4160" i="1"/>
  <c r="Q4161" i="1"/>
  <c r="Q4162" i="1"/>
  <c r="Q4163" i="1"/>
  <c r="Q4164" i="1"/>
  <c r="Q4165" i="1"/>
  <c r="Q4166" i="1"/>
  <c r="Q4167" i="1"/>
  <c r="Q4168" i="1"/>
  <c r="Q4169" i="1"/>
  <c r="Q4170" i="1"/>
  <c r="Q4171" i="1"/>
  <c r="Q4172" i="1"/>
  <c r="Q4173" i="1"/>
  <c r="Q4174" i="1"/>
  <c r="Q4175" i="1"/>
  <c r="Q4176" i="1"/>
  <c r="Q4177" i="1"/>
  <c r="Q4178" i="1"/>
  <c r="Q4179" i="1"/>
  <c r="Q4180" i="1"/>
  <c r="Q4181" i="1"/>
  <c r="Q4182" i="1"/>
  <c r="Q4183" i="1"/>
  <c r="Q4184" i="1"/>
  <c r="Q4185" i="1"/>
  <c r="Q4186" i="1"/>
  <c r="Q4187" i="1"/>
  <c r="Q4188" i="1"/>
  <c r="Q4189" i="1"/>
  <c r="Q4190" i="1"/>
  <c r="Q4191" i="1"/>
  <c r="Q4192" i="1"/>
  <c r="Q4193" i="1"/>
  <c r="Q4194" i="1"/>
  <c r="Q4195" i="1"/>
  <c r="Q4196" i="1"/>
  <c r="Q4197" i="1"/>
  <c r="Q4198" i="1"/>
  <c r="Q4199" i="1"/>
  <c r="Q4200" i="1"/>
  <c r="Q4201" i="1"/>
  <c r="Q4202" i="1"/>
  <c r="Q4203" i="1"/>
  <c r="Q4204" i="1"/>
  <c r="Q4205" i="1"/>
  <c r="Q4206" i="1"/>
  <c r="Q4207" i="1"/>
  <c r="Q4208" i="1"/>
  <c r="Q4209" i="1"/>
  <c r="Q4210" i="1"/>
  <c r="Q4211" i="1"/>
  <c r="Q4212" i="1"/>
  <c r="Q4213" i="1"/>
  <c r="Q4214" i="1"/>
  <c r="Q4215" i="1"/>
  <c r="Q4216" i="1"/>
  <c r="Q4217" i="1"/>
  <c r="Q4218" i="1"/>
  <c r="Q4219" i="1"/>
  <c r="Q4220" i="1"/>
  <c r="Q4221" i="1"/>
  <c r="Q4222" i="1"/>
  <c r="Q4223" i="1"/>
  <c r="Q4224" i="1"/>
  <c r="Q4225" i="1"/>
  <c r="Q4226" i="1"/>
  <c r="Q4227" i="1"/>
  <c r="Q4228" i="1"/>
  <c r="Q4229" i="1"/>
  <c r="Q4230" i="1"/>
  <c r="Q4231" i="1"/>
  <c r="Q4232" i="1"/>
  <c r="Q4233" i="1"/>
  <c r="Q4234" i="1"/>
  <c r="Q4235" i="1"/>
  <c r="Q4236" i="1"/>
  <c r="Q4237" i="1"/>
  <c r="Q4238" i="1"/>
  <c r="Q4239" i="1"/>
  <c r="Q4240" i="1"/>
  <c r="Q4241" i="1"/>
  <c r="Q4242" i="1"/>
  <c r="Q4243" i="1"/>
  <c r="Q4244" i="1"/>
  <c r="Q4245" i="1"/>
  <c r="Q4246" i="1"/>
  <c r="Q4247" i="1"/>
  <c r="Q4248" i="1"/>
  <c r="Q4249" i="1"/>
  <c r="Q4250" i="1"/>
  <c r="Q4251" i="1"/>
  <c r="Q4252" i="1"/>
  <c r="Q4253" i="1"/>
  <c r="Q4254" i="1"/>
  <c r="Q4255" i="1"/>
  <c r="Q4256" i="1"/>
  <c r="Q4257" i="1"/>
  <c r="Q4258" i="1"/>
  <c r="Q4259" i="1"/>
  <c r="Q4260" i="1"/>
  <c r="Q4261" i="1"/>
  <c r="Q4262" i="1"/>
  <c r="Q4263" i="1"/>
  <c r="Q4264" i="1"/>
  <c r="Q4265" i="1"/>
  <c r="Q4266" i="1"/>
  <c r="Q4267" i="1"/>
  <c r="Q4268" i="1"/>
  <c r="Q4269" i="1"/>
  <c r="Q4270" i="1"/>
  <c r="Q4271" i="1"/>
  <c r="Q4272" i="1"/>
  <c r="Q4273" i="1"/>
  <c r="Q4274" i="1"/>
  <c r="Q4275" i="1"/>
  <c r="Q4276" i="1"/>
  <c r="Q4277" i="1"/>
  <c r="Q4278" i="1"/>
  <c r="Q4279" i="1"/>
  <c r="Q4280" i="1"/>
  <c r="Q4281" i="1"/>
  <c r="Q4282" i="1"/>
  <c r="Q4283" i="1"/>
  <c r="Q4284" i="1"/>
  <c r="Q4285" i="1"/>
  <c r="Q4286" i="1"/>
  <c r="Q4287" i="1"/>
  <c r="Q4288" i="1"/>
  <c r="Q4289" i="1"/>
  <c r="Q4290" i="1"/>
  <c r="Q4291" i="1"/>
  <c r="Q4292" i="1"/>
  <c r="Q4293" i="1"/>
  <c r="Q4294" i="1"/>
  <c r="Q4295" i="1"/>
  <c r="Q4296" i="1"/>
  <c r="Q4297" i="1"/>
  <c r="Q4298" i="1"/>
  <c r="Q4299" i="1"/>
  <c r="Q4300" i="1"/>
  <c r="Q4301" i="1"/>
  <c r="Q4302" i="1"/>
  <c r="Q4303" i="1"/>
  <c r="Q4304" i="1"/>
  <c r="Q4305" i="1"/>
  <c r="Q4306" i="1"/>
  <c r="Q4307" i="1"/>
  <c r="Q4308" i="1"/>
  <c r="Q4309" i="1"/>
  <c r="Q4310" i="1"/>
  <c r="Q4311" i="1"/>
  <c r="Q4312" i="1"/>
  <c r="Q4313" i="1"/>
  <c r="Q4314" i="1"/>
  <c r="Q4315" i="1"/>
  <c r="Q4316" i="1"/>
  <c r="Q4317" i="1"/>
  <c r="Q4318" i="1"/>
  <c r="Q4319" i="1"/>
  <c r="Q4320" i="1"/>
  <c r="Q4321" i="1"/>
  <c r="Q4322" i="1"/>
  <c r="Q4323" i="1"/>
  <c r="Q4324" i="1"/>
  <c r="Q4325" i="1"/>
  <c r="Q4326" i="1"/>
  <c r="Q4327" i="1"/>
  <c r="Q4328" i="1"/>
  <c r="Q4329" i="1"/>
  <c r="Q4330" i="1"/>
  <c r="Q4331" i="1"/>
  <c r="Q4332" i="1"/>
  <c r="Q4333" i="1"/>
  <c r="Q4334" i="1"/>
  <c r="Q4335" i="1"/>
  <c r="Q4336" i="1"/>
  <c r="Q4337" i="1"/>
  <c r="Q4338" i="1"/>
  <c r="Q4339" i="1"/>
  <c r="Q4340" i="1"/>
  <c r="Q4341" i="1"/>
  <c r="Q4342" i="1"/>
  <c r="Q4343" i="1"/>
  <c r="Q4344" i="1"/>
  <c r="Q4345" i="1"/>
  <c r="Q4346" i="1"/>
  <c r="Q4347" i="1"/>
  <c r="Q4348" i="1"/>
  <c r="Q4349" i="1"/>
  <c r="Q4350" i="1"/>
  <c r="Q4351" i="1"/>
  <c r="Q4352" i="1"/>
  <c r="Q4353" i="1"/>
  <c r="Q4354" i="1"/>
  <c r="Q4355" i="1"/>
  <c r="Q4356" i="1"/>
  <c r="Q4357" i="1"/>
  <c r="Q4358" i="1"/>
  <c r="Q4359" i="1"/>
  <c r="Q4360" i="1"/>
  <c r="Q4361" i="1"/>
  <c r="Q4362" i="1"/>
  <c r="Q4363" i="1"/>
  <c r="Q4364" i="1"/>
  <c r="Q4365" i="1"/>
  <c r="Q4366" i="1"/>
  <c r="Q4367" i="1"/>
  <c r="Q4368" i="1"/>
  <c r="Q4369" i="1"/>
  <c r="Q4370" i="1"/>
  <c r="Q4371" i="1"/>
  <c r="Q4372" i="1"/>
  <c r="Q4373" i="1"/>
  <c r="Q4374" i="1"/>
  <c r="Q4375" i="1"/>
  <c r="Q4376" i="1"/>
  <c r="Q4377" i="1"/>
  <c r="Q4378" i="1"/>
  <c r="Q4379" i="1"/>
  <c r="Q4380" i="1"/>
  <c r="Q4381" i="1"/>
  <c r="Q4382" i="1"/>
  <c r="Q4383" i="1"/>
  <c r="Q4384" i="1"/>
  <c r="Q4385" i="1"/>
  <c r="Q4386" i="1"/>
  <c r="Q4387" i="1"/>
  <c r="Q4388" i="1"/>
  <c r="Q4389" i="1"/>
  <c r="Q4390" i="1"/>
  <c r="Q4391" i="1"/>
  <c r="Q4392" i="1"/>
  <c r="Q4393" i="1"/>
  <c r="Q4394" i="1"/>
  <c r="Q4395" i="1"/>
  <c r="Q4396" i="1"/>
  <c r="Q4397" i="1"/>
  <c r="Q4398" i="1"/>
  <c r="Q4399" i="1"/>
  <c r="Q4400" i="1"/>
  <c r="Q4401" i="1"/>
  <c r="Q4402" i="1"/>
  <c r="Q4403" i="1"/>
  <c r="Q4404" i="1"/>
  <c r="Q4405" i="1"/>
  <c r="Q4406" i="1"/>
  <c r="Q4407" i="1"/>
  <c r="Q4408" i="1"/>
  <c r="Q4409" i="1"/>
  <c r="Q4410" i="1"/>
  <c r="Q4411" i="1"/>
  <c r="Q4412" i="1"/>
  <c r="Q4413" i="1"/>
  <c r="Q4414" i="1"/>
  <c r="Q4415" i="1"/>
  <c r="Q4416" i="1"/>
  <c r="Q4417" i="1"/>
  <c r="Q4418" i="1"/>
  <c r="Q4419" i="1"/>
  <c r="Q4420" i="1"/>
  <c r="Q4421" i="1"/>
  <c r="Q4422" i="1"/>
  <c r="Q4423" i="1"/>
  <c r="Q4424" i="1"/>
  <c r="Q4425" i="1"/>
  <c r="Q4426" i="1"/>
  <c r="Q4427" i="1"/>
  <c r="Q4428" i="1"/>
  <c r="Q4429" i="1"/>
  <c r="Q4430" i="1"/>
  <c r="Q4431" i="1"/>
  <c r="Q4432" i="1"/>
  <c r="Q4433" i="1"/>
  <c r="Q4434" i="1"/>
  <c r="Q4435" i="1"/>
  <c r="Q4436" i="1"/>
  <c r="Q4437" i="1"/>
  <c r="Q4438" i="1"/>
  <c r="Q4439" i="1"/>
  <c r="Q4440" i="1"/>
  <c r="Q4441" i="1"/>
  <c r="Q4442" i="1"/>
  <c r="Q4443" i="1"/>
  <c r="Q4444" i="1"/>
  <c r="Q4445" i="1"/>
  <c r="Q4446" i="1"/>
  <c r="Q4447" i="1"/>
  <c r="Q4448" i="1"/>
  <c r="Q4449" i="1"/>
  <c r="Q4450" i="1"/>
  <c r="Q4451" i="1"/>
  <c r="Q4452" i="1"/>
  <c r="Q4453" i="1"/>
  <c r="Q4454" i="1"/>
  <c r="Q4455" i="1"/>
  <c r="Q4456" i="1"/>
  <c r="Q4457" i="1"/>
  <c r="Q4458" i="1"/>
  <c r="Q4459" i="1"/>
  <c r="Q4460" i="1"/>
  <c r="Q4461" i="1"/>
  <c r="Q4462" i="1"/>
  <c r="Q4463" i="1"/>
  <c r="Q4464" i="1"/>
  <c r="Q4465" i="1"/>
  <c r="Q4466" i="1"/>
  <c r="Q4467" i="1"/>
  <c r="Q4468" i="1"/>
  <c r="Q4469" i="1"/>
  <c r="Q4470" i="1"/>
  <c r="Q4471" i="1"/>
  <c r="Q4472" i="1"/>
  <c r="Q4473" i="1"/>
  <c r="Q4474" i="1"/>
  <c r="Q4475" i="1"/>
  <c r="Q4476" i="1"/>
  <c r="Q4477" i="1"/>
  <c r="Q4478" i="1"/>
  <c r="Q4479" i="1"/>
  <c r="Q4480" i="1"/>
  <c r="Q4481" i="1"/>
  <c r="Q4482" i="1"/>
  <c r="Q4483" i="1"/>
  <c r="Q4484" i="1"/>
  <c r="Q4485" i="1"/>
  <c r="Q4486" i="1"/>
  <c r="Q4487" i="1"/>
  <c r="Q4488" i="1"/>
  <c r="Q4489" i="1"/>
  <c r="Q4490" i="1"/>
  <c r="Q4491" i="1"/>
  <c r="Q4492" i="1"/>
  <c r="Q4493" i="1"/>
  <c r="Q4494" i="1"/>
  <c r="Q4495" i="1"/>
  <c r="Q4496" i="1"/>
  <c r="Q4497" i="1"/>
  <c r="Q4498" i="1"/>
  <c r="Q4499" i="1"/>
  <c r="Q4500" i="1"/>
  <c r="Q4501" i="1"/>
  <c r="Q4502" i="1"/>
  <c r="Q4503" i="1"/>
  <c r="Q4504" i="1"/>
  <c r="Q4505" i="1"/>
  <c r="Q4506" i="1"/>
  <c r="Q4507" i="1"/>
  <c r="Q4508" i="1"/>
  <c r="Q4509" i="1"/>
  <c r="Q4510" i="1"/>
  <c r="Q4511" i="1"/>
  <c r="Q4512" i="1"/>
  <c r="Q4513" i="1"/>
  <c r="Q4514" i="1"/>
  <c r="Q4515" i="1"/>
  <c r="Q4516" i="1"/>
  <c r="Q4517" i="1"/>
  <c r="Q4518" i="1"/>
  <c r="Q4519" i="1"/>
  <c r="Q4520" i="1"/>
  <c r="Q4521" i="1"/>
  <c r="Q4522" i="1"/>
  <c r="Q4523" i="1"/>
  <c r="Q4524" i="1"/>
  <c r="Q4525" i="1"/>
  <c r="Q4526" i="1"/>
  <c r="Q4527" i="1"/>
  <c r="Q4528" i="1"/>
  <c r="Q4529" i="1"/>
  <c r="Q4530" i="1"/>
  <c r="Q4531" i="1"/>
  <c r="Q4532" i="1"/>
  <c r="Q4533" i="1"/>
  <c r="Q4534" i="1"/>
  <c r="Q4535" i="1"/>
  <c r="Q4536" i="1"/>
  <c r="Q4537" i="1"/>
  <c r="Q4538" i="1"/>
  <c r="Q4539" i="1"/>
  <c r="Q4540" i="1"/>
  <c r="Q4541" i="1"/>
  <c r="Q4542" i="1"/>
  <c r="Q4543" i="1"/>
  <c r="Q4544" i="1"/>
  <c r="Q4545" i="1"/>
  <c r="Q4546" i="1"/>
  <c r="Q4547" i="1"/>
  <c r="Q4548" i="1"/>
  <c r="Q4549" i="1"/>
  <c r="Q4550" i="1"/>
  <c r="Q4551" i="1"/>
  <c r="Q4552" i="1"/>
  <c r="Q4553" i="1"/>
  <c r="Q4554" i="1"/>
  <c r="Q4555" i="1"/>
  <c r="Q4556" i="1"/>
  <c r="Q4557" i="1"/>
  <c r="Q4558" i="1"/>
  <c r="Q4559" i="1"/>
  <c r="Q4560" i="1"/>
  <c r="Q4561" i="1"/>
  <c r="Q4562" i="1"/>
  <c r="Q4563" i="1"/>
  <c r="Q4564" i="1"/>
  <c r="Q4565" i="1"/>
  <c r="Q4566" i="1"/>
  <c r="Q4567" i="1"/>
  <c r="Q4568" i="1"/>
  <c r="Q4569" i="1"/>
  <c r="Q4570" i="1"/>
  <c r="Q4571" i="1"/>
  <c r="Q4572" i="1"/>
  <c r="Q4573" i="1"/>
  <c r="Q4574" i="1"/>
  <c r="Q4575" i="1"/>
  <c r="Q4576" i="1"/>
  <c r="Q4577" i="1"/>
  <c r="Q4578" i="1"/>
  <c r="Q4579" i="1"/>
  <c r="Q4580" i="1"/>
  <c r="Q4581" i="1"/>
  <c r="Q4582" i="1"/>
  <c r="Q4583" i="1"/>
  <c r="Q4584" i="1"/>
  <c r="Q4585" i="1"/>
  <c r="Q4586" i="1"/>
  <c r="Q4587" i="1"/>
  <c r="Q4588" i="1"/>
  <c r="Q4589" i="1"/>
  <c r="Q4590" i="1"/>
  <c r="Q4591" i="1"/>
  <c r="Q4592" i="1"/>
  <c r="Q4593" i="1"/>
  <c r="Q4594" i="1"/>
  <c r="Q4595" i="1"/>
  <c r="Q4596" i="1"/>
  <c r="Q4597" i="1"/>
  <c r="Q4598" i="1"/>
  <c r="Q4599" i="1"/>
  <c r="Q4600" i="1"/>
  <c r="Q4601" i="1"/>
  <c r="Q4602" i="1"/>
  <c r="Q4603" i="1"/>
  <c r="Q4604" i="1"/>
  <c r="Q4605" i="1"/>
  <c r="Q4606" i="1"/>
  <c r="Q4607" i="1"/>
  <c r="Q4608" i="1"/>
  <c r="Q4609" i="1"/>
  <c r="Q4610" i="1"/>
  <c r="Q4611" i="1"/>
  <c r="Q4612" i="1"/>
  <c r="Q4613" i="1"/>
  <c r="Q4614" i="1"/>
  <c r="Q4615" i="1"/>
  <c r="Q4616" i="1"/>
  <c r="Q4617" i="1"/>
  <c r="Q4618" i="1"/>
  <c r="Q4619" i="1"/>
  <c r="Q4620" i="1"/>
  <c r="Q4621" i="1"/>
  <c r="Q4622" i="1"/>
  <c r="Q4623" i="1"/>
  <c r="Q4624" i="1"/>
  <c r="Q4625" i="1"/>
  <c r="Q4626" i="1"/>
  <c r="Q4627" i="1"/>
  <c r="Q4628" i="1"/>
  <c r="Q4629" i="1"/>
  <c r="Q4630" i="1"/>
  <c r="Q4631" i="1"/>
  <c r="Q4632" i="1"/>
  <c r="Q4633" i="1"/>
  <c r="Q4634" i="1"/>
  <c r="Q4635" i="1"/>
  <c r="Q4636" i="1"/>
  <c r="Q4637" i="1"/>
  <c r="Q4638" i="1"/>
  <c r="Q4639" i="1"/>
  <c r="Q4640" i="1"/>
  <c r="Q4641" i="1"/>
  <c r="Q4642" i="1"/>
  <c r="Q4643" i="1"/>
  <c r="Q4644" i="1"/>
  <c r="Q4645" i="1"/>
  <c r="Q4646" i="1"/>
  <c r="Q4647" i="1"/>
  <c r="Q4648" i="1"/>
  <c r="Q4649" i="1"/>
  <c r="Q4650" i="1"/>
  <c r="Q4651" i="1"/>
  <c r="Q4652" i="1"/>
  <c r="Q4653" i="1"/>
  <c r="Q4654" i="1"/>
  <c r="Q4655" i="1"/>
  <c r="Q4656" i="1"/>
  <c r="Q4657" i="1"/>
  <c r="Q4658" i="1"/>
  <c r="Q4659" i="1"/>
  <c r="Q4660" i="1"/>
  <c r="Q4661" i="1"/>
  <c r="Q4662" i="1"/>
  <c r="Q4663" i="1"/>
  <c r="Q4664" i="1"/>
  <c r="Q4665" i="1"/>
  <c r="Q4666" i="1"/>
  <c r="Q4667" i="1"/>
  <c r="Q4668" i="1"/>
  <c r="Q4669" i="1"/>
  <c r="Q4670" i="1"/>
  <c r="Q4671" i="1"/>
  <c r="Q4672" i="1"/>
  <c r="Q4673" i="1"/>
  <c r="Q4674" i="1"/>
  <c r="Q4675" i="1"/>
  <c r="Q4676" i="1"/>
  <c r="Q4677" i="1"/>
  <c r="Q4678" i="1"/>
  <c r="Q4679" i="1"/>
  <c r="Q4680" i="1"/>
  <c r="Q4681" i="1"/>
  <c r="Q4682" i="1"/>
  <c r="Q4683" i="1"/>
  <c r="Q4684" i="1"/>
  <c r="Q4685" i="1"/>
  <c r="Q4686" i="1"/>
  <c r="Q4687" i="1"/>
  <c r="Q4688" i="1"/>
  <c r="Q4689" i="1"/>
  <c r="Q4690" i="1"/>
  <c r="Q4691" i="1"/>
  <c r="Q4692" i="1"/>
  <c r="Q4693" i="1"/>
  <c r="Q4694" i="1"/>
  <c r="Q4695" i="1"/>
  <c r="Q4696" i="1"/>
  <c r="Q4697" i="1"/>
  <c r="Q4698" i="1"/>
  <c r="Q4699" i="1"/>
  <c r="Q4700" i="1"/>
  <c r="Q4701" i="1"/>
  <c r="Q4702" i="1"/>
  <c r="Q4703" i="1"/>
  <c r="Q4704" i="1"/>
  <c r="Q4705" i="1"/>
  <c r="Q4706" i="1"/>
  <c r="Q4707" i="1"/>
  <c r="Q4708" i="1"/>
  <c r="Q4709" i="1"/>
  <c r="Q4710" i="1"/>
  <c r="Q4711" i="1"/>
  <c r="Q4712" i="1"/>
  <c r="Q4713" i="1"/>
  <c r="Q4714" i="1"/>
  <c r="Q4715" i="1"/>
  <c r="Q4716" i="1"/>
  <c r="Q4717" i="1"/>
  <c r="Q4718" i="1"/>
  <c r="Q4719" i="1"/>
  <c r="Q4720" i="1"/>
  <c r="Q4721" i="1"/>
  <c r="Q4722" i="1"/>
  <c r="Q4723" i="1"/>
  <c r="Q4724" i="1"/>
  <c r="Q4725" i="1"/>
  <c r="Q4726" i="1"/>
  <c r="Q4727" i="1"/>
  <c r="Q4728" i="1"/>
  <c r="Q4729" i="1"/>
  <c r="Q4730" i="1"/>
  <c r="Q4731" i="1"/>
  <c r="Q4732" i="1"/>
  <c r="Q4733" i="1"/>
  <c r="Q4734" i="1"/>
  <c r="Q4735" i="1"/>
  <c r="Q4736" i="1"/>
  <c r="Q4737" i="1"/>
  <c r="Q4738" i="1"/>
  <c r="Q4739" i="1"/>
  <c r="Q4740" i="1"/>
  <c r="Q4741" i="1"/>
  <c r="Q4742" i="1"/>
  <c r="Q4743" i="1"/>
  <c r="Q4744" i="1"/>
  <c r="Q4745" i="1"/>
  <c r="Q4746" i="1"/>
  <c r="Q4747" i="1"/>
  <c r="Q4748" i="1"/>
  <c r="Q4749" i="1"/>
  <c r="Q4750" i="1"/>
  <c r="Q4751" i="1"/>
  <c r="Q4752" i="1"/>
  <c r="Q4753" i="1"/>
  <c r="Q4754" i="1"/>
  <c r="Q4755" i="1"/>
  <c r="Q4756" i="1"/>
  <c r="Q4757" i="1"/>
  <c r="Q4758" i="1"/>
  <c r="Q4759" i="1"/>
  <c r="Q4760" i="1"/>
  <c r="Q4761" i="1"/>
  <c r="Q4762" i="1"/>
  <c r="Q4763" i="1"/>
  <c r="Q4764" i="1"/>
  <c r="Q4765" i="1"/>
  <c r="Q4766" i="1"/>
  <c r="Q4767" i="1"/>
  <c r="Q4768" i="1"/>
  <c r="Q4769" i="1"/>
  <c r="Q4770" i="1"/>
  <c r="Q4771" i="1"/>
  <c r="Q4772" i="1"/>
  <c r="Q4773" i="1"/>
  <c r="Q4774" i="1"/>
  <c r="Q4775" i="1"/>
  <c r="Q4776" i="1"/>
  <c r="Q4777" i="1"/>
  <c r="Q4778" i="1"/>
  <c r="Q4779" i="1"/>
  <c r="Q4780" i="1"/>
  <c r="Q4781" i="1"/>
  <c r="Q4782" i="1"/>
  <c r="Q4783" i="1"/>
  <c r="Q4784" i="1"/>
  <c r="Q4785" i="1"/>
  <c r="Q4786" i="1"/>
  <c r="Q4787" i="1"/>
  <c r="Q4788" i="1"/>
  <c r="Q4789" i="1"/>
  <c r="Q4790" i="1"/>
  <c r="Q4791" i="1"/>
  <c r="Q4792" i="1"/>
  <c r="Q4793" i="1"/>
  <c r="Q4794" i="1"/>
  <c r="Q4795" i="1"/>
  <c r="Q4796" i="1"/>
  <c r="Q4797" i="1"/>
  <c r="Q4798" i="1"/>
  <c r="Q4799" i="1"/>
  <c r="Q4800" i="1"/>
  <c r="Q4801" i="1"/>
  <c r="Q4802" i="1"/>
  <c r="Q4803" i="1"/>
  <c r="Q4804" i="1"/>
  <c r="Q4805" i="1"/>
  <c r="Q4806" i="1"/>
  <c r="Q4807" i="1"/>
  <c r="Q4808" i="1"/>
  <c r="Q4809" i="1"/>
  <c r="Q4810" i="1"/>
  <c r="Q4811" i="1"/>
  <c r="Q4812" i="1"/>
  <c r="Q4813" i="1"/>
  <c r="Q4814" i="1"/>
  <c r="Q4815" i="1"/>
  <c r="Q4816" i="1"/>
  <c r="Q4817" i="1"/>
  <c r="Q4818" i="1"/>
  <c r="Q4819" i="1"/>
  <c r="Q4820" i="1"/>
  <c r="Q4821" i="1"/>
  <c r="Q4822" i="1"/>
  <c r="Q4823" i="1"/>
  <c r="Q4824" i="1"/>
  <c r="Q4825" i="1"/>
  <c r="Q4826" i="1"/>
  <c r="Q4827" i="1"/>
  <c r="Q4828" i="1"/>
  <c r="Q4829" i="1"/>
  <c r="Q4830" i="1"/>
  <c r="Q4831" i="1"/>
  <c r="Q4832" i="1"/>
  <c r="Q4833" i="1"/>
  <c r="Q4834" i="1"/>
  <c r="Q4835" i="1"/>
  <c r="Q4836" i="1"/>
  <c r="Q4837" i="1"/>
  <c r="Q4838" i="1"/>
  <c r="Q4839" i="1"/>
  <c r="Q4840" i="1"/>
  <c r="Q4841" i="1"/>
  <c r="Q4842" i="1"/>
  <c r="Q4843" i="1"/>
  <c r="Q4844" i="1"/>
  <c r="Q4845" i="1"/>
  <c r="Q4846" i="1"/>
  <c r="Q4847" i="1"/>
  <c r="Q4848" i="1"/>
  <c r="Q4849" i="1"/>
  <c r="Q4850" i="1"/>
  <c r="Q4851" i="1"/>
  <c r="Q4852" i="1"/>
  <c r="Q4853" i="1"/>
  <c r="Q4854" i="1"/>
  <c r="Q4855" i="1"/>
  <c r="Q4856" i="1"/>
  <c r="Q4857" i="1"/>
  <c r="Q4858" i="1"/>
  <c r="Q4859" i="1"/>
  <c r="Q4860" i="1"/>
  <c r="Q4861" i="1"/>
  <c r="Q4862" i="1"/>
  <c r="Q4863" i="1"/>
  <c r="Q4864" i="1"/>
  <c r="Q4865" i="1"/>
  <c r="Q4866" i="1"/>
  <c r="Q4867" i="1"/>
  <c r="Q4868" i="1"/>
  <c r="Q4869" i="1"/>
  <c r="Q4870" i="1"/>
  <c r="Q4871" i="1"/>
  <c r="Q4872" i="1"/>
  <c r="Q4873" i="1"/>
  <c r="Q4874" i="1"/>
  <c r="Q4875" i="1"/>
  <c r="Q4876" i="1"/>
  <c r="Q4877" i="1"/>
  <c r="Q4878" i="1"/>
  <c r="Q4879" i="1"/>
  <c r="Q4880" i="1"/>
  <c r="Q4881" i="1"/>
  <c r="Q4882" i="1"/>
  <c r="Q4883" i="1"/>
  <c r="Q4884" i="1"/>
  <c r="Q4885" i="1"/>
  <c r="Q4886" i="1"/>
  <c r="Q4887" i="1"/>
  <c r="Q4888" i="1"/>
  <c r="Q4889" i="1"/>
  <c r="Q4890" i="1"/>
  <c r="Q4891" i="1"/>
  <c r="Q4892" i="1"/>
  <c r="Q4893" i="1"/>
  <c r="Q4894" i="1"/>
  <c r="Q4895" i="1"/>
  <c r="Q4896" i="1"/>
  <c r="Q4897" i="1"/>
  <c r="Q4898" i="1"/>
  <c r="Q4899" i="1"/>
  <c r="Q4900" i="1"/>
  <c r="Q4901" i="1"/>
  <c r="Q4902" i="1"/>
  <c r="Q4903" i="1"/>
  <c r="Q4904" i="1"/>
  <c r="Q4905" i="1"/>
  <c r="Q4906" i="1"/>
  <c r="Q4907" i="1"/>
  <c r="Q4908" i="1"/>
  <c r="Q4909" i="1"/>
  <c r="Q4910" i="1"/>
  <c r="Q4911" i="1"/>
  <c r="Q4912" i="1"/>
  <c r="Q4913" i="1"/>
  <c r="Q4914" i="1"/>
  <c r="Q4915" i="1"/>
  <c r="Q4916" i="1"/>
  <c r="Q4917" i="1"/>
  <c r="Q4918" i="1"/>
  <c r="Q4919" i="1"/>
  <c r="Q4920" i="1"/>
  <c r="Q4921" i="1"/>
  <c r="Q4922" i="1"/>
  <c r="Q4923" i="1"/>
  <c r="Q4924" i="1"/>
  <c r="Q4925" i="1"/>
  <c r="Q4926" i="1"/>
  <c r="Q4927" i="1"/>
  <c r="Q4928" i="1"/>
  <c r="Q4929" i="1"/>
  <c r="Q4930" i="1"/>
  <c r="Q4931" i="1"/>
  <c r="Q4932" i="1"/>
  <c r="Q4933" i="1"/>
  <c r="Q4934" i="1"/>
  <c r="Q4935" i="1"/>
  <c r="Q4936" i="1"/>
  <c r="Q4937" i="1"/>
  <c r="Q4938" i="1"/>
  <c r="Q4939" i="1"/>
  <c r="Q4940" i="1"/>
  <c r="Q4941" i="1"/>
  <c r="Q4942" i="1"/>
  <c r="Q4943" i="1"/>
  <c r="Q4944" i="1"/>
  <c r="Q4945" i="1"/>
  <c r="Q4946" i="1"/>
  <c r="Q4947" i="1"/>
  <c r="Q4948" i="1"/>
  <c r="Q4949" i="1"/>
  <c r="Q4950" i="1"/>
  <c r="Q4951" i="1"/>
  <c r="Q4952" i="1"/>
  <c r="Q4953" i="1"/>
  <c r="Q4954" i="1"/>
  <c r="Q4955" i="1"/>
  <c r="Q4956" i="1"/>
  <c r="Q4957" i="1"/>
  <c r="Q4958" i="1"/>
  <c r="Q4959" i="1"/>
  <c r="Q4960" i="1"/>
  <c r="Q4961" i="1"/>
  <c r="Q4962" i="1"/>
  <c r="Q4963" i="1"/>
  <c r="Q4964" i="1"/>
  <c r="Q4965" i="1"/>
  <c r="Q4966" i="1"/>
  <c r="Q4967" i="1"/>
  <c r="Q4968" i="1"/>
  <c r="Q4969" i="1"/>
  <c r="Q4970" i="1"/>
  <c r="Q4971" i="1"/>
  <c r="Q4972" i="1"/>
  <c r="Q4973" i="1"/>
  <c r="Q4974" i="1"/>
  <c r="Q4975" i="1"/>
  <c r="Q4976" i="1"/>
  <c r="Q4977" i="1"/>
  <c r="Q4978" i="1"/>
  <c r="Q4979" i="1"/>
  <c r="Q4980" i="1"/>
  <c r="Q4981" i="1"/>
  <c r="Q4982" i="1"/>
  <c r="Q4983" i="1"/>
  <c r="Q4984" i="1"/>
  <c r="Q4985" i="1"/>
  <c r="Q4986" i="1"/>
  <c r="Q4987" i="1"/>
  <c r="Q4988" i="1"/>
  <c r="Q4989" i="1"/>
  <c r="Q4990" i="1"/>
  <c r="Q4991" i="1"/>
  <c r="Q4992" i="1"/>
  <c r="Q4993" i="1"/>
  <c r="Q4994" i="1"/>
  <c r="Q4995" i="1"/>
  <c r="Q4996" i="1"/>
  <c r="Q4997" i="1"/>
  <c r="Q4998" i="1"/>
  <c r="Q4999" i="1"/>
  <c r="Q5000" i="1"/>
  <c r="Q5001" i="1"/>
  <c r="Q5002" i="1"/>
  <c r="Q5003" i="1"/>
  <c r="Q5004" i="1"/>
  <c r="Q5005" i="1"/>
  <c r="Q5006" i="1"/>
  <c r="Q5007" i="1"/>
  <c r="Q5008" i="1"/>
  <c r="Q5009" i="1"/>
  <c r="Q5010" i="1"/>
  <c r="Q5011" i="1"/>
  <c r="Q5012" i="1"/>
  <c r="Q5013" i="1"/>
  <c r="Q5014" i="1"/>
  <c r="Q5015" i="1"/>
  <c r="Q5016" i="1"/>
  <c r="Q5017" i="1"/>
  <c r="Q5018" i="1"/>
  <c r="Q5019" i="1"/>
  <c r="Q5020" i="1"/>
  <c r="Q5021" i="1"/>
  <c r="Q5022" i="1"/>
  <c r="Q5023" i="1"/>
  <c r="Q5024" i="1"/>
  <c r="Q5025" i="1"/>
  <c r="Q5026" i="1"/>
  <c r="Q5027" i="1"/>
  <c r="Q5028" i="1"/>
  <c r="Q5029" i="1"/>
  <c r="Q5030" i="1"/>
  <c r="Q5031" i="1"/>
  <c r="Q5032" i="1"/>
  <c r="Q5033" i="1"/>
  <c r="Q5034" i="1"/>
  <c r="Q5035" i="1"/>
  <c r="Q5036" i="1"/>
  <c r="Q5037" i="1"/>
  <c r="Q5038" i="1"/>
  <c r="Q5039" i="1"/>
  <c r="Q5040" i="1"/>
  <c r="Q5041" i="1"/>
  <c r="Q5042" i="1"/>
  <c r="Q5043" i="1"/>
  <c r="Q5044" i="1"/>
  <c r="Q5045" i="1"/>
  <c r="Q5046" i="1"/>
  <c r="Q5047" i="1"/>
  <c r="Q5048" i="1"/>
  <c r="Q5049" i="1"/>
  <c r="Q5050" i="1"/>
  <c r="Q5051" i="1"/>
  <c r="Q5052" i="1"/>
  <c r="Q5053" i="1"/>
  <c r="Q5054" i="1"/>
  <c r="Q5055" i="1"/>
  <c r="Q5056" i="1"/>
  <c r="Q5057" i="1"/>
  <c r="Q5058" i="1"/>
  <c r="Q5059" i="1"/>
  <c r="Q5060" i="1"/>
  <c r="Q5061" i="1"/>
  <c r="Q5062" i="1"/>
  <c r="Q5063" i="1"/>
  <c r="Q5064" i="1"/>
  <c r="Q5065" i="1"/>
  <c r="Q5066" i="1"/>
  <c r="Q5067" i="1"/>
  <c r="Q5068" i="1"/>
  <c r="Q5069" i="1"/>
  <c r="Q5070" i="1"/>
  <c r="Q5071" i="1"/>
  <c r="Q5072" i="1"/>
  <c r="Q5073" i="1"/>
  <c r="Q5074" i="1"/>
  <c r="Q5075" i="1"/>
  <c r="Q5076" i="1"/>
  <c r="Q5077" i="1"/>
  <c r="Q5078" i="1"/>
  <c r="Q5079" i="1"/>
  <c r="Q5080" i="1"/>
  <c r="Q5081" i="1"/>
  <c r="Q5082" i="1"/>
  <c r="Q5083" i="1"/>
  <c r="Q5084" i="1"/>
  <c r="Q5085" i="1"/>
  <c r="Q5086" i="1"/>
  <c r="Q5087" i="1"/>
  <c r="Q5088" i="1"/>
  <c r="Q5089" i="1"/>
  <c r="Q5090" i="1"/>
  <c r="Q5091" i="1"/>
  <c r="Q5092" i="1"/>
  <c r="Q5093" i="1"/>
  <c r="Q5094" i="1"/>
  <c r="Q5095" i="1"/>
  <c r="Q5096" i="1"/>
  <c r="Q5097" i="1"/>
  <c r="Q5098" i="1"/>
  <c r="Q5099" i="1"/>
  <c r="Q5100" i="1"/>
  <c r="Q5101" i="1"/>
  <c r="Q5102" i="1"/>
  <c r="Q5103" i="1"/>
  <c r="Q5104" i="1"/>
  <c r="Q5105" i="1"/>
  <c r="Q5106" i="1"/>
  <c r="Q5107" i="1"/>
  <c r="Q5108" i="1"/>
  <c r="Q5109" i="1"/>
  <c r="Q5110" i="1"/>
  <c r="Q5111" i="1"/>
  <c r="Q5112" i="1"/>
  <c r="Q5113" i="1"/>
  <c r="Q5114" i="1"/>
  <c r="Q5115" i="1"/>
  <c r="Q5116" i="1"/>
  <c r="Q5117" i="1"/>
  <c r="Q5118" i="1"/>
  <c r="Q5119" i="1"/>
  <c r="Q5120" i="1"/>
  <c r="Q5121" i="1"/>
  <c r="Q5122" i="1"/>
  <c r="Q5123" i="1"/>
  <c r="Q5124" i="1"/>
  <c r="Q5125" i="1"/>
  <c r="Q5126" i="1"/>
  <c r="Q5127" i="1"/>
  <c r="Q5128" i="1"/>
  <c r="Q5129" i="1"/>
  <c r="Q5130" i="1"/>
  <c r="Q5131" i="1"/>
  <c r="Q5132" i="1"/>
  <c r="Q5133" i="1"/>
  <c r="Q5134" i="1"/>
  <c r="Q5135" i="1"/>
  <c r="Q5136" i="1"/>
  <c r="Q5137" i="1"/>
  <c r="Q5138" i="1"/>
  <c r="Q5139" i="1"/>
  <c r="Q5140" i="1"/>
  <c r="Q5141" i="1"/>
  <c r="Q5142" i="1"/>
  <c r="Q5143" i="1"/>
  <c r="Q5144" i="1"/>
  <c r="Q5145" i="1"/>
  <c r="Q5146" i="1"/>
  <c r="Q5147" i="1"/>
  <c r="Q5148" i="1"/>
  <c r="Q5149" i="1"/>
  <c r="Q5150" i="1"/>
  <c r="Q5151" i="1"/>
  <c r="Q5152" i="1"/>
  <c r="Q5153" i="1"/>
  <c r="Q5154" i="1"/>
  <c r="Q5155" i="1"/>
  <c r="Q5156" i="1"/>
  <c r="Q5157" i="1"/>
  <c r="Q5158" i="1"/>
  <c r="Q5159" i="1"/>
  <c r="Q5160" i="1"/>
  <c r="Q5161" i="1"/>
  <c r="Q5162" i="1"/>
  <c r="Q5163" i="1"/>
  <c r="Q5164" i="1"/>
  <c r="Q5165" i="1"/>
  <c r="Q5166" i="1"/>
  <c r="Q5167" i="1"/>
  <c r="Q5168" i="1"/>
  <c r="Q5169" i="1"/>
  <c r="Q5170" i="1"/>
  <c r="Q5171" i="1"/>
  <c r="Q5172" i="1"/>
  <c r="Q5173" i="1"/>
  <c r="Q5174" i="1"/>
  <c r="Q5175" i="1"/>
  <c r="Q5176" i="1"/>
  <c r="Q5177" i="1"/>
  <c r="Q5178" i="1"/>
  <c r="Q5179" i="1"/>
  <c r="Q5180" i="1"/>
  <c r="Q5181" i="1"/>
  <c r="Q5182" i="1"/>
  <c r="Q5183" i="1"/>
  <c r="Q5184" i="1"/>
  <c r="Q5185" i="1"/>
  <c r="Q5186" i="1"/>
  <c r="Q5187" i="1"/>
  <c r="Q5188" i="1"/>
  <c r="Q5189" i="1"/>
  <c r="Q5190" i="1"/>
  <c r="Q5191" i="1"/>
  <c r="Q5192" i="1"/>
  <c r="Q5193" i="1"/>
  <c r="Q5194" i="1"/>
  <c r="Q5195" i="1"/>
  <c r="Q5196" i="1"/>
  <c r="Q5197" i="1"/>
  <c r="Q5198" i="1"/>
  <c r="Q5199" i="1"/>
  <c r="Q5200" i="1"/>
  <c r="Q5201" i="1"/>
  <c r="Q5202" i="1"/>
  <c r="Q5203" i="1"/>
  <c r="Q5204" i="1"/>
  <c r="Q5205" i="1"/>
  <c r="Q5206" i="1"/>
  <c r="Q5207" i="1"/>
  <c r="Q5208" i="1"/>
  <c r="Q5209" i="1"/>
  <c r="Q5210" i="1"/>
  <c r="Q5211" i="1"/>
  <c r="Q5212" i="1"/>
  <c r="Q5213" i="1"/>
  <c r="Q5214" i="1"/>
  <c r="Q5215" i="1"/>
  <c r="Q5216" i="1"/>
  <c r="Q5217" i="1"/>
  <c r="Q5218" i="1"/>
  <c r="Q5219" i="1"/>
  <c r="Q5220" i="1"/>
  <c r="Q5221" i="1"/>
  <c r="Q5222" i="1"/>
  <c r="Q5223" i="1"/>
  <c r="Q5224" i="1"/>
  <c r="Q5225" i="1"/>
  <c r="Q5226" i="1"/>
  <c r="Q5227" i="1"/>
  <c r="Q5228" i="1"/>
  <c r="Q5229" i="1"/>
  <c r="Q5230" i="1"/>
  <c r="Q5231" i="1"/>
  <c r="Q5232" i="1"/>
  <c r="Q5233" i="1"/>
  <c r="Q5234" i="1"/>
  <c r="Q5235" i="1"/>
  <c r="Q5236" i="1"/>
  <c r="Q5237" i="1"/>
  <c r="Q5238" i="1"/>
  <c r="Q5239" i="1"/>
  <c r="Q5240" i="1"/>
  <c r="Q5241" i="1"/>
  <c r="Q5242" i="1"/>
  <c r="Q5243" i="1"/>
  <c r="Q5244" i="1"/>
  <c r="Q5245" i="1"/>
  <c r="Q5246" i="1"/>
  <c r="Q5247" i="1"/>
  <c r="Q5248" i="1"/>
  <c r="Q5249" i="1"/>
  <c r="Q5250" i="1"/>
  <c r="Q5251" i="1"/>
  <c r="Q5252" i="1"/>
  <c r="Q5253" i="1"/>
  <c r="Q5254" i="1"/>
  <c r="Q5255" i="1"/>
  <c r="Q5256" i="1"/>
  <c r="Q5257" i="1"/>
  <c r="Q5258" i="1"/>
  <c r="Q5259" i="1"/>
  <c r="Q5260" i="1"/>
  <c r="Q5261" i="1"/>
  <c r="Q5262" i="1"/>
  <c r="Q5263" i="1"/>
  <c r="Q5264" i="1"/>
  <c r="Q5265" i="1"/>
  <c r="Q5266" i="1"/>
  <c r="Q5267" i="1"/>
  <c r="Q5268" i="1"/>
  <c r="Q5269" i="1"/>
  <c r="Q5270" i="1"/>
  <c r="Q5271" i="1"/>
  <c r="Q5272" i="1"/>
  <c r="Q5273" i="1"/>
  <c r="Q5274" i="1"/>
  <c r="Q5275" i="1"/>
  <c r="Q5276" i="1"/>
  <c r="Q5277" i="1"/>
  <c r="Q5278" i="1"/>
  <c r="Q5279" i="1"/>
  <c r="Q5280" i="1"/>
  <c r="Q5281" i="1"/>
  <c r="Q5282" i="1"/>
  <c r="Q5283" i="1"/>
  <c r="Q5284" i="1"/>
  <c r="Q5285" i="1"/>
  <c r="Q5286" i="1"/>
  <c r="Q5287" i="1"/>
  <c r="Q5288" i="1"/>
  <c r="Q5289" i="1"/>
  <c r="Q5290" i="1"/>
  <c r="Q5291" i="1"/>
  <c r="Q5292" i="1"/>
  <c r="Q5293" i="1"/>
  <c r="Q5294" i="1"/>
  <c r="Q5295" i="1"/>
  <c r="Q5296" i="1"/>
  <c r="Q5297" i="1"/>
  <c r="Q5298" i="1"/>
  <c r="Q5299" i="1"/>
  <c r="Q5300" i="1"/>
  <c r="Q5301" i="1"/>
  <c r="Q5302" i="1"/>
  <c r="Q5303" i="1"/>
  <c r="Q5304" i="1"/>
  <c r="Q5305" i="1"/>
  <c r="Q5306" i="1"/>
  <c r="Q5307" i="1"/>
  <c r="Q5308" i="1"/>
  <c r="Q5309" i="1"/>
  <c r="Q5310" i="1"/>
  <c r="Q5311" i="1"/>
  <c r="Q5312" i="1"/>
  <c r="Q5313" i="1"/>
  <c r="Q5314" i="1"/>
  <c r="Q5315" i="1"/>
  <c r="Q5316" i="1"/>
  <c r="Q5317" i="1"/>
  <c r="Q5318" i="1"/>
  <c r="Q5319" i="1"/>
  <c r="Q5320" i="1"/>
  <c r="Q5321" i="1"/>
  <c r="Q5322" i="1"/>
  <c r="Q5323" i="1"/>
  <c r="Q5324" i="1"/>
  <c r="Q5325" i="1"/>
  <c r="Q5326" i="1"/>
  <c r="Q5327" i="1"/>
  <c r="Q5328" i="1"/>
  <c r="Q5329" i="1"/>
  <c r="Q5330" i="1"/>
  <c r="Q5331" i="1"/>
  <c r="Q5332" i="1"/>
  <c r="Q5333" i="1"/>
  <c r="Q5334" i="1"/>
  <c r="Q5335" i="1"/>
  <c r="Q5336" i="1"/>
  <c r="Q5337" i="1"/>
  <c r="Q5338" i="1"/>
  <c r="Q5339" i="1"/>
  <c r="Q5340" i="1"/>
  <c r="Q5341" i="1"/>
  <c r="Q5342" i="1"/>
  <c r="Q5343" i="1"/>
  <c r="Q5344" i="1"/>
  <c r="Q5345" i="1"/>
  <c r="Q5346" i="1"/>
  <c r="Q5347" i="1"/>
  <c r="Q5348" i="1"/>
  <c r="Q5349" i="1"/>
  <c r="Q5350" i="1"/>
  <c r="Q5351" i="1"/>
  <c r="Q5352" i="1"/>
  <c r="Q5353" i="1"/>
  <c r="Q5354" i="1"/>
  <c r="Q5355" i="1"/>
  <c r="Q5356" i="1"/>
  <c r="Q5357" i="1"/>
  <c r="Q5358" i="1"/>
  <c r="Q5359" i="1"/>
  <c r="Q5360" i="1"/>
  <c r="Q5361" i="1"/>
  <c r="Q5362" i="1"/>
  <c r="Q5363" i="1"/>
  <c r="Q5364" i="1"/>
  <c r="Q5365" i="1"/>
  <c r="Q5366" i="1"/>
  <c r="Q5367" i="1"/>
  <c r="Q5368" i="1"/>
  <c r="Q5369" i="1"/>
  <c r="Q5370" i="1"/>
  <c r="Q5371" i="1"/>
  <c r="Q5372" i="1"/>
  <c r="Q5373" i="1"/>
  <c r="Q5374" i="1"/>
  <c r="Q5375" i="1"/>
  <c r="Q5376" i="1"/>
  <c r="Q5377" i="1"/>
  <c r="Q5378" i="1"/>
  <c r="Q5379" i="1"/>
  <c r="Q5380" i="1"/>
  <c r="Q5381" i="1"/>
  <c r="Q5382" i="1"/>
  <c r="Q5383" i="1"/>
  <c r="Q5384" i="1"/>
  <c r="Q5385" i="1"/>
  <c r="Q5386" i="1"/>
  <c r="Q5387" i="1"/>
  <c r="Q5388" i="1"/>
  <c r="Q5389" i="1"/>
  <c r="Q5390" i="1"/>
  <c r="Q5391" i="1"/>
  <c r="Q5392" i="1"/>
  <c r="Q5393" i="1"/>
  <c r="Q5394" i="1"/>
  <c r="Q5395" i="1"/>
  <c r="Q5396" i="1"/>
  <c r="Q5397" i="1"/>
  <c r="Q5398" i="1"/>
  <c r="Q5399" i="1"/>
  <c r="Q5400" i="1"/>
  <c r="Q5401" i="1"/>
  <c r="Q5402" i="1"/>
  <c r="Q5403" i="1"/>
  <c r="Q5404" i="1"/>
  <c r="Q5405" i="1"/>
  <c r="Q5406" i="1"/>
  <c r="Q5407" i="1"/>
  <c r="Q5408" i="1"/>
  <c r="Q5409" i="1"/>
  <c r="Q5410" i="1"/>
  <c r="Q5411" i="1"/>
  <c r="Q5412" i="1"/>
  <c r="Q5413" i="1"/>
  <c r="Q5414" i="1"/>
  <c r="Q5415" i="1"/>
  <c r="Q5416" i="1"/>
  <c r="Q5417" i="1"/>
  <c r="Q5418" i="1"/>
  <c r="Q5419" i="1"/>
  <c r="Q5420" i="1"/>
  <c r="Q5421" i="1"/>
  <c r="Q5422" i="1"/>
  <c r="Q5423" i="1"/>
  <c r="Q5424" i="1"/>
  <c r="Q5425" i="1"/>
  <c r="Q5426" i="1"/>
  <c r="Q5427" i="1"/>
  <c r="Q5428" i="1"/>
  <c r="Q5429" i="1"/>
  <c r="Q5430" i="1"/>
  <c r="Q5431" i="1"/>
  <c r="Q5432" i="1"/>
  <c r="Q5433" i="1"/>
  <c r="Q5434" i="1"/>
  <c r="Q5435" i="1"/>
  <c r="Q5436" i="1"/>
  <c r="Q5437" i="1"/>
  <c r="Q5438" i="1"/>
  <c r="Q5439" i="1"/>
  <c r="Q5440" i="1"/>
  <c r="Q5441" i="1"/>
  <c r="Q5442" i="1"/>
  <c r="Q5443" i="1"/>
  <c r="Q5444" i="1"/>
  <c r="Q5445" i="1"/>
  <c r="Q5446" i="1"/>
  <c r="Q5447" i="1"/>
  <c r="Q5448" i="1"/>
  <c r="Q5449" i="1"/>
  <c r="Q5450" i="1"/>
  <c r="Q5451" i="1"/>
  <c r="Q5452" i="1"/>
  <c r="Q5453" i="1"/>
  <c r="Q5454" i="1"/>
  <c r="Q5455" i="1"/>
  <c r="Q5456" i="1"/>
  <c r="Q5457" i="1"/>
  <c r="Q5458" i="1"/>
  <c r="Q5459" i="1"/>
  <c r="Q5460" i="1"/>
  <c r="Q5461" i="1"/>
  <c r="Q5462" i="1"/>
  <c r="Q5463" i="1"/>
  <c r="Q5464" i="1"/>
  <c r="Q5465" i="1"/>
  <c r="Q5466" i="1"/>
  <c r="Q5467" i="1"/>
  <c r="Q5468" i="1"/>
  <c r="Q5469" i="1"/>
  <c r="Q5470" i="1"/>
  <c r="Q5471" i="1"/>
  <c r="Q5472" i="1"/>
  <c r="Q5473" i="1"/>
  <c r="Q5474" i="1"/>
  <c r="Q5475" i="1"/>
  <c r="Q5476" i="1"/>
  <c r="Q5477" i="1"/>
  <c r="Q5478" i="1"/>
  <c r="Q5479" i="1"/>
  <c r="Q5480" i="1"/>
  <c r="Q5481" i="1"/>
  <c r="Q5482" i="1"/>
  <c r="Q5483" i="1"/>
  <c r="Q5484" i="1"/>
  <c r="Q5485" i="1"/>
  <c r="Q5486" i="1"/>
  <c r="Q5487" i="1"/>
  <c r="Q5488" i="1"/>
  <c r="Q5489" i="1"/>
  <c r="Q5490" i="1"/>
  <c r="Q5491" i="1"/>
  <c r="Q5492" i="1"/>
  <c r="Q5493" i="1"/>
  <c r="Q5494" i="1"/>
  <c r="Q5495" i="1"/>
  <c r="Q5496" i="1"/>
  <c r="Q5497" i="1"/>
  <c r="Q5498" i="1"/>
  <c r="Q5499" i="1"/>
  <c r="Q5500" i="1"/>
  <c r="Q5501" i="1"/>
  <c r="Q5502" i="1"/>
  <c r="Q5503" i="1"/>
  <c r="Q5504" i="1"/>
  <c r="Q5505" i="1"/>
  <c r="Q5506" i="1"/>
  <c r="Q5507" i="1"/>
  <c r="Q5508" i="1"/>
  <c r="Q5509" i="1"/>
  <c r="Q5510" i="1"/>
  <c r="Q5511" i="1"/>
  <c r="Q5512" i="1"/>
  <c r="Q5513" i="1"/>
  <c r="Q5514" i="1"/>
  <c r="Q5515" i="1"/>
  <c r="Q5516" i="1"/>
  <c r="Q5517" i="1"/>
  <c r="Q5518" i="1"/>
  <c r="Q5519" i="1"/>
  <c r="Q5520" i="1"/>
  <c r="Q5521" i="1"/>
  <c r="Q5522" i="1"/>
  <c r="Q5523" i="1"/>
  <c r="Q5524" i="1"/>
  <c r="Q5525" i="1"/>
  <c r="Q5526" i="1"/>
  <c r="Q5527" i="1"/>
  <c r="Q5528" i="1"/>
  <c r="Q5529" i="1"/>
  <c r="Q5530" i="1"/>
  <c r="Q5531" i="1"/>
  <c r="Q5532" i="1"/>
  <c r="Q5533" i="1"/>
  <c r="Q5534" i="1"/>
  <c r="Q5535" i="1"/>
  <c r="Q5536" i="1"/>
  <c r="Q5537" i="1"/>
  <c r="Q5538" i="1"/>
  <c r="Q5539" i="1"/>
  <c r="Q5540" i="1"/>
  <c r="Q5541" i="1"/>
  <c r="Q5542" i="1"/>
  <c r="Q5543" i="1"/>
  <c r="Q5544" i="1"/>
  <c r="Q5545" i="1"/>
  <c r="Q5546" i="1"/>
  <c r="Q5547" i="1"/>
  <c r="Q5548" i="1"/>
  <c r="Q5549" i="1"/>
  <c r="Q5550" i="1"/>
  <c r="Q5551" i="1"/>
  <c r="Q5552" i="1"/>
  <c r="Q5553" i="1"/>
  <c r="Q5554" i="1"/>
  <c r="Q5555" i="1"/>
  <c r="Q5556" i="1"/>
  <c r="Q5557" i="1"/>
  <c r="Q5558" i="1"/>
  <c r="Q5559" i="1"/>
  <c r="Q5560" i="1"/>
  <c r="Q5561" i="1"/>
  <c r="Q5562" i="1"/>
  <c r="Q5563" i="1"/>
  <c r="Q5564" i="1"/>
  <c r="Q5565" i="1"/>
  <c r="Q5566" i="1"/>
  <c r="Q5567" i="1"/>
  <c r="Q5568" i="1"/>
  <c r="Q5569" i="1"/>
  <c r="Q5570" i="1"/>
  <c r="Q5571" i="1"/>
  <c r="Q5572" i="1"/>
  <c r="Q5573" i="1"/>
  <c r="Q5574" i="1"/>
  <c r="Q5575" i="1"/>
  <c r="Q5576" i="1"/>
  <c r="Q5577" i="1"/>
  <c r="Q5578" i="1"/>
  <c r="Q5579" i="1"/>
  <c r="Q5580" i="1"/>
  <c r="Q5581" i="1"/>
  <c r="Q5582" i="1"/>
  <c r="Q5583" i="1"/>
  <c r="Q5584" i="1"/>
  <c r="Q5585" i="1"/>
  <c r="Q5586" i="1"/>
  <c r="Q5587" i="1"/>
  <c r="Q5588" i="1"/>
  <c r="Q5589" i="1"/>
  <c r="Q5590" i="1"/>
  <c r="Q5591" i="1"/>
  <c r="Q5592" i="1"/>
  <c r="Q5593" i="1"/>
  <c r="Q5594" i="1"/>
  <c r="Q5595" i="1"/>
  <c r="Q5596" i="1"/>
  <c r="Q5597" i="1"/>
  <c r="Q5598" i="1"/>
  <c r="Q5599" i="1"/>
  <c r="Q5600" i="1"/>
  <c r="Q5601" i="1"/>
  <c r="Q5602" i="1"/>
  <c r="Q5603" i="1"/>
  <c r="Q5604" i="1"/>
  <c r="Q5605" i="1"/>
  <c r="Q5606" i="1"/>
  <c r="Q5607" i="1"/>
  <c r="Q5608" i="1"/>
  <c r="Q5609" i="1"/>
  <c r="Q5610" i="1"/>
  <c r="Q5611" i="1"/>
  <c r="Q5612" i="1"/>
  <c r="Q5613" i="1"/>
  <c r="Q5614" i="1"/>
  <c r="Q5615" i="1"/>
  <c r="Q5616" i="1"/>
  <c r="Q5617" i="1"/>
  <c r="Q5618" i="1"/>
  <c r="Q5619" i="1"/>
  <c r="Q5620" i="1"/>
  <c r="Q5621" i="1"/>
  <c r="Q5622" i="1"/>
  <c r="Q5623" i="1"/>
  <c r="Q5624" i="1"/>
  <c r="Q5625" i="1"/>
  <c r="Q5626" i="1"/>
  <c r="Q5627" i="1"/>
  <c r="Q5628" i="1"/>
  <c r="Q5629" i="1"/>
  <c r="Q5630" i="1"/>
  <c r="Q5631" i="1"/>
  <c r="Q5632" i="1"/>
  <c r="Q5633" i="1"/>
  <c r="Q5634" i="1"/>
  <c r="Q5635" i="1"/>
  <c r="Q5636" i="1"/>
  <c r="Q5637" i="1"/>
  <c r="Q5638" i="1"/>
  <c r="Q5639" i="1"/>
  <c r="Q5640" i="1"/>
  <c r="Q5641" i="1"/>
  <c r="Q5642" i="1"/>
  <c r="Q5643" i="1"/>
  <c r="Q5644" i="1"/>
  <c r="Q5645" i="1"/>
  <c r="Q5646" i="1"/>
  <c r="Q5647" i="1"/>
  <c r="Q5648" i="1"/>
  <c r="Q5649" i="1"/>
  <c r="Q5650" i="1"/>
  <c r="Q5651" i="1"/>
  <c r="Q5652" i="1"/>
  <c r="Q5653" i="1"/>
  <c r="Q5654" i="1"/>
  <c r="Q5655" i="1"/>
  <c r="Q5656" i="1"/>
  <c r="Q5657" i="1"/>
  <c r="Q5658" i="1"/>
  <c r="Q5659" i="1"/>
  <c r="Q5660" i="1"/>
  <c r="Q5661" i="1"/>
  <c r="Q5662" i="1"/>
  <c r="Q5663" i="1"/>
  <c r="Q5664" i="1"/>
  <c r="Q5665" i="1"/>
  <c r="Q5666" i="1"/>
  <c r="Q5667" i="1"/>
  <c r="Q5668" i="1"/>
  <c r="Q5669" i="1"/>
  <c r="Q5670" i="1"/>
  <c r="Q5671" i="1"/>
  <c r="Q5672" i="1"/>
  <c r="Q5673" i="1"/>
  <c r="Q5674" i="1"/>
  <c r="Q5675" i="1"/>
  <c r="Q5676" i="1"/>
  <c r="Q5677" i="1"/>
  <c r="Q5678" i="1"/>
  <c r="Q5679" i="1"/>
  <c r="Q5680" i="1"/>
  <c r="Q5681" i="1"/>
  <c r="Q5682" i="1"/>
  <c r="Q5683" i="1"/>
  <c r="Q5684" i="1"/>
  <c r="Q5685" i="1"/>
  <c r="Q5686" i="1"/>
  <c r="Q5687" i="1"/>
  <c r="Q5688" i="1"/>
  <c r="Q5689" i="1"/>
  <c r="Q5690" i="1"/>
  <c r="Q5691" i="1"/>
  <c r="Q5692" i="1"/>
  <c r="Q5693" i="1"/>
  <c r="Q5694" i="1"/>
  <c r="Q5695" i="1"/>
  <c r="Q5696" i="1"/>
  <c r="Q5697" i="1"/>
  <c r="Q5698" i="1"/>
  <c r="Q5699" i="1"/>
  <c r="Q5700" i="1"/>
  <c r="Q5701" i="1"/>
  <c r="Q5702" i="1"/>
  <c r="Q5703" i="1"/>
  <c r="Q5704" i="1"/>
  <c r="Q5705" i="1"/>
  <c r="Q5706" i="1"/>
  <c r="Q5707" i="1"/>
  <c r="Q5708" i="1"/>
  <c r="Q5709" i="1"/>
  <c r="Q5710" i="1"/>
  <c r="Q5711" i="1"/>
  <c r="Q5712" i="1"/>
  <c r="Q5713" i="1"/>
  <c r="Q5714" i="1"/>
  <c r="Q5715" i="1"/>
  <c r="Q5716" i="1"/>
  <c r="Q5717" i="1"/>
  <c r="Q5718" i="1"/>
  <c r="Q5719" i="1"/>
  <c r="Q5720" i="1"/>
  <c r="Q5721" i="1"/>
  <c r="Q5722" i="1"/>
  <c r="Q5723" i="1"/>
  <c r="Q5724" i="1"/>
  <c r="Q5725" i="1"/>
  <c r="Q5726" i="1"/>
  <c r="Q5727" i="1"/>
  <c r="Q5728" i="1"/>
  <c r="Q5729" i="1"/>
  <c r="Q5730" i="1"/>
  <c r="Q5731" i="1"/>
  <c r="Q5732" i="1"/>
  <c r="Q5733" i="1"/>
  <c r="Q5734" i="1"/>
  <c r="Q5735" i="1"/>
  <c r="Q5736" i="1"/>
  <c r="Q5737" i="1"/>
  <c r="Q5738" i="1"/>
  <c r="Q5739" i="1"/>
  <c r="Q5740" i="1"/>
  <c r="Q5741" i="1"/>
  <c r="Q5742" i="1"/>
  <c r="Q5743" i="1"/>
  <c r="Q5744" i="1"/>
  <c r="Q5745" i="1"/>
  <c r="Q5746" i="1"/>
  <c r="Q5747" i="1"/>
  <c r="Q5748" i="1"/>
  <c r="Q5749" i="1"/>
  <c r="Q5750" i="1"/>
  <c r="Q5751" i="1"/>
  <c r="Q5752" i="1"/>
  <c r="Q5753" i="1"/>
  <c r="Q5754" i="1"/>
  <c r="Q5755" i="1"/>
  <c r="Q5756" i="1"/>
  <c r="Q5757" i="1"/>
  <c r="Q5758" i="1"/>
  <c r="Q5759" i="1"/>
  <c r="Q5760" i="1"/>
  <c r="Q5761" i="1"/>
  <c r="Q5762" i="1"/>
  <c r="Q5763" i="1"/>
  <c r="Q5764" i="1"/>
  <c r="Q5765" i="1"/>
  <c r="Q5766" i="1"/>
  <c r="Q5767" i="1"/>
  <c r="Q5768" i="1"/>
  <c r="Q5769" i="1"/>
  <c r="Q5770" i="1"/>
  <c r="Q5771" i="1"/>
  <c r="Q5772" i="1"/>
  <c r="Q5773" i="1"/>
  <c r="Q5774" i="1"/>
  <c r="Q5775" i="1"/>
  <c r="Q5776" i="1"/>
  <c r="Q5777" i="1"/>
  <c r="Q5778" i="1"/>
  <c r="Q5779" i="1"/>
  <c r="Q5780" i="1"/>
  <c r="Q5781" i="1"/>
  <c r="Q5782" i="1"/>
  <c r="Q5783" i="1"/>
  <c r="Q5784" i="1"/>
  <c r="Q5785" i="1"/>
  <c r="Q5786" i="1"/>
  <c r="Q5787" i="1"/>
  <c r="Q5788" i="1"/>
  <c r="Q5789" i="1"/>
  <c r="Q5790" i="1"/>
  <c r="Q5791" i="1"/>
  <c r="Q5792" i="1"/>
  <c r="Q5793" i="1"/>
  <c r="Q5794" i="1"/>
  <c r="Q5795" i="1"/>
  <c r="Q5796" i="1"/>
  <c r="Q5797" i="1"/>
  <c r="Q5798" i="1"/>
  <c r="Q5799" i="1"/>
  <c r="Q5800" i="1"/>
  <c r="Q5801" i="1"/>
  <c r="Q5802" i="1"/>
  <c r="Q5803" i="1"/>
  <c r="Q5804" i="1"/>
  <c r="Q5805" i="1"/>
  <c r="Q5806" i="1"/>
  <c r="Q5807" i="1"/>
  <c r="Q5808" i="1"/>
  <c r="Q5809" i="1"/>
  <c r="Q5810" i="1"/>
  <c r="Q5811" i="1"/>
  <c r="Q5812" i="1"/>
  <c r="Q5813" i="1"/>
  <c r="Q5814" i="1"/>
  <c r="Q5815" i="1"/>
  <c r="Q5816" i="1"/>
  <c r="Q5817" i="1"/>
  <c r="Q5818" i="1"/>
  <c r="Q5819" i="1"/>
  <c r="Q5820" i="1"/>
  <c r="Q5821" i="1"/>
  <c r="Q5822" i="1"/>
  <c r="Q5823" i="1"/>
  <c r="Q5824" i="1"/>
  <c r="Q5825" i="1"/>
  <c r="Q5826" i="1"/>
  <c r="Q5827" i="1"/>
  <c r="Q5828" i="1"/>
  <c r="Q5829" i="1"/>
  <c r="Q5830" i="1"/>
  <c r="Q5831" i="1"/>
  <c r="Q5832" i="1"/>
  <c r="Q5833" i="1"/>
  <c r="Q5834" i="1"/>
  <c r="Q5835" i="1"/>
  <c r="Q5836" i="1"/>
  <c r="Q5837" i="1"/>
  <c r="Q5838" i="1"/>
  <c r="Q5839" i="1"/>
  <c r="Q5840" i="1"/>
  <c r="Q5841" i="1"/>
  <c r="Q5842" i="1"/>
  <c r="Q5843" i="1"/>
  <c r="Q5844" i="1"/>
  <c r="Q5845" i="1"/>
  <c r="Q5846" i="1"/>
  <c r="Q5847" i="1"/>
  <c r="Q5848" i="1"/>
  <c r="Q5849" i="1"/>
  <c r="Q5850" i="1"/>
  <c r="Q5851" i="1"/>
  <c r="Q5852" i="1"/>
  <c r="Q5853" i="1"/>
  <c r="Q5854" i="1"/>
  <c r="Q5855" i="1"/>
  <c r="Q5856" i="1"/>
  <c r="Q5857" i="1"/>
  <c r="Q5858" i="1"/>
  <c r="Q5859" i="1"/>
  <c r="Q5860" i="1"/>
  <c r="Q5861" i="1"/>
  <c r="Q5862" i="1"/>
  <c r="Q5863" i="1"/>
  <c r="Q5864" i="1"/>
  <c r="Q5865" i="1"/>
  <c r="Q5866" i="1"/>
  <c r="Q5867" i="1"/>
  <c r="Q5868" i="1"/>
  <c r="Q5869" i="1"/>
  <c r="Q5870" i="1"/>
  <c r="Q5871" i="1"/>
  <c r="Q5872" i="1"/>
  <c r="Q5873" i="1"/>
  <c r="Q5874" i="1"/>
  <c r="Q5875" i="1"/>
  <c r="Q5876" i="1"/>
  <c r="Q5877" i="1"/>
  <c r="Q5878" i="1"/>
  <c r="Q5879" i="1"/>
  <c r="Q5880" i="1"/>
  <c r="Q5881" i="1"/>
  <c r="Q5882" i="1"/>
  <c r="Q5883" i="1"/>
  <c r="Q5884" i="1"/>
  <c r="Q5885" i="1"/>
  <c r="Q5886" i="1"/>
  <c r="Q5887" i="1"/>
  <c r="Q5888" i="1"/>
  <c r="Q5889" i="1"/>
  <c r="Q5890" i="1"/>
  <c r="Q5891" i="1"/>
  <c r="Q5892" i="1"/>
  <c r="Q5893" i="1"/>
  <c r="Q5894" i="1"/>
  <c r="Q5895" i="1"/>
  <c r="Q5896" i="1"/>
  <c r="Q5897" i="1"/>
  <c r="Q5898" i="1"/>
  <c r="Q5899" i="1"/>
  <c r="Q5900" i="1"/>
  <c r="Q5901" i="1"/>
  <c r="Q5902" i="1"/>
  <c r="Q5903" i="1"/>
  <c r="Q5904" i="1"/>
  <c r="Q5905" i="1"/>
  <c r="Q5906" i="1"/>
  <c r="Q5907" i="1"/>
  <c r="Q5908" i="1"/>
  <c r="Q5909" i="1"/>
  <c r="Q5910" i="1"/>
  <c r="Q5911" i="1"/>
  <c r="Q5912" i="1"/>
  <c r="Q5913" i="1"/>
  <c r="Q5914" i="1"/>
  <c r="Q5915" i="1"/>
  <c r="Q5916" i="1"/>
  <c r="Q5917" i="1"/>
  <c r="Q5918" i="1"/>
  <c r="Q5919" i="1"/>
  <c r="Q5920" i="1"/>
  <c r="Q5921" i="1"/>
  <c r="Q5922" i="1"/>
  <c r="Q5923" i="1"/>
  <c r="Q5924" i="1"/>
  <c r="Q5925" i="1"/>
  <c r="Q5926" i="1"/>
  <c r="Q5927" i="1"/>
  <c r="Q5928" i="1"/>
  <c r="Q5929" i="1"/>
  <c r="Q5930" i="1"/>
  <c r="Q5931" i="1"/>
  <c r="Q5932" i="1"/>
  <c r="Q5933" i="1"/>
  <c r="Q5934" i="1"/>
  <c r="Q5935" i="1"/>
  <c r="Q5936" i="1"/>
  <c r="Q5937" i="1"/>
  <c r="Q5938" i="1"/>
  <c r="Q5939" i="1"/>
  <c r="Q5940" i="1"/>
  <c r="Q5941" i="1"/>
  <c r="Q5942" i="1"/>
  <c r="Q5943" i="1"/>
  <c r="Q5944" i="1"/>
  <c r="Q5945" i="1"/>
  <c r="Q5946" i="1"/>
  <c r="Q5947" i="1"/>
  <c r="Q5948" i="1"/>
  <c r="Q5949" i="1"/>
  <c r="Q5950" i="1"/>
  <c r="Q5951" i="1"/>
  <c r="Q5952" i="1"/>
  <c r="Q5953" i="1"/>
  <c r="Q5954" i="1"/>
  <c r="Q5955" i="1"/>
  <c r="Q5956" i="1"/>
  <c r="Q5957" i="1"/>
  <c r="Q5958" i="1"/>
  <c r="Q5959" i="1"/>
  <c r="Q5960" i="1"/>
  <c r="Q5961" i="1"/>
  <c r="Q5962" i="1"/>
  <c r="Q5963" i="1"/>
  <c r="Q5964" i="1"/>
  <c r="Q5965" i="1"/>
  <c r="Q5966" i="1"/>
  <c r="Q5967" i="1"/>
  <c r="Q5968" i="1"/>
  <c r="Q5969" i="1"/>
  <c r="Q5970" i="1"/>
  <c r="Q5971" i="1"/>
  <c r="Q5972" i="1"/>
  <c r="Q5973" i="1"/>
  <c r="Q5974" i="1"/>
  <c r="Q5975" i="1"/>
  <c r="Q5976" i="1"/>
  <c r="Q5977" i="1"/>
  <c r="Q5978" i="1"/>
  <c r="Q5979" i="1"/>
  <c r="Q5980" i="1"/>
  <c r="Q5981" i="1"/>
  <c r="Q5982" i="1"/>
  <c r="Q5983" i="1"/>
  <c r="Q5984" i="1"/>
  <c r="Q5985" i="1"/>
  <c r="Q5986" i="1"/>
  <c r="Q5987" i="1"/>
  <c r="Q5988" i="1"/>
  <c r="Q5989" i="1"/>
  <c r="Q5990" i="1"/>
  <c r="Q5991" i="1"/>
  <c r="Q5992" i="1"/>
  <c r="Q5993" i="1"/>
  <c r="Q5994" i="1"/>
  <c r="Q5995" i="1"/>
  <c r="Q5996" i="1"/>
  <c r="Q5997" i="1"/>
  <c r="Q5998" i="1"/>
  <c r="Q5999" i="1"/>
  <c r="Q6000" i="1"/>
  <c r="Q6001" i="1"/>
  <c r="Q6002" i="1"/>
  <c r="Q6003" i="1"/>
  <c r="Q6004" i="1"/>
  <c r="Q6005" i="1"/>
  <c r="Q6006" i="1"/>
  <c r="Q6007" i="1"/>
  <c r="Q6008" i="1"/>
  <c r="Q6009" i="1"/>
  <c r="Q6010" i="1"/>
  <c r="Q6011" i="1"/>
  <c r="Q6012" i="1"/>
  <c r="Q6013" i="1"/>
  <c r="Q6014" i="1"/>
  <c r="Q6015" i="1"/>
  <c r="Q6016" i="1"/>
  <c r="Q6017" i="1"/>
  <c r="Q6018" i="1"/>
  <c r="Q6019" i="1"/>
  <c r="Q6020" i="1"/>
  <c r="Q6021" i="1"/>
  <c r="Q6022" i="1"/>
  <c r="Q6023" i="1"/>
  <c r="Q6024" i="1"/>
  <c r="Q6025" i="1"/>
  <c r="Q6026" i="1"/>
  <c r="Q6027" i="1"/>
  <c r="Q6028" i="1"/>
  <c r="Q6029" i="1"/>
  <c r="Q6030" i="1"/>
  <c r="Q6031" i="1"/>
  <c r="Q6032" i="1"/>
  <c r="Q6033" i="1"/>
  <c r="Q6034" i="1"/>
  <c r="Q6035" i="1"/>
  <c r="Q6036" i="1"/>
  <c r="Q6037" i="1"/>
  <c r="Q6038" i="1"/>
  <c r="Q6039" i="1"/>
  <c r="Q6040" i="1"/>
  <c r="Q6041" i="1"/>
  <c r="Q6042" i="1"/>
  <c r="Q6043" i="1"/>
  <c r="Q6044" i="1"/>
  <c r="Q6045" i="1"/>
  <c r="Q6046" i="1"/>
  <c r="Q6047" i="1"/>
  <c r="Q6048" i="1"/>
  <c r="Q6049" i="1"/>
  <c r="Q6050" i="1"/>
  <c r="Q6051" i="1"/>
  <c r="Q6052" i="1"/>
  <c r="Q6053" i="1"/>
  <c r="Q6054" i="1"/>
  <c r="Q6055" i="1"/>
  <c r="Q6056" i="1"/>
  <c r="Q6057" i="1"/>
  <c r="Q6058" i="1"/>
  <c r="Q6059" i="1"/>
  <c r="Q6060" i="1"/>
  <c r="Q6061" i="1"/>
  <c r="Q6062" i="1"/>
  <c r="Q6063" i="1"/>
  <c r="Q6064" i="1"/>
  <c r="Q6065" i="1"/>
  <c r="Q6066" i="1"/>
  <c r="Q6067" i="1"/>
  <c r="Q6068" i="1"/>
  <c r="Q6069" i="1"/>
  <c r="Q6070" i="1"/>
  <c r="Q6071" i="1"/>
  <c r="Q6072" i="1"/>
  <c r="Q6073" i="1"/>
  <c r="Q6074" i="1"/>
  <c r="Q6075" i="1"/>
  <c r="Q6076" i="1"/>
  <c r="Q6077" i="1"/>
  <c r="Q6078" i="1"/>
  <c r="Q6079" i="1"/>
  <c r="Q6080" i="1"/>
  <c r="Q6081" i="1"/>
  <c r="Q6082" i="1"/>
  <c r="Q6083" i="1"/>
  <c r="Q6084" i="1"/>
  <c r="Q6085" i="1"/>
  <c r="Q6086" i="1"/>
  <c r="Q6087" i="1"/>
  <c r="Q6088" i="1"/>
  <c r="Q6089" i="1"/>
  <c r="Q6090" i="1"/>
  <c r="Q6091" i="1"/>
  <c r="Q6092" i="1"/>
  <c r="Q6093" i="1"/>
  <c r="Q6094" i="1"/>
  <c r="Q6095" i="1"/>
  <c r="Q6096" i="1"/>
  <c r="Q6097" i="1"/>
  <c r="Q6098" i="1"/>
  <c r="Q6099" i="1"/>
  <c r="Q6100" i="1"/>
  <c r="Q6101" i="1"/>
  <c r="Q6102" i="1"/>
  <c r="Q6103" i="1"/>
  <c r="Q6104" i="1"/>
  <c r="Q6105" i="1"/>
  <c r="Q6106" i="1"/>
  <c r="Q6107" i="1"/>
  <c r="Q6108" i="1"/>
  <c r="Q6109" i="1"/>
  <c r="Q6110" i="1"/>
  <c r="Q6111" i="1"/>
  <c r="Q6112" i="1"/>
  <c r="Q6113" i="1"/>
  <c r="Q6114" i="1"/>
  <c r="Q6115" i="1"/>
  <c r="Q6116" i="1"/>
  <c r="Q6117" i="1"/>
  <c r="Q6118" i="1"/>
  <c r="Q6119" i="1"/>
  <c r="Q6120" i="1"/>
  <c r="Q6121" i="1"/>
  <c r="Q6122" i="1"/>
  <c r="Q6123" i="1"/>
  <c r="Q6124" i="1"/>
  <c r="Q6125" i="1"/>
  <c r="Q6126" i="1"/>
  <c r="Q6127" i="1"/>
  <c r="Q6128" i="1"/>
  <c r="Q6129" i="1"/>
  <c r="Q6130" i="1"/>
  <c r="Q6131" i="1"/>
  <c r="Q6132" i="1"/>
  <c r="Q6133" i="1"/>
  <c r="Q6134" i="1"/>
  <c r="Q6135" i="1"/>
  <c r="Q6136" i="1"/>
  <c r="Q6137" i="1"/>
  <c r="Q6138" i="1"/>
  <c r="Q6139" i="1"/>
  <c r="Q6140" i="1"/>
  <c r="Q6141" i="1"/>
  <c r="Q6142" i="1"/>
  <c r="Q6143" i="1"/>
  <c r="Q6144" i="1"/>
  <c r="Q6145" i="1"/>
  <c r="Q6146" i="1"/>
  <c r="Q6147" i="1"/>
  <c r="Q6148" i="1"/>
  <c r="Q6149" i="1"/>
  <c r="Q6150" i="1"/>
  <c r="Q6151" i="1"/>
  <c r="Q6152" i="1"/>
  <c r="Q6153" i="1"/>
  <c r="Q6154" i="1"/>
  <c r="Q6155" i="1"/>
  <c r="Q6156" i="1"/>
  <c r="Q6157" i="1"/>
  <c r="Q6158" i="1"/>
  <c r="Q6159" i="1"/>
  <c r="Q6160" i="1"/>
  <c r="Q6161" i="1"/>
  <c r="Q6162" i="1"/>
  <c r="Q6163" i="1"/>
  <c r="Q6164" i="1"/>
  <c r="Q6165" i="1"/>
  <c r="Q6166" i="1"/>
  <c r="Q6167" i="1"/>
  <c r="Q6168" i="1"/>
  <c r="Q6169" i="1"/>
  <c r="Q6170" i="1"/>
  <c r="Q6171" i="1"/>
  <c r="Q6172" i="1"/>
  <c r="Q6173" i="1"/>
  <c r="Q6174" i="1"/>
  <c r="Q6175" i="1"/>
  <c r="Q6176" i="1"/>
  <c r="Q6177" i="1"/>
  <c r="Q6178" i="1"/>
  <c r="Q6179" i="1"/>
  <c r="Q6180" i="1"/>
  <c r="Q6181" i="1"/>
  <c r="Q6182" i="1"/>
  <c r="Q6183" i="1"/>
  <c r="Q6184" i="1"/>
  <c r="Q6185" i="1"/>
  <c r="Q6186" i="1"/>
  <c r="Q6187" i="1"/>
  <c r="Q6188" i="1"/>
  <c r="Q6189" i="1"/>
  <c r="Q6190" i="1"/>
  <c r="Q6191" i="1"/>
  <c r="Q6192" i="1"/>
  <c r="Q6193" i="1"/>
  <c r="Q6194" i="1"/>
  <c r="Q6195" i="1"/>
  <c r="Q6196" i="1"/>
  <c r="Q6197" i="1"/>
  <c r="Q6198" i="1"/>
  <c r="Q6199" i="1"/>
  <c r="Q6200" i="1"/>
  <c r="Q6201" i="1"/>
  <c r="Q6202" i="1"/>
  <c r="Q6203" i="1"/>
  <c r="Q6204" i="1"/>
  <c r="Q6205" i="1"/>
  <c r="Q6206" i="1"/>
  <c r="Q6207" i="1"/>
  <c r="Q6208" i="1"/>
  <c r="Q6209" i="1"/>
  <c r="Q6210" i="1"/>
  <c r="Q6211" i="1"/>
  <c r="Q6212" i="1"/>
  <c r="Q6213" i="1"/>
  <c r="Q6214" i="1"/>
  <c r="Q6215" i="1"/>
  <c r="Q6216" i="1"/>
  <c r="Q6217" i="1"/>
  <c r="Q6218" i="1"/>
  <c r="Q6219" i="1"/>
  <c r="Q6220" i="1"/>
  <c r="Q6221" i="1"/>
  <c r="Q6222" i="1"/>
  <c r="Q6223" i="1"/>
  <c r="Q6224" i="1"/>
  <c r="Q6225" i="1"/>
  <c r="Q6226" i="1"/>
  <c r="Q6227" i="1"/>
  <c r="Q6228" i="1"/>
  <c r="Q6229" i="1"/>
  <c r="Q6230" i="1"/>
  <c r="Q6231" i="1"/>
  <c r="Q6232" i="1"/>
  <c r="Q6233" i="1"/>
  <c r="Q6234" i="1"/>
  <c r="Q6235" i="1"/>
  <c r="Q6236" i="1"/>
  <c r="Q6237" i="1"/>
  <c r="Q6238" i="1"/>
  <c r="Q6239" i="1"/>
  <c r="Q6240" i="1"/>
  <c r="Q6241" i="1"/>
  <c r="Q6242" i="1"/>
  <c r="Q6243" i="1"/>
  <c r="Q6244" i="1"/>
  <c r="Q6245" i="1"/>
  <c r="Q6246" i="1"/>
  <c r="Q6247" i="1"/>
  <c r="Q6248" i="1"/>
  <c r="Q6249" i="1"/>
  <c r="Q6250" i="1"/>
  <c r="Q6251" i="1"/>
  <c r="Q6252" i="1"/>
  <c r="Q6253" i="1"/>
  <c r="Q6254" i="1"/>
  <c r="Q6255" i="1"/>
  <c r="Q6256" i="1"/>
  <c r="Q6257" i="1"/>
  <c r="Q6258" i="1"/>
  <c r="Q6259" i="1"/>
  <c r="Q6260" i="1"/>
  <c r="Q6261" i="1"/>
  <c r="Q6262" i="1"/>
  <c r="Q6263" i="1"/>
  <c r="Q6264" i="1"/>
  <c r="Q6265" i="1"/>
  <c r="Q6266" i="1"/>
  <c r="Q6267" i="1"/>
  <c r="Q6268" i="1"/>
  <c r="Q6269" i="1"/>
  <c r="Q6270" i="1"/>
  <c r="Q6271" i="1"/>
  <c r="Q6272" i="1"/>
  <c r="Q6273" i="1"/>
  <c r="Q6274" i="1"/>
  <c r="Q6275" i="1"/>
  <c r="Q6276" i="1"/>
  <c r="Q15" i="1"/>
  <c r="Q16" i="1"/>
  <c r="Q8" i="1"/>
  <c r="Q9" i="1"/>
  <c r="Q10" i="1"/>
  <c r="Q11" i="1"/>
  <c r="Q12" i="1"/>
  <c r="Q13" i="1"/>
  <c r="Q14" i="1"/>
  <c r="Q7" i="1"/>
  <c r="F2" i="1" l="1"/>
  <c r="D5" i="7"/>
  <c r="B4" i="7" l="1"/>
  <c r="B3" i="7"/>
</calcChain>
</file>

<file path=xl/sharedStrings.xml><?xml version="1.0" encoding="utf-8"?>
<sst xmlns="http://schemas.openxmlformats.org/spreadsheetml/2006/main" count="36889" uniqueCount="11381">
  <si>
    <t>PWSID:</t>
  </si>
  <si>
    <t>PWS Name:</t>
  </si>
  <si>
    <t>Service line ID (SLID)</t>
  </si>
  <si>
    <t>Street address</t>
  </si>
  <si>
    <t>City</t>
  </si>
  <si>
    <t>ZIP code</t>
  </si>
  <si>
    <t>Building type</t>
  </si>
  <si>
    <r>
      <t>LCR Sampling point ID</t>
    </r>
    <r>
      <rPr>
        <sz val="9"/>
        <color theme="1"/>
        <rFont val="Calibri"/>
        <family val="2"/>
        <scheme val="minor"/>
      </rPr>
      <t xml:space="preserve"> (aka Location Code)</t>
    </r>
  </si>
  <si>
    <t>Field verification date</t>
  </si>
  <si>
    <r>
      <t xml:space="preserve">Gooseneck/ connector material verified? </t>
    </r>
    <r>
      <rPr>
        <sz val="11"/>
        <color theme="1"/>
        <rFont val="Calibri"/>
        <family val="2"/>
        <scheme val="minor"/>
      </rPr>
      <t>(y/n)</t>
    </r>
  </si>
  <si>
    <t>Lead solder in service line?</t>
  </si>
  <si>
    <t>Water main material</t>
  </si>
  <si>
    <t>Was lead ever upstream of this service?</t>
  </si>
  <si>
    <t>Date completed:</t>
  </si>
  <si>
    <t>Answer these questions only if relevant</t>
  </si>
  <si>
    <t>Spatial coordinates</t>
  </si>
  <si>
    <r>
      <t>Building type</t>
    </r>
    <r>
      <rPr>
        <sz val="11"/>
        <rFont val="Calibri"/>
        <family val="2"/>
        <scheme val="minor"/>
      </rPr>
      <t xml:space="preserve"> (choose)</t>
    </r>
  </si>
  <si>
    <t>Gooseneck/ connector material</t>
  </si>
  <si>
    <r>
      <t>Latitude</t>
    </r>
    <r>
      <rPr>
        <sz val="11"/>
        <color theme="5" tint="-0.249977111117893"/>
        <rFont val="Calibri"/>
        <family val="2"/>
        <scheme val="minor"/>
      </rPr>
      <t xml:space="preserve"> (decimal format)</t>
    </r>
  </si>
  <si>
    <r>
      <t>Longitude</t>
    </r>
    <r>
      <rPr>
        <sz val="11"/>
        <color theme="5" tint="-0.249977111117893"/>
        <rFont val="Calibri"/>
        <family val="2"/>
        <scheme val="minor"/>
      </rPr>
      <t xml:space="preserve"> (decimal format)</t>
    </r>
  </si>
  <si>
    <t>Yes</t>
  </si>
  <si>
    <t>Historical record</t>
  </si>
  <si>
    <t>SL material</t>
  </si>
  <si>
    <t>Verification method - customer-owned line</t>
  </si>
  <si>
    <t>Single family residence</t>
  </si>
  <si>
    <t>Tap card</t>
  </si>
  <si>
    <t>Multi-family residence</t>
  </si>
  <si>
    <t>Construction code</t>
  </si>
  <si>
    <t>Galvanized requiring replacement</t>
  </si>
  <si>
    <t>No</t>
  </si>
  <si>
    <t>Elementary school</t>
  </si>
  <si>
    <t>Plumbing code</t>
  </si>
  <si>
    <t>Unknown</t>
  </si>
  <si>
    <t>Middle or high school</t>
  </si>
  <si>
    <t>Permit</t>
  </si>
  <si>
    <t>Child care center (non-school)</t>
  </si>
  <si>
    <t>Date constructed</t>
  </si>
  <si>
    <t>Business</t>
  </si>
  <si>
    <t>Existing plumbing record</t>
  </si>
  <si>
    <t>Copper</t>
  </si>
  <si>
    <t>Industrial</t>
  </si>
  <si>
    <t>Distribution system map</t>
  </si>
  <si>
    <t>Galvanized - no lead contact</t>
  </si>
  <si>
    <t>Distribution system drawing</t>
  </si>
  <si>
    <t>Meter installation record</t>
  </si>
  <si>
    <t>Plastic (PVC, HDPE, etc.)</t>
  </si>
  <si>
    <t>Inspection record</t>
  </si>
  <si>
    <t>Historical capital improvement</t>
  </si>
  <si>
    <t>Asbestos / cement</t>
  </si>
  <si>
    <t>Historical master plan</t>
  </si>
  <si>
    <t>Aerial photo</t>
  </si>
  <si>
    <t>PVA record</t>
  </si>
  <si>
    <t>Real estate record</t>
  </si>
  <si>
    <t>Area Development District record</t>
  </si>
  <si>
    <t>Other</t>
  </si>
  <si>
    <t xml:space="preserve">Statistical analysis </t>
  </si>
  <si>
    <t>Customer billing record</t>
  </si>
  <si>
    <r>
      <t xml:space="preserve">Tap sampling results 
</t>
    </r>
    <r>
      <rPr>
        <sz val="10"/>
        <color theme="1"/>
        <rFont val="Calibri"/>
        <family val="2"/>
        <scheme val="minor"/>
      </rPr>
      <t>(list highest lead level detected)</t>
    </r>
  </si>
  <si>
    <t>Lead solder in premise plumbing?</t>
  </si>
  <si>
    <t>Answering these questions will assist creation of Tap Sampling Plan</t>
  </si>
  <si>
    <t>Service line diameter</t>
  </si>
  <si>
    <t>Construction date</t>
  </si>
  <si>
    <t>Premise plumbing installation date</t>
  </si>
  <si>
    <t xml:space="preserve">Unknown-lead unlikely </t>
  </si>
  <si>
    <t>Unknown-lead likely</t>
  </si>
  <si>
    <t>Lead</t>
  </si>
  <si>
    <t>Non-lead</t>
  </si>
  <si>
    <t>Steel</t>
  </si>
  <si>
    <t>Vulnerable population</t>
  </si>
  <si>
    <t>System-owned SL installation date</t>
  </si>
  <si>
    <t>Customer-owned SL installation date</t>
  </si>
  <si>
    <t>Was System-owned SL ever lead?</t>
  </si>
  <si>
    <r>
      <t>Preliminary: System-owned SL material</t>
    </r>
    <r>
      <rPr>
        <sz val="10"/>
        <color theme="1"/>
        <rFont val="Calibri"/>
        <family val="2"/>
        <scheme val="minor"/>
      </rPr>
      <t xml:space="preserve"> </t>
    </r>
    <r>
      <rPr>
        <sz val="9"/>
        <color theme="1"/>
        <rFont val="Calibri"/>
        <family val="2"/>
        <scheme val="minor"/>
      </rPr>
      <t>(from initial/historical records)</t>
    </r>
  </si>
  <si>
    <t>Verification method - system-owned line</t>
  </si>
  <si>
    <t>System-owned Service Line</t>
  </si>
  <si>
    <t>Customer-owned Service Line</t>
  </si>
  <si>
    <r>
      <t xml:space="preserve">Service line material </t>
    </r>
    <r>
      <rPr>
        <sz val="11"/>
        <color theme="5" tint="-0.249977111117893"/>
        <rFont val="Calibri"/>
        <family val="2"/>
        <scheme val="minor"/>
      </rPr>
      <t>(choose)</t>
    </r>
  </si>
  <si>
    <t>SL material verification method (Final)</t>
  </si>
  <si>
    <r>
      <t xml:space="preserve">Service line material </t>
    </r>
    <r>
      <rPr>
        <sz val="11"/>
        <color rgb="FF97450D"/>
        <rFont val="Calibri"/>
        <family val="2"/>
        <scheme val="minor"/>
      </rPr>
      <t>(choose)</t>
    </r>
  </si>
  <si>
    <t>Name:</t>
  </si>
  <si>
    <t>Enter Date Last Updated:</t>
  </si>
  <si>
    <t xml:space="preserve">Select "Yes" or "No" </t>
  </si>
  <si>
    <t>State Checklist for Initial Inventory Submittal</t>
  </si>
  <si>
    <t>Part 1:  Person Completing This Checklist</t>
  </si>
  <si>
    <t>Title:</t>
  </si>
  <si>
    <t>Telephone:</t>
  </si>
  <si>
    <t>Email:</t>
  </si>
  <si>
    <t>Part 2: Review for Timely Submission</t>
  </si>
  <si>
    <t>1. Was the initial inventory submitted by the deadline of October 16, 2024?</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</si>
  <si>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</si>
  <si>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</si>
  <si>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</si>
  <si>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t>3. Did the system classify all service lines as either Lead, Galvanized Requiring Replacement (GRR), Non-Lead, or Lead Status Unknown?</t>
  </si>
  <si>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</si>
  <si>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</si>
  <si>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</si>
  <si>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t xml:space="preserve">2. Is the system collecting service line material information during normal operations?
 </t>
  </si>
  <si>
    <t xml:space="preserve">3. Has the system conducted investigations to verify service line material? </t>
  </si>
  <si>
    <t>4.  In the space below, provide additional comments related to information sources used to develop the system's initial inventory.</t>
  </si>
  <si>
    <t>Part 5: Review for Public Accessibility</t>
  </si>
  <si>
    <t>1. Does the inventory include location identifiers for each service line that is lead or galvanized requiring replacement?</t>
  </si>
  <si>
    <t>2. Did the system make its inventory publicly accessible?</t>
  </si>
  <si>
    <t>3.  In the space below, provide additional comments/documentation related to public accessibility of the system's initial inventory.</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</si>
  <si>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</si>
  <si>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</si>
  <si>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</si>
  <si>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</si>
  <si>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</si>
  <si>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</si>
  <si>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t>Select "Yes" or "No" or "N/A"</t>
  </si>
  <si>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</si>
  <si>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Information on lead health effects including mandatory health effects language of 40 CFR §141.85(a)(ii),</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</si>
  <si>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</si>
  <si>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</si>
  <si>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</si>
  <si>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</si>
  <si>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</si>
  <si>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</si>
  <si>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</si>
  <si>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</si>
  <si>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</si>
  <si>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</si>
  <si>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</si>
  <si>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</si>
  <si>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</si>
  <si>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</si>
  <si>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 xml:space="preserve">6.  In the space below, provide additional comments/documentation related to customer notification for people served by an LSL, GRR, or lead status unknown service line. </t>
  </si>
  <si>
    <t>Multiple records</t>
  </si>
  <si>
    <r>
      <t xml:space="preserve">Other or 'Multiple Record' verification methods 
</t>
    </r>
    <r>
      <rPr>
        <sz val="9"/>
        <color theme="1"/>
        <rFont val="Calibri"/>
        <family val="2"/>
        <scheme val="minor"/>
      </rPr>
      <t>(list here)</t>
    </r>
  </si>
  <si>
    <r>
      <t>Preliminary: Customer-owned SL material</t>
    </r>
    <r>
      <rPr>
        <sz val="10"/>
        <color theme="1"/>
        <rFont val="Calibri"/>
        <family val="2"/>
        <scheme val="minor"/>
      </rPr>
      <t xml:space="preserve"> </t>
    </r>
    <r>
      <rPr>
        <sz val="9"/>
        <color theme="1"/>
        <rFont val="Calibri"/>
        <family val="2"/>
        <scheme val="minor"/>
      </rPr>
      <t>(from initial/ historical records)</t>
    </r>
  </si>
  <si>
    <r>
      <rPr>
        <b/>
        <i/>
        <sz val="11"/>
        <rFont val="Calibri"/>
        <family val="2"/>
        <scheme val="minor"/>
      </rPr>
      <t xml:space="preserve">Purpose of this worksheet: </t>
    </r>
    <r>
      <rPr>
        <i/>
        <sz val="11"/>
        <rFont val="Calibri"/>
        <family val="2"/>
        <scheme val="minor"/>
      </rPr>
      <t>For states to determine and document if water systems met all of the December 16,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</si>
  <si>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r>
      <t xml:space="preserve">Entire Service Line Material Classification 
</t>
    </r>
    <r>
      <rPr>
        <sz val="10"/>
        <color rgb="FF97450D"/>
        <rFont val="Calibri"/>
        <family val="2"/>
        <scheme val="minor"/>
      </rPr>
      <t>(see 'Classifying SLs' tab)</t>
    </r>
  </si>
  <si>
    <r>
      <rPr>
        <b/>
        <u/>
        <sz val="10"/>
        <rFont val="Calibri"/>
        <family val="2"/>
        <scheme val="minor"/>
      </rPr>
      <t>1st</t>
    </r>
    <r>
      <rPr>
        <b/>
        <sz val="10"/>
        <rFont val="Calibri"/>
        <family val="2"/>
        <scheme val="minor"/>
      </rPr>
      <t xml:space="preserve"> SL material verification record/method</t>
    </r>
    <r>
      <rPr>
        <sz val="10"/>
        <rFont val="Calibri"/>
        <family val="2"/>
        <scheme val="minor"/>
      </rPr>
      <t xml:space="preserve"> (system-owned)</t>
    </r>
  </si>
  <si>
    <r>
      <rPr>
        <b/>
        <u/>
        <sz val="10"/>
        <rFont val="Calibri"/>
        <family val="2"/>
        <scheme val="minor"/>
      </rPr>
      <t>2nd</t>
    </r>
    <r>
      <rPr>
        <b/>
        <sz val="10"/>
        <rFont val="Calibri"/>
        <family val="2"/>
        <scheme val="minor"/>
      </rPr>
      <t xml:space="preserve"> SL material verification record/method </t>
    </r>
    <r>
      <rPr>
        <sz val="10"/>
        <rFont val="Calibri"/>
        <family val="2"/>
        <scheme val="minor"/>
      </rPr>
      <t>(system-owned)</t>
    </r>
  </si>
  <si>
    <r>
      <rPr>
        <b/>
        <u/>
        <sz val="10"/>
        <rFont val="Calibri"/>
        <family val="2"/>
        <scheme val="minor"/>
      </rPr>
      <t>1st</t>
    </r>
    <r>
      <rPr>
        <b/>
        <sz val="10"/>
        <rFont val="Calibri"/>
        <family val="2"/>
        <scheme val="minor"/>
      </rPr>
      <t xml:space="preserve"> SL material verification record/method </t>
    </r>
    <r>
      <rPr>
        <sz val="10"/>
        <rFont val="Calibri"/>
        <family val="2"/>
        <scheme val="minor"/>
      </rPr>
      <t>(customer-owned)</t>
    </r>
  </si>
  <si>
    <r>
      <rPr>
        <b/>
        <u/>
        <sz val="10"/>
        <rFont val="Calibri"/>
        <family val="2"/>
        <scheme val="minor"/>
      </rPr>
      <t>2nd</t>
    </r>
    <r>
      <rPr>
        <b/>
        <sz val="10"/>
        <rFont val="Calibri"/>
        <family val="2"/>
        <scheme val="minor"/>
      </rPr>
      <t xml:space="preserve"> SL material verification record/method </t>
    </r>
    <r>
      <rPr>
        <sz val="10"/>
        <rFont val="Calibri"/>
        <family val="2"/>
        <scheme val="minor"/>
      </rPr>
      <t>(customer-owned)</t>
    </r>
  </si>
  <si>
    <t>A - Previous materials evaluation</t>
  </si>
  <si>
    <t>B - Installation date after lead ban/lead use</t>
  </si>
  <si>
    <t>C - Installation record - water system</t>
  </si>
  <si>
    <t>E - Installation record - other</t>
  </si>
  <si>
    <t>F - Distribution system inspection record</t>
  </si>
  <si>
    <t>G - Service line diameter &gt;2"</t>
  </si>
  <si>
    <t>AA - Previous materials evaluation</t>
  </si>
  <si>
    <t>DD - Service line diameter &gt;2"</t>
  </si>
  <si>
    <t>FF - Field/visual inspection by water system staff</t>
  </si>
  <si>
    <t>GG - Field verified by excavation</t>
  </si>
  <si>
    <t>HH - Field verified - visual inspection at meter pit</t>
  </si>
  <si>
    <r>
      <t>Initial screening and prioritization tools</t>
    </r>
    <r>
      <rPr>
        <sz val="11"/>
        <color theme="1"/>
        <rFont val="Calibri"/>
        <family val="2"/>
        <scheme val="minor"/>
      </rPr>
      <t xml:space="preserve"> (Optional, but recommended for planning and documentation purposes)</t>
    </r>
  </si>
  <si>
    <r>
      <t xml:space="preserve">Location Identifier 
</t>
    </r>
    <r>
      <rPr>
        <sz val="11"/>
        <color theme="5" tint="-0.249977111117893"/>
        <rFont val="Calibri"/>
        <family val="2"/>
      </rPr>
      <t>(if using; see instructions)</t>
    </r>
  </si>
  <si>
    <r>
      <t xml:space="preserve">Date verified </t>
    </r>
    <r>
      <rPr>
        <sz val="10"/>
        <color theme="1"/>
        <rFont val="Calibri"/>
        <family val="2"/>
        <scheme val="minor"/>
      </rPr>
      <t>(system-owned SL)</t>
    </r>
  </si>
  <si>
    <r>
      <t xml:space="preserve">Date verified </t>
    </r>
    <r>
      <rPr>
        <sz val="10"/>
        <color theme="1"/>
        <rFont val="Calibri"/>
        <family val="2"/>
        <scheme val="minor"/>
      </rPr>
      <t>(customer-owned SL)</t>
    </r>
  </si>
  <si>
    <r>
      <t xml:space="preserve">High-priority area 
</t>
    </r>
    <r>
      <rPr>
        <sz val="9"/>
        <color theme="1"/>
        <rFont val="Calibri"/>
        <family val="2"/>
        <scheme val="minor"/>
      </rPr>
      <t>(more unknowns, older buildings, etc.)</t>
    </r>
  </si>
  <si>
    <t>D - Municipal record</t>
  </si>
  <si>
    <t>BB - Installation date after lead ban/lead use</t>
  </si>
  <si>
    <t>EE - Installation record</t>
  </si>
  <si>
    <t>CC - Repair/replacement record</t>
  </si>
  <si>
    <t>I - Field verified during routine work</t>
  </si>
  <si>
    <t>J - Field verified by excavation</t>
  </si>
  <si>
    <t>K - Field verified - visual inspection at meter pit</t>
  </si>
  <si>
    <t>L - Field verified - CCTV</t>
  </si>
  <si>
    <t>M - Water sampling</t>
  </si>
  <si>
    <t>N - Predictive model</t>
  </si>
  <si>
    <t>JJ - Field verified - CCTV</t>
  </si>
  <si>
    <t>KK - Visual inspection by customer</t>
  </si>
  <si>
    <t>LL - Water sampling</t>
  </si>
  <si>
    <t>MM - Predictive model</t>
  </si>
  <si>
    <t>H - Historic repair/replacement record</t>
  </si>
  <si>
    <t>II - Field verified during routine work</t>
  </si>
  <si>
    <r>
      <t>Consider if the total number of service lines in the</t>
    </r>
    <r>
      <rPr>
        <b/>
        <i/>
        <sz val="11"/>
        <color theme="1"/>
        <rFont val="Calibri"/>
        <family val="2"/>
        <scheme val="minor"/>
      </rPr>
      <t xml:space="preserve">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</si>
  <si>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r>
      <t xml:space="preserve">    Check the service line ownership type selected in the </t>
    </r>
    <r>
      <rPr>
        <b/>
        <i/>
        <sz val="11"/>
        <rFont val="Calibri"/>
        <family val="2"/>
        <scheme val="minor"/>
      </rPr>
      <t>Summary</t>
    </r>
    <r>
      <rPr>
        <i/>
        <sz val="11"/>
        <rFont val="Calibri"/>
        <family val="2"/>
        <scheme val="minor"/>
      </rPr>
      <t xml:space="preserve"> worksheet, Part 1, Question 2a. If the system selected "Ownership is Split" check that their inventory includes information for both the system-owned and customer-owned portions. </t>
    </r>
  </si>
  <si>
    <r>
      <t xml:space="preserve">    Consider the 'Entire Service Line Material Classification' column in the </t>
    </r>
    <r>
      <rPr>
        <b/>
        <i/>
        <sz val="11"/>
        <color theme="1"/>
        <rFont val="Calibri"/>
        <family val="2"/>
        <scheme val="minor"/>
      </rPr>
      <t>LSLInventory</t>
    </r>
    <r>
      <rPr>
        <i/>
        <sz val="11"/>
        <color theme="1"/>
        <rFont val="Calibri"/>
        <family val="2"/>
        <scheme val="minor"/>
      </rPr>
      <t xml:space="preserve"> page. Each service line should have an entry in this column.
</t>
    </r>
  </si>
  <si>
    <r>
      <t xml:space="preserve">    Consider if the system identified historical records in each row of the</t>
    </r>
    <r>
      <rPr>
        <b/>
        <i/>
        <sz val="11"/>
        <color theme="1"/>
        <rFont val="Calibri"/>
        <family val="2"/>
        <scheme val="minor"/>
      </rPr>
      <t xml:space="preserve"> Methodology </t>
    </r>
    <r>
      <rPr>
        <i/>
        <sz val="11"/>
        <color theme="1"/>
        <rFont val="Calibri"/>
        <family val="2"/>
        <scheme val="minor"/>
      </rPr>
      <t xml:space="preserve">worksheet, Part 1, Rows 1 through 4.
    </t>
    </r>
  </si>
  <si>
    <r>
      <t xml:space="preserve">    Consider if the system checked one or more normal operations activities in the </t>
    </r>
    <r>
      <rPr>
        <b/>
        <i/>
        <sz val="11"/>
        <rFont val="Calibri"/>
        <family val="2"/>
        <scheme val="minor"/>
      </rPr>
      <t>Methodology</t>
    </r>
    <r>
      <rPr>
        <i/>
        <sz val="11"/>
        <rFont val="Calibri"/>
        <family val="2"/>
        <scheme val="minor"/>
      </rPr>
      <t xml:space="preserve"> worksheet, Part 2. 
    Consider asking the systems to submit updated or new standard operating procedures documenting service line material information                  collection.</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</si>
  <si>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Methodology</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</si>
  <si>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r>
      <t xml:space="preserve">Consider checking the inventory for location identifiers and reviewing the system's answer in the </t>
    </r>
    <r>
      <rPr>
        <b/>
        <i/>
        <sz val="11"/>
        <color theme="1"/>
        <rFont val="Calibri"/>
        <family val="2"/>
        <scheme val="minor"/>
      </rPr>
      <t xml:space="preserve">Public Accessibility </t>
    </r>
    <r>
      <rPr>
        <i/>
        <sz val="11"/>
        <color theme="1"/>
        <rFont val="Calibri"/>
        <family val="2"/>
        <scheme val="minor"/>
      </rPr>
      <t>worksheet, Question 1.</t>
    </r>
  </si>
  <si>
    <r>
      <t xml:space="preserve"> Consider reviewing the method by which the water system is making its inventory publicly accessible as identified in the </t>
    </r>
    <r>
      <rPr>
        <b/>
        <i/>
        <sz val="11"/>
        <color theme="1"/>
        <rFont val="Calibri"/>
        <family val="2"/>
        <scheme val="minor"/>
      </rPr>
      <t xml:space="preserve">Public Accessibility </t>
    </r>
    <r>
      <rPr>
        <i/>
        <sz val="11"/>
        <color theme="1"/>
        <rFont val="Calibri"/>
        <family val="2"/>
        <scheme val="minor"/>
      </rPr>
      <t xml:space="preserve">worksheet, Question 2. Check that systems serving more than 50,000 people have posted their service line inventories online.  </t>
    </r>
  </si>
  <si>
    <r>
      <t xml:space="preserve">3. Did the water system demonstrate that they delivered the notification and provided a copy of the notification to the state by </t>
    </r>
    <r>
      <rPr>
        <b/>
        <sz val="11"/>
        <color rgb="FF000000"/>
        <rFont val="Calibri"/>
        <family val="2"/>
        <scheme val="minor"/>
      </rPr>
      <t>July 1</t>
    </r>
    <r>
      <rPr>
        <sz val="11"/>
        <color rgb="FF000000"/>
        <rFont val="Calibri"/>
        <family val="2"/>
        <scheme val="minor"/>
      </rPr>
      <t xml:space="preserve"> for the previous calendar year? (after the initial inventory period)</t>
    </r>
  </si>
  <si>
    <r>
      <t xml:space="preserve">·  </t>
    </r>
    <r>
      <rPr>
        <sz val="11"/>
        <color rgb="FF000000"/>
        <rFont val="Calibri"/>
        <family val="2"/>
        <scheme val="minor"/>
      </rPr>
      <t>A statement that the system must replace its portion if the property owners notify the system that they are replacing their portion?</t>
    </r>
  </si>
  <si>
    <t>Required section</t>
  </si>
  <si>
    <t>Galvanized - not known if lead contact</t>
  </si>
  <si>
    <t>Method used to record spatial coordinates</t>
  </si>
  <si>
    <t>Coordinates Method</t>
  </si>
  <si>
    <t>geolocate</t>
  </si>
  <si>
    <t>cell phone</t>
  </si>
  <si>
    <t>tablet</t>
  </si>
  <si>
    <t>high-sensitivity GPS receiver</t>
  </si>
  <si>
    <t>conventional or hand-held GPS receiver</t>
  </si>
  <si>
    <t>Stanford</t>
  </si>
  <si>
    <t>100010</t>
  </si>
  <si>
    <t>100015</t>
  </si>
  <si>
    <t>100020</t>
  </si>
  <si>
    <t>100025</t>
  </si>
  <si>
    <t>100030</t>
  </si>
  <si>
    <t>100035</t>
  </si>
  <si>
    <t>100050</t>
  </si>
  <si>
    <t>100060</t>
  </si>
  <si>
    <t>100085</t>
  </si>
  <si>
    <t>100087</t>
  </si>
  <si>
    <t>100090</t>
  </si>
  <si>
    <t>100095</t>
  </si>
  <si>
    <t>100105</t>
  </si>
  <si>
    <t>100110</t>
  </si>
  <si>
    <t>100150</t>
  </si>
  <si>
    <t>100107</t>
  </si>
  <si>
    <t>100160</t>
  </si>
  <si>
    <t>100165</t>
  </si>
  <si>
    <t>100170</t>
  </si>
  <si>
    <t>100172</t>
  </si>
  <si>
    <t>100175</t>
  </si>
  <si>
    <t>100180</t>
  </si>
  <si>
    <t>100185</t>
  </si>
  <si>
    <t>100190</t>
  </si>
  <si>
    <t>100210</t>
  </si>
  <si>
    <t>100215</t>
  </si>
  <si>
    <t>100220</t>
  </si>
  <si>
    <t>100225</t>
  </si>
  <si>
    <t>100230</t>
  </si>
  <si>
    <t>100235</t>
  </si>
  <si>
    <t>100240</t>
  </si>
  <si>
    <t>100245</t>
  </si>
  <si>
    <t>100250</t>
  </si>
  <si>
    <t>100255</t>
  </si>
  <si>
    <t>100260</t>
  </si>
  <si>
    <t>100265</t>
  </si>
  <si>
    <t>100270</t>
  </si>
  <si>
    <t>100275</t>
  </si>
  <si>
    <t>100280</t>
  </si>
  <si>
    <t>100285</t>
  </si>
  <si>
    <t>100287</t>
  </si>
  <si>
    <t>100288</t>
  </si>
  <si>
    <t>100290</t>
  </si>
  <si>
    <t>100295</t>
  </si>
  <si>
    <t>100300</t>
  </si>
  <si>
    <t>100305</t>
  </si>
  <si>
    <t>100310</t>
  </si>
  <si>
    <t>100315</t>
  </si>
  <si>
    <t>100320</t>
  </si>
  <si>
    <t>100325</t>
  </si>
  <si>
    <t>100330</t>
  </si>
  <si>
    <t>100335</t>
  </si>
  <si>
    <t>100340</t>
  </si>
  <si>
    <t>100345</t>
  </si>
  <si>
    <t>100350</t>
  </si>
  <si>
    <t>100355</t>
  </si>
  <si>
    <t>100360</t>
  </si>
  <si>
    <t>100402</t>
  </si>
  <si>
    <t>100403</t>
  </si>
  <si>
    <t>100404</t>
  </si>
  <si>
    <t>100405</t>
  </si>
  <si>
    <t>100406</t>
  </si>
  <si>
    <t>100407</t>
  </si>
  <si>
    <t>100408</t>
  </si>
  <si>
    <t>100410</t>
  </si>
  <si>
    <t>100415</t>
  </si>
  <si>
    <t>100416</t>
  </si>
  <si>
    <t>100420</t>
  </si>
  <si>
    <t>100425</t>
  </si>
  <si>
    <t>100435</t>
  </si>
  <si>
    <t>100580</t>
  </si>
  <si>
    <t>100595</t>
  </si>
  <si>
    <t>100605</t>
  </si>
  <si>
    <t>100615</t>
  </si>
  <si>
    <t>100617</t>
  </si>
  <si>
    <t>100619</t>
  </si>
  <si>
    <t>100620</t>
  </si>
  <si>
    <t>100630</t>
  </si>
  <si>
    <t>100640</t>
  </si>
  <si>
    <t>100650</t>
  </si>
  <si>
    <t>100660</t>
  </si>
  <si>
    <t>100670</t>
  </si>
  <si>
    <t>100680</t>
  </si>
  <si>
    <t>100690</t>
  </si>
  <si>
    <t>100700</t>
  </si>
  <si>
    <t>100710</t>
  </si>
  <si>
    <t>100720</t>
  </si>
  <si>
    <t>100730</t>
  </si>
  <si>
    <t>100740</t>
  </si>
  <si>
    <t>100750</t>
  </si>
  <si>
    <t>100770</t>
  </si>
  <si>
    <t>100771</t>
  </si>
  <si>
    <t>100772</t>
  </si>
  <si>
    <t>100780</t>
  </si>
  <si>
    <t>100790</t>
  </si>
  <si>
    <t>100795</t>
  </si>
  <si>
    <t>100800</t>
  </si>
  <si>
    <t>100810</t>
  </si>
  <si>
    <t>100820</t>
  </si>
  <si>
    <t>100830</t>
  </si>
  <si>
    <t>100840</t>
  </si>
  <si>
    <t>100850</t>
  </si>
  <si>
    <t>10100860</t>
  </si>
  <si>
    <t>100870</t>
  </si>
  <si>
    <t>100880</t>
  </si>
  <si>
    <t>100890</t>
  </si>
  <si>
    <t>100900</t>
  </si>
  <si>
    <t>100910</t>
  </si>
  <si>
    <t>100920</t>
  </si>
  <si>
    <t>100930</t>
  </si>
  <si>
    <t>100940</t>
  </si>
  <si>
    <t>100945</t>
  </si>
  <si>
    <t>100951</t>
  </si>
  <si>
    <t>100955</t>
  </si>
  <si>
    <t>100956</t>
  </si>
  <si>
    <t>100960</t>
  </si>
  <si>
    <t>100970</t>
  </si>
  <si>
    <t>100980</t>
  </si>
  <si>
    <t>100985</t>
  </si>
  <si>
    <t>100990</t>
  </si>
  <si>
    <t>101000</t>
  </si>
  <si>
    <t>101010</t>
  </si>
  <si>
    <t>101020</t>
  </si>
  <si>
    <t>101060</t>
  </si>
  <si>
    <t>101080</t>
  </si>
  <si>
    <t>101130</t>
  </si>
  <si>
    <t>101140</t>
  </si>
  <si>
    <t>101150</t>
  </si>
  <si>
    <t>101151</t>
  </si>
  <si>
    <t>101160</t>
  </si>
  <si>
    <t>101152</t>
  </si>
  <si>
    <t>101230</t>
  </si>
  <si>
    <t>101240</t>
  </si>
  <si>
    <t>101280</t>
  </si>
  <si>
    <t>101310</t>
  </si>
  <si>
    <t>101340</t>
  </si>
  <si>
    <t>101370</t>
  </si>
  <si>
    <t>101390</t>
  </si>
  <si>
    <t>101400</t>
  </si>
  <si>
    <t>101420</t>
  </si>
  <si>
    <t>101450</t>
  </si>
  <si>
    <t>15391607</t>
  </si>
  <si>
    <t>18010730</t>
  </si>
  <si>
    <t>8102903</t>
  </si>
  <si>
    <t>15391628</t>
  </si>
  <si>
    <t>29689501</t>
  </si>
  <si>
    <t>29689502</t>
  </si>
  <si>
    <t>19188750</t>
  </si>
  <si>
    <t>19186737</t>
  </si>
  <si>
    <t>84406931</t>
  </si>
  <si>
    <t>19757095</t>
  </si>
  <si>
    <t>98153109</t>
  </si>
  <si>
    <t>15391615</t>
  </si>
  <si>
    <t>15391619</t>
  </si>
  <si>
    <t>17318849</t>
  </si>
  <si>
    <t>19186720</t>
  </si>
  <si>
    <t>15391595</t>
  </si>
  <si>
    <t>15391632</t>
  </si>
  <si>
    <t>19188749</t>
  </si>
  <si>
    <t>15391633</t>
  </si>
  <si>
    <t>18010731</t>
  </si>
  <si>
    <t>15391635</t>
  </si>
  <si>
    <t>46994635</t>
  </si>
  <si>
    <t>09085555</t>
  </si>
  <si>
    <t>17318860</t>
  </si>
  <si>
    <t>17246066</t>
  </si>
  <si>
    <t>17318885</t>
  </si>
  <si>
    <t>17121611</t>
  </si>
  <si>
    <t>20058372</t>
  </si>
  <si>
    <t>17121609</t>
  </si>
  <si>
    <t>17121613</t>
  </si>
  <si>
    <t>17121610</t>
  </si>
  <si>
    <t>22222182</t>
  </si>
  <si>
    <t>15201584</t>
  </si>
  <si>
    <t>15201586</t>
  </si>
  <si>
    <t>19188907</t>
  </si>
  <si>
    <t>15201585</t>
  </si>
  <si>
    <t>17121607</t>
  </si>
  <si>
    <t>17121606</t>
  </si>
  <si>
    <t>17121618</t>
  </si>
  <si>
    <t>17121619</t>
  </si>
  <si>
    <t>77819973</t>
  </si>
  <si>
    <t>17318857</t>
  </si>
  <si>
    <t>19187621</t>
  </si>
  <si>
    <t>14565952</t>
  </si>
  <si>
    <t>14565912</t>
  </si>
  <si>
    <t>17121616</t>
  </si>
  <si>
    <t>17121615</t>
  </si>
  <si>
    <t>14565072</t>
  </si>
  <si>
    <t>14565069</t>
  </si>
  <si>
    <t>1280847</t>
  </si>
  <si>
    <t>14565950</t>
  </si>
  <si>
    <t>14565951</t>
  </si>
  <si>
    <t>14565908</t>
  </si>
  <si>
    <t>14565956</t>
  </si>
  <si>
    <t>14565907</t>
  </si>
  <si>
    <t>19186681</t>
  </si>
  <si>
    <t>14565906</t>
  </si>
  <si>
    <t>14565948</t>
  </si>
  <si>
    <t>14565074</t>
  </si>
  <si>
    <t>14565075</t>
  </si>
  <si>
    <t>14565949</t>
  </si>
  <si>
    <t>14565954</t>
  </si>
  <si>
    <t>14565905</t>
  </si>
  <si>
    <t>14565953</t>
  </si>
  <si>
    <t>14565940</t>
  </si>
  <si>
    <t>14565937</t>
  </si>
  <si>
    <t>0100416</t>
  </si>
  <si>
    <t>14565959</t>
  </si>
  <si>
    <t>14565957</t>
  </si>
  <si>
    <t>14565960</t>
  </si>
  <si>
    <t>14565898</t>
  </si>
  <si>
    <t>14565964</t>
  </si>
  <si>
    <t>14565963</t>
  </si>
  <si>
    <t>21003305</t>
  </si>
  <si>
    <t>14565961</t>
  </si>
  <si>
    <t>17121614</t>
  </si>
  <si>
    <t>14565968</t>
  </si>
  <si>
    <t>14565966</t>
  </si>
  <si>
    <t>14565967</t>
  </si>
  <si>
    <t>14565897</t>
  </si>
  <si>
    <t>14565893</t>
  </si>
  <si>
    <t>14565896</t>
  </si>
  <si>
    <t>14565894</t>
  </si>
  <si>
    <t>14565895</t>
  </si>
  <si>
    <t>15391638</t>
  </si>
  <si>
    <t>14565071</t>
  </si>
  <si>
    <t>14565913</t>
  </si>
  <si>
    <t>14565915</t>
  </si>
  <si>
    <t>14565914</t>
  </si>
  <si>
    <t>14565916</t>
  </si>
  <si>
    <t>14565928</t>
  </si>
  <si>
    <t>19186983</t>
  </si>
  <si>
    <t>14565926</t>
  </si>
  <si>
    <t>17121617</t>
  </si>
  <si>
    <t>0100790</t>
  </si>
  <si>
    <t>19475662</t>
  </si>
  <si>
    <t>14565929</t>
  </si>
  <si>
    <t>14565930</t>
  </si>
  <si>
    <t>14565931</t>
  </si>
  <si>
    <t>14565909</t>
  </si>
  <si>
    <t>14565932</t>
  </si>
  <si>
    <t>14565911</t>
  </si>
  <si>
    <t>14565910</t>
  </si>
  <si>
    <t>17158166</t>
  </si>
  <si>
    <t>17158165</t>
  </si>
  <si>
    <t>15391626</t>
  </si>
  <si>
    <t>15391601</t>
  </si>
  <si>
    <t>10577020</t>
  </si>
  <si>
    <t>17158164</t>
  </si>
  <si>
    <t>17158163</t>
  </si>
  <si>
    <t>22222181</t>
  </si>
  <si>
    <t>17158168</t>
  </si>
  <si>
    <t>17173789</t>
  </si>
  <si>
    <t>17173784</t>
  </si>
  <si>
    <t>15391602</t>
  </si>
  <si>
    <t>19188855</t>
  </si>
  <si>
    <t>17173782</t>
  </si>
  <si>
    <t>17173781</t>
  </si>
  <si>
    <t>17173785</t>
  </si>
  <si>
    <t>17173787</t>
  </si>
  <si>
    <t>17098539</t>
  </si>
  <si>
    <t>17173786</t>
  </si>
  <si>
    <t>22222183</t>
  </si>
  <si>
    <t>17173788</t>
  </si>
  <si>
    <t>21002995</t>
  </si>
  <si>
    <t>15391600</t>
  </si>
  <si>
    <t>15391603</t>
  </si>
  <si>
    <t>15391599</t>
  </si>
  <si>
    <t>18132264</t>
  </si>
  <si>
    <t>15391621</t>
  </si>
  <si>
    <t>19186687</t>
  </si>
  <si>
    <t>18132263</t>
  </si>
  <si>
    <t>19186688</t>
  </si>
  <si>
    <t>19188908</t>
  </si>
  <si>
    <t>85108704</t>
  </si>
  <si>
    <t>19188865</t>
  </si>
  <si>
    <t>79601974</t>
  </si>
  <si>
    <t>21003321</t>
  </si>
  <si>
    <t>15391610</t>
  </si>
  <si>
    <t>0101420</t>
  </si>
  <si>
    <t>15391608</t>
  </si>
  <si>
    <t>105 E MAIN ST.</t>
  </si>
  <si>
    <t>201 E MAIN ST</t>
  </si>
  <si>
    <t>ARCH  WALKER BLDG.</t>
  </si>
  <si>
    <t>121 E MAIN ST.</t>
  </si>
  <si>
    <t>119 A E MAIN ST</t>
  </si>
  <si>
    <t>119 E. MAIN STREET</t>
  </si>
  <si>
    <t>115 E MAIN ST.</t>
  </si>
  <si>
    <t>111 E MAIN STREET</t>
  </si>
  <si>
    <t>103 W MAIN ST.</t>
  </si>
  <si>
    <t>101 E MAIN ANNEX</t>
  </si>
  <si>
    <t>105 W MAIN ST.</t>
  </si>
  <si>
    <t>111 W MAIN ST.</t>
  </si>
  <si>
    <t>113 W MAIN ST</t>
  </si>
  <si>
    <t>119 W MAIN ST.</t>
  </si>
  <si>
    <t>117 W MAIN ST</t>
  </si>
  <si>
    <t>203 W MAIN ST.</t>
  </si>
  <si>
    <t>205 W MAIN ST MALL</t>
  </si>
  <si>
    <t>207 A W MAIN ST</t>
  </si>
  <si>
    <t>207 W MAIN ST</t>
  </si>
  <si>
    <t>209 W MAIN ST</t>
  </si>
  <si>
    <t>213 W MAIN ST</t>
  </si>
  <si>
    <t>215 W MAIN ST</t>
  </si>
  <si>
    <t>217 W MAIN ST</t>
  </si>
  <si>
    <t>301 W MAIN ST</t>
  </si>
  <si>
    <t>303 W MAIN ST</t>
  </si>
  <si>
    <t>305 W MAIN ST</t>
  </si>
  <si>
    <t>309 WEST MAIN ST</t>
  </si>
  <si>
    <t>311 WEST MAIN STREET</t>
  </si>
  <si>
    <t>313 W MAIN ST</t>
  </si>
  <si>
    <t>315 W MAIN ST</t>
  </si>
  <si>
    <t>327 W MAIN ST</t>
  </si>
  <si>
    <t>319 W MAIN ST</t>
  </si>
  <si>
    <t>323 W MAIN ST</t>
  </si>
  <si>
    <t>325 W MAIN ST</t>
  </si>
  <si>
    <t>401 W MAIN ST</t>
  </si>
  <si>
    <t>403 W MAIN ST</t>
  </si>
  <si>
    <t>405 W MAIN ST</t>
  </si>
  <si>
    <t>407 W MAIN ST</t>
  </si>
  <si>
    <t>409 W MAIN ST</t>
  </si>
  <si>
    <t>107 A HUSTONVILLE ST</t>
  </si>
  <si>
    <t>107 B HUSTONVILLE ST</t>
  </si>
  <si>
    <t>411 W MAIN ST</t>
  </si>
  <si>
    <t>103 DANVILLE AVE.</t>
  </si>
  <si>
    <t>105 DANVILLE AVE.</t>
  </si>
  <si>
    <t>109 DANVILLE AVE.</t>
  </si>
  <si>
    <t>201 DANVILLE AVE.</t>
  </si>
  <si>
    <t>207 DANVILLE AVE.</t>
  </si>
  <si>
    <t>301 DANVILLE AVE.</t>
  </si>
  <si>
    <t>305 DANVILLE AVE.</t>
  </si>
  <si>
    <t>409 DANVILLE AVE.</t>
  </si>
  <si>
    <t>413 DANVILLE AVE.</t>
  </si>
  <si>
    <t>417 DANVILLE AVE.</t>
  </si>
  <si>
    <t>419 DANVILLE AVE.</t>
  </si>
  <si>
    <t>421 DANVILLE AVE.</t>
  </si>
  <si>
    <t>427 DANVILLE AVE.</t>
  </si>
  <si>
    <t>501 DANVILLE AVE</t>
  </si>
  <si>
    <t>503 DANVILLE AVE.</t>
  </si>
  <si>
    <t>505 DANVILLE AVE.</t>
  </si>
  <si>
    <t>507 DANVILLE AVE.</t>
  </si>
  <si>
    <t>509 DANVILLE AVE.</t>
  </si>
  <si>
    <t>511 DANVILLE AVE.</t>
  </si>
  <si>
    <t>513 DANVILLE AVE</t>
  </si>
  <si>
    <t>515 DANVILLE AVE.</t>
  </si>
  <si>
    <t>528 DANVILLE AVE.</t>
  </si>
  <si>
    <t>519 DANVILLE AVE.</t>
  </si>
  <si>
    <t>520 DANVILLE AVE.</t>
  </si>
  <si>
    <t>518 DANVILLE AVE</t>
  </si>
  <si>
    <t>514 DANVILLE AVE.</t>
  </si>
  <si>
    <t>512 DANVILLE AVE.</t>
  </si>
  <si>
    <t>510 DANVILLE AVE.</t>
  </si>
  <si>
    <t>508 DANVILLE AVE.</t>
  </si>
  <si>
    <t>506 DANVILLE AVE.</t>
  </si>
  <si>
    <t>504 DANVILLE AVE.</t>
  </si>
  <si>
    <t>424 DANVILLE AVE.</t>
  </si>
  <si>
    <t>422 DANVILLE AVE.</t>
  </si>
  <si>
    <t>420 DANVILLE AVE.</t>
  </si>
  <si>
    <t>414 DANVILLE AVE.</t>
  </si>
  <si>
    <t>412 DANVILLE AVE.</t>
  </si>
  <si>
    <t>410 DANVILLE AVE.</t>
  </si>
  <si>
    <t>408 DANVILLE AVE.</t>
  </si>
  <si>
    <t>404 DANVILLE AVE.</t>
  </si>
  <si>
    <t>402 DANVILLE AVE.</t>
  </si>
  <si>
    <t>314 DANVILLE AVE.</t>
  </si>
  <si>
    <t>312 DANVILLE AVE.</t>
  </si>
  <si>
    <t>310 DANVILLE AVE</t>
  </si>
  <si>
    <t>308 A DANVILLE AVE.</t>
  </si>
  <si>
    <t>308 B DANVILLE AVE</t>
  </si>
  <si>
    <t>306 DANVILLE AVE.</t>
  </si>
  <si>
    <t>304 A DANVILLE AVE</t>
  </si>
  <si>
    <t>304 B DANVILLE AVE</t>
  </si>
  <si>
    <t>304 C DANVILLE AVE</t>
  </si>
  <si>
    <t>302 DANVILLE AVE.</t>
  </si>
  <si>
    <t>204 DANVILLE AVE</t>
  </si>
  <si>
    <t>204 DANVILLE AVE.</t>
  </si>
  <si>
    <t>114 DANVILLE AVE.</t>
  </si>
  <si>
    <t>112 DANVILLE AVE.</t>
  </si>
  <si>
    <t>110 DANVILLE AVE.</t>
  </si>
  <si>
    <t>108 DANVILLE AVE.</t>
  </si>
  <si>
    <t>106 DANVILLE AVE.</t>
  </si>
  <si>
    <t>104 DANVILLE AVE.</t>
  </si>
  <si>
    <t>102 DANVILLE AVE</t>
  </si>
  <si>
    <t>410 W MAIN ST</t>
  </si>
  <si>
    <t>408 W MAIN ST</t>
  </si>
  <si>
    <t>406 W MAIN ST</t>
  </si>
  <si>
    <t>404 W MAIN ST</t>
  </si>
  <si>
    <t>402 W MAIN STREET</t>
  </si>
  <si>
    <t>105 MCKINNEY COURT</t>
  </si>
  <si>
    <t>107 MCKINNY COURT</t>
  </si>
  <si>
    <t>109 MCKINNEY COURT</t>
  </si>
  <si>
    <t>111 MCKINNEY CT</t>
  </si>
  <si>
    <t>113 MCKINNEY COURT</t>
  </si>
  <si>
    <t>115 MCKINNEY CT.</t>
  </si>
  <si>
    <t>117 MCKINNEY COURT</t>
  </si>
  <si>
    <t>108 MCKINNEY COURT</t>
  </si>
  <si>
    <t>106 MCKINNEY COURT</t>
  </si>
  <si>
    <t>104 MCKINNEY COURT</t>
  </si>
  <si>
    <t>102 MCKINNEY COURT</t>
  </si>
  <si>
    <t>324 W MAIN ST</t>
  </si>
  <si>
    <t>322 W MAIN ST</t>
  </si>
  <si>
    <t>320 W MAIN ST</t>
  </si>
  <si>
    <t>314 W MAIN ST</t>
  </si>
  <si>
    <t>312 W MAIN ST</t>
  </si>
  <si>
    <t>310 W MAIN ST</t>
  </si>
  <si>
    <t>306 W MAIN ST</t>
  </si>
  <si>
    <t>302 W MAIN ST</t>
  </si>
  <si>
    <t>218 W MAIN STREET</t>
  </si>
  <si>
    <t>212 W MAIN ST</t>
  </si>
  <si>
    <t>216 W MAIN ST</t>
  </si>
  <si>
    <t>205 N DEPOT ST</t>
  </si>
  <si>
    <t>210 W MAIN ST</t>
  </si>
  <si>
    <t>206 W MAIN ST</t>
  </si>
  <si>
    <t>101 DEPOT ST</t>
  </si>
  <si>
    <t>120 W MAIN STREET</t>
  </si>
  <si>
    <t>116 W MAIN ST MASONIC</t>
  </si>
  <si>
    <t>102 N DEPOT ST-MLDG-APT</t>
  </si>
  <si>
    <t>114 W MAIN ST.</t>
  </si>
  <si>
    <t>102 W MAIN ST</t>
  </si>
  <si>
    <t>102 MAIN STREET-MAIN BRANCH</t>
  </si>
  <si>
    <t>200003</t>
  </si>
  <si>
    <t>200004</t>
  </si>
  <si>
    <t>200005</t>
  </si>
  <si>
    <t>200007</t>
  </si>
  <si>
    <t>200010</t>
  </si>
  <si>
    <t>200015</t>
  </si>
  <si>
    <t>200020</t>
  </si>
  <si>
    <t>200025</t>
  </si>
  <si>
    <t>200030</t>
  </si>
  <si>
    <t>200032</t>
  </si>
  <si>
    <t>200040</t>
  </si>
  <si>
    <t>200045</t>
  </si>
  <si>
    <t>200050</t>
  </si>
  <si>
    <t>200052</t>
  </si>
  <si>
    <t>200055</t>
  </si>
  <si>
    <t>200062</t>
  </si>
  <si>
    <t>200069</t>
  </si>
  <si>
    <t>200082</t>
  </si>
  <si>
    <t>200085</t>
  </si>
  <si>
    <t>200087</t>
  </si>
  <si>
    <t>200090</t>
  </si>
  <si>
    <t>200095</t>
  </si>
  <si>
    <t>200100</t>
  </si>
  <si>
    <t>200105</t>
  </si>
  <si>
    <t>200110</t>
  </si>
  <si>
    <t>200112</t>
  </si>
  <si>
    <t>200115</t>
  </si>
  <si>
    <t>200120</t>
  </si>
  <si>
    <t>200125</t>
  </si>
  <si>
    <t>200130</t>
  </si>
  <si>
    <t>200135</t>
  </si>
  <si>
    <t>200140</t>
  </si>
  <si>
    <t>200141</t>
  </si>
  <si>
    <t>200150</t>
  </si>
  <si>
    <t>200162</t>
  </si>
  <si>
    <t>200165</t>
  </si>
  <si>
    <t>200170</t>
  </si>
  <si>
    <t>200172</t>
  </si>
  <si>
    <t>200175</t>
  </si>
  <si>
    <t>200180</t>
  </si>
  <si>
    <t>200185</t>
  </si>
  <si>
    <t>200190</t>
  </si>
  <si>
    <t>200192</t>
  </si>
  <si>
    <t>200193</t>
  </si>
  <si>
    <t>200194</t>
  </si>
  <si>
    <t>200195</t>
  </si>
  <si>
    <t>200200</t>
  </si>
  <si>
    <t>200210</t>
  </si>
  <si>
    <t>200217</t>
  </si>
  <si>
    <t>200225</t>
  </si>
  <si>
    <t>200235</t>
  </si>
  <si>
    <t>200240</t>
  </si>
  <si>
    <t>200245</t>
  </si>
  <si>
    <t>200247</t>
  </si>
  <si>
    <t>200255</t>
  </si>
  <si>
    <t>200250</t>
  </si>
  <si>
    <t>200260</t>
  </si>
  <si>
    <t>200276</t>
  </si>
  <si>
    <t>200290</t>
  </si>
  <si>
    <t>200295</t>
  </si>
  <si>
    <t>200300</t>
  </si>
  <si>
    <t>200310</t>
  </si>
  <si>
    <t>200315</t>
  </si>
  <si>
    <t>200325</t>
  </si>
  <si>
    <t>200369</t>
  </si>
  <si>
    <t>200368</t>
  </si>
  <si>
    <t>200370</t>
  </si>
  <si>
    <t>200390</t>
  </si>
  <si>
    <t>200420</t>
  </si>
  <si>
    <t>200405</t>
  </si>
  <si>
    <t>200410</t>
  </si>
  <si>
    <t>200425</t>
  </si>
  <si>
    <t>200430</t>
  </si>
  <si>
    <t>200440</t>
  </si>
  <si>
    <t>200455</t>
  </si>
  <si>
    <t>200462</t>
  </si>
  <si>
    <t>200470</t>
  </si>
  <si>
    <t>200615</t>
  </si>
  <si>
    <t>200590</t>
  </si>
  <si>
    <t>200620</t>
  </si>
  <si>
    <t>200627</t>
  </si>
  <si>
    <t>200629</t>
  </si>
  <si>
    <t>200630</t>
  </si>
  <si>
    <t>200660</t>
  </si>
  <si>
    <t>200678</t>
  </si>
  <si>
    <t>200720</t>
  </si>
  <si>
    <t>200730</t>
  </si>
  <si>
    <t>200750</t>
  </si>
  <si>
    <t>200755</t>
  </si>
  <si>
    <t>200810</t>
  </si>
  <si>
    <t>200818</t>
  </si>
  <si>
    <t>200843</t>
  </si>
  <si>
    <t>200824</t>
  </si>
  <si>
    <t>200890</t>
  </si>
  <si>
    <t>200880</t>
  </si>
  <si>
    <t>200860</t>
  </si>
  <si>
    <t>200845</t>
  </si>
  <si>
    <t>200907</t>
  </si>
  <si>
    <t>200906</t>
  </si>
  <si>
    <t>200905</t>
  </si>
  <si>
    <t>200914</t>
  </si>
  <si>
    <t>200915</t>
  </si>
  <si>
    <t>201090</t>
  </si>
  <si>
    <t>201270</t>
  </si>
  <si>
    <t>200822</t>
  </si>
  <si>
    <t>19187637</t>
  </si>
  <si>
    <t>19189056</t>
  </si>
  <si>
    <t>19189057</t>
  </si>
  <si>
    <t>93533926</t>
  </si>
  <si>
    <t>21003521</t>
  </si>
  <si>
    <t>19187653</t>
  </si>
  <si>
    <t>19187654</t>
  </si>
  <si>
    <t>19187652</t>
  </si>
  <si>
    <t>19189061</t>
  </si>
  <si>
    <t>19187982</t>
  </si>
  <si>
    <t>19189010</t>
  </si>
  <si>
    <t>19189009</t>
  </si>
  <si>
    <t>19189008</t>
  </si>
  <si>
    <t>19189007</t>
  </si>
  <si>
    <t>19189014</t>
  </si>
  <si>
    <t>93850382</t>
  </si>
  <si>
    <t>19188818</t>
  </si>
  <si>
    <t>19188817</t>
  </si>
  <si>
    <t>21003357</t>
  </si>
  <si>
    <t>76804320</t>
  </si>
  <si>
    <t>19188816</t>
  </si>
  <si>
    <t>19189013</t>
  </si>
  <si>
    <t>19188815</t>
  </si>
  <si>
    <t>19188814</t>
  </si>
  <si>
    <t>29689491</t>
  </si>
  <si>
    <t>9090175</t>
  </si>
  <si>
    <t>19189011</t>
  </si>
  <si>
    <t>19189042</t>
  </si>
  <si>
    <t>22160481</t>
  </si>
  <si>
    <t>18215215</t>
  </si>
  <si>
    <t>19189041</t>
  </si>
  <si>
    <t>19189040</t>
  </si>
  <si>
    <t>19186784</t>
  </si>
  <si>
    <t>83421259</t>
  </si>
  <si>
    <t>19187651</t>
  </si>
  <si>
    <t>19187639</t>
  </si>
  <si>
    <t>19187640</t>
  </si>
  <si>
    <t>19188813</t>
  </si>
  <si>
    <t>19187641</t>
  </si>
  <si>
    <t>19187636</t>
  </si>
  <si>
    <t>19187635</t>
  </si>
  <si>
    <t>21003021</t>
  </si>
  <si>
    <t>19189045</t>
  </si>
  <si>
    <t>19189044</t>
  </si>
  <si>
    <t>91622929</t>
  </si>
  <si>
    <t>19189043</t>
  </si>
  <si>
    <t>19189003</t>
  </si>
  <si>
    <t>14502424</t>
  </si>
  <si>
    <t>19189004</t>
  </si>
  <si>
    <t>19188812</t>
  </si>
  <si>
    <t>19188811</t>
  </si>
  <si>
    <t>19189005</t>
  </si>
  <si>
    <t>12534649</t>
  </si>
  <si>
    <t>55143790</t>
  </si>
  <si>
    <t>19186746</t>
  </si>
  <si>
    <t>17098454</t>
  </si>
  <si>
    <t>19475880</t>
  </si>
  <si>
    <t>76763279</t>
  </si>
  <si>
    <t>56289971</t>
  </si>
  <si>
    <t>19188784</t>
  </si>
  <si>
    <t>19189006</t>
  </si>
  <si>
    <t>19188999</t>
  </si>
  <si>
    <t>19189000</t>
  </si>
  <si>
    <t>19476075</t>
  </si>
  <si>
    <t>19188785</t>
  </si>
  <si>
    <t>19188786</t>
  </si>
  <si>
    <t>17318862</t>
  </si>
  <si>
    <t>21003063</t>
  </si>
  <si>
    <t>19189001</t>
  </si>
  <si>
    <t>19189002</t>
  </si>
  <si>
    <t>19188994</t>
  </si>
  <si>
    <t>19188993</t>
  </si>
  <si>
    <t>19188992</t>
  </si>
  <si>
    <t>19720043</t>
  </si>
  <si>
    <t>15201588</t>
  </si>
  <si>
    <t>94479869</t>
  </si>
  <si>
    <t>21003416</t>
  </si>
  <si>
    <t>80356092</t>
  </si>
  <si>
    <t>21002964</t>
  </si>
  <si>
    <t>19188957</t>
  </si>
  <si>
    <t>19188991</t>
  </si>
  <si>
    <t>19188779</t>
  </si>
  <si>
    <t>19188780</t>
  </si>
  <si>
    <t>19188990</t>
  </si>
  <si>
    <t>19188819</t>
  </si>
  <si>
    <t>19188989</t>
  </si>
  <si>
    <t>98153139</t>
  </si>
  <si>
    <t>19188998</t>
  </si>
  <si>
    <t>19188820</t>
  </si>
  <si>
    <t>0200810</t>
  </si>
  <si>
    <t>19188996</t>
  </si>
  <si>
    <t>11511311</t>
  </si>
  <si>
    <t>19188995</t>
  </si>
  <si>
    <t>19188821</t>
  </si>
  <si>
    <t>19188822</t>
  </si>
  <si>
    <t>19188823</t>
  </si>
  <si>
    <t>19188824</t>
  </si>
  <si>
    <t>19188967</t>
  </si>
  <si>
    <t>19188969</t>
  </si>
  <si>
    <t>19188909</t>
  </si>
  <si>
    <t>19188968</t>
  </si>
  <si>
    <t>19188970</t>
  </si>
  <si>
    <t>19188974</t>
  </si>
  <si>
    <t>16218308</t>
  </si>
  <si>
    <t>19188973</t>
  </si>
  <si>
    <t>101 DANVILLE AVE</t>
  </si>
  <si>
    <t>109 B HUSTONVILLE ST</t>
  </si>
  <si>
    <t>109 HUSTONVILLE ST</t>
  </si>
  <si>
    <t>109 A HUSTONVILLE ST</t>
  </si>
  <si>
    <t>111 HUSTONVILLE ST</t>
  </si>
  <si>
    <t>106 HELM ST</t>
  </si>
  <si>
    <t>105 HELM ST</t>
  </si>
  <si>
    <t>108 HELM ST.</t>
  </si>
  <si>
    <t>110 HELM ST</t>
  </si>
  <si>
    <t>107 HELM ST</t>
  </si>
  <si>
    <t>202 HELM ST</t>
  </si>
  <si>
    <t>204 HELM ST</t>
  </si>
  <si>
    <t>206 HELM ST.</t>
  </si>
  <si>
    <t>208 HELM ST</t>
  </si>
  <si>
    <t>210 HELM ST</t>
  </si>
  <si>
    <t>214 HELM ST.</t>
  </si>
  <si>
    <t>217 HELM ST</t>
  </si>
  <si>
    <t>209 HELM ST</t>
  </si>
  <si>
    <t>207 HELM ST</t>
  </si>
  <si>
    <t>205 HELM STREET</t>
  </si>
  <si>
    <t>118 HELM ST</t>
  </si>
  <si>
    <t>119 MOON ST</t>
  </si>
  <si>
    <t>117 MOON ST.</t>
  </si>
  <si>
    <t>116 MOON ST</t>
  </si>
  <si>
    <t>114 MOON ST</t>
  </si>
  <si>
    <t>130 STEWART CT.</t>
  </si>
  <si>
    <t>144 STEWART CT.</t>
  </si>
  <si>
    <t>145 STEWART CT</t>
  </si>
  <si>
    <t>127 STEWART CT.</t>
  </si>
  <si>
    <t>110 MOON ST</t>
  </si>
  <si>
    <t>106 MOON ST</t>
  </si>
  <si>
    <t>104 MOON STREET</t>
  </si>
  <si>
    <t>290 KY HWY 78</t>
  </si>
  <si>
    <t>135 HUSTONVILLE ST</t>
  </si>
  <si>
    <t>124 HUSTONVILLE ST.</t>
  </si>
  <si>
    <t>127 HUSTONVILLE ST</t>
  </si>
  <si>
    <t>123 HUSTONVILLE ST</t>
  </si>
  <si>
    <t>119 HUSTONVILLE ST.</t>
  </si>
  <si>
    <t>115 HUSTONVILLE ST</t>
  </si>
  <si>
    <t>114 HUSTONVILLE STREET</t>
  </si>
  <si>
    <t>113 HUSTONVILLE ST</t>
  </si>
  <si>
    <t>207 MOON ST</t>
  </si>
  <si>
    <t>209 MOON STREET</t>
  </si>
  <si>
    <t>208 MOON ST.</t>
  </si>
  <si>
    <t>210 MOON STREET</t>
  </si>
  <si>
    <t>108 MARTIN LUTHER KING ST</t>
  </si>
  <si>
    <t>112 MARTIN LUTHER KING ST</t>
  </si>
  <si>
    <t>115 MARTIN LUTHER KING ST</t>
  </si>
  <si>
    <t>204 MARTIN LUTHER KING ST</t>
  </si>
  <si>
    <t>214 MARTIN LUTHER KING ST</t>
  </si>
  <si>
    <t>218 MARTIN LUTHER KING ST</t>
  </si>
  <si>
    <t>226 MARTIN LUTHER KING ST</t>
  </si>
  <si>
    <t>228 MARTIN LUTHER KING ST</t>
  </si>
  <si>
    <t>230 MARTIN LUTHER KING ST</t>
  </si>
  <si>
    <t>MARTIN LUTHER KING BLVD ICE HOUSE</t>
  </si>
  <si>
    <t>234 MARTIN LUTHER KING ST</t>
  </si>
  <si>
    <t>244 MARTIN LUTHER KING ST</t>
  </si>
  <si>
    <t>256 MARTIN LUTHER KING</t>
  </si>
  <si>
    <t>217 MARTIN LUTHER KING ST</t>
  </si>
  <si>
    <t>213 MARTIN LUTHER KING ST</t>
  </si>
  <si>
    <t>211 MARTIN LUTHER KING ST</t>
  </si>
  <si>
    <t>207 MARTIN LUTHER KING ST</t>
  </si>
  <si>
    <t>205 MARTIN LUTHER KING ST</t>
  </si>
  <si>
    <t>201 MARTIN LUTHER KING ST</t>
  </si>
  <si>
    <t>311 WEST MAXWELL ST</t>
  </si>
  <si>
    <t>313 MAXWELL STREET</t>
  </si>
  <si>
    <t>312 W MAXWELL ST</t>
  </si>
  <si>
    <t>307 MAXWELL ST</t>
  </si>
  <si>
    <t>310 MAXWELL ST.</t>
  </si>
  <si>
    <t>305 1/2 MAXWELL ST.</t>
  </si>
  <si>
    <t>305 MAXWELL ST</t>
  </si>
  <si>
    <t>303 W MAXWELL ST</t>
  </si>
  <si>
    <t>306 MAXWELL ST.</t>
  </si>
  <si>
    <t>304 W MAXWELL ST</t>
  </si>
  <si>
    <t>301 W MAXWELL ST</t>
  </si>
  <si>
    <t>239 1/2 MAXWELL ST</t>
  </si>
  <si>
    <t>236 W MAXWELL ST</t>
  </si>
  <si>
    <t>235 W MAXWELL STREET</t>
  </si>
  <si>
    <t>229 W MAXWELL ST</t>
  </si>
  <si>
    <t>234 W MAXWELL ST</t>
  </si>
  <si>
    <t>227 W MAXWELL ST</t>
  </si>
  <si>
    <t>220 MAXWELL ST</t>
  </si>
  <si>
    <t>218 MAXWELL ST</t>
  </si>
  <si>
    <t>225 1/2 MAXWELL ST</t>
  </si>
  <si>
    <t>216 MAXWELL ST</t>
  </si>
  <si>
    <t>208 W MAXWELL ST</t>
  </si>
  <si>
    <t>214 W MAXWELL ST</t>
  </si>
  <si>
    <t>212 W MAXWELL ST</t>
  </si>
  <si>
    <t>206 W MAXWELL ST</t>
  </si>
  <si>
    <t>108 MAXWELL ST.</t>
  </si>
  <si>
    <t>403 LANCASTER ST</t>
  </si>
  <si>
    <t>401 LANCASTER ST</t>
  </si>
  <si>
    <t>DEPOT STREET</t>
  </si>
  <si>
    <t>109 MILL ST</t>
  </si>
  <si>
    <t>107 MILL ST</t>
  </si>
  <si>
    <t>103 MILL ST</t>
  </si>
  <si>
    <t>101 MILL ST</t>
  </si>
  <si>
    <t>304 MCKINNEY CT.</t>
  </si>
  <si>
    <t>306 B MCKINNEY COURT</t>
  </si>
  <si>
    <t>306 A MCKINNEY CT</t>
  </si>
  <si>
    <t>305 MCKINNEY COURT</t>
  </si>
  <si>
    <t>307 MCKINNEY COURT</t>
  </si>
  <si>
    <t>209 N DEPOT ST ART CENTER</t>
  </si>
  <si>
    <t>216 N DEPOT ST</t>
  </si>
  <si>
    <t>DEPOT ST. BUTTERFLY</t>
  </si>
  <si>
    <t>300002</t>
  </si>
  <si>
    <t>300005</t>
  </si>
  <si>
    <t>300008</t>
  </si>
  <si>
    <t>300010</t>
  </si>
  <si>
    <t>300012</t>
  </si>
  <si>
    <t>300014</t>
  </si>
  <si>
    <t>300016</t>
  </si>
  <si>
    <t>30016B</t>
  </si>
  <si>
    <t>300025</t>
  </si>
  <si>
    <t>300025A</t>
  </si>
  <si>
    <t>30025A</t>
  </si>
  <si>
    <t>300026</t>
  </si>
  <si>
    <t>300042</t>
  </si>
  <si>
    <t>300044</t>
  </si>
  <si>
    <t>300045</t>
  </si>
  <si>
    <t>300047</t>
  </si>
  <si>
    <t>300048</t>
  </si>
  <si>
    <t>300059</t>
  </si>
  <si>
    <t>300060</t>
  </si>
  <si>
    <t>300062</t>
  </si>
  <si>
    <t>300075</t>
  </si>
  <si>
    <t>300080</t>
  </si>
  <si>
    <t>300155</t>
  </si>
  <si>
    <t>300160</t>
  </si>
  <si>
    <t>300180</t>
  </si>
  <si>
    <t>300190</t>
  </si>
  <si>
    <t>300195</t>
  </si>
  <si>
    <t>300200</t>
  </si>
  <si>
    <t>300210</t>
  </si>
  <si>
    <t>300215</t>
  </si>
  <si>
    <t>300220</t>
  </si>
  <si>
    <t>300230</t>
  </si>
  <si>
    <t>300240</t>
  </si>
  <si>
    <t>300250</t>
  </si>
  <si>
    <t>300260</t>
  </si>
  <si>
    <t>300265</t>
  </si>
  <si>
    <t>300270</t>
  </si>
  <si>
    <t>300280</t>
  </si>
  <si>
    <t>300290</t>
  </si>
  <si>
    <t>300295</t>
  </si>
  <si>
    <t>300300</t>
  </si>
  <si>
    <t>300305</t>
  </si>
  <si>
    <t>300310</t>
  </si>
  <si>
    <t>300320</t>
  </si>
  <si>
    <t>300330</t>
  </si>
  <si>
    <t>300337</t>
  </si>
  <si>
    <t>300340</t>
  </si>
  <si>
    <t>300350</t>
  </si>
  <si>
    <t>300360</t>
  </si>
  <si>
    <t>300380</t>
  </si>
  <si>
    <t>300390</t>
  </si>
  <si>
    <t>300400</t>
  </si>
  <si>
    <t>300405</t>
  </si>
  <si>
    <t>300410</t>
  </si>
  <si>
    <t>300415</t>
  </si>
  <si>
    <t>300417</t>
  </si>
  <si>
    <t>300420</t>
  </si>
  <si>
    <t>300422</t>
  </si>
  <si>
    <t>300424</t>
  </si>
  <si>
    <t>300429</t>
  </si>
  <si>
    <t>300440</t>
  </si>
  <si>
    <t>300450</t>
  </si>
  <si>
    <t>300460</t>
  </si>
  <si>
    <t>300480</t>
  </si>
  <si>
    <t>300490</t>
  </si>
  <si>
    <t>300500</t>
  </si>
  <si>
    <t>300510</t>
  </si>
  <si>
    <t>300520</t>
  </si>
  <si>
    <t>300530</t>
  </si>
  <si>
    <t>300540</t>
  </si>
  <si>
    <t>300555</t>
  </si>
  <si>
    <t>300560</t>
  </si>
  <si>
    <t>300570</t>
  </si>
  <si>
    <t>300580</t>
  </si>
  <si>
    <t>300590</t>
  </si>
  <si>
    <t>300600</t>
  </si>
  <si>
    <t>300610</t>
  </si>
  <si>
    <t>300620</t>
  </si>
  <si>
    <t>300630</t>
  </si>
  <si>
    <t>300640</t>
  </si>
  <si>
    <t>300650</t>
  </si>
  <si>
    <t>300660</t>
  </si>
  <si>
    <t>300670</t>
  </si>
  <si>
    <t>300680</t>
  </si>
  <si>
    <t>300690</t>
  </si>
  <si>
    <t>300700</t>
  </si>
  <si>
    <t>300720</t>
  </si>
  <si>
    <t>300730</t>
  </si>
  <si>
    <t>300740</t>
  </si>
  <si>
    <t>300750</t>
  </si>
  <si>
    <t>300770</t>
  </si>
  <si>
    <t>300780</t>
  </si>
  <si>
    <t>300810</t>
  </si>
  <si>
    <t>300815</t>
  </si>
  <si>
    <t>300820</t>
  </si>
  <si>
    <t>300840</t>
  </si>
  <si>
    <t>300850</t>
  </si>
  <si>
    <t>300860</t>
  </si>
  <si>
    <t>300870</t>
  </si>
  <si>
    <t>300875</t>
  </si>
  <si>
    <t>300890</t>
  </si>
  <si>
    <t>300900</t>
  </si>
  <si>
    <t>300910</t>
  </si>
  <si>
    <t>300920</t>
  </si>
  <si>
    <t>300930</t>
  </si>
  <si>
    <t>300940</t>
  </si>
  <si>
    <t>300950</t>
  </si>
  <si>
    <t>300960</t>
  </si>
  <si>
    <t>300965</t>
  </si>
  <si>
    <t>300970</t>
  </si>
  <si>
    <t>300972</t>
  </si>
  <si>
    <t>300974</t>
  </si>
  <si>
    <t>300980</t>
  </si>
  <si>
    <t>300990</t>
  </si>
  <si>
    <t>301000</t>
  </si>
  <si>
    <t>301010</t>
  </si>
  <si>
    <t>301020</t>
  </si>
  <si>
    <t>301030</t>
  </si>
  <si>
    <t>301040</t>
  </si>
  <si>
    <t>301050</t>
  </si>
  <si>
    <t>301060</t>
  </si>
  <si>
    <t>301070</t>
  </si>
  <si>
    <t>301080</t>
  </si>
  <si>
    <t>301090</t>
  </si>
  <si>
    <t>301100</t>
  </si>
  <si>
    <t>300760</t>
  </si>
  <si>
    <t>19189059</t>
  </si>
  <si>
    <t>20058603</t>
  </si>
  <si>
    <t>20058661</t>
  </si>
  <si>
    <t>19189058</t>
  </si>
  <si>
    <t>20111232</t>
  </si>
  <si>
    <t>19188602</t>
  </si>
  <si>
    <t>20111237</t>
  </si>
  <si>
    <t>20111238</t>
  </si>
  <si>
    <t>19188601</t>
  </si>
  <si>
    <t>20111231</t>
  </si>
  <si>
    <t>14289823</t>
  </si>
  <si>
    <t>20111236</t>
  </si>
  <si>
    <t>19188697</t>
  </si>
  <si>
    <t>19188696</t>
  </si>
  <si>
    <t>22071374</t>
  </si>
  <si>
    <t>19091955</t>
  </si>
  <si>
    <t>19187616</t>
  </si>
  <si>
    <t>19186922</t>
  </si>
  <si>
    <t>19186949</t>
  </si>
  <si>
    <t>21002941</t>
  </si>
  <si>
    <t>21002940</t>
  </si>
  <si>
    <t>17318888</t>
  </si>
  <si>
    <t>19188708</t>
  </si>
  <si>
    <t>19188707</t>
  </si>
  <si>
    <t>20058469</t>
  </si>
  <si>
    <t>19189039</t>
  </si>
  <si>
    <t>20058407</t>
  </si>
  <si>
    <t>20058388</t>
  </si>
  <si>
    <t>20058412</t>
  </si>
  <si>
    <t>20058386</t>
  </si>
  <si>
    <t>54149371</t>
  </si>
  <si>
    <t>20058390</t>
  </si>
  <si>
    <t>84406948</t>
  </si>
  <si>
    <t>20058391</t>
  </si>
  <si>
    <t>20058392</t>
  </si>
  <si>
    <t>20058393</t>
  </si>
  <si>
    <t>19188710</t>
  </si>
  <si>
    <t>20111228</t>
  </si>
  <si>
    <t>20111229</t>
  </si>
  <si>
    <t>20111230</t>
  </si>
  <si>
    <t>21002938</t>
  </si>
  <si>
    <t>20111226</t>
  </si>
  <si>
    <t>20111223</t>
  </si>
  <si>
    <t>72295590</t>
  </si>
  <si>
    <t>20111225</t>
  </si>
  <si>
    <t>21533138</t>
  </si>
  <si>
    <t>21002939</t>
  </si>
  <si>
    <t>20111224</t>
  </si>
  <si>
    <t>19168654</t>
  </si>
  <si>
    <t>21002942</t>
  </si>
  <si>
    <t>20111233</t>
  </si>
  <si>
    <t>19188670</t>
  </si>
  <si>
    <t>22222170</t>
  </si>
  <si>
    <t>19188709</t>
  </si>
  <si>
    <t>91608517</t>
  </si>
  <si>
    <t>19188711</t>
  </si>
  <si>
    <t>19188713</t>
  </si>
  <si>
    <t>19188714</t>
  </si>
  <si>
    <t>20149697</t>
  </si>
  <si>
    <t>15391611</t>
  </si>
  <si>
    <t>19188690</t>
  </si>
  <si>
    <t>19188683</t>
  </si>
  <si>
    <t>19188685</t>
  </si>
  <si>
    <t>20058389</t>
  </si>
  <si>
    <t>19188645</t>
  </si>
  <si>
    <t>19188675</t>
  </si>
  <si>
    <t>21003304</t>
  </si>
  <si>
    <t>19188643</t>
  </si>
  <si>
    <t>19188680</t>
  </si>
  <si>
    <t>19188679</t>
  </si>
  <si>
    <t>21003365</t>
  </si>
  <si>
    <t>20058470</t>
  </si>
  <si>
    <t>19188595</t>
  </si>
  <si>
    <t>20058364</t>
  </si>
  <si>
    <t>20058373</t>
  </si>
  <si>
    <t>16557644</t>
  </si>
  <si>
    <t>19186771</t>
  </si>
  <si>
    <t>20058577</t>
  </si>
  <si>
    <t>20058406</t>
  </si>
  <si>
    <t>20058437</t>
  </si>
  <si>
    <t>19188997</t>
  </si>
  <si>
    <t>19249895</t>
  </si>
  <si>
    <t>19188910</t>
  </si>
  <si>
    <t>19186583</t>
  </si>
  <si>
    <t>20058576</t>
  </si>
  <si>
    <t>19189125</t>
  </si>
  <si>
    <t>18174738</t>
  </si>
  <si>
    <t>19189055</t>
  </si>
  <si>
    <t>19189046</t>
  </si>
  <si>
    <t>20058434</t>
  </si>
  <si>
    <t>19249873</t>
  </si>
  <si>
    <t>20058378</t>
  </si>
  <si>
    <t>20058385</t>
  </si>
  <si>
    <t>19249915</t>
  </si>
  <si>
    <t>20058552</t>
  </si>
  <si>
    <t>20058550</t>
  </si>
  <si>
    <t>22222180</t>
  </si>
  <si>
    <t>20058551</t>
  </si>
  <si>
    <t>20058453</t>
  </si>
  <si>
    <t>20058413</t>
  </si>
  <si>
    <t>20058363</t>
  </si>
  <si>
    <t>20058475</t>
  </si>
  <si>
    <t>19249879</t>
  </si>
  <si>
    <t>19249897</t>
  </si>
  <si>
    <t>20058436</t>
  </si>
  <si>
    <t>20058461</t>
  </si>
  <si>
    <t>19189030</t>
  </si>
  <si>
    <t>20058399</t>
  </si>
  <si>
    <t>20058400</t>
  </si>
  <si>
    <t>20058398</t>
  </si>
  <si>
    <t>20058397</t>
  </si>
  <si>
    <t>20058401</t>
  </si>
  <si>
    <t>13284796</t>
  </si>
  <si>
    <t>20058396</t>
  </si>
  <si>
    <t>20058395</t>
  </si>
  <si>
    <t>20058394</t>
  </si>
  <si>
    <t>20151060</t>
  </si>
  <si>
    <t>19188599</t>
  </si>
  <si>
    <t>20058623</t>
  </si>
  <si>
    <t>20151061</t>
  </si>
  <si>
    <t>20151056</t>
  </si>
  <si>
    <t>20151058</t>
  </si>
  <si>
    <t>20151057</t>
  </si>
  <si>
    <t>20151059</t>
  </si>
  <si>
    <t>20058435</t>
  </si>
  <si>
    <t>22160489</t>
  </si>
  <si>
    <t>200 E MAIN ST</t>
  </si>
  <si>
    <t>301 THIRD ST</t>
  </si>
  <si>
    <t>204 CHURCH STREET</t>
  </si>
  <si>
    <t>106 NORTH SECOND ST</t>
  </si>
  <si>
    <t>105 N FIRST ST</t>
  </si>
  <si>
    <t>302 CHURCH ST</t>
  </si>
  <si>
    <t>304 B CHURCH ST.</t>
  </si>
  <si>
    <t>304 A CHURCH ST.</t>
  </si>
  <si>
    <t>PLUM STREET</t>
  </si>
  <si>
    <t>PLUM ST</t>
  </si>
  <si>
    <t>302 LANCASTER ST.</t>
  </si>
  <si>
    <t>105 LANCASTER ST</t>
  </si>
  <si>
    <t>101 LANCASTER ST.</t>
  </si>
  <si>
    <t>LINCOLN CO COURTHOUSE</t>
  </si>
  <si>
    <t>JAIL</t>
  </si>
  <si>
    <t>202 LANCASTER ST.</t>
  </si>
  <si>
    <t>404 B LANCASTER ST</t>
  </si>
  <si>
    <t>404 A LANCASTER ST.</t>
  </si>
  <si>
    <t>104 E MAXWELL ST</t>
  </si>
  <si>
    <t>103 E MAXWELL ST</t>
  </si>
  <si>
    <t>101 E MAXWELL ST</t>
  </si>
  <si>
    <t>502 LANCASTER ST.</t>
  </si>
  <si>
    <t>506 LANCASTER ST.</t>
  </si>
  <si>
    <t>505 LANCASTER ST.</t>
  </si>
  <si>
    <t>503 LANCASTER ST.</t>
  </si>
  <si>
    <t>105 PORTMAN AVE</t>
  </si>
  <si>
    <t>107 PORTMAN AVENUE</t>
  </si>
  <si>
    <t>109 PORTMAN AVE</t>
  </si>
  <si>
    <t>111 PORTMAN AVE</t>
  </si>
  <si>
    <t>113 PORTMAN AVE.</t>
  </si>
  <si>
    <t>115 PORTMAN AVE.</t>
  </si>
  <si>
    <t>117 PORTMAN AVE.</t>
  </si>
  <si>
    <t>121 PORTMAN AVENUE</t>
  </si>
  <si>
    <t>123 PORTMAN AVE</t>
  </si>
  <si>
    <t>125 PORTMAN AVE.</t>
  </si>
  <si>
    <t>129 PORTMAN AVE.</t>
  </si>
  <si>
    <t>133 PORTMAN AVENUE</t>
  </si>
  <si>
    <t>137 PORTMAN AVENUE</t>
  </si>
  <si>
    <t>145 PORTMAN AVE.</t>
  </si>
  <si>
    <t>151 PORTMAN AVE.</t>
  </si>
  <si>
    <t>157 PORTMAN AVE</t>
  </si>
  <si>
    <t>163 PORTMAN AVENUE</t>
  </si>
  <si>
    <t>164 PORTMAN AVENUE</t>
  </si>
  <si>
    <t>154 PORTMAN AVENUE</t>
  </si>
  <si>
    <t>126 PORTMAN AVENUE</t>
  </si>
  <si>
    <t>122 PORTMAN AVE.</t>
  </si>
  <si>
    <t>120 PORTMAN AVENUE</t>
  </si>
  <si>
    <t>118 PORTMAN AVENUE</t>
  </si>
  <si>
    <t>112 PORTMAN AVE.</t>
  </si>
  <si>
    <t>110 PORTMAN AVENUE</t>
  </si>
  <si>
    <t>108 PORTMAN AVENUE</t>
  </si>
  <si>
    <t>102 PORTMAN AVE</t>
  </si>
  <si>
    <t>508 LANCASTER ST.</t>
  </si>
  <si>
    <t>102 READY MIX ST.</t>
  </si>
  <si>
    <t>101 READY MIX ST</t>
  </si>
  <si>
    <t>103 READY MIX ST.</t>
  </si>
  <si>
    <t>105 READY MIX</t>
  </si>
  <si>
    <t>107 READY MIX ST.</t>
  </si>
  <si>
    <t>606 LANCASTER ST.</t>
  </si>
  <si>
    <t>612 LANCASTER ST.</t>
  </si>
  <si>
    <t>614 LANCASTER ST.</t>
  </si>
  <si>
    <t>704 LANCASTER ST.</t>
  </si>
  <si>
    <t>706 LANCASTER ST.</t>
  </si>
  <si>
    <t>708 LANCASTER ST.</t>
  </si>
  <si>
    <t>710 LANCASTER ST.</t>
  </si>
  <si>
    <t>714 LANCASTER ST.</t>
  </si>
  <si>
    <t>802 LANCASTER ST.</t>
  </si>
  <si>
    <t>804 LANCASTER ST.</t>
  </si>
  <si>
    <t>806 LANCASTER ST</t>
  </si>
  <si>
    <t>808 LANCASTER ST.</t>
  </si>
  <si>
    <t>407 LOGAN AVENUE</t>
  </si>
  <si>
    <t>405 LOGAN AVENUE</t>
  </si>
  <si>
    <t>403 LOGAN AVENUE</t>
  </si>
  <si>
    <t>401 LOGAN AVENUE</t>
  </si>
  <si>
    <t>309 LOGAN AVENUE</t>
  </si>
  <si>
    <t>102 YOUNGS COURT</t>
  </si>
  <si>
    <t>104 YOUNGS COURT</t>
  </si>
  <si>
    <t>106 YOUNGS COURT</t>
  </si>
  <si>
    <t>307 LOGAN AVE</t>
  </si>
  <si>
    <t>305 LOGAN AVE</t>
  </si>
  <si>
    <t>301 LOGAN AVENUE</t>
  </si>
  <si>
    <t>223 LOGAN AVE</t>
  </si>
  <si>
    <t>221 LOGAN AVENUE</t>
  </si>
  <si>
    <t>219 LOGAN AVE.</t>
  </si>
  <si>
    <t>217 LOGAN AVENUE</t>
  </si>
  <si>
    <t>213 LOGAN AVE.</t>
  </si>
  <si>
    <t>211 LOGAN AVENUE</t>
  </si>
  <si>
    <t>207 LOGAN AVENUE</t>
  </si>
  <si>
    <t>205 LOGAN AVE.</t>
  </si>
  <si>
    <t>107 LOGAN AVENUE</t>
  </si>
  <si>
    <t>103 LOGAN AVENUE</t>
  </si>
  <si>
    <t>508 E MAIN ST</t>
  </si>
  <si>
    <t>604 E MAIN ST</t>
  </si>
  <si>
    <t>104 LOGAN AVENUE</t>
  </si>
  <si>
    <t>106 LOGAN AVENUE</t>
  </si>
  <si>
    <t>108 LOGAN AVENUE</t>
  </si>
  <si>
    <t>110 LOGAN AVENUE</t>
  </si>
  <si>
    <t>195 LOGAN AVENUE</t>
  </si>
  <si>
    <t>197 LOGAN AVENUE</t>
  </si>
  <si>
    <t>202 LOGAN AVENUE</t>
  </si>
  <si>
    <t>206 LOGAN AVE.</t>
  </si>
  <si>
    <t>208 LOGAN AVENUE</t>
  </si>
  <si>
    <t>216 LOGAN AVE.</t>
  </si>
  <si>
    <t>218 LOGAN AVENUE</t>
  </si>
  <si>
    <t>220 LOGAN AVENUE</t>
  </si>
  <si>
    <t>224 LOGAN AVENUE</t>
  </si>
  <si>
    <t>302 LOGAN AVE</t>
  </si>
  <si>
    <t>304 A LOGAN AVE.</t>
  </si>
  <si>
    <t>304 B LOGAN AVE</t>
  </si>
  <si>
    <t>304 C LOGAN AVE</t>
  </si>
  <si>
    <t>304 D LOGAN AVE.</t>
  </si>
  <si>
    <t>101 CLOVER CT</t>
  </si>
  <si>
    <t>103 CLOVER COURT</t>
  </si>
  <si>
    <t>105 CLOVER COURT</t>
  </si>
  <si>
    <t>107 CLOVER COURT</t>
  </si>
  <si>
    <t>108 CLOVER CT</t>
  </si>
  <si>
    <t>106 CLOVER COURT</t>
  </si>
  <si>
    <t>104 CLOVER COURT</t>
  </si>
  <si>
    <t>102 CLOVER COURT</t>
  </si>
  <si>
    <t>402 LOGAN AVENUE</t>
  </si>
  <si>
    <t>404 LOGAN AVENUE</t>
  </si>
  <si>
    <t>406 LOGAN AVENUE</t>
  </si>
  <si>
    <t>408 LOGAN AVENUE</t>
  </si>
  <si>
    <t>410 LOGAN AVENUE</t>
  </si>
  <si>
    <t>109 LOGAN AVE.</t>
  </si>
  <si>
    <t>400020</t>
  </si>
  <si>
    <t>400028</t>
  </si>
  <si>
    <t>400030</t>
  </si>
  <si>
    <t>400040</t>
  </si>
  <si>
    <t>400050</t>
  </si>
  <si>
    <t>400070</t>
  </si>
  <si>
    <t>400110</t>
  </si>
  <si>
    <t>400120</t>
  </si>
  <si>
    <t>400125</t>
  </si>
  <si>
    <t>400126</t>
  </si>
  <si>
    <t>400141</t>
  </si>
  <si>
    <t>400140</t>
  </si>
  <si>
    <t>400150</t>
  </si>
  <si>
    <t>400170</t>
  </si>
  <si>
    <t>400180</t>
  </si>
  <si>
    <t>400190</t>
  </si>
  <si>
    <t>400200</t>
  </si>
  <si>
    <t>400211</t>
  </si>
  <si>
    <t>400210</t>
  </si>
  <si>
    <t>400220</t>
  </si>
  <si>
    <t>400230</t>
  </si>
  <si>
    <t>400240</t>
  </si>
  <si>
    <t>400250</t>
  </si>
  <si>
    <t>400260</t>
  </si>
  <si>
    <t>400290</t>
  </si>
  <si>
    <t>400310</t>
  </si>
  <si>
    <t>400330</t>
  </si>
  <si>
    <t>400340</t>
  </si>
  <si>
    <t>400365</t>
  </si>
  <si>
    <t>400375</t>
  </si>
  <si>
    <t>400370</t>
  </si>
  <si>
    <t>400380</t>
  </si>
  <si>
    <t>400390</t>
  </si>
  <si>
    <t>400385</t>
  </si>
  <si>
    <t>400400</t>
  </si>
  <si>
    <t>400410</t>
  </si>
  <si>
    <t>400490</t>
  </si>
  <si>
    <t>400500</t>
  </si>
  <si>
    <t>400510</t>
  </si>
  <si>
    <t>400520</t>
  </si>
  <si>
    <t>400540</t>
  </si>
  <si>
    <t>400550</t>
  </si>
  <si>
    <t>400560</t>
  </si>
  <si>
    <t>400570</t>
  </si>
  <si>
    <t>400580</t>
  </si>
  <si>
    <t>400585</t>
  </si>
  <si>
    <t>400590</t>
  </si>
  <si>
    <t>400600</t>
  </si>
  <si>
    <t>400610</t>
  </si>
  <si>
    <t>400620</t>
  </si>
  <si>
    <t>400630</t>
  </si>
  <si>
    <t>400640</t>
  </si>
  <si>
    <t>400650</t>
  </si>
  <si>
    <t>400660</t>
  </si>
  <si>
    <t>400665</t>
  </si>
  <si>
    <t>400670</t>
  </si>
  <si>
    <t>400680</t>
  </si>
  <si>
    <t>400690</t>
  </si>
  <si>
    <t>400700</t>
  </si>
  <si>
    <t>400715</t>
  </si>
  <si>
    <t>400710</t>
  </si>
  <si>
    <t>400716</t>
  </si>
  <si>
    <t>400720</t>
  </si>
  <si>
    <t>400730</t>
  </si>
  <si>
    <t>400740</t>
  </si>
  <si>
    <t>400750</t>
  </si>
  <si>
    <t>400760</t>
  </si>
  <si>
    <t>400765</t>
  </si>
  <si>
    <t>400770</t>
  </si>
  <si>
    <t>400775</t>
  </si>
  <si>
    <t>400776</t>
  </si>
  <si>
    <t>400778</t>
  </si>
  <si>
    <t>400780</t>
  </si>
  <si>
    <t>400790</t>
  </si>
  <si>
    <t>400795</t>
  </si>
  <si>
    <t>400797</t>
  </si>
  <si>
    <t>400800</t>
  </si>
  <si>
    <t>400810</t>
  </si>
  <si>
    <t>400815</t>
  </si>
  <si>
    <t>400820</t>
  </si>
  <si>
    <t>400825</t>
  </si>
  <si>
    <t>400826</t>
  </si>
  <si>
    <t>400830</t>
  </si>
  <si>
    <t>400840</t>
  </si>
  <si>
    <t>400850</t>
  </si>
  <si>
    <t>400860</t>
  </si>
  <si>
    <t>400865</t>
  </si>
  <si>
    <t>400870</t>
  </si>
  <si>
    <t>400875</t>
  </si>
  <si>
    <t>400880</t>
  </si>
  <si>
    <t>400890</t>
  </si>
  <si>
    <t>400900</t>
  </si>
  <si>
    <t>400910</t>
  </si>
  <si>
    <t>400915</t>
  </si>
  <si>
    <t>400917</t>
  </si>
  <si>
    <t>400918</t>
  </si>
  <si>
    <t>400920</t>
  </si>
  <si>
    <t>400926</t>
  </si>
  <si>
    <t>400930</t>
  </si>
  <si>
    <t>400968</t>
  </si>
  <si>
    <t>400975</t>
  </si>
  <si>
    <t>400970</t>
  </si>
  <si>
    <t>400980</t>
  </si>
  <si>
    <t>400981</t>
  </si>
  <si>
    <t>400982</t>
  </si>
  <si>
    <t>400983</t>
  </si>
  <si>
    <t>400984</t>
  </si>
  <si>
    <t>400985</t>
  </si>
  <si>
    <t>400986</t>
  </si>
  <si>
    <t>400987</t>
  </si>
  <si>
    <t>400988</t>
  </si>
  <si>
    <t>400989</t>
  </si>
  <si>
    <t>400990</t>
  </si>
  <si>
    <t>400991</t>
  </si>
  <si>
    <t>400992</t>
  </si>
  <si>
    <t>400993</t>
  </si>
  <si>
    <t>400994</t>
  </si>
  <si>
    <t>400995</t>
  </si>
  <si>
    <t>400996</t>
  </si>
  <si>
    <t>400997</t>
  </si>
  <si>
    <t>400998</t>
  </si>
  <si>
    <t>400999</t>
  </si>
  <si>
    <t>401000</t>
  </si>
  <si>
    <t>401001</t>
  </si>
  <si>
    <t>401002</t>
  </si>
  <si>
    <t>401003</t>
  </si>
  <si>
    <t>401004</t>
  </si>
  <si>
    <t>401005</t>
  </si>
  <si>
    <t>401010</t>
  </si>
  <si>
    <t>401015</t>
  </si>
  <si>
    <t>401020</t>
  </si>
  <si>
    <t>401030</t>
  </si>
  <si>
    <t>401040</t>
  </si>
  <si>
    <t>401050</t>
  </si>
  <si>
    <t>401060</t>
  </si>
  <si>
    <t>401065</t>
  </si>
  <si>
    <t>401070</t>
  </si>
  <si>
    <t>401080</t>
  </si>
  <si>
    <t>401090</t>
  </si>
  <si>
    <t>401100</t>
  </si>
  <si>
    <t>401110</t>
  </si>
  <si>
    <t>401120</t>
  </si>
  <si>
    <t>401130</t>
  </si>
  <si>
    <t>401140</t>
  </si>
  <si>
    <t>401150</t>
  </si>
  <si>
    <t>401160</t>
  </si>
  <si>
    <t>401170</t>
  </si>
  <si>
    <t>401180</t>
  </si>
  <si>
    <t>401190</t>
  </si>
  <si>
    <t>401196</t>
  </si>
  <si>
    <t>401200</t>
  </si>
  <si>
    <t>401220</t>
  </si>
  <si>
    <t>401230</t>
  </si>
  <si>
    <t>401250</t>
  </si>
  <si>
    <t>401260</t>
  </si>
  <si>
    <t>401270</t>
  </si>
  <si>
    <t>401300</t>
  </si>
  <si>
    <t>401310</t>
  </si>
  <si>
    <t>401320</t>
  </si>
  <si>
    <t>401340</t>
  </si>
  <si>
    <t>401355</t>
  </si>
  <si>
    <t>401360</t>
  </si>
  <si>
    <t>401370</t>
  </si>
  <si>
    <t>401350</t>
  </si>
  <si>
    <t>401261</t>
  </si>
  <si>
    <t>16448319</t>
  </si>
  <si>
    <t>0400028</t>
  </si>
  <si>
    <t>19188020</t>
  </si>
  <si>
    <t>19188019</t>
  </si>
  <si>
    <t>19188016</t>
  </si>
  <si>
    <t>8746214</t>
  </si>
  <si>
    <t>19188015</t>
  </si>
  <si>
    <t>19188014</t>
  </si>
  <si>
    <t>19249832</t>
  </si>
  <si>
    <t>19249833</t>
  </si>
  <si>
    <t>15391604</t>
  </si>
  <si>
    <t>19249913</t>
  </si>
  <si>
    <t>18216898</t>
  </si>
  <si>
    <t>19249912</t>
  </si>
  <si>
    <t>19249831</t>
  </si>
  <si>
    <t>19189060</t>
  </si>
  <si>
    <t>15201596</t>
  </si>
  <si>
    <t>19188013</t>
  </si>
  <si>
    <t>19249834</t>
  </si>
  <si>
    <t>19249888</t>
  </si>
  <si>
    <t>19249889</t>
  </si>
  <si>
    <t>19249891</t>
  </si>
  <si>
    <t>19249890</t>
  </si>
  <si>
    <t>19249830</t>
  </si>
  <si>
    <t>19249829</t>
  </si>
  <si>
    <t>19249828</t>
  </si>
  <si>
    <t>21003310</t>
  </si>
  <si>
    <t>19249899</t>
  </si>
  <si>
    <t>19249898</t>
  </si>
  <si>
    <t>19187564</t>
  </si>
  <si>
    <t>19187565</t>
  </si>
  <si>
    <t>17098520</t>
  </si>
  <si>
    <t>19249893</t>
  </si>
  <si>
    <t>19168660</t>
  </si>
  <si>
    <t>29689523</t>
  </si>
  <si>
    <t>19249892</t>
  </si>
  <si>
    <t>19187619</t>
  </si>
  <si>
    <t>19187620</t>
  </si>
  <si>
    <t>19187623</t>
  </si>
  <si>
    <t>19187626</t>
  </si>
  <si>
    <t>19188919</t>
  </si>
  <si>
    <t>21003090</t>
  </si>
  <si>
    <t>19188921</t>
  </si>
  <si>
    <t>93534155</t>
  </si>
  <si>
    <t>19188922</t>
  </si>
  <si>
    <t>19188923</t>
  </si>
  <si>
    <t>19188924</t>
  </si>
  <si>
    <t>19188925</t>
  </si>
  <si>
    <t>18216975</t>
  </si>
  <si>
    <t>19188926</t>
  </si>
  <si>
    <t>19188859</t>
  </si>
  <si>
    <t>19188870</t>
  </si>
  <si>
    <t>20058362</t>
  </si>
  <si>
    <t>19249894</t>
  </si>
  <si>
    <t>19188860</t>
  </si>
  <si>
    <t>19188861</t>
  </si>
  <si>
    <t>19188862</t>
  </si>
  <si>
    <t>19188857</t>
  </si>
  <si>
    <t>19188858</t>
  </si>
  <si>
    <t>19188023</t>
  </si>
  <si>
    <t>17161503</t>
  </si>
  <si>
    <t>19188024</t>
  </si>
  <si>
    <t>19188856</t>
  </si>
  <si>
    <t>19188869</t>
  </si>
  <si>
    <t>19188868</t>
  </si>
  <si>
    <t>19188883</t>
  </si>
  <si>
    <t>19188025</t>
  </si>
  <si>
    <t>19188884</t>
  </si>
  <si>
    <t>19188885</t>
  </si>
  <si>
    <t>19188886</t>
  </si>
  <si>
    <t>19188879</t>
  </si>
  <si>
    <t>19188871</t>
  </si>
  <si>
    <t>19188872</t>
  </si>
  <si>
    <t>19188880</t>
  </si>
  <si>
    <t>19188882</t>
  </si>
  <si>
    <t>19188881</t>
  </si>
  <si>
    <t>19188850</t>
  </si>
  <si>
    <t>19188849</t>
  </si>
  <si>
    <t>19188848</t>
  </si>
  <si>
    <t>19188847</t>
  </si>
  <si>
    <t>19188026</t>
  </si>
  <si>
    <t>19188022</t>
  </si>
  <si>
    <t>19188854</t>
  </si>
  <si>
    <t>59765766</t>
  </si>
  <si>
    <t>19188853</t>
  </si>
  <si>
    <t>19188851</t>
  </si>
  <si>
    <t>19188852</t>
  </si>
  <si>
    <t>19188875</t>
  </si>
  <si>
    <t>19188876</t>
  </si>
  <si>
    <t>19188877</t>
  </si>
  <si>
    <t>22222141</t>
  </si>
  <si>
    <t>19187989</t>
  </si>
  <si>
    <t>19188878</t>
  </si>
  <si>
    <t>19188873</t>
  </si>
  <si>
    <t>19188874</t>
  </si>
  <si>
    <t>19188890</t>
  </si>
  <si>
    <t>19188887</t>
  </si>
  <si>
    <t>92240741</t>
  </si>
  <si>
    <t>92230413</t>
  </si>
  <si>
    <t>22160484</t>
  </si>
  <si>
    <t>19188018</t>
  </si>
  <si>
    <t>19188017</t>
  </si>
  <si>
    <t>91264013</t>
  </si>
  <si>
    <t>19188889</t>
  </si>
  <si>
    <t>19188888</t>
  </si>
  <si>
    <t>19188891</t>
  </si>
  <si>
    <t>19188892</t>
  </si>
  <si>
    <t>19188893</t>
  </si>
  <si>
    <t>19249836</t>
  </si>
  <si>
    <t>19249920</t>
  </si>
  <si>
    <t>19249921</t>
  </si>
  <si>
    <t>19249922</t>
  </si>
  <si>
    <t>19249923</t>
  </si>
  <si>
    <t>19168662</t>
  </si>
  <si>
    <t>19249926</t>
  </si>
  <si>
    <t>19249927</t>
  </si>
  <si>
    <t>19249925</t>
  </si>
  <si>
    <t>19249924</t>
  </si>
  <si>
    <t>19249930</t>
  </si>
  <si>
    <t>19249931</t>
  </si>
  <si>
    <t>19249928</t>
  </si>
  <si>
    <t>19249929</t>
  </si>
  <si>
    <t>19189084</t>
  </si>
  <si>
    <t>19189083</t>
  </si>
  <si>
    <t>19189086</t>
  </si>
  <si>
    <t>19188867</t>
  </si>
  <si>
    <t>19189079</t>
  </si>
  <si>
    <t>19189080</t>
  </si>
  <si>
    <t>19249917</t>
  </si>
  <si>
    <t>19249916</t>
  </si>
  <si>
    <t>19249918</t>
  </si>
  <si>
    <t>19249919</t>
  </si>
  <si>
    <t>19249904</t>
  </si>
  <si>
    <t>20058607</t>
  </si>
  <si>
    <t>19249906</t>
  </si>
  <si>
    <t>19249907</t>
  </si>
  <si>
    <t>19188021</t>
  </si>
  <si>
    <t>19189081</t>
  </si>
  <si>
    <t>19189082</t>
  </si>
  <si>
    <t>19249911</t>
  </si>
  <si>
    <t>19249910</t>
  </si>
  <si>
    <t>19249909</t>
  </si>
  <si>
    <t>19249908</t>
  </si>
  <si>
    <t>19249903</t>
  </si>
  <si>
    <t>19249902</t>
  </si>
  <si>
    <t>19249901</t>
  </si>
  <si>
    <t>19249900</t>
  </si>
  <si>
    <t>92230414</t>
  </si>
  <si>
    <t>19187947</t>
  </si>
  <si>
    <t>22222142</t>
  </si>
  <si>
    <t>19187948</t>
  </si>
  <si>
    <t>21003030</t>
  </si>
  <si>
    <t>20058371</t>
  </si>
  <si>
    <t>19187625</t>
  </si>
  <si>
    <t>19187624</t>
  </si>
  <si>
    <t>09085604</t>
  </si>
  <si>
    <t>19187987</t>
  </si>
  <si>
    <t>19187988</t>
  </si>
  <si>
    <t>19169744</t>
  </si>
  <si>
    <t>19249885</t>
  </si>
  <si>
    <t>19249886</t>
  </si>
  <si>
    <t>19168669</t>
  </si>
  <si>
    <t>19249887</t>
  </si>
  <si>
    <t>19187949</t>
  </si>
  <si>
    <t>19186762</t>
  </si>
  <si>
    <t>107 SECOND ST.</t>
  </si>
  <si>
    <t>104 S SECOND ST.</t>
  </si>
  <si>
    <t>301 E MAIN ST</t>
  </si>
  <si>
    <t>303 E MAIN ST</t>
  </si>
  <si>
    <t>305 E MAIN ST POLICE DEPARTMENT</t>
  </si>
  <si>
    <t>105 S FIRST ST.</t>
  </si>
  <si>
    <t>401 E MAIN ST</t>
  </si>
  <si>
    <t>403 E MAIN ST</t>
  </si>
  <si>
    <t>405 E MAIN ST</t>
  </si>
  <si>
    <t>55 CUTOFF ST</t>
  </si>
  <si>
    <t>115 B CUTOFF STREET</t>
  </si>
  <si>
    <t>500 CUT OFF ST.</t>
  </si>
  <si>
    <t>115 CUTOFF ST</t>
  </si>
  <si>
    <t>503 E MAIN ST</t>
  </si>
  <si>
    <t>501 E MAIN ST</t>
  </si>
  <si>
    <t>505 E MAIN ST</t>
  </si>
  <si>
    <t>507 E MAIN ST</t>
  </si>
  <si>
    <t>601 E MAIN ST POOL HOUSE</t>
  </si>
  <si>
    <t>601 E MAIN ST</t>
  </si>
  <si>
    <t>603 E MAIN ST</t>
  </si>
  <si>
    <t>605 E MAIN ST</t>
  </si>
  <si>
    <t>609 E MAIN ST</t>
  </si>
  <si>
    <t>613 E MAIN ST</t>
  </si>
  <si>
    <t>615 A E MAIN ST</t>
  </si>
  <si>
    <t>615 E MAIN ST</t>
  </si>
  <si>
    <t>701 E MAIN ST</t>
  </si>
  <si>
    <t>705 E MAIN ST</t>
  </si>
  <si>
    <t>707 E MAIN ST</t>
  </si>
  <si>
    <t>709 E MAIN ST</t>
  </si>
  <si>
    <t>101 HENDERSON COURT</t>
  </si>
  <si>
    <t>103 HENDERSON COURT</t>
  </si>
  <si>
    <t>710 E MAIN ST</t>
  </si>
  <si>
    <t>105 HARRIS COURT</t>
  </si>
  <si>
    <t>713 E MAIN ST</t>
  </si>
  <si>
    <t>715 E MAIN ST</t>
  </si>
  <si>
    <t>717 E MAIN ST</t>
  </si>
  <si>
    <t>712 E MAIN ST</t>
  </si>
  <si>
    <t>708 E MAIN ST</t>
  </si>
  <si>
    <t>704 E MAIN ST</t>
  </si>
  <si>
    <t>EAST MAIN ST.</t>
  </si>
  <si>
    <t>106 WHITLEY AVE.</t>
  </si>
  <si>
    <t>202 WHITLEY AVE.</t>
  </si>
  <si>
    <t>204 WHITLEY AVE.</t>
  </si>
  <si>
    <t>206 WHITLEY AVENUE</t>
  </si>
  <si>
    <t>208 WHITLEY AVENUE</t>
  </si>
  <si>
    <t>210 WHITLEY AVE.</t>
  </si>
  <si>
    <t>212 WHITLEY</t>
  </si>
  <si>
    <t>214 WHITLEY AVE.</t>
  </si>
  <si>
    <t>216 WHITLEY  AVE</t>
  </si>
  <si>
    <t>218 WHITLEY AVE.</t>
  </si>
  <si>
    <t>220 WHITLEY AVE.</t>
  </si>
  <si>
    <t>222 WHITLEY AVE.</t>
  </si>
  <si>
    <t>224 WHITLEY AVE.</t>
  </si>
  <si>
    <t>701 MILLER ST.</t>
  </si>
  <si>
    <t>701 A MILLER ST.</t>
  </si>
  <si>
    <t>703 MILLER ST.</t>
  </si>
  <si>
    <t>705 MILLER ST.</t>
  </si>
  <si>
    <t>707 MILLER ST.</t>
  </si>
  <si>
    <t>709 A MILLER ST</t>
  </si>
  <si>
    <t>709 MILLER ST.</t>
  </si>
  <si>
    <t>709 B MILLER ST</t>
  </si>
  <si>
    <t>711 MILLER ST.</t>
  </si>
  <si>
    <t>713 MILLER ST.</t>
  </si>
  <si>
    <t>715 MILLER STREET</t>
  </si>
  <si>
    <t>717 MILLER STREET</t>
  </si>
  <si>
    <t>229 POWELL ST</t>
  </si>
  <si>
    <t>227 POWELL ST.</t>
  </si>
  <si>
    <t>225 POWELL ST.</t>
  </si>
  <si>
    <t>102 POWERS COURT</t>
  </si>
  <si>
    <t>104 POWERS CT.</t>
  </si>
  <si>
    <t>103 POWERS COURT</t>
  </si>
  <si>
    <t>101 POWERS CT.</t>
  </si>
  <si>
    <t>217 POWELL ST.</t>
  </si>
  <si>
    <t>215 POWELL ST.</t>
  </si>
  <si>
    <t>213 POWELL ST.</t>
  </si>
  <si>
    <t>211 POWELL ST.</t>
  </si>
  <si>
    <t>209 POWELL ST.</t>
  </si>
  <si>
    <t>207 POWELL ST.</t>
  </si>
  <si>
    <t>205 POWELL ST.</t>
  </si>
  <si>
    <t>203 1/2 B POWELL ST. UPSTAIRS</t>
  </si>
  <si>
    <t>203 1/2 A POWELL ST. DOWNSTAIRS</t>
  </si>
  <si>
    <t>203 POWELL ST.</t>
  </si>
  <si>
    <t>201 POWELL ST.</t>
  </si>
  <si>
    <t>200 POWELL ST.</t>
  </si>
  <si>
    <t>202 POWELL ST.</t>
  </si>
  <si>
    <t>204 POWELL ST.</t>
  </si>
  <si>
    <t>206 POWELL ST.</t>
  </si>
  <si>
    <t>208 POWELL ST.</t>
  </si>
  <si>
    <t>210 POWELL ST.</t>
  </si>
  <si>
    <t>212 POWELL ST.</t>
  </si>
  <si>
    <t>214 POWELL ST.</t>
  </si>
  <si>
    <t>216 POWELL ST.</t>
  </si>
  <si>
    <t>218 POWELL ST.</t>
  </si>
  <si>
    <t>222 POWELL ST.</t>
  </si>
  <si>
    <t>224 POWELL ST.</t>
  </si>
  <si>
    <t>226 POWELL ST.</t>
  </si>
  <si>
    <t>228 POWELL ST</t>
  </si>
  <si>
    <t>232 POWELL ST.</t>
  </si>
  <si>
    <t>720 MILLER ST</t>
  </si>
  <si>
    <t>714 MILLER ST</t>
  </si>
  <si>
    <t>716 MILLER ST.</t>
  </si>
  <si>
    <t>44 HEALTH WAY DRIVE</t>
  </si>
  <si>
    <t>101 SHEA VILLA</t>
  </si>
  <si>
    <t>103 SHEA VILLA</t>
  </si>
  <si>
    <t>105 SHEA VILLA</t>
  </si>
  <si>
    <t>107 SHEA VILLA</t>
  </si>
  <si>
    <t>109 SHEA VILLA</t>
  </si>
  <si>
    <t>111 SHEA VILLA APT.</t>
  </si>
  <si>
    <t>113 SHEA VILLA</t>
  </si>
  <si>
    <t>115 SHEA VILLA</t>
  </si>
  <si>
    <t>117 SHEA VILLA</t>
  </si>
  <si>
    <t>119 SHEA VILLA</t>
  </si>
  <si>
    <t>121 SHEA VILLA/OFFICE</t>
  </si>
  <si>
    <t>123 SHEA VILLA</t>
  </si>
  <si>
    <t>125 SHEA VILLA</t>
  </si>
  <si>
    <t>127 SHEA VILLA</t>
  </si>
  <si>
    <t>129 SHEA VILLA</t>
  </si>
  <si>
    <t>118 SHEA VILLA</t>
  </si>
  <si>
    <t>116 SHEA VILLA</t>
  </si>
  <si>
    <t>114 SHEA VILLA</t>
  </si>
  <si>
    <t>112 SHEA VILLA</t>
  </si>
  <si>
    <t>110 SHEA VILLA</t>
  </si>
  <si>
    <t>108 SHEA VILLA</t>
  </si>
  <si>
    <t>106 SHEA VILLA</t>
  </si>
  <si>
    <t>104 SHEA VILLA</t>
  </si>
  <si>
    <t>102 SHEA VILLA</t>
  </si>
  <si>
    <t>100 SHEA VILLA</t>
  </si>
  <si>
    <t>610 MILLER ST.</t>
  </si>
  <si>
    <t>608 MILLER ST.</t>
  </si>
  <si>
    <t>606 MILLER ST.</t>
  </si>
  <si>
    <t>604 MILLER ST.</t>
  </si>
  <si>
    <t>602 MILLER ST.</t>
  </si>
  <si>
    <t>226 LOGAN AVE.</t>
  </si>
  <si>
    <t>603 MILLER ST.</t>
  </si>
  <si>
    <t>605 MILLER ST.</t>
  </si>
  <si>
    <t>607 MILLER ST.</t>
  </si>
  <si>
    <t>609 MILLER ST</t>
  </si>
  <si>
    <t>611 MILLER ST.</t>
  </si>
  <si>
    <t>221 WHITLEY AVE.</t>
  </si>
  <si>
    <t>219 WHITLEY AVE.</t>
  </si>
  <si>
    <t>217 WHITLEY AVE.</t>
  </si>
  <si>
    <t>215 WHITLEY AVE.</t>
  </si>
  <si>
    <t>213 WHITLEY AVENUE</t>
  </si>
  <si>
    <t>211 WHITLEY AVE.</t>
  </si>
  <si>
    <t>209 WHITLEY AVE.</t>
  </si>
  <si>
    <t>207 WHITLEY AVENUE.</t>
  </si>
  <si>
    <t>205 WHITLEY AVE.</t>
  </si>
  <si>
    <t>199 WHITLEY AVE</t>
  </si>
  <si>
    <t>201 WHITLEY AVE</t>
  </si>
  <si>
    <t>203 WHITLEY AVE.</t>
  </si>
  <si>
    <t>107 WHITLEY AVE</t>
  </si>
  <si>
    <t>614 E MAIN ST</t>
  </si>
  <si>
    <t>610 E MAIN ST</t>
  </si>
  <si>
    <t>608 E MAIN ST</t>
  </si>
  <si>
    <t>602 E MAIN ST</t>
  </si>
  <si>
    <t>502 E MAIN ST</t>
  </si>
  <si>
    <t>410 E MAIN ST</t>
  </si>
  <si>
    <t>400 E MAIN ST</t>
  </si>
  <si>
    <t>104 NORTH FIRST ST</t>
  </si>
  <si>
    <t>107 N 2ND STREET</t>
  </si>
  <si>
    <t>104 NORTH 2ND STREET</t>
  </si>
  <si>
    <t>204 E MAIN ST</t>
  </si>
  <si>
    <t>302 E MAIN ST</t>
  </si>
  <si>
    <t>500010</t>
  </si>
  <si>
    <t>500020</t>
  </si>
  <si>
    <t>500030</t>
  </si>
  <si>
    <t>500040</t>
  </si>
  <si>
    <t>500050</t>
  </si>
  <si>
    <t>500060</t>
  </si>
  <si>
    <t>500061</t>
  </si>
  <si>
    <t>500065</t>
  </si>
  <si>
    <t>500070</t>
  </si>
  <si>
    <t>500141</t>
  </si>
  <si>
    <t>500075</t>
  </si>
  <si>
    <t>500078</t>
  </si>
  <si>
    <t>500100</t>
  </si>
  <si>
    <t>500105</t>
  </si>
  <si>
    <t>500120</t>
  </si>
  <si>
    <t>500125</t>
  </si>
  <si>
    <t>500135</t>
  </si>
  <si>
    <t>500130</t>
  </si>
  <si>
    <t>500140</t>
  </si>
  <si>
    <t>500145</t>
  </si>
  <si>
    <t>500150</t>
  </si>
  <si>
    <t>500155</t>
  </si>
  <si>
    <t>500158</t>
  </si>
  <si>
    <t>500156</t>
  </si>
  <si>
    <t>500157</t>
  </si>
  <si>
    <t>500171</t>
  </si>
  <si>
    <t>500175</t>
  </si>
  <si>
    <t>500176</t>
  </si>
  <si>
    <t>500177</t>
  </si>
  <si>
    <t>500177A</t>
  </si>
  <si>
    <t>500178</t>
  </si>
  <si>
    <t>500179</t>
  </si>
  <si>
    <t>500179A</t>
  </si>
  <si>
    <t>500179B</t>
  </si>
  <si>
    <t>500180</t>
  </si>
  <si>
    <t>500185</t>
  </si>
  <si>
    <t>500190</t>
  </si>
  <si>
    <t>500195</t>
  </si>
  <si>
    <t>500200</t>
  </si>
  <si>
    <t>500203</t>
  </si>
  <si>
    <t>500205</t>
  </si>
  <si>
    <t>500206</t>
  </si>
  <si>
    <t>500209</t>
  </si>
  <si>
    <t>500210</t>
  </si>
  <si>
    <t>500220</t>
  </si>
  <si>
    <t>500228</t>
  </si>
  <si>
    <t>500230</t>
  </si>
  <si>
    <t>500235</t>
  </si>
  <si>
    <t>500240</t>
  </si>
  <si>
    <t>500245</t>
  </si>
  <si>
    <t>500250</t>
  </si>
  <si>
    <t>500515</t>
  </si>
  <si>
    <t>500260</t>
  </si>
  <si>
    <t>500512</t>
  </si>
  <si>
    <t>500510</t>
  </si>
  <si>
    <t>500505</t>
  </si>
  <si>
    <t>500270</t>
  </si>
  <si>
    <t>500275</t>
  </si>
  <si>
    <t>500500</t>
  </si>
  <si>
    <t>500495</t>
  </si>
  <si>
    <t>500280</t>
  </si>
  <si>
    <t>500490</t>
  </si>
  <si>
    <t>500285</t>
  </si>
  <si>
    <t>500290</t>
  </si>
  <si>
    <t>500485</t>
  </si>
  <si>
    <t>500480</t>
  </si>
  <si>
    <t>500295</t>
  </si>
  <si>
    <t>500475</t>
  </si>
  <si>
    <t>500300</t>
  </si>
  <si>
    <t>500465</t>
  </si>
  <si>
    <t>500460</t>
  </si>
  <si>
    <t>500305</t>
  </si>
  <si>
    <t>500310</t>
  </si>
  <si>
    <t>500315</t>
  </si>
  <si>
    <t>500320</t>
  </si>
  <si>
    <t>500325</t>
  </si>
  <si>
    <t>500335</t>
  </si>
  <si>
    <t>500340</t>
  </si>
  <si>
    <t>500430</t>
  </si>
  <si>
    <t>500345</t>
  </si>
  <si>
    <t>500350</t>
  </si>
  <si>
    <t>500425</t>
  </si>
  <si>
    <t>500355</t>
  </si>
  <si>
    <t>500360</t>
  </si>
  <si>
    <t>500365</t>
  </si>
  <si>
    <t>500395</t>
  </si>
  <si>
    <t>500400</t>
  </si>
  <si>
    <t>500390</t>
  </si>
  <si>
    <t>500370</t>
  </si>
  <si>
    <t>500375</t>
  </si>
  <si>
    <t>500450</t>
  </si>
  <si>
    <t>500518</t>
  </si>
  <si>
    <t>500519</t>
  </si>
  <si>
    <t>500570</t>
  </si>
  <si>
    <t>500579</t>
  </si>
  <si>
    <t>500572</t>
  </si>
  <si>
    <t>500580</t>
  </si>
  <si>
    <t>500593</t>
  </si>
  <si>
    <t>500590</t>
  </si>
  <si>
    <t>500595</t>
  </si>
  <si>
    <t>500620</t>
  </si>
  <si>
    <t>500630</t>
  </si>
  <si>
    <t>500640</t>
  </si>
  <si>
    <t>500650</t>
  </si>
  <si>
    <t>500660</t>
  </si>
  <si>
    <t>500680</t>
  </si>
  <si>
    <t>500695</t>
  </si>
  <si>
    <t>500700</t>
  </si>
  <si>
    <t>500710</t>
  </si>
  <si>
    <t>500720</t>
  </si>
  <si>
    <t>500730</t>
  </si>
  <si>
    <t>500740</t>
  </si>
  <si>
    <t>500760</t>
  </si>
  <si>
    <t>500775</t>
  </si>
  <si>
    <t>500777</t>
  </si>
  <si>
    <t>500780</t>
  </si>
  <si>
    <t>500790</t>
  </si>
  <si>
    <t>500800</t>
  </si>
  <si>
    <t>500810</t>
  </si>
  <si>
    <t>500820</t>
  </si>
  <si>
    <t>500833</t>
  </si>
  <si>
    <t>500833A</t>
  </si>
  <si>
    <t>500834</t>
  </si>
  <si>
    <t>500840</t>
  </si>
  <si>
    <t>500842</t>
  </si>
  <si>
    <t>500841</t>
  </si>
  <si>
    <t>500843</t>
  </si>
  <si>
    <t>500843A</t>
  </si>
  <si>
    <t>500844</t>
  </si>
  <si>
    <t>500845</t>
  </si>
  <si>
    <t>500850</t>
  </si>
  <si>
    <t>500855</t>
  </si>
  <si>
    <t>500858</t>
  </si>
  <si>
    <t>500865</t>
  </si>
  <si>
    <t>500860</t>
  </si>
  <si>
    <t>500940</t>
  </si>
  <si>
    <t>500960</t>
  </si>
  <si>
    <t>500970</t>
  </si>
  <si>
    <t>500980</t>
  </si>
  <si>
    <t>500990</t>
  </si>
  <si>
    <t>501000</t>
  </si>
  <si>
    <t>501010</t>
  </si>
  <si>
    <t>501020</t>
  </si>
  <si>
    <t>501030</t>
  </si>
  <si>
    <t>501035</t>
  </si>
  <si>
    <t>501040</t>
  </si>
  <si>
    <t>501050</t>
  </si>
  <si>
    <t>501052</t>
  </si>
  <si>
    <t>501060</t>
  </si>
  <si>
    <t>501070</t>
  </si>
  <si>
    <t>501080</t>
  </si>
  <si>
    <t>501085</t>
  </si>
  <si>
    <t>501090</t>
  </si>
  <si>
    <t>501110</t>
  </si>
  <si>
    <t>501115</t>
  </si>
  <si>
    <t>501120</t>
  </si>
  <si>
    <t>500844A</t>
  </si>
  <si>
    <t>600 DANVILLE AVENUE</t>
  </si>
  <si>
    <t>602 DANVILLE AVENUE</t>
  </si>
  <si>
    <t>610 DANVILLE AVENUE</t>
  </si>
  <si>
    <t>612 DANVILLE AVENUE</t>
  </si>
  <si>
    <t>616 DANVILLE AVENUE</t>
  </si>
  <si>
    <t>618 DANVILLE AVENUE</t>
  </si>
  <si>
    <t>620 DANVILLE AVENUE</t>
  </si>
  <si>
    <t>702 DANVILLE AVENUE</t>
  </si>
  <si>
    <t>704 DANVILLE AVENUE</t>
  </si>
  <si>
    <t>150 BY PASS</t>
  </si>
  <si>
    <t>706 DANVILLE AVENUE</t>
  </si>
  <si>
    <t>100 WITHERS COURT</t>
  </si>
  <si>
    <t>710 DANVILLE AVENUE</t>
  </si>
  <si>
    <t>712 DANVILLE AVENUE</t>
  </si>
  <si>
    <t>902 DANVILLE AVENUE</t>
  </si>
  <si>
    <t>904 DANVILLE AVENUE</t>
  </si>
  <si>
    <t>906 DANVILLE AVE STORE</t>
  </si>
  <si>
    <t>906 DANVILLE AVE/ IRRIGATION</t>
  </si>
  <si>
    <t>910 DANVILLE AVENUE</t>
  </si>
  <si>
    <t>1210 DANVILLE RD</t>
  </si>
  <si>
    <t>915 DANVILLE AVENUE</t>
  </si>
  <si>
    <t>913 DANVILLE AVENUE</t>
  </si>
  <si>
    <t>915 DANVILLE AVE</t>
  </si>
  <si>
    <t>100 OLD FORT ROAD/CAR WASH</t>
  </si>
  <si>
    <t>102 OLD FORT RD</t>
  </si>
  <si>
    <t>FOSTER LANE</t>
  </si>
  <si>
    <t>165 FOSTER LANE</t>
  </si>
  <si>
    <t>115 FOSTER LANE</t>
  </si>
  <si>
    <t>95 FOSTER LANE</t>
  </si>
  <si>
    <t>43 EAGLE RUN</t>
  </si>
  <si>
    <t>45 EAGLE RUN</t>
  </si>
  <si>
    <t>100 WINTER HAWK DR.</t>
  </si>
  <si>
    <t>30 EAGLE RUN</t>
  </si>
  <si>
    <t>20 EAGLE RUN</t>
  </si>
  <si>
    <t>711 DANVILLE AVE</t>
  </si>
  <si>
    <t>707 DANVILLE AVENUE</t>
  </si>
  <si>
    <t>705 DANVILLE AVE</t>
  </si>
  <si>
    <t>703 DANVILLE AVE.</t>
  </si>
  <si>
    <t>701 DANVILLE AVE</t>
  </si>
  <si>
    <t>627 DANVILLE AVENUE</t>
  </si>
  <si>
    <t>95 EAGLE RUN</t>
  </si>
  <si>
    <t>619 DANVILLE AVE</t>
  </si>
  <si>
    <t>621 DANVILLE AVE.</t>
  </si>
  <si>
    <t>617 DANVILLE AVE.</t>
  </si>
  <si>
    <t>613 DANVILLE AVE.</t>
  </si>
  <si>
    <t>607 DANVILLE AVE.</t>
  </si>
  <si>
    <t>605 DANVILLE AVE.</t>
  </si>
  <si>
    <t>603 DANVILLE AVE.</t>
  </si>
  <si>
    <t>601 DANVILLE AVE.</t>
  </si>
  <si>
    <t>108 HARMON HEIGHTS</t>
  </si>
  <si>
    <t>508 HARMON HEIGHTS</t>
  </si>
  <si>
    <t>401 HARMON HEIGHTS</t>
  </si>
  <si>
    <t>504 HARMON HEIGHTS</t>
  </si>
  <si>
    <t>403 HARMON HEIGHTS</t>
  </si>
  <si>
    <t>405 HARMON HEIGHTS</t>
  </si>
  <si>
    <t>407 HARMON HEIGHTS</t>
  </si>
  <si>
    <t>404 HARMON HEIGHTS</t>
  </si>
  <si>
    <t>406 HARMON HEIGHTS</t>
  </si>
  <si>
    <t>409 HARMON HEIGHTS</t>
  </si>
  <si>
    <t>411 HARMON HEIGHTS</t>
  </si>
  <si>
    <t>410 HARMON HEIGHTS</t>
  </si>
  <si>
    <t>413 HARMON HEIGHTS</t>
  </si>
  <si>
    <t>412 HARMON HEIGHTS</t>
  </si>
  <si>
    <t>414 HARMON HEIGHTS</t>
  </si>
  <si>
    <t>415 HARMON HEIGHTS</t>
  </si>
  <si>
    <t>417 HARMON HEIGHTS</t>
  </si>
  <si>
    <t>416 HARMON HEIGHTS</t>
  </si>
  <si>
    <t>419 HARMON HEIGHTS</t>
  </si>
  <si>
    <t>418 HARMON HEIGHTS</t>
  </si>
  <si>
    <t>423 HARMON HEIGHTS</t>
  </si>
  <si>
    <t>425 HARMON HEIGHTS</t>
  </si>
  <si>
    <t>422 HARMON HEIGHTS</t>
  </si>
  <si>
    <t>304 HARMON HEIGHTS</t>
  </si>
  <si>
    <t>306 HARMON HEIGHTS</t>
  </si>
  <si>
    <t>308 HARMON HEIGHTS</t>
  </si>
  <si>
    <t>310 HARMON HEIGHTS</t>
  </si>
  <si>
    <t>312 HARMON HEIGHTS</t>
  </si>
  <si>
    <t>227 HARMON HEIGHTS</t>
  </si>
  <si>
    <t>219 HARMON HEIGHTS</t>
  </si>
  <si>
    <t>217 HARMON HEIGHTS</t>
  </si>
  <si>
    <t>220 HARMON HEIGHTS</t>
  </si>
  <si>
    <t>215 HARMON HEIGHTS</t>
  </si>
  <si>
    <t>213 HARMON HEIGHTS</t>
  </si>
  <si>
    <t>211 HARMON HEIGHTS</t>
  </si>
  <si>
    <t>210 HARMON HEIGHTS CATTLE</t>
  </si>
  <si>
    <t>210 HARMON HEIGHTS</t>
  </si>
  <si>
    <t>202 HARMON HEIGHTS</t>
  </si>
  <si>
    <t>516 HARMON HEIGHTS</t>
  </si>
  <si>
    <t>512 HARMON HEIGHTS</t>
  </si>
  <si>
    <t>HARMON HEIGHTS</t>
  </si>
  <si>
    <t>105 HARMON HEIGHTS</t>
  </si>
  <si>
    <t>MARTIN LUTHER KING BLVD</t>
  </si>
  <si>
    <t>630 HUSTONVILLE RD/SHOP</t>
  </si>
  <si>
    <t>257 MARTIN LUTHER KING</t>
  </si>
  <si>
    <t>630 HUSTONVILLE RD</t>
  </si>
  <si>
    <t>785 KY HWY 78</t>
  </si>
  <si>
    <t>760 KY HWY 78</t>
  </si>
  <si>
    <t>435 KY HWY 78</t>
  </si>
  <si>
    <t>221 SOMERSET STREET</t>
  </si>
  <si>
    <t>233 SOMERSET STREET</t>
  </si>
  <si>
    <t>235 SOMERSET ST</t>
  </si>
  <si>
    <t>253 SOMERSET</t>
  </si>
  <si>
    <t>257 SOMERSET STREET</t>
  </si>
  <si>
    <t>265 SOMERSET STREET</t>
  </si>
  <si>
    <t>359 SOMERSET ST</t>
  </si>
  <si>
    <t>361 SOMERSET ST.</t>
  </si>
  <si>
    <t>363 SOMERSET STREET</t>
  </si>
  <si>
    <t>365 SOMERSET STREET</t>
  </si>
  <si>
    <t>367 SOMERSET STREET</t>
  </si>
  <si>
    <t>369 SOMERSET STREET</t>
  </si>
  <si>
    <t>375 SOMERSET STREET</t>
  </si>
  <si>
    <t>80 BROCK DRIVE</t>
  </si>
  <si>
    <t>114 BROCK DR.</t>
  </si>
  <si>
    <t>116 BROCK DRIVE</t>
  </si>
  <si>
    <t>124 BROCK DRIVE</t>
  </si>
  <si>
    <t>148 BROCK DRIVE</t>
  </si>
  <si>
    <t>158 BROCK DRIVE</t>
  </si>
  <si>
    <t>170 BROCK DRIVE</t>
  </si>
  <si>
    <t>250 BROCK DRIVE</t>
  </si>
  <si>
    <t>BROCK DR/FIELD</t>
  </si>
  <si>
    <t>288 BROCK DRIVE</t>
  </si>
  <si>
    <t>370 BROCK/RENTAL HOUSE</t>
  </si>
  <si>
    <t>580 NEWLAND LANE</t>
  </si>
  <si>
    <t>370 BROCK DAIRY BARN</t>
  </si>
  <si>
    <t>325 BROCK DRIVE</t>
  </si>
  <si>
    <t>265 BROCK DR</t>
  </si>
  <si>
    <t>305 BROCKS DRIVE</t>
  </si>
  <si>
    <t>125 BROCK DRIVE</t>
  </si>
  <si>
    <t>135 BROCK DR.</t>
  </si>
  <si>
    <t>121 BROCK DR.</t>
  </si>
  <si>
    <t>95 BROCK DRIVE</t>
  </si>
  <si>
    <t>377 SOMERSET ST</t>
  </si>
  <si>
    <t>20 BROCK DRIVE</t>
  </si>
  <si>
    <t>376 SOMERSET STREET</t>
  </si>
  <si>
    <t>340 SOMERSET STREET</t>
  </si>
  <si>
    <t>330 SOMERSET ST</t>
  </si>
  <si>
    <t>320 SOMERSET STREET</t>
  </si>
  <si>
    <t>312 SOMERSET STREET</t>
  </si>
  <si>
    <t>308 SOMERSET STREET</t>
  </si>
  <si>
    <t>304 SOMERSET STREET</t>
  </si>
  <si>
    <t>260 A SOMERSET STREET</t>
  </si>
  <si>
    <t>260 SOMERSET ST.</t>
  </si>
  <si>
    <t>256 B SOMERSET STREET</t>
  </si>
  <si>
    <t>256 SOMERSET ST.</t>
  </si>
  <si>
    <t>252 SOMERSET STREET</t>
  </si>
  <si>
    <t>250 SOMERSET STREET</t>
  </si>
  <si>
    <t>248 SOMERSET ST</t>
  </si>
  <si>
    <t>244 SOMERSET STREET</t>
  </si>
  <si>
    <t>240 SOMERSET ST</t>
  </si>
  <si>
    <t>410 ANDERSON HEIGHTS</t>
  </si>
  <si>
    <t>412 ANDERSON HEIGHTS</t>
  </si>
  <si>
    <t>160 SOMERSET ST.</t>
  </si>
  <si>
    <t>408 ANDERSON HEIGHTS</t>
  </si>
  <si>
    <t>156 SOMERSET STREET</t>
  </si>
  <si>
    <t>399 BROCK DRIVE</t>
  </si>
  <si>
    <t>14565899</t>
  </si>
  <si>
    <t>14565900</t>
  </si>
  <si>
    <t>14565920</t>
  </si>
  <si>
    <t>14565958</t>
  </si>
  <si>
    <t>19186743</t>
  </si>
  <si>
    <t>21003417</t>
  </si>
  <si>
    <t>14565917</t>
  </si>
  <si>
    <t>21003112</t>
  </si>
  <si>
    <t>21002994</t>
  </si>
  <si>
    <t>76327159</t>
  </si>
  <si>
    <t>19188864</t>
  </si>
  <si>
    <t>17246059</t>
  </si>
  <si>
    <t>14565924</t>
  </si>
  <si>
    <t>14565919</t>
  </si>
  <si>
    <t>14565922</t>
  </si>
  <si>
    <t>14565923</t>
  </si>
  <si>
    <t>16099912</t>
  </si>
  <si>
    <t>16099911</t>
  </si>
  <si>
    <t>14565921</t>
  </si>
  <si>
    <t>17246061</t>
  </si>
  <si>
    <t>15595196</t>
  </si>
  <si>
    <t>19188748</t>
  </si>
  <si>
    <t>19168667</t>
  </si>
  <si>
    <t>92332650</t>
  </si>
  <si>
    <t>19188846</t>
  </si>
  <si>
    <t>96781879</t>
  </si>
  <si>
    <t>19168665</t>
  </si>
  <si>
    <t>19189127</t>
  </si>
  <si>
    <t>19189128</t>
  </si>
  <si>
    <t>19189129</t>
  </si>
  <si>
    <t>19189131</t>
  </si>
  <si>
    <t>19189132</t>
  </si>
  <si>
    <t>19189130</t>
  </si>
  <si>
    <t>14565938</t>
  </si>
  <si>
    <t>14565936</t>
  </si>
  <si>
    <t>14565933</t>
  </si>
  <si>
    <t>14565935</t>
  </si>
  <si>
    <t>14565934</t>
  </si>
  <si>
    <t>14565945</t>
  </si>
  <si>
    <t>14565946</t>
  </si>
  <si>
    <t>14565947</t>
  </si>
  <si>
    <t>14565944</t>
  </si>
  <si>
    <t>14565943</t>
  </si>
  <si>
    <t>14565942</t>
  </si>
  <si>
    <t>14565941</t>
  </si>
  <si>
    <t>14565901</t>
  </si>
  <si>
    <t>14565902</t>
  </si>
  <si>
    <t>14565903</t>
  </si>
  <si>
    <t>17318866</t>
  </si>
  <si>
    <t>19189133</t>
  </si>
  <si>
    <t>19189134</t>
  </si>
  <si>
    <t>19189091</t>
  </si>
  <si>
    <t>19189092</t>
  </si>
  <si>
    <t>19189093</t>
  </si>
  <si>
    <t>19189094</t>
  </si>
  <si>
    <t>19189090</t>
  </si>
  <si>
    <t>19189089</t>
  </si>
  <si>
    <t>19189087</t>
  </si>
  <si>
    <t>19189088</t>
  </si>
  <si>
    <t>19189145</t>
  </si>
  <si>
    <t>19189146</t>
  </si>
  <si>
    <t>19188845</t>
  </si>
  <si>
    <t>19189144</t>
  </si>
  <si>
    <t>19189143</t>
  </si>
  <si>
    <t>19138313</t>
  </si>
  <si>
    <t>19189107</t>
  </si>
  <si>
    <t>19189108</t>
  </si>
  <si>
    <t>19187587</t>
  </si>
  <si>
    <t>19189110</t>
  </si>
  <si>
    <t>19189106</t>
  </si>
  <si>
    <t>13065057</t>
  </si>
  <si>
    <t>19189105</t>
  </si>
  <si>
    <t>21003133</t>
  </si>
  <si>
    <t>19189104</t>
  </si>
  <si>
    <t>19189103</t>
  </si>
  <si>
    <t>19188835</t>
  </si>
  <si>
    <t>19189137</t>
  </si>
  <si>
    <t>19189138</t>
  </si>
  <si>
    <t>19189136</t>
  </si>
  <si>
    <t>19189135</t>
  </si>
  <si>
    <t>19189140</t>
  </si>
  <si>
    <t>19189141</t>
  </si>
  <si>
    <t>19189142</t>
  </si>
  <si>
    <t>19189139</t>
  </si>
  <si>
    <t>19189115</t>
  </si>
  <si>
    <t>15391609</t>
  </si>
  <si>
    <t>21003129</t>
  </si>
  <si>
    <t>19189116</t>
  </si>
  <si>
    <t>19189117</t>
  </si>
  <si>
    <t>19189118</t>
  </si>
  <si>
    <t>19168653</t>
  </si>
  <si>
    <t>19167672</t>
  </si>
  <si>
    <t>15557212</t>
  </si>
  <si>
    <t>8927325</t>
  </si>
  <si>
    <t>19188836</t>
  </si>
  <si>
    <t>19187980</t>
  </si>
  <si>
    <t>91608520</t>
  </si>
  <si>
    <t>19188838</t>
  </si>
  <si>
    <t>19188837</t>
  </si>
  <si>
    <t>17246067</t>
  </si>
  <si>
    <t>19189114</t>
  </si>
  <si>
    <t>19189113</t>
  </si>
  <si>
    <t>19189112</t>
  </si>
  <si>
    <t>19189111</t>
  </si>
  <si>
    <t>19189122</t>
  </si>
  <si>
    <t>19189121</t>
  </si>
  <si>
    <t>19189120</t>
  </si>
  <si>
    <t>19187638</t>
  </si>
  <si>
    <t>19189123</t>
  </si>
  <si>
    <t>20058675</t>
  </si>
  <si>
    <t>19189124</t>
  </si>
  <si>
    <t>15201590</t>
  </si>
  <si>
    <t>19188807</t>
  </si>
  <si>
    <t>19189126</t>
  </si>
  <si>
    <t>19189070</t>
  </si>
  <si>
    <t>19188983</t>
  </si>
  <si>
    <t>19188808</t>
  </si>
  <si>
    <t>19189036</t>
  </si>
  <si>
    <t>19189035</t>
  </si>
  <si>
    <t>19189037</t>
  </si>
  <si>
    <t>19187547</t>
  </si>
  <si>
    <t>19188760</t>
  </si>
  <si>
    <t>19188761</t>
  </si>
  <si>
    <t>19189038</t>
  </si>
  <si>
    <t>19188758</t>
  </si>
  <si>
    <t>19188759</t>
  </si>
  <si>
    <t>19189034</t>
  </si>
  <si>
    <t>19064005</t>
  </si>
  <si>
    <t>19189033</t>
  </si>
  <si>
    <t>19189032</t>
  </si>
  <si>
    <t>19189031</t>
  </si>
  <si>
    <t>19189027</t>
  </si>
  <si>
    <t>19187907</t>
  </si>
  <si>
    <t>08121017</t>
  </si>
  <si>
    <t>08737324</t>
  </si>
  <si>
    <t>19168664</t>
  </si>
  <si>
    <t>19187943</t>
  </si>
  <si>
    <t>19188757</t>
  </si>
  <si>
    <t>19188809</t>
  </si>
  <si>
    <t>19189023</t>
  </si>
  <si>
    <t>19189024</t>
  </si>
  <si>
    <t>19189025</t>
  </si>
  <si>
    <t>19189026</t>
  </si>
  <si>
    <t>19188986</t>
  </si>
  <si>
    <t>19188984</t>
  </si>
  <si>
    <t>19188985</t>
  </si>
  <si>
    <t>19188987</t>
  </si>
  <si>
    <t>19188988</t>
  </si>
  <si>
    <t>19189077</t>
  </si>
  <si>
    <t>19189076</t>
  </si>
  <si>
    <t>19189075</t>
  </si>
  <si>
    <t>19189071</t>
  </si>
  <si>
    <t>80458415</t>
  </si>
  <si>
    <t>19189073</t>
  </si>
  <si>
    <t>19188863</t>
  </si>
  <si>
    <t>19189072</t>
  </si>
  <si>
    <t>21003512</t>
  </si>
  <si>
    <t>318 HERNDON AVENUE</t>
  </si>
  <si>
    <t>320 HERNDON AVE.</t>
  </si>
  <si>
    <t>322 HERNDON AVE.</t>
  </si>
  <si>
    <t>328 HERNDON AVENUE</t>
  </si>
  <si>
    <t>330 HERNDON AVE</t>
  </si>
  <si>
    <t>327 HERNDON AVENUE</t>
  </si>
  <si>
    <t>325 HERNDON AVE.</t>
  </si>
  <si>
    <t>323 HERNDON AVENUE</t>
  </si>
  <si>
    <t>321 HERNDON AVENUE</t>
  </si>
  <si>
    <t>319 HERNDON AVENUE</t>
  </si>
  <si>
    <t>300 MARTINS COURT</t>
  </si>
  <si>
    <t>302 MARTINS COURT</t>
  </si>
  <si>
    <t>311 MARTINS COURT</t>
  </si>
  <si>
    <t>309 MARTIN  COURT</t>
  </si>
  <si>
    <t>307 MARTINS COURT</t>
  </si>
  <si>
    <t>305 MARTINS COURT</t>
  </si>
  <si>
    <t>303 MARTINS COURT</t>
  </si>
  <si>
    <t>301 MARTINS COURT</t>
  </si>
  <si>
    <t>313 HERNDON AVENUE</t>
  </si>
  <si>
    <t>311 HERNDON AVENUE</t>
  </si>
  <si>
    <t>309 HERNDON AVENUE</t>
  </si>
  <si>
    <t>307 HERNDON AVENUE</t>
  </si>
  <si>
    <t>305 HERNDON AVE.</t>
  </si>
  <si>
    <t>211 HERNDON AVE.</t>
  </si>
  <si>
    <t>209 HERNDON AVENUE</t>
  </si>
  <si>
    <t>207 HERNDON AVENUE</t>
  </si>
  <si>
    <t>119 HERNDON AVENUE</t>
  </si>
  <si>
    <t>117 HERNDON AVE</t>
  </si>
  <si>
    <t>113 HERNDON AVENUE</t>
  </si>
  <si>
    <t>111 HERNDON AVENUE</t>
  </si>
  <si>
    <t>109 HERNDON AVENUE</t>
  </si>
  <si>
    <t>105 HERNDON</t>
  </si>
  <si>
    <t>103 HERNDON AVENUE</t>
  </si>
  <si>
    <t>709 LANCASTER STREET</t>
  </si>
  <si>
    <t>707 LANCASTER ST.</t>
  </si>
  <si>
    <t>705 LANCASTER STREET</t>
  </si>
  <si>
    <t>703 LANCASTER STREET</t>
  </si>
  <si>
    <t>102 PETTUS COURT</t>
  </si>
  <si>
    <t>701 LANCASTER STREET</t>
  </si>
  <si>
    <t>104 PETTUS COURT</t>
  </si>
  <si>
    <t>106 PETTUS COURT</t>
  </si>
  <si>
    <t>110 PETTUS COURT</t>
  </si>
  <si>
    <t>112 PETTUS COURT</t>
  </si>
  <si>
    <t>114 PETTUS COURT</t>
  </si>
  <si>
    <t>116 PETTUS COURT</t>
  </si>
  <si>
    <t>115 PETTUS COURT</t>
  </si>
  <si>
    <t>113 PETTUS COURT</t>
  </si>
  <si>
    <t>111 PETTUS CT.</t>
  </si>
  <si>
    <t>109 PETTUS CT</t>
  </si>
  <si>
    <t>107 PETTUS COURT</t>
  </si>
  <si>
    <t>105 PETTUS COURT</t>
  </si>
  <si>
    <t>103 PETTUS COURT</t>
  </si>
  <si>
    <t>611 LANCASTER ST.</t>
  </si>
  <si>
    <t>609 LANCASTER ST.</t>
  </si>
  <si>
    <t>607 LANCASTER STREET</t>
  </si>
  <si>
    <t>932 LANCASTER STREET</t>
  </si>
  <si>
    <t>412 LOGAN AVE.</t>
  </si>
  <si>
    <t>105 ADAMS COURT</t>
  </si>
  <si>
    <t>110 ADAMS COURT</t>
  </si>
  <si>
    <t>106 ADAMS COURT</t>
  </si>
  <si>
    <t>904 LANCASTER STREET</t>
  </si>
  <si>
    <t>906 LANCASTER ST.</t>
  </si>
  <si>
    <t>908 LANCASTER ST.</t>
  </si>
  <si>
    <t>910 LANCASTER ST.</t>
  </si>
  <si>
    <t>912 B LANCASTER STREET</t>
  </si>
  <si>
    <t>912 A LANCASTER STREET</t>
  </si>
  <si>
    <t>914 B LANCASTER ST</t>
  </si>
  <si>
    <t>914 A LANCASTER ST</t>
  </si>
  <si>
    <t>926 LANCASTER STREET</t>
  </si>
  <si>
    <t>928 LANCASTER STREET</t>
  </si>
  <si>
    <t>930 LANCASTER STREET</t>
  </si>
  <si>
    <t>934 LANCASTER ST</t>
  </si>
  <si>
    <t>108 LILY DRIVE/CAR WASH</t>
  </si>
  <si>
    <t>109 LILY DRIVE</t>
  </si>
  <si>
    <t>PO BOX 363</t>
  </si>
  <si>
    <t>110 LILY DRIVE/CAR WASH</t>
  </si>
  <si>
    <t>936 LANCASTER ST</t>
  </si>
  <si>
    <t>933 A LANCASTER STREET</t>
  </si>
  <si>
    <t>933 B LANCASTER STREET</t>
  </si>
  <si>
    <t>933 C LANCASTER ST.</t>
  </si>
  <si>
    <t>933 LANCASTER STREET</t>
  </si>
  <si>
    <t>927 LANCASTER ST.</t>
  </si>
  <si>
    <t>929 LANCASTER ST.</t>
  </si>
  <si>
    <t>919 LANCASTER STREET</t>
  </si>
  <si>
    <t>913 LANCASTER ST.</t>
  </si>
  <si>
    <t>911 LANCASTER STREET</t>
  </si>
  <si>
    <t>909 LANCASTER STREET</t>
  </si>
  <si>
    <t>907 LANCASTER ST</t>
  </si>
  <si>
    <t>903 LANCASTER STREET</t>
  </si>
  <si>
    <t>901 LANCASTER ST.</t>
  </si>
  <si>
    <t>811 LANCASTER STREET</t>
  </si>
  <si>
    <t>809 LANCASTER STREET</t>
  </si>
  <si>
    <t>807 LANCASTER STREET</t>
  </si>
  <si>
    <t>805 LANCASTER STREET</t>
  </si>
  <si>
    <t>803 LANCASTER STREET</t>
  </si>
  <si>
    <t>801 LANCASTER ST</t>
  </si>
  <si>
    <t>104 HERNDON AVE.</t>
  </si>
  <si>
    <t>803 OAK ST BARN</t>
  </si>
  <si>
    <t>106 HERNDON AVE</t>
  </si>
  <si>
    <t>108 HERNDON AVE</t>
  </si>
  <si>
    <t>110 HERNDON AVE</t>
  </si>
  <si>
    <t>114 HERNDON AVE.</t>
  </si>
  <si>
    <t>116 HERNDON AVE</t>
  </si>
  <si>
    <t>118 HERNDON AVE</t>
  </si>
  <si>
    <t>803 OAK ST</t>
  </si>
  <si>
    <t>801 OAK ST</t>
  </si>
  <si>
    <t>204 HERNDON AVE</t>
  </si>
  <si>
    <t>206 HERNDON AVE.</t>
  </si>
  <si>
    <t>210 HERNDON AVE</t>
  </si>
  <si>
    <t>112 PHILLIPS COURT</t>
  </si>
  <si>
    <t>116 PHILLIPS COURT</t>
  </si>
  <si>
    <t>118 PHILLIPS CT.</t>
  </si>
  <si>
    <t>299 UPLAND DRIVE</t>
  </si>
  <si>
    <t>102 CROSSHILL DRIVE</t>
  </si>
  <si>
    <t>104 CROSSHILL DRIVE</t>
  </si>
  <si>
    <t>106 CROSSHILL DRIVE</t>
  </si>
  <si>
    <t>108 CROSSHILL DRIVE</t>
  </si>
  <si>
    <t>110 CROSSHILL DRIVE</t>
  </si>
  <si>
    <t>298 UPLAND DRIVE</t>
  </si>
  <si>
    <t>302 UPLAND DRIVE</t>
  </si>
  <si>
    <t>308 UPLAND DRIVE</t>
  </si>
  <si>
    <t>316 UPLAND DRIVE</t>
  </si>
  <si>
    <t>322 UPLAND DRIVE</t>
  </si>
  <si>
    <t>332 UPLAND DRIVE</t>
  </si>
  <si>
    <t>340 UPLAND DRIVE</t>
  </si>
  <si>
    <t>350 UPLAND DRIVE</t>
  </si>
  <si>
    <t>356 UPLAND DRIVE</t>
  </si>
  <si>
    <t>516 DANVILLE AVE</t>
  </si>
  <si>
    <t>363 UPLAND DRIVE</t>
  </si>
  <si>
    <t>355 UPLAND DRIVE</t>
  </si>
  <si>
    <t>347 UPLAND DRIVE</t>
  </si>
  <si>
    <t>339 UPLAND DRIVE</t>
  </si>
  <si>
    <t>331 UPLAND DRIVE</t>
  </si>
  <si>
    <t>323 UPLAND DRIVE</t>
  </si>
  <si>
    <t>315 UPLAND DRIVE</t>
  </si>
  <si>
    <t>307 UPLAND DRIVE</t>
  </si>
  <si>
    <t>109 CROSS HILL DRIVE</t>
  </si>
  <si>
    <t>107 CROSS HILL DRIVE</t>
  </si>
  <si>
    <t>105 CROSS HILL DRIVE</t>
  </si>
  <si>
    <t>119 PHILLIPS CT.</t>
  </si>
  <si>
    <t>115 PHILLIPS COURT</t>
  </si>
  <si>
    <t>109 PHILLIPS COURT</t>
  </si>
  <si>
    <t>107 PHILLIPS COURT</t>
  </si>
  <si>
    <t>212 HERNDON AVENUE</t>
  </si>
  <si>
    <t>214 HERNDON AVENUE</t>
  </si>
  <si>
    <t>216 HERNDON AVENUE</t>
  </si>
  <si>
    <t>218 HERNDON AVE</t>
  </si>
  <si>
    <t>312 HERNDON AVE</t>
  </si>
  <si>
    <t>314 HERNDON AVENUE</t>
  </si>
  <si>
    <t>316 HERNDON AVENUE</t>
  </si>
  <si>
    <t>600010</t>
  </si>
  <si>
    <t>600020</t>
  </si>
  <si>
    <t>600030</t>
  </si>
  <si>
    <t>600040</t>
  </si>
  <si>
    <t>600050</t>
  </si>
  <si>
    <t>600060</t>
  </si>
  <si>
    <t>600070</t>
  </si>
  <si>
    <t>600074</t>
  </si>
  <si>
    <t>600075</t>
  </si>
  <si>
    <t>600076</t>
  </si>
  <si>
    <t>600077</t>
  </si>
  <si>
    <t>600078</t>
  </si>
  <si>
    <t>600089</t>
  </si>
  <si>
    <t>600090</t>
  </si>
  <si>
    <t>600100</t>
  </si>
  <si>
    <t>600111</t>
  </si>
  <si>
    <t>600115</t>
  </si>
  <si>
    <t>600120</t>
  </si>
  <si>
    <t>600127</t>
  </si>
  <si>
    <t>600128</t>
  </si>
  <si>
    <t>600125</t>
  </si>
  <si>
    <t>600130</t>
  </si>
  <si>
    <t>600136</t>
  </si>
  <si>
    <t>600137</t>
  </si>
  <si>
    <t>600138</t>
  </si>
  <si>
    <t>600140</t>
  </si>
  <si>
    <t>600145</t>
  </si>
  <si>
    <t>600150</t>
  </si>
  <si>
    <t>600160</t>
  </si>
  <si>
    <t>600165</t>
  </si>
  <si>
    <t>600170</t>
  </si>
  <si>
    <t>600180</t>
  </si>
  <si>
    <t>600190</t>
  </si>
  <si>
    <t>600200</t>
  </si>
  <si>
    <t>600210</t>
  </si>
  <si>
    <t>600220</t>
  </si>
  <si>
    <t>600230</t>
  </si>
  <si>
    <t>600240</t>
  </si>
  <si>
    <t>600250</t>
  </si>
  <si>
    <t>600260</t>
  </si>
  <si>
    <t>600270</t>
  </si>
  <si>
    <t>600280</t>
  </si>
  <si>
    <t>600281</t>
  </si>
  <si>
    <t>600290</t>
  </si>
  <si>
    <t>600300</t>
  </si>
  <si>
    <t>600310</t>
  </si>
  <si>
    <t>600320</t>
  </si>
  <si>
    <t>600330</t>
  </si>
  <si>
    <t>600340</t>
  </si>
  <si>
    <t>600350</t>
  </si>
  <si>
    <t>600440</t>
  </si>
  <si>
    <t>600456</t>
  </si>
  <si>
    <t>600460</t>
  </si>
  <si>
    <t>600470</t>
  </si>
  <si>
    <t>600475</t>
  </si>
  <si>
    <t>600480</t>
  </si>
  <si>
    <t>600490</t>
  </si>
  <si>
    <t>600500</t>
  </si>
  <si>
    <t>600530</t>
  </si>
  <si>
    <t>600540</t>
  </si>
  <si>
    <t>600550</t>
  </si>
  <si>
    <t>600555</t>
  </si>
  <si>
    <t>600560</t>
  </si>
  <si>
    <t>600680</t>
  </si>
  <si>
    <t>600681</t>
  </si>
  <si>
    <t>600682</t>
  </si>
  <si>
    <t>600688</t>
  </si>
  <si>
    <t>600700</t>
  </si>
  <si>
    <t>600740</t>
  </si>
  <si>
    <t>600750</t>
  </si>
  <si>
    <t>600770</t>
  </si>
  <si>
    <t>600800</t>
  </si>
  <si>
    <t>600860</t>
  </si>
  <si>
    <t>600870</t>
  </si>
  <si>
    <t>600880</t>
  </si>
  <si>
    <t>600890</t>
  </si>
  <si>
    <t>600900</t>
  </si>
  <si>
    <t>600915</t>
  </si>
  <si>
    <t>600930</t>
  </si>
  <si>
    <t>600935</t>
  </si>
  <si>
    <t>600940</t>
  </si>
  <si>
    <t>601000</t>
  </si>
  <si>
    <t>601010</t>
  </si>
  <si>
    <t>601020</t>
  </si>
  <si>
    <t>601100</t>
  </si>
  <si>
    <t>601110</t>
  </si>
  <si>
    <t>601120</t>
  </si>
  <si>
    <t>601130</t>
  </si>
  <si>
    <t>601140</t>
  </si>
  <si>
    <t>601150</t>
  </si>
  <si>
    <t>6001155</t>
  </si>
  <si>
    <t>601160</t>
  </si>
  <si>
    <t>601170</t>
  </si>
  <si>
    <t>601180</t>
  </si>
  <si>
    <t>601190</t>
  </si>
  <si>
    <t>601200</t>
  </si>
  <si>
    <t>601210</t>
  </si>
  <si>
    <t>601220</t>
  </si>
  <si>
    <t>601225</t>
  </si>
  <si>
    <t>601226</t>
  </si>
  <si>
    <t>601230</t>
  </si>
  <si>
    <t>601240</t>
  </si>
  <si>
    <t>601250</t>
  </si>
  <si>
    <t>601260</t>
  </si>
  <si>
    <t>601270</t>
  </si>
  <si>
    <t>601275</t>
  </si>
  <si>
    <t>601280</t>
  </si>
  <si>
    <t>601285</t>
  </si>
  <si>
    <t>601388</t>
  </si>
  <si>
    <t>601390</t>
  </si>
  <si>
    <t>601400</t>
  </si>
  <si>
    <t>601410</t>
  </si>
  <si>
    <t>601420</t>
  </si>
  <si>
    <t>601430</t>
  </si>
  <si>
    <t>601440</t>
  </si>
  <si>
    <t>601450</t>
  </si>
  <si>
    <t>601460</t>
  </si>
  <si>
    <t>601470</t>
  </si>
  <si>
    <t>601480</t>
  </si>
  <si>
    <t>601490</t>
  </si>
  <si>
    <t>601500</t>
  </si>
  <si>
    <t>601510</t>
  </si>
  <si>
    <t>601512</t>
  </si>
  <si>
    <t>601513</t>
  </si>
  <si>
    <t>601515</t>
  </si>
  <si>
    <t>601520</t>
  </si>
  <si>
    <t>601530</t>
  </si>
  <si>
    <t>601540</t>
  </si>
  <si>
    <t>601550</t>
  </si>
  <si>
    <t>601560</t>
  </si>
  <si>
    <t>601570</t>
  </si>
  <si>
    <t>601580</t>
  </si>
  <si>
    <t>601590</t>
  </si>
  <si>
    <t>601602</t>
  </si>
  <si>
    <t>601600</t>
  </si>
  <si>
    <t>601605</t>
  </si>
  <si>
    <t>601610</t>
  </si>
  <si>
    <t>601620</t>
  </si>
  <si>
    <t>601621</t>
  </si>
  <si>
    <t>601622</t>
  </si>
  <si>
    <t>601623</t>
  </si>
  <si>
    <t>601630</t>
  </si>
  <si>
    <t>601640</t>
  </si>
  <si>
    <t>601650</t>
  </si>
  <si>
    <t>601660</t>
  </si>
  <si>
    <t>601670</t>
  </si>
  <si>
    <t>601680</t>
  </si>
  <si>
    <t>601690</t>
  </si>
  <si>
    <t>601700</t>
  </si>
  <si>
    <t>601710</t>
  </si>
  <si>
    <t>601720</t>
  </si>
  <si>
    <t>600110</t>
  </si>
  <si>
    <t>19187555</t>
  </si>
  <si>
    <t>20058450</t>
  </si>
  <si>
    <t>20058451</t>
  </si>
  <si>
    <t>20058433</t>
  </si>
  <si>
    <t>19187556</t>
  </si>
  <si>
    <t>29689467</t>
  </si>
  <si>
    <t>19187557</t>
  </si>
  <si>
    <t>19187558</t>
  </si>
  <si>
    <t>29689469</t>
  </si>
  <si>
    <t>29689465</t>
  </si>
  <si>
    <t>19187560</t>
  </si>
  <si>
    <t>19187559</t>
  </si>
  <si>
    <t>19187561</t>
  </si>
  <si>
    <t>22222185</t>
  </si>
  <si>
    <t>19187562</t>
  </si>
  <si>
    <t>20058441</t>
  </si>
  <si>
    <t>19189109</t>
  </si>
  <si>
    <t>20058640</t>
  </si>
  <si>
    <t>20058440</t>
  </si>
  <si>
    <t>22071373</t>
  </si>
  <si>
    <t>20058439</t>
  </si>
  <si>
    <t>19188723</t>
  </si>
  <si>
    <t>19188724</t>
  </si>
  <si>
    <t>0600137</t>
  </si>
  <si>
    <t>19188725</t>
  </si>
  <si>
    <t>12075934</t>
  </si>
  <si>
    <t>93209255</t>
  </si>
  <si>
    <t>20058438</t>
  </si>
  <si>
    <t>20058383</t>
  </si>
  <si>
    <t>20058455</t>
  </si>
  <si>
    <t>15201600</t>
  </si>
  <si>
    <t>20058457</t>
  </si>
  <si>
    <t>20058384</t>
  </si>
  <si>
    <t>19188726</t>
  </si>
  <si>
    <t>19188727</t>
  </si>
  <si>
    <t>19188647</t>
  </si>
  <si>
    <t>19188684</t>
  </si>
  <si>
    <t>19188686</t>
  </si>
  <si>
    <t>19188682</t>
  </si>
  <si>
    <t>19188681</t>
  </si>
  <si>
    <t>19188646</t>
  </si>
  <si>
    <t>19187939</t>
  </si>
  <si>
    <t>20058501</t>
  </si>
  <si>
    <t>20058432</t>
  </si>
  <si>
    <t>20058468</t>
  </si>
  <si>
    <t>20058467</t>
  </si>
  <si>
    <t>20058466</t>
  </si>
  <si>
    <t>20058426</t>
  </si>
  <si>
    <t>20058427</t>
  </si>
  <si>
    <t>20058428</t>
  </si>
  <si>
    <t>20058429</t>
  </si>
  <si>
    <t>20058460</t>
  </si>
  <si>
    <t>20058458</t>
  </si>
  <si>
    <t>19188728</t>
  </si>
  <si>
    <t>20058459</t>
  </si>
  <si>
    <t>20058462</t>
  </si>
  <si>
    <t>20058463</t>
  </si>
  <si>
    <t>20058464</t>
  </si>
  <si>
    <t>19187748</t>
  </si>
  <si>
    <t>19188804</t>
  </si>
  <si>
    <t>19187751</t>
  </si>
  <si>
    <t>19187752</t>
  </si>
  <si>
    <t>19187753</t>
  </si>
  <si>
    <t>19187657</t>
  </si>
  <si>
    <t>19187656</t>
  </si>
  <si>
    <t>19187754</t>
  </si>
  <si>
    <t>19187750</t>
  </si>
  <si>
    <t>19187879</t>
  </si>
  <si>
    <t>19187749</t>
  </si>
  <si>
    <t>19187747</t>
  </si>
  <si>
    <t>19187882</t>
  </si>
  <si>
    <t>19187878</t>
  </si>
  <si>
    <t>19187628</t>
  </si>
  <si>
    <t>19187629</t>
  </si>
  <si>
    <t>19187631</t>
  </si>
  <si>
    <t>19187632</t>
  </si>
  <si>
    <t>19187633</t>
  </si>
  <si>
    <t>19187634</t>
  </si>
  <si>
    <t>19187877</t>
  </si>
  <si>
    <t>19187627</t>
  </si>
  <si>
    <t>19187876</t>
  </si>
  <si>
    <t>19187875</t>
  </si>
  <si>
    <t>19187881</t>
  </si>
  <si>
    <t>19187880</t>
  </si>
  <si>
    <t>20058465</t>
  </si>
  <si>
    <t>20058418</t>
  </si>
  <si>
    <t>20058419</t>
  </si>
  <si>
    <t>20058420</t>
  </si>
  <si>
    <t>19138315</t>
  </si>
  <si>
    <t>20058421</t>
  </si>
  <si>
    <t>20058422</t>
  </si>
  <si>
    <t>20058423</t>
  </si>
  <si>
    <t>19188731</t>
  </si>
  <si>
    <t>20058424</t>
  </si>
  <si>
    <t>20058425</t>
  </si>
  <si>
    <t>19188903</t>
  </si>
  <si>
    <t>20058473</t>
  </si>
  <si>
    <t>19187554</t>
  </si>
  <si>
    <t>20058472</t>
  </si>
  <si>
    <t>19188732</t>
  </si>
  <si>
    <t>20058430</t>
  </si>
  <si>
    <t>20058431</t>
  </si>
  <si>
    <t>20058481</t>
  </si>
  <si>
    <t>20058480</t>
  </si>
  <si>
    <t>19188733</t>
  </si>
  <si>
    <t>19187553</t>
  </si>
  <si>
    <t>20058471</t>
  </si>
  <si>
    <t>19187617</t>
  </si>
  <si>
    <t>20058479</t>
  </si>
  <si>
    <t>20058478</t>
  </si>
  <si>
    <t>20058477</t>
  </si>
  <si>
    <t>20058476</t>
  </si>
  <si>
    <t>22222146</t>
  </si>
  <si>
    <t>20058414</t>
  </si>
  <si>
    <t>20058415</t>
  </si>
  <si>
    <t>20058416</t>
  </si>
  <si>
    <t>20058417</t>
  </si>
  <si>
    <t>20058405</t>
  </si>
  <si>
    <t>20058404</t>
  </si>
  <si>
    <t>19187552</t>
  </si>
  <si>
    <t>20058410</t>
  </si>
  <si>
    <t>20058411</t>
  </si>
  <si>
    <t>34195751</t>
  </si>
  <si>
    <t>29800578</t>
  </si>
  <si>
    <t>20058403</t>
  </si>
  <si>
    <t>20058402</t>
  </si>
  <si>
    <t>20058369</t>
  </si>
  <si>
    <t>20058368</t>
  </si>
  <si>
    <t>20058367</t>
  </si>
  <si>
    <t>19187551</t>
  </si>
  <si>
    <t>19188649</t>
  </si>
  <si>
    <t>95456877</t>
  </si>
  <si>
    <t>19188648</t>
  </si>
  <si>
    <t>19188718</t>
  </si>
  <si>
    <t>20058379</t>
  </si>
  <si>
    <t>20058474</t>
  </si>
  <si>
    <t>20058366</t>
  </si>
  <si>
    <t>19188691</t>
  </si>
  <si>
    <t>20058409</t>
  </si>
  <si>
    <t>29686784</t>
  </si>
  <si>
    <t>20058381</t>
  </si>
  <si>
    <t>20058377</t>
  </si>
  <si>
    <t>20058376</t>
  </si>
  <si>
    <t>20058382</t>
  </si>
  <si>
    <t>20058408</t>
  </si>
  <si>
    <t>19188693</t>
  </si>
  <si>
    <t>22222145</t>
  </si>
  <si>
    <t>20058374</t>
  </si>
  <si>
    <t>19188689</t>
  </si>
  <si>
    <t>14388306</t>
  </si>
  <si>
    <t>19188694</t>
  </si>
  <si>
    <t>19188730</t>
  </si>
  <si>
    <t>205 GOSHEN CUTOFF</t>
  </si>
  <si>
    <t>227 GOSHEN CUTOFF LOT 2</t>
  </si>
  <si>
    <t>245 GOSHEN CUTOFF</t>
  </si>
  <si>
    <t>259 GOSHEN CUTOFF</t>
  </si>
  <si>
    <t>285 GOSHEN CUTOFF</t>
  </si>
  <si>
    <t>303 GOSHEN CUTOFF</t>
  </si>
  <si>
    <t>319 GOSHEN CUTOFF</t>
  </si>
  <si>
    <t>335 GOSHEN CUTOFF</t>
  </si>
  <si>
    <t>357 GOSHEN CUTOFF</t>
  </si>
  <si>
    <t>377 GOSHEN CUTOFF RD</t>
  </si>
  <si>
    <t>268 GOSHEN CUT0FF</t>
  </si>
  <si>
    <t>419 GOSHEN CUTOFF</t>
  </si>
  <si>
    <t>439 GOSHEN CUTOFF RD</t>
  </si>
  <si>
    <t>453 GOSHEN CUTOFF</t>
  </si>
  <si>
    <t>477 GOSHEN CUTOFF RD</t>
  </si>
  <si>
    <t>495 GOSHEN CUTOFF</t>
  </si>
  <si>
    <t>513 GOSHEN CUTOFF</t>
  </si>
  <si>
    <t>533 GOSHEN CUTOFF RD</t>
  </si>
  <si>
    <t>551 A GOSHEN CUTOFF</t>
  </si>
  <si>
    <t>551 B GOSHEN CUTOFF</t>
  </si>
  <si>
    <t>573 GOSHEN CUTOFF APT 1</t>
  </si>
  <si>
    <t>573 GOSHEN CUTOFF APT 2</t>
  </si>
  <si>
    <t>591 A GOSHEN CUTOFF</t>
  </si>
  <si>
    <t>591 B GOSHEN CUTOFF</t>
  </si>
  <si>
    <t>615 A GOSHEN CUTOFF</t>
  </si>
  <si>
    <t>615 B GOSHEN CUTOFF</t>
  </si>
  <si>
    <t>631 A GOSHEN CUTOFF</t>
  </si>
  <si>
    <t>631 B GOSHEN CUTOFF</t>
  </si>
  <si>
    <t>885 GOSHEN  RD LOT #91</t>
  </si>
  <si>
    <t>885 GOSHEN RD LOT #90</t>
  </si>
  <si>
    <t>885 GOSHEN RD LOT #89</t>
  </si>
  <si>
    <t>885 GOSHEN RD LOT #88</t>
  </si>
  <si>
    <t>885 GOSHEN RD LOT #87</t>
  </si>
  <si>
    <t>885 GOSHEN RD LOT #86</t>
  </si>
  <si>
    <t>885 GOSHEN RD LOT #85</t>
  </si>
  <si>
    <t>885 GOSHEN RD LOT #85 B</t>
  </si>
  <si>
    <t>885 GOSHEN RD LOT #103</t>
  </si>
  <si>
    <t>885 GOSHEN RD LOT #102</t>
  </si>
  <si>
    <t>885 GOSHEN RD LOT #101</t>
  </si>
  <si>
    <t>885 GOSHEN RD LOT #100</t>
  </si>
  <si>
    <t>885 GOSHEN RD LOT #99</t>
  </si>
  <si>
    <t>885 GOSHEN RD LOT #98</t>
  </si>
  <si>
    <t>885 GOSHEN RD LOT #93</t>
  </si>
  <si>
    <t>885 GOSHEN LOT #92</t>
  </si>
  <si>
    <t>885 GOSHEN RD LOT #117</t>
  </si>
  <si>
    <t>885 GOSHEN RD LOT #106</t>
  </si>
  <si>
    <t>885 GOSHEN RD LOT #104</t>
  </si>
  <si>
    <t>885 GOSHEN RD LOT #105</t>
  </si>
  <si>
    <t>885 GOSHEN RD LOT #84</t>
  </si>
  <si>
    <t>885 GOSHEN LOT #83</t>
  </si>
  <si>
    <t>885 GOSHEN LOT #82</t>
  </si>
  <si>
    <t>885 GOSHEN RD LOT #81</t>
  </si>
  <si>
    <t>885 GOSHEN LOT #80</t>
  </si>
  <si>
    <t>885 GOSHEN RD LOT #79</t>
  </si>
  <si>
    <t>885 GOSHEN LOT #78</t>
  </si>
  <si>
    <t>885 GOSHEN RD LOT #77</t>
  </si>
  <si>
    <t>885 GOSHEN LOT #76</t>
  </si>
  <si>
    <t>885 GOSHEN LOT #75</t>
  </si>
  <si>
    <t>885 GOSHEN RD LOT #74</t>
  </si>
  <si>
    <t>885 GOSHEN RD LOT #73</t>
  </si>
  <si>
    <t>885 GOSHEN LOT #72</t>
  </si>
  <si>
    <t>885 GOSHEN RD LOT #71</t>
  </si>
  <si>
    <t>885 GOSHEN LOT #70</t>
  </si>
  <si>
    <t>885 GOSHEN LOT #69</t>
  </si>
  <si>
    <t>885 GOSHEN RD LOT #68</t>
  </si>
  <si>
    <t>885 GOSHEN RD LOT #67</t>
  </si>
  <si>
    <t>885 GOSHEN LOT #66</t>
  </si>
  <si>
    <t>885 GOSHEN RD LOT #65</t>
  </si>
  <si>
    <t>885 GOSHEN RD LOT #64</t>
  </si>
  <si>
    <t>885 GOSHEN RD LOT #63</t>
  </si>
  <si>
    <t>885 GOSHEN RD LOT #62</t>
  </si>
  <si>
    <t>885 GOSHEN RD LOT #61</t>
  </si>
  <si>
    <t>885 GOSHEN RD LOT #60</t>
  </si>
  <si>
    <t>885 GOSHEN RD LOT #59</t>
  </si>
  <si>
    <t>885 GOSHEN RD LOT #58</t>
  </si>
  <si>
    <t>885 GOSHEN RD LOT #57</t>
  </si>
  <si>
    <t>885 GOSHEN LOT #56</t>
  </si>
  <si>
    <t>885 GOSHEN RD LOT #55</t>
  </si>
  <si>
    <t>885 GOSHEN RD LOT #54</t>
  </si>
  <si>
    <t>885 GOSHEN RD LOT #53</t>
  </si>
  <si>
    <t>885 GOSHEN RD LOT #52</t>
  </si>
  <si>
    <t>885 GOSHEN RD LOT #51</t>
  </si>
  <si>
    <t>885 GOSHEN RD LOT #50</t>
  </si>
  <si>
    <t>885 GOSHEN RD LOT #49</t>
  </si>
  <si>
    <t>885 GOSHEN RD LOT #48</t>
  </si>
  <si>
    <t>885 GOSHEN RD LOT #47</t>
  </si>
  <si>
    <t>885 GOSHEN RD LOT #46</t>
  </si>
  <si>
    <t>885 GOSHEN RD LOT #45</t>
  </si>
  <si>
    <t>885 GOSHEN RD LOT #44</t>
  </si>
  <si>
    <t>885 GOSHEN RD LOT #43</t>
  </si>
  <si>
    <t>885 GOSHEN RD LOT #42</t>
  </si>
  <si>
    <t>885 GOSHEN RD LOT #41</t>
  </si>
  <si>
    <t>885 GOSHEN RD LOT #40</t>
  </si>
  <si>
    <t>885 GOSHEN RD LOT #39</t>
  </si>
  <si>
    <t>885 GOSHEN RD LOT #38</t>
  </si>
  <si>
    <t>885 GOSHEN RD LOT #37</t>
  </si>
  <si>
    <t>885 GOSHEN RD LOT #36</t>
  </si>
  <si>
    <t>885 GOSHEN RD LOT #35</t>
  </si>
  <si>
    <t>885 GOSHEN RD LOT #34</t>
  </si>
  <si>
    <t>885 GOSHEN RD LOT #33</t>
  </si>
  <si>
    <t>885 GOSHEN RD LOT #32</t>
  </si>
  <si>
    <t>885 GOSHEN RD LOT #31</t>
  </si>
  <si>
    <t>885 GOSHEN RD LOT #30</t>
  </si>
  <si>
    <t>885 GOSHEN RD LOT #29</t>
  </si>
  <si>
    <t>885 GOSHEN RD LOT #28</t>
  </si>
  <si>
    <t>885 GOSHEN RD LOT #27</t>
  </si>
  <si>
    <t>885 GOSHEN RD LOT #26</t>
  </si>
  <si>
    <t>885 GOSHEN RD LOT #25</t>
  </si>
  <si>
    <t>885 GOSHEN RD LOT #24</t>
  </si>
  <si>
    <t>885 GOSHEN RD LOT #23</t>
  </si>
  <si>
    <t>885 GOSHEN RD LOT #22</t>
  </si>
  <si>
    <t>885 GOSHEN RD LOT #21</t>
  </si>
  <si>
    <t>885 GOSHEN RD LOT #20</t>
  </si>
  <si>
    <t>885 GOSHEN RD LOT #19</t>
  </si>
  <si>
    <t>885 GOSHEN RD LOT #18</t>
  </si>
  <si>
    <t>885 GOSHEN RD LOT #17</t>
  </si>
  <si>
    <t>885 GOSHEN RD LOT #16</t>
  </si>
  <si>
    <t>885 GOSHEN RD LOT #15</t>
  </si>
  <si>
    <t>885 GOSHEN RD LOT #14</t>
  </si>
  <si>
    <t>885 GOSHEN RD LOT #13</t>
  </si>
  <si>
    <t>885 GOSHEN RD LOT #12</t>
  </si>
  <si>
    <t>885 GOSHEN RD LOT #11</t>
  </si>
  <si>
    <t>885 GOSHEN RD LOT #10</t>
  </si>
  <si>
    <t>885 GOSHEN RD LOT #9</t>
  </si>
  <si>
    <t>885 GOSHEN RD LOT #8</t>
  </si>
  <si>
    <t>885 GOSHEN RD LOT #1</t>
  </si>
  <si>
    <t>885 GOSHEN RD LOT #2</t>
  </si>
  <si>
    <t>885 GOSHEN RD LOT #3</t>
  </si>
  <si>
    <t>885 GOSHEN RD LOT #4</t>
  </si>
  <si>
    <t>885 GOSHEN RD LOT #5</t>
  </si>
  <si>
    <t>885 GOSHEN RD LOT #6</t>
  </si>
  <si>
    <t>885 GOSHEN RD LOT #7</t>
  </si>
  <si>
    <t>652 GOSHEN CUTOFF</t>
  </si>
  <si>
    <t>630 GOSHEN CUTOFF</t>
  </si>
  <si>
    <t>596 GOSHEN CUTOFF</t>
  </si>
  <si>
    <t>580 GOSHEN CUTOFF</t>
  </si>
  <si>
    <t>564 GOSHEN CUTOFF RD.</t>
  </si>
  <si>
    <t>544 GOSHEN CUTOFF RD</t>
  </si>
  <si>
    <t>524 GOSHEN CUTOFF RD</t>
  </si>
  <si>
    <t>508 GOSHEN CUTOFF</t>
  </si>
  <si>
    <t>482 GOSHEN CUTOFF</t>
  </si>
  <si>
    <t>464 GOSHEN CUTOFF</t>
  </si>
  <si>
    <t>436 GOSHEN CUTOFF RD</t>
  </si>
  <si>
    <t>414 GOSHEN CUTOFF RD</t>
  </si>
  <si>
    <t>396 GOSHEN CUTOFF RD</t>
  </si>
  <si>
    <t>287 GOSHEN CUTOFF</t>
  </si>
  <si>
    <t>305 GOSHEN CUTOFF</t>
  </si>
  <si>
    <t>338 GOSHEN CUTOFF RD</t>
  </si>
  <si>
    <t>298 GOSHEN CUTOFF</t>
  </si>
  <si>
    <t>256 GOSHEN CUTOFF</t>
  </si>
  <si>
    <t>276 GOSHEN CUTOFF</t>
  </si>
  <si>
    <t>242 GOSHEN CUTOFF LOT 2</t>
  </si>
  <si>
    <t>208 GOSHEN CUTOFF LOT 1</t>
  </si>
  <si>
    <t>55 CLUBSIDE DR</t>
  </si>
  <si>
    <t>25 LOGAN CREEK DR.</t>
  </si>
  <si>
    <t>75 LOGAN CREEK</t>
  </si>
  <si>
    <t>83 LOGAN CREEK RD</t>
  </si>
  <si>
    <t>117 LOGAN CREEK DR</t>
  </si>
  <si>
    <t>139 LOGAN CREEK</t>
  </si>
  <si>
    <t>44 COLD SPRINGS</t>
  </si>
  <si>
    <t>100 COLD SPRINGS DR.</t>
  </si>
  <si>
    <t>130 COLD SPRINGS DR.</t>
  </si>
  <si>
    <t>117 COLD SPRINGS DR.</t>
  </si>
  <si>
    <t>156 COLD SPRINGS DR.</t>
  </si>
  <si>
    <t>186 COLD SPRINGS DRIVE</t>
  </si>
  <si>
    <t>208 COLD SPRINGS</t>
  </si>
  <si>
    <t>328 COLD SPRINGS DR</t>
  </si>
  <si>
    <t>338 COLD SPRINGS</t>
  </si>
  <si>
    <t>352 COLD SPRINGS</t>
  </si>
  <si>
    <t>358 COLD SPRINGS</t>
  </si>
  <si>
    <t>200 SHADY BROOK</t>
  </si>
  <si>
    <t>180 SHADY BROOK</t>
  </si>
  <si>
    <t>160 SHADY BROOK</t>
  </si>
  <si>
    <t>270 SOUTH LOOP</t>
  </si>
  <si>
    <t>250 SOUTH LOOP</t>
  </si>
  <si>
    <t>230 SOUTH LOOP DR.</t>
  </si>
  <si>
    <t>212 SOUTH LOOP</t>
  </si>
  <si>
    <t>190 SOUTH LOOP</t>
  </si>
  <si>
    <t>178 SOUTH LOOP DR</t>
  </si>
  <si>
    <t>166 SOUTH LOOP DR</t>
  </si>
  <si>
    <t>152 SOUTH LOOP</t>
  </si>
  <si>
    <t>140 SOUTH LOOP</t>
  </si>
  <si>
    <t>120 SOUTH LOOP DRIVE</t>
  </si>
  <si>
    <t>100 SOUTH LOOP</t>
  </si>
  <si>
    <t>90 SOUTH LOOP</t>
  </si>
  <si>
    <t>60 SOUTH LOOP DR.</t>
  </si>
  <si>
    <t>50 SOUTH LOOP</t>
  </si>
  <si>
    <t>12 SOUTH LOOP DRIVE</t>
  </si>
  <si>
    <t>30 SOUTH LOOP DRIVE</t>
  </si>
  <si>
    <t>25 SOUTH LOOP DRIVE</t>
  </si>
  <si>
    <t>35 SOUTH LOOP</t>
  </si>
  <si>
    <t>55 SOUTH LOOP</t>
  </si>
  <si>
    <t>85 SOUTH LOOP DR</t>
  </si>
  <si>
    <t>99 SOUTH LOOP</t>
  </si>
  <si>
    <t>113 SOUTH LOOP</t>
  </si>
  <si>
    <t>175 SOUTH LOOP</t>
  </si>
  <si>
    <t>205 SOUTH LOOP</t>
  </si>
  <si>
    <t>233 SOUTH LOOP</t>
  </si>
  <si>
    <t>235 SOUTH LOOP</t>
  </si>
  <si>
    <t>98 SHADY BROOK</t>
  </si>
  <si>
    <t>25 SHADY BROOK</t>
  </si>
  <si>
    <t>81 SHADY BROOK</t>
  </si>
  <si>
    <t>115 SHADY BROOK DRIVE</t>
  </si>
  <si>
    <t>105 SHADY BROOK</t>
  </si>
  <si>
    <t>195 SHADY BROOK</t>
  </si>
  <si>
    <t>400 COLD SPRING</t>
  </si>
  <si>
    <t>432 COLD SPRINGS DRIVE</t>
  </si>
  <si>
    <t>448 SPRING VIEW DRIVE</t>
  </si>
  <si>
    <t>544 SPRING VIEW DR</t>
  </si>
  <si>
    <t>65 DEEP WOODS DR</t>
  </si>
  <si>
    <t>600 COLD SPRING DR.</t>
  </si>
  <si>
    <t>619 SPRINGVIEW</t>
  </si>
  <si>
    <t>563 SPRINGS VIEW DRIVE</t>
  </si>
  <si>
    <t>437 SPRINGVIEW DRIVE</t>
  </si>
  <si>
    <t>475 COLD SPRINGS DRIVE</t>
  </si>
  <si>
    <t>401 COLD SPRINGS DRIVE</t>
  </si>
  <si>
    <t>373 COLD SPRINGS</t>
  </si>
  <si>
    <t>349 COLD SPRINGS DRIVE</t>
  </si>
  <si>
    <t>343 COLD SPRING DRIVE</t>
  </si>
  <si>
    <t>335 COLD SPRINGS DRIVE</t>
  </si>
  <si>
    <t>289 COLD SPRING/GARAGE</t>
  </si>
  <si>
    <t>289 COLD SPRINGS</t>
  </si>
  <si>
    <t>207 COLD SPRINGS DRIVE</t>
  </si>
  <si>
    <t>205 COLD SPRING DRIVE</t>
  </si>
  <si>
    <t>175 COLD SPRING</t>
  </si>
  <si>
    <t>143 COLD SPRINGS</t>
  </si>
  <si>
    <t>600 SPRING VEIW DRIVE APT</t>
  </si>
  <si>
    <t>166 LOGAN CREEK DR</t>
  </si>
  <si>
    <t>33 COLD SPRINGS</t>
  </si>
  <si>
    <t>97 HIGH RIDGE RD</t>
  </si>
  <si>
    <t>207 HIGH RIDGE RD</t>
  </si>
  <si>
    <t>205 HIGH RIDGE RD</t>
  </si>
  <si>
    <t>235 HIGH RIDGE</t>
  </si>
  <si>
    <t>150 HIGH RIDGE RD</t>
  </si>
  <si>
    <t>100 HIGH RIDGE RD</t>
  </si>
  <si>
    <t>90 HIGH RIDGE IRRIGATION SYSTEM</t>
  </si>
  <si>
    <t>90 HIGH RIDGE</t>
  </si>
  <si>
    <t>50 HIGH RIDGE RD</t>
  </si>
  <si>
    <t>140 LOGAN CREEK</t>
  </si>
  <si>
    <t>43 DEEP WOODS</t>
  </si>
  <si>
    <t>535 SPRING VIEW DR</t>
  </si>
  <si>
    <t>FEILD IN FRONT OF 665 VALLEY VIEW</t>
  </si>
  <si>
    <t>690 LOGAN CREEK</t>
  </si>
  <si>
    <t>665 VALLEY VIEW</t>
  </si>
  <si>
    <t>160 VALLEY VIEW</t>
  </si>
  <si>
    <t>140 VALLEY VIEW DR.</t>
  </si>
  <si>
    <t>399 CLUBSIDE DR.</t>
  </si>
  <si>
    <t>232 HIGH RIDGE</t>
  </si>
  <si>
    <t>175 VALLEY VIEW DRIVE</t>
  </si>
  <si>
    <t>195 VALLEY VIEW</t>
  </si>
  <si>
    <t>436 LOGAN CREEK DR.</t>
  </si>
  <si>
    <t>320 LOGAN CREEK</t>
  </si>
  <si>
    <t>276 LOGAN CREEK</t>
  </si>
  <si>
    <t>254 LOGAN CREEK</t>
  </si>
  <si>
    <t>232 LOGAN CREEK</t>
  </si>
  <si>
    <t>88 LOGAN CREEK</t>
  </si>
  <si>
    <t>181 CLUBSIDE DR</t>
  </si>
  <si>
    <t>195 CLUBSIDE DR.</t>
  </si>
  <si>
    <t>225 CLUBSIDE DR</t>
  </si>
  <si>
    <t>245 CLUBSIDE DR</t>
  </si>
  <si>
    <t>275 CLUBSIDE DRIVE</t>
  </si>
  <si>
    <t>335 CLUBSIDE DRIVE.</t>
  </si>
  <si>
    <t>425 CLUBSIDE DR.</t>
  </si>
  <si>
    <t>465 CLUBSIDE DRIVE</t>
  </si>
  <si>
    <t>495 CLUBSIDE DR.</t>
  </si>
  <si>
    <t>535 CLUBSIDE DR.</t>
  </si>
  <si>
    <t>555 CLUBSIDE DR.</t>
  </si>
  <si>
    <t>625 CLUBSIDE DRIVE</t>
  </si>
  <si>
    <t>650 CLUBSIDE DRIVE</t>
  </si>
  <si>
    <t>600 CLUBSIDE DR.</t>
  </si>
  <si>
    <t>570 CLUBSIDE DRIVE</t>
  </si>
  <si>
    <t>550 CLUBSIDE DRIVE</t>
  </si>
  <si>
    <t>510 CLUBSIDE DRIVE.</t>
  </si>
  <si>
    <t>462 CLUBSIDE DRIVE</t>
  </si>
  <si>
    <t>440 CLUBSIDE DR</t>
  </si>
  <si>
    <t>434 CLUBSIDE DR</t>
  </si>
  <si>
    <t>400 CLUBSIDE DRIVE</t>
  </si>
  <si>
    <t>398 CLUBSIDE DR</t>
  </si>
  <si>
    <t>395 CLUBSIDE DR</t>
  </si>
  <si>
    <t>340 CLUBSIDE</t>
  </si>
  <si>
    <t>300 CLUBSIDE DRIVE</t>
  </si>
  <si>
    <t>230 CLUBSIDE DRIVE</t>
  </si>
  <si>
    <t>80 LAKE VIEW DR.</t>
  </si>
  <si>
    <t>50 LAKE VIEW DR.</t>
  </si>
  <si>
    <t>2220 US HWY 27 NORTH</t>
  </si>
  <si>
    <t>55 LAKE VIEW</t>
  </si>
  <si>
    <t>115 LAKE VIEW DRIVE</t>
  </si>
  <si>
    <t>135 LAKE VIEW DRIVE</t>
  </si>
  <si>
    <t>27 CLUBSIDE DRIVE</t>
  </si>
  <si>
    <t>2195 US HWY 27 N</t>
  </si>
  <si>
    <t>895 RIDGEWAY</t>
  </si>
  <si>
    <t>865 RIDGEWAY</t>
  </si>
  <si>
    <t>835 RIDGEWAY DRIVE</t>
  </si>
  <si>
    <t>815 RIDGEWAY</t>
  </si>
  <si>
    <t>785 RIDGEWAY</t>
  </si>
  <si>
    <t>765 RIDGEWAY RD</t>
  </si>
  <si>
    <t>735 RIDGEWAY</t>
  </si>
  <si>
    <t>695 RIDGEWAY RD.</t>
  </si>
  <si>
    <t>645 RIDGEWAY RD.</t>
  </si>
  <si>
    <t>625 RIDGEWAY DRIVE</t>
  </si>
  <si>
    <t>475 RIDGEWAY RD.</t>
  </si>
  <si>
    <t>430 RIDGEWAY DRIVE</t>
  </si>
  <si>
    <t>450 RIDGEWAY ROAD</t>
  </si>
  <si>
    <t>993 US HWY 27 NORTH GARAGE</t>
  </si>
  <si>
    <t>1001 US HWY 27 N</t>
  </si>
  <si>
    <t>993 LANCASTER RD #A</t>
  </si>
  <si>
    <t>993 B US HWY 27 NORTH</t>
  </si>
  <si>
    <t>933 US HWY 27 N SHOP</t>
  </si>
  <si>
    <t>1411 US HWY 27 NORTH</t>
  </si>
  <si>
    <t>1411 US HWY 27 NORTH  SYS</t>
  </si>
  <si>
    <t>989 US HWY 27 N</t>
  </si>
  <si>
    <t>1353 US HWY 27 N</t>
  </si>
  <si>
    <t>1307 US HWY 27 N</t>
  </si>
  <si>
    <t>806 US HWY 27 N</t>
  </si>
  <si>
    <t>855 US HWY 27 NORTH</t>
  </si>
  <si>
    <t>863 US HWY 27 NORTH</t>
  </si>
  <si>
    <t>851 US HWY 27 N LOT 1</t>
  </si>
  <si>
    <t>851 US HWY 27 N LOT 2</t>
  </si>
  <si>
    <t>851 US HWY 27 N LOT 3</t>
  </si>
  <si>
    <t>851 US HWY 27 N LOT 4</t>
  </si>
  <si>
    <t>851 US HWY 27 N LOT 5</t>
  </si>
  <si>
    <t>851 US HWY 27 N LOT 6</t>
  </si>
  <si>
    <t>851 US HWY 27 N LOT 14</t>
  </si>
  <si>
    <t>851 US HWY 27 N LOT 7</t>
  </si>
  <si>
    <t>851 US HWY 27 N LOT 8</t>
  </si>
  <si>
    <t>851 US HWY 27 N LOT 9</t>
  </si>
  <si>
    <t>851 US HWY 27 N LOT 10</t>
  </si>
  <si>
    <t>851 US HWY 27 N LOT 11</t>
  </si>
  <si>
    <t>851 US HWY 27 N LOT 13</t>
  </si>
  <si>
    <t>851 US HWY 27 N LOT 15</t>
  </si>
  <si>
    <t>851 US HWY 27 N LOT 16</t>
  </si>
  <si>
    <t>851 US HWY 27 N LOT 18</t>
  </si>
  <si>
    <t>851 US HWY 27 N LOT 19</t>
  </si>
  <si>
    <t>851 US HWY 27 N LOT 20</t>
  </si>
  <si>
    <t>851 US HWY 27 N LOT 21</t>
  </si>
  <si>
    <t>851 US HWY 27 N LOT 22</t>
  </si>
  <si>
    <t>851 US HWY 27 N LOT 23</t>
  </si>
  <si>
    <t>851 US HWY 27 N LOT 26</t>
  </si>
  <si>
    <t>851 US HWY 27 N LOT 25</t>
  </si>
  <si>
    <t>851 US HWY 27 N LOT 27</t>
  </si>
  <si>
    <t>851 US HWY 27 N LOT 28</t>
  </si>
  <si>
    <t>851 US HWY 27 N LOT 29</t>
  </si>
  <si>
    <t>851 US HWY 27 N LOT 32</t>
  </si>
  <si>
    <t>845 US HWY 27 N</t>
  </si>
  <si>
    <t>835 US HWY 27 N</t>
  </si>
  <si>
    <t>815 US HWY 27 N</t>
  </si>
  <si>
    <t>825 LANCASTER RD</t>
  </si>
  <si>
    <t>807 LANCASTER RD</t>
  </si>
  <si>
    <t>793 US HWY 27 NORTH</t>
  </si>
  <si>
    <t>120 KY HWY 590</t>
  </si>
  <si>
    <t>140 KY HWY 590</t>
  </si>
  <si>
    <t>190 KY HWY 590</t>
  </si>
  <si>
    <t>212 KY HWY 590</t>
  </si>
  <si>
    <t>226 HUBBLE RD</t>
  </si>
  <si>
    <t>250 HUBBLE ROAD</t>
  </si>
  <si>
    <t>260 KY HWY 590</t>
  </si>
  <si>
    <t>280 KY HWY 590</t>
  </si>
  <si>
    <t>320 HUBBLE RD LOT 1</t>
  </si>
  <si>
    <t>320 HUBBLE RD</t>
  </si>
  <si>
    <t>125 RIDGEWAY RD</t>
  </si>
  <si>
    <t>205 RIDGEWAY RD</t>
  </si>
  <si>
    <t>115 RIDGEWAY</t>
  </si>
  <si>
    <t>503 KY HWY 590</t>
  </si>
  <si>
    <t>101 A MASONS LANDING</t>
  </si>
  <si>
    <t>101 B MASONS LANDING</t>
  </si>
  <si>
    <t>101 C MASONS LANDING</t>
  </si>
  <si>
    <t>101 D MASONS LANDING</t>
  </si>
  <si>
    <t>103 D MASONS LANDING</t>
  </si>
  <si>
    <t>103 C MASON'S LANDING</t>
  </si>
  <si>
    <t>103 B MASON' S LANDING</t>
  </si>
  <si>
    <t>103 A MASONS LANDING</t>
  </si>
  <si>
    <t>102 METKER TRAIL</t>
  </si>
  <si>
    <t>104 METKER TRAIL</t>
  </si>
  <si>
    <t>100 METKER TRAIL</t>
  </si>
  <si>
    <t>102 KIDSFORT TRAIL</t>
  </si>
  <si>
    <t>104 KIDSFORT TRAIL</t>
  </si>
  <si>
    <t>106 KIDSFORT TRAIL</t>
  </si>
  <si>
    <t>104 VISTA COURT</t>
  </si>
  <si>
    <t>102 VISTA COURT</t>
  </si>
  <si>
    <t>108 KIDSFORT TRAIL</t>
  </si>
  <si>
    <t>108 VISTA COURT</t>
  </si>
  <si>
    <t>110 VISTA COURT</t>
  </si>
  <si>
    <t>112 VISTA COURT  SYS</t>
  </si>
  <si>
    <t>112 VISTA COURT LOT 10</t>
  </si>
  <si>
    <t>115 VISTA COURT</t>
  </si>
  <si>
    <t>111 VISTA COURT</t>
  </si>
  <si>
    <t>109 VISTA COURT</t>
  </si>
  <si>
    <t>107 VISTA COURT</t>
  </si>
  <si>
    <t>116 KIDSFORT</t>
  </si>
  <si>
    <t>118 KIDSFORT</t>
  </si>
  <si>
    <t>122 KIDSFORT TRAIL</t>
  </si>
  <si>
    <t>124 KIDSFORT TRAIL</t>
  </si>
  <si>
    <t>106 HILLTOPPER</t>
  </si>
  <si>
    <t>108 HILLTOPPER DR</t>
  </si>
  <si>
    <t>112 HILLTOPPER DR</t>
  </si>
  <si>
    <t>114 HILLTOPPER</t>
  </si>
  <si>
    <t>116 HILLTOPPER DRIVE</t>
  </si>
  <si>
    <t>118 HILLTOPPER</t>
  </si>
  <si>
    <t>120 HILLTOPPER</t>
  </si>
  <si>
    <t>122 HILLTOPPER DRIVE</t>
  </si>
  <si>
    <t>124 HILLTOPPER</t>
  </si>
  <si>
    <t>126 HILLTOPPER</t>
  </si>
  <si>
    <t>128 HILLTOPPER DRIVE</t>
  </si>
  <si>
    <t>130 HILLTOPPER DRIVE</t>
  </si>
  <si>
    <t>132 HILLTOPPER DRIVE</t>
  </si>
  <si>
    <t>133 HILLTOPPER</t>
  </si>
  <si>
    <t>127 HILLTOPPER DRIVE</t>
  </si>
  <si>
    <t>125 HILLTOPPER DR</t>
  </si>
  <si>
    <t>123 HILLTOPPER DR</t>
  </si>
  <si>
    <t>121 HILLTOPPER</t>
  </si>
  <si>
    <t>119 HILLTOPPER</t>
  </si>
  <si>
    <t>117 HILLTOPPER DRIVE</t>
  </si>
  <si>
    <t>115 HILLTOPPER DRIVE</t>
  </si>
  <si>
    <t>111 HILLTOPPER</t>
  </si>
  <si>
    <t>107 HILLTOPPER</t>
  </si>
  <si>
    <t>105 HILLTOPPER</t>
  </si>
  <si>
    <t>103 HILLTOPPER DRIVE</t>
  </si>
  <si>
    <t>101 HILLTOPPER DRIVE</t>
  </si>
  <si>
    <t>125 KIDSFORT</t>
  </si>
  <si>
    <t>123 KIDSFORT TRAIL</t>
  </si>
  <si>
    <t>121 KIDSFORT</t>
  </si>
  <si>
    <t>117 KIDSFORT TRAIL</t>
  </si>
  <si>
    <t>115 KIDS FORT TRAIL</t>
  </si>
  <si>
    <t>113 KIDSFORT TRAIL</t>
  </si>
  <si>
    <t>111 KIDSFORT TRAIL</t>
  </si>
  <si>
    <t>109 KIDSFORT</t>
  </si>
  <si>
    <t>105 KIDSFORT TRAIL</t>
  </si>
  <si>
    <t>103 KIDSFORT TRAIL</t>
  </si>
  <si>
    <t>204 FOSTER LANE</t>
  </si>
  <si>
    <t>208 FOSTER LANE</t>
  </si>
  <si>
    <t>210 FOSTER LANE</t>
  </si>
  <si>
    <t>212 FOSTER LANE</t>
  </si>
  <si>
    <t>214 FOSTER LANE</t>
  </si>
  <si>
    <t>216 FOSTER LANE</t>
  </si>
  <si>
    <t>218 FOSTER LANE</t>
  </si>
  <si>
    <t>220 FOSTER LANE</t>
  </si>
  <si>
    <t>550 FOSTER LANE</t>
  </si>
  <si>
    <t>750 FOSTER LANE</t>
  </si>
  <si>
    <t>729 FOSTER LANE</t>
  </si>
  <si>
    <t>301 FOSTER LANE</t>
  </si>
  <si>
    <t>223 FOSTER LANE</t>
  </si>
  <si>
    <t>221 FOSTER LANE</t>
  </si>
  <si>
    <t>219 FOSTER LANE</t>
  </si>
  <si>
    <t>217 FOSTER LANE</t>
  </si>
  <si>
    <t>215 FOSTER LANE</t>
  </si>
  <si>
    <t>213 FOSTER LANE</t>
  </si>
  <si>
    <t>211 FOSTER LANE</t>
  </si>
  <si>
    <t>209 FOSTER LANE</t>
  </si>
  <si>
    <t>207 FOSTER LANE</t>
  </si>
  <si>
    <t>205 FOSTER LANE</t>
  </si>
  <si>
    <t>203 FOSTER LANE LOT 12</t>
  </si>
  <si>
    <t>201 FOSTER LANE</t>
  </si>
  <si>
    <t>KIDSFORT TRAIL</t>
  </si>
  <si>
    <t>309 KY HWY 590</t>
  </si>
  <si>
    <t>105 VISTA COURT</t>
  </si>
  <si>
    <t>316 GOSHEN CUTOFF</t>
  </si>
  <si>
    <t>434 SPRING VIEW DR</t>
  </si>
  <si>
    <t>137 WADE OWEN DRIVE</t>
  </si>
  <si>
    <t>700064</t>
  </si>
  <si>
    <t>700065</t>
  </si>
  <si>
    <t>700060</t>
  </si>
  <si>
    <t>700062</t>
  </si>
  <si>
    <t>700070</t>
  </si>
  <si>
    <t>700076</t>
  </si>
  <si>
    <t>700077</t>
  </si>
  <si>
    <t>700078</t>
  </si>
  <si>
    <t>700079</t>
  </si>
  <si>
    <t>700080</t>
  </si>
  <si>
    <t>700082</t>
  </si>
  <si>
    <t>700090</t>
  </si>
  <si>
    <t>700095</t>
  </si>
  <si>
    <t>700091</t>
  </si>
  <si>
    <t>700092</t>
  </si>
  <si>
    <t>700093</t>
  </si>
  <si>
    <t>700094</t>
  </si>
  <si>
    <t>700097</t>
  </si>
  <si>
    <t>700096</t>
  </si>
  <si>
    <t>700098</t>
  </si>
  <si>
    <t>700098A</t>
  </si>
  <si>
    <t>70098B</t>
  </si>
  <si>
    <t>70098C</t>
  </si>
  <si>
    <t>70098D</t>
  </si>
  <si>
    <t>70098E</t>
  </si>
  <si>
    <t>70098G</t>
  </si>
  <si>
    <t>70098F</t>
  </si>
  <si>
    <t>700099</t>
  </si>
  <si>
    <t>700110</t>
  </si>
  <si>
    <t>700111</t>
  </si>
  <si>
    <t>700112</t>
  </si>
  <si>
    <t>700113</t>
  </si>
  <si>
    <t>700114</t>
  </si>
  <si>
    <t>700250</t>
  </si>
  <si>
    <t>700251</t>
  </si>
  <si>
    <t>700115</t>
  </si>
  <si>
    <t>700116</t>
  </si>
  <si>
    <t>700101</t>
  </si>
  <si>
    <t>700100</t>
  </si>
  <si>
    <t>700100B</t>
  </si>
  <si>
    <t>700100A</t>
  </si>
  <si>
    <t>70098J</t>
  </si>
  <si>
    <t>700098H</t>
  </si>
  <si>
    <t>700102</t>
  </si>
  <si>
    <t>700106</t>
  </si>
  <si>
    <t>700200</t>
  </si>
  <si>
    <t>700201</t>
  </si>
  <si>
    <t>700252</t>
  </si>
  <si>
    <t>700253</t>
  </si>
  <si>
    <t>700254</t>
  </si>
  <si>
    <t>700255</t>
  </si>
  <si>
    <t>700256</t>
  </si>
  <si>
    <t>700257</t>
  </si>
  <si>
    <t>700258</t>
  </si>
  <si>
    <t>700259</t>
  </si>
  <si>
    <t>700260</t>
  </si>
  <si>
    <t>700261</t>
  </si>
  <si>
    <t>700262</t>
  </si>
  <si>
    <t>700263</t>
  </si>
  <si>
    <t>700264</t>
  </si>
  <si>
    <t>700265</t>
  </si>
  <si>
    <t>700266</t>
  </si>
  <si>
    <t>700267</t>
  </si>
  <si>
    <t>700268</t>
  </si>
  <si>
    <t>700269</t>
  </si>
  <si>
    <t>700270</t>
  </si>
  <si>
    <t>700271</t>
  </si>
  <si>
    <t>700272</t>
  </si>
  <si>
    <t>700273</t>
  </si>
  <si>
    <t>700274</t>
  </si>
  <si>
    <t>700275</t>
  </si>
  <si>
    <t>700276</t>
  </si>
  <si>
    <t>700277</t>
  </si>
  <si>
    <t>700278</t>
  </si>
  <si>
    <t>700280</t>
  </si>
  <si>
    <t>700280A</t>
  </si>
  <si>
    <t>700281</t>
  </si>
  <si>
    <t>700282</t>
  </si>
  <si>
    <t>700283</t>
  </si>
  <si>
    <t>700283A</t>
  </si>
  <si>
    <t>700284</t>
  </si>
  <si>
    <t>700286</t>
  </si>
  <si>
    <t>700287</t>
  </si>
  <si>
    <t>700288</t>
  </si>
  <si>
    <t>700289</t>
  </si>
  <si>
    <t>700290</t>
  </si>
  <si>
    <t>700291</t>
  </si>
  <si>
    <t>700292</t>
  </si>
  <si>
    <t>700293</t>
  </si>
  <si>
    <t>700294</t>
  </si>
  <si>
    <t>700295</t>
  </si>
  <si>
    <t>700296</t>
  </si>
  <si>
    <t>700297</t>
  </si>
  <si>
    <t>700298</t>
  </si>
  <si>
    <t>700299</t>
  </si>
  <si>
    <t>700300</t>
  </si>
  <si>
    <t>700301</t>
  </si>
  <si>
    <t>700302</t>
  </si>
  <si>
    <t>700303</t>
  </si>
  <si>
    <t>700304</t>
  </si>
  <si>
    <t>700305</t>
  </si>
  <si>
    <t>700306</t>
  </si>
  <si>
    <t>700307</t>
  </si>
  <si>
    <t>700308</t>
  </si>
  <si>
    <t>700309</t>
  </si>
  <si>
    <t>700311</t>
  </si>
  <si>
    <t>700312</t>
  </si>
  <si>
    <t>700313</t>
  </si>
  <si>
    <t>700314</t>
  </si>
  <si>
    <t>700316</t>
  </si>
  <si>
    <t>700315</t>
  </si>
  <si>
    <t>700317</t>
  </si>
  <si>
    <t>700318</t>
  </si>
  <si>
    <t>700318A</t>
  </si>
  <si>
    <t>700319</t>
  </si>
  <si>
    <t>700320</t>
  </si>
  <si>
    <t>700321</t>
  </si>
  <si>
    <t>700322</t>
  </si>
  <si>
    <t>700323</t>
  </si>
  <si>
    <t>700324</t>
  </si>
  <si>
    <t>700325</t>
  </si>
  <si>
    <t>700326</t>
  </si>
  <si>
    <t>700327</t>
  </si>
  <si>
    <t>700328</t>
  </si>
  <si>
    <t>700329</t>
  </si>
  <si>
    <t>700330</t>
  </si>
  <si>
    <t>700331</t>
  </si>
  <si>
    <t>700332</t>
  </si>
  <si>
    <t>700333</t>
  </si>
  <si>
    <t>700334</t>
  </si>
  <si>
    <t>700335</t>
  </si>
  <si>
    <t>700348</t>
  </si>
  <si>
    <t>700350</t>
  </si>
  <si>
    <t>700401</t>
  </si>
  <si>
    <t>700402</t>
  </si>
  <si>
    <t>700404</t>
  </si>
  <si>
    <t>700405</t>
  </si>
  <si>
    <t>700425</t>
  </si>
  <si>
    <t>700425A</t>
  </si>
  <si>
    <t>700426</t>
  </si>
  <si>
    <t>700427</t>
  </si>
  <si>
    <t>700420</t>
  </si>
  <si>
    <t>700403</t>
  </si>
  <si>
    <t>700430</t>
  </si>
  <si>
    <t>700431</t>
  </si>
  <si>
    <t>700500</t>
  </si>
  <si>
    <t>700501</t>
  </si>
  <si>
    <t>700500A</t>
  </si>
  <si>
    <t>701494A</t>
  </si>
  <si>
    <t>701493</t>
  </si>
  <si>
    <t>701494C</t>
  </si>
  <si>
    <t>701494CC</t>
  </si>
  <si>
    <t>701495</t>
  </si>
  <si>
    <t>701500</t>
  </si>
  <si>
    <t>701502</t>
  </si>
  <si>
    <t>701504</t>
  </si>
  <si>
    <t>701506</t>
  </si>
  <si>
    <t>701597</t>
  </si>
  <si>
    <t>701598</t>
  </si>
  <si>
    <t>701600</t>
  </si>
  <si>
    <t>701625</t>
  </si>
  <si>
    <t>701630</t>
  </si>
  <si>
    <t>701650</t>
  </si>
  <si>
    <t>701651</t>
  </si>
  <si>
    <t>701652</t>
  </si>
  <si>
    <t>701901A</t>
  </si>
  <si>
    <t>701902</t>
  </si>
  <si>
    <t>701902A</t>
  </si>
  <si>
    <t>701903</t>
  </si>
  <si>
    <t>701997</t>
  </si>
  <si>
    <t>701998</t>
  </si>
  <si>
    <t>701999</t>
  </si>
  <si>
    <t>702000</t>
  </si>
  <si>
    <t>702001</t>
  </si>
  <si>
    <t>702020</t>
  </si>
  <si>
    <t>702021</t>
  </si>
  <si>
    <t>702025</t>
  </si>
  <si>
    <t>702027A</t>
  </si>
  <si>
    <t>702028</t>
  </si>
  <si>
    <t>702029B</t>
  </si>
  <si>
    <t>702029</t>
  </si>
  <si>
    <t>702030</t>
  </si>
  <si>
    <t>702050</t>
  </si>
  <si>
    <t>702055</t>
  </si>
  <si>
    <t>702070</t>
  </si>
  <si>
    <t>702075</t>
  </si>
  <si>
    <t>702082</t>
  </si>
  <si>
    <t>702080</t>
  </si>
  <si>
    <t>703000</t>
  </si>
  <si>
    <t>702076</t>
  </si>
  <si>
    <t>703065</t>
  </si>
  <si>
    <t>700370</t>
  </si>
  <si>
    <t>703055</t>
  </si>
  <si>
    <t>702029A</t>
  </si>
  <si>
    <t>702027</t>
  </si>
  <si>
    <t>702026</t>
  </si>
  <si>
    <t>703051</t>
  </si>
  <si>
    <t>703050</t>
  </si>
  <si>
    <t>73050A</t>
  </si>
  <si>
    <t>701800</t>
  </si>
  <si>
    <t>701890</t>
  </si>
  <si>
    <t>701895</t>
  </si>
  <si>
    <t>701900</t>
  </si>
  <si>
    <t>701897</t>
  </si>
  <si>
    <t>701898</t>
  </si>
  <si>
    <t>701899A</t>
  </si>
  <si>
    <t>701901B</t>
  </si>
  <si>
    <t>701901CC</t>
  </si>
  <si>
    <t>701690</t>
  </si>
  <si>
    <t>701691</t>
  </si>
  <si>
    <t>701663</t>
  </si>
  <si>
    <t>701665</t>
  </si>
  <si>
    <t>701897A</t>
  </si>
  <si>
    <t>701896B</t>
  </si>
  <si>
    <t>701896A</t>
  </si>
  <si>
    <t>701595</t>
  </si>
  <si>
    <t>701896</t>
  </si>
  <si>
    <t>701897B</t>
  </si>
  <si>
    <t>701899</t>
  </si>
  <si>
    <t>701901C</t>
  </si>
  <si>
    <t>701901</t>
  </si>
  <si>
    <t>701654</t>
  </si>
  <si>
    <t>701659</t>
  </si>
  <si>
    <t>701660</t>
  </si>
  <si>
    <t>701662</t>
  </si>
  <si>
    <t>701598A</t>
  </si>
  <si>
    <t>703069A</t>
  </si>
  <si>
    <t>701599</t>
  </si>
  <si>
    <t>703069</t>
  </si>
  <si>
    <t>703070</t>
  </si>
  <si>
    <t>703090</t>
  </si>
  <si>
    <t>703091</t>
  </si>
  <si>
    <t>704730</t>
  </si>
  <si>
    <t>704735</t>
  </si>
  <si>
    <t>704737</t>
  </si>
  <si>
    <t>704737A</t>
  </si>
  <si>
    <t>704740</t>
  </si>
  <si>
    <t>704800</t>
  </si>
  <si>
    <t>701668</t>
  </si>
  <si>
    <t>701700</t>
  </si>
  <si>
    <t>701702</t>
  </si>
  <si>
    <t>704855</t>
  </si>
  <si>
    <t>704840</t>
  </si>
  <si>
    <t>704858</t>
  </si>
  <si>
    <t>704859</t>
  </si>
  <si>
    <t>704831</t>
  </si>
  <si>
    <t>704832</t>
  </si>
  <si>
    <t>704833</t>
  </si>
  <si>
    <t>704834</t>
  </si>
  <si>
    <t>704835</t>
  </si>
  <si>
    <t>704815AB</t>
  </si>
  <si>
    <t>704815C</t>
  </si>
  <si>
    <t>704815CC</t>
  </si>
  <si>
    <t>704815D</t>
  </si>
  <si>
    <t>704779</t>
  </si>
  <si>
    <t>704815A</t>
  </si>
  <si>
    <t>704815</t>
  </si>
  <si>
    <t>704820</t>
  </si>
  <si>
    <t>704825</t>
  </si>
  <si>
    <t>704827</t>
  </si>
  <si>
    <t>704830</t>
  </si>
  <si>
    <t>704989</t>
  </si>
  <si>
    <t>704990</t>
  </si>
  <si>
    <t>704992</t>
  </si>
  <si>
    <t>704994</t>
  </si>
  <si>
    <t>704995</t>
  </si>
  <si>
    <t>704996</t>
  </si>
  <si>
    <t>705000</t>
  </si>
  <si>
    <t>705005</t>
  </si>
  <si>
    <t>705010</t>
  </si>
  <si>
    <t>705015</t>
  </si>
  <si>
    <t>705020</t>
  </si>
  <si>
    <t>705025</t>
  </si>
  <si>
    <t>705030</t>
  </si>
  <si>
    <t>705035</t>
  </si>
  <si>
    <t>705040</t>
  </si>
  <si>
    <t>705041</t>
  </si>
  <si>
    <t>705050</t>
  </si>
  <si>
    <t>705070</t>
  </si>
  <si>
    <t>705071</t>
  </si>
  <si>
    <t>705100</t>
  </si>
  <si>
    <t>705111</t>
  </si>
  <si>
    <t>705112</t>
  </si>
  <si>
    <t>705200</t>
  </si>
  <si>
    <t>705114</t>
  </si>
  <si>
    <t>705115</t>
  </si>
  <si>
    <t>705150</t>
  </si>
  <si>
    <t>705155</t>
  </si>
  <si>
    <t>705250</t>
  </si>
  <si>
    <t>705260</t>
  </si>
  <si>
    <t>705280</t>
  </si>
  <si>
    <t>705290</t>
  </si>
  <si>
    <t>705300</t>
  </si>
  <si>
    <t>705302</t>
  </si>
  <si>
    <t>705305</t>
  </si>
  <si>
    <t>705310</t>
  </si>
  <si>
    <t>705320</t>
  </si>
  <si>
    <t>705330</t>
  </si>
  <si>
    <t>705340</t>
  </si>
  <si>
    <t>705400</t>
  </si>
  <si>
    <t>705470</t>
  </si>
  <si>
    <t>705475</t>
  </si>
  <si>
    <t>705600</t>
  </si>
  <si>
    <t>705605</t>
  </si>
  <si>
    <t>705606</t>
  </si>
  <si>
    <t>705607</t>
  </si>
  <si>
    <t>705612</t>
  </si>
  <si>
    <t>705620</t>
  </si>
  <si>
    <t>705621</t>
  </si>
  <si>
    <t>705610</t>
  </si>
  <si>
    <t>705721</t>
  </si>
  <si>
    <t>705723</t>
  </si>
  <si>
    <t>705900</t>
  </si>
  <si>
    <t>705901</t>
  </si>
  <si>
    <t>705999A</t>
  </si>
  <si>
    <t>705999</t>
  </si>
  <si>
    <t>706000</t>
  </si>
  <si>
    <t>706051</t>
  </si>
  <si>
    <t>706052</t>
  </si>
  <si>
    <t>706053</t>
  </si>
  <si>
    <t>706054</t>
  </si>
  <si>
    <t>706055</t>
  </si>
  <si>
    <t>706056</t>
  </si>
  <si>
    <t>706064</t>
  </si>
  <si>
    <t>706057</t>
  </si>
  <si>
    <t>706058</t>
  </si>
  <si>
    <t>706059</t>
  </si>
  <si>
    <t>706060</t>
  </si>
  <si>
    <t>706061</t>
  </si>
  <si>
    <t>706063</t>
  </si>
  <si>
    <t>706065</t>
  </si>
  <si>
    <t>706066</t>
  </si>
  <si>
    <t>706068</t>
  </si>
  <si>
    <t>706069</t>
  </si>
  <si>
    <t>706070</t>
  </si>
  <si>
    <t>706071</t>
  </si>
  <si>
    <t>706072</t>
  </si>
  <si>
    <t>706073</t>
  </si>
  <si>
    <t>706076</t>
  </si>
  <si>
    <t>706075</t>
  </si>
  <si>
    <t>706077</t>
  </si>
  <si>
    <t>706078</t>
  </si>
  <si>
    <t>706079</t>
  </si>
  <si>
    <t>706082</t>
  </si>
  <si>
    <t>707000</t>
  </si>
  <si>
    <t>707010</t>
  </si>
  <si>
    <t>707016</t>
  </si>
  <si>
    <t>707015</t>
  </si>
  <si>
    <t>707050</t>
  </si>
  <si>
    <t>707075</t>
  </si>
  <si>
    <t>707100</t>
  </si>
  <si>
    <t>707120</t>
  </si>
  <si>
    <t>707150</t>
  </si>
  <si>
    <t>707151</t>
  </si>
  <si>
    <t>707152</t>
  </si>
  <si>
    <t>707200</t>
  </si>
  <si>
    <t>707210</t>
  </si>
  <si>
    <t>707210A</t>
  </si>
  <si>
    <t>707211</t>
  </si>
  <si>
    <t>705850</t>
  </si>
  <si>
    <t>707212</t>
  </si>
  <si>
    <t>707213</t>
  </si>
  <si>
    <t>707214</t>
  </si>
  <si>
    <t>707214A</t>
  </si>
  <si>
    <t>707215A</t>
  </si>
  <si>
    <t>707215B</t>
  </si>
  <si>
    <t>707215C</t>
  </si>
  <si>
    <t>707215D</t>
  </si>
  <si>
    <t>707215E</t>
  </si>
  <si>
    <t>707215F</t>
  </si>
  <si>
    <t>707215G</t>
  </si>
  <si>
    <t>707215H</t>
  </si>
  <si>
    <t>707216</t>
  </si>
  <si>
    <t>707217</t>
  </si>
  <si>
    <t>707218</t>
  </si>
  <si>
    <t>707220</t>
  </si>
  <si>
    <t>707221</t>
  </si>
  <si>
    <t>707221A</t>
  </si>
  <si>
    <t>707225AB</t>
  </si>
  <si>
    <t>707225AA</t>
  </si>
  <si>
    <t>707225A</t>
  </si>
  <si>
    <t>707225AE</t>
  </si>
  <si>
    <t>707225AF</t>
  </si>
  <si>
    <t>707225AG</t>
  </si>
  <si>
    <t>707225G</t>
  </si>
  <si>
    <t>707225AI</t>
  </si>
  <si>
    <t>707225AH</t>
  </si>
  <si>
    <t>707225AL</t>
  </si>
  <si>
    <t>707225AD</t>
  </si>
  <si>
    <t>707223</t>
  </si>
  <si>
    <t>707223A</t>
  </si>
  <si>
    <t>707225D</t>
  </si>
  <si>
    <t>707225</t>
  </si>
  <si>
    <t>707224C</t>
  </si>
  <si>
    <t>707224B</t>
  </si>
  <si>
    <t>707224AB</t>
  </si>
  <si>
    <t>707222</t>
  </si>
  <si>
    <t>707222A</t>
  </si>
  <si>
    <t>707223AB</t>
  </si>
  <si>
    <t>707224A</t>
  </si>
  <si>
    <t>707230B</t>
  </si>
  <si>
    <t>707237</t>
  </si>
  <si>
    <t>707237AAA</t>
  </si>
  <si>
    <t>707237A</t>
  </si>
  <si>
    <t>707239</t>
  </si>
  <si>
    <t>707239A</t>
  </si>
  <si>
    <t>707237AA</t>
  </si>
  <si>
    <t>707237AB</t>
  </si>
  <si>
    <t>707225C</t>
  </si>
  <si>
    <t>707226A</t>
  </si>
  <si>
    <t>707227</t>
  </si>
  <si>
    <t>707227AA</t>
  </si>
  <si>
    <t>707238A</t>
  </si>
  <si>
    <t>707227A</t>
  </si>
  <si>
    <t>707228</t>
  </si>
  <si>
    <t>707230A</t>
  </si>
  <si>
    <t>707230</t>
  </si>
  <si>
    <t>707231</t>
  </si>
  <si>
    <t>707232</t>
  </si>
  <si>
    <t>707233</t>
  </si>
  <si>
    <t>707234</t>
  </si>
  <si>
    <t>707225B</t>
  </si>
  <si>
    <t>707238</t>
  </si>
  <si>
    <t>707240</t>
  </si>
  <si>
    <t>707241</t>
  </si>
  <si>
    <t>707244</t>
  </si>
  <si>
    <t>707224</t>
  </si>
  <si>
    <t>707226</t>
  </si>
  <si>
    <t>707247</t>
  </si>
  <si>
    <t>707248</t>
  </si>
  <si>
    <t>707249</t>
  </si>
  <si>
    <t>707249A</t>
  </si>
  <si>
    <t>707250</t>
  </si>
  <si>
    <t>707251</t>
  </si>
  <si>
    <t>707252</t>
  </si>
  <si>
    <t>707252A</t>
  </si>
  <si>
    <t>707253</t>
  </si>
  <si>
    <t>707255</t>
  </si>
  <si>
    <t>707260</t>
  </si>
  <si>
    <t>707265</t>
  </si>
  <si>
    <t>707270</t>
  </si>
  <si>
    <t>707280</t>
  </si>
  <si>
    <t>707281</t>
  </si>
  <si>
    <t>707282</t>
  </si>
  <si>
    <t>707283</t>
  </si>
  <si>
    <t>707282A</t>
  </si>
  <si>
    <t>707284</t>
  </si>
  <si>
    <t>707285</t>
  </si>
  <si>
    <t>707286</t>
  </si>
  <si>
    <t>707286G</t>
  </si>
  <si>
    <t>707287</t>
  </si>
  <si>
    <t>707288</t>
  </si>
  <si>
    <t>707289</t>
  </si>
  <si>
    <t>707223B</t>
  </si>
  <si>
    <t>707210AA</t>
  </si>
  <si>
    <t>707225AC</t>
  </si>
  <si>
    <t>700501A</t>
  </si>
  <si>
    <t>701901AA</t>
  </si>
  <si>
    <t>705901A</t>
  </si>
  <si>
    <t>19249870</t>
  </si>
  <si>
    <t>19187678</t>
  </si>
  <si>
    <t>19249869</t>
  </si>
  <si>
    <t>19249868</t>
  </si>
  <si>
    <t>19187677</t>
  </si>
  <si>
    <t>19249874</t>
  </si>
  <si>
    <t>19249872</t>
  </si>
  <si>
    <t>19249875</t>
  </si>
  <si>
    <t>19249880</t>
  </si>
  <si>
    <t>19249881</t>
  </si>
  <si>
    <t>19249882</t>
  </si>
  <si>
    <t>19249876</t>
  </si>
  <si>
    <t>19249883</t>
  </si>
  <si>
    <t>19249878</t>
  </si>
  <si>
    <t>19249877</t>
  </si>
  <si>
    <t>19249863</t>
  </si>
  <si>
    <t>19249862</t>
  </si>
  <si>
    <t>19249860</t>
  </si>
  <si>
    <t>19249861</t>
  </si>
  <si>
    <t>19187676</t>
  </si>
  <si>
    <t>19187675</t>
  </si>
  <si>
    <t>19249864</t>
  </si>
  <si>
    <t>19249865</t>
  </si>
  <si>
    <t>19187679</t>
  </si>
  <si>
    <t>19187680</t>
  </si>
  <si>
    <t>19249867</t>
  </si>
  <si>
    <t>19249866</t>
  </si>
  <si>
    <t>19249843</t>
  </si>
  <si>
    <t>96720695</t>
  </si>
  <si>
    <t>19187681</t>
  </si>
  <si>
    <t>19187682</t>
  </si>
  <si>
    <t>19187706</t>
  </si>
  <si>
    <t>55178320</t>
  </si>
  <si>
    <t>55672352</t>
  </si>
  <si>
    <t>19187705</t>
  </si>
  <si>
    <t>19187703</t>
  </si>
  <si>
    <t>19187704</t>
  </si>
  <si>
    <t>29689497</t>
  </si>
  <si>
    <t>19187699</t>
  </si>
  <si>
    <t>07020288</t>
  </si>
  <si>
    <t>19187700</t>
  </si>
  <si>
    <t>19187701</t>
  </si>
  <si>
    <t>17161474</t>
  </si>
  <si>
    <t>19186802</t>
  </si>
  <si>
    <t>19187941</t>
  </si>
  <si>
    <t>19187996</t>
  </si>
  <si>
    <t>19187995</t>
  </si>
  <si>
    <t>19187999</t>
  </si>
  <si>
    <t>98924962</t>
  </si>
  <si>
    <t>98924710</t>
  </si>
  <si>
    <t>19188000</t>
  </si>
  <si>
    <t>98924743</t>
  </si>
  <si>
    <t>19188001</t>
  </si>
  <si>
    <t>55792938</t>
  </si>
  <si>
    <t>19188002</t>
  </si>
  <si>
    <t>2267640</t>
  </si>
  <si>
    <t>4229096</t>
  </si>
  <si>
    <t>19188006</t>
  </si>
  <si>
    <t>19188005</t>
  </si>
  <si>
    <t>29689495</t>
  </si>
  <si>
    <t>19188004</t>
  </si>
  <si>
    <t>94229296</t>
  </si>
  <si>
    <t>51471300</t>
  </si>
  <si>
    <t>19063995</t>
  </si>
  <si>
    <t>18174741</t>
  </si>
  <si>
    <t>96720752</t>
  </si>
  <si>
    <t>19249837</t>
  </si>
  <si>
    <t>19249842</t>
  </si>
  <si>
    <t>19249840</t>
  </si>
  <si>
    <t>19249841</t>
  </si>
  <si>
    <t>19249855</t>
  </si>
  <si>
    <t>19249854</t>
  </si>
  <si>
    <t>19249853</t>
  </si>
  <si>
    <t>29686724</t>
  </si>
  <si>
    <t>19249852</t>
  </si>
  <si>
    <t>95599418</t>
  </si>
  <si>
    <t>20058370</t>
  </si>
  <si>
    <t>20058573</t>
  </si>
  <si>
    <t>95599332</t>
  </si>
  <si>
    <t>19249859</t>
  </si>
  <si>
    <t>95891133</t>
  </si>
  <si>
    <t>20058668</t>
  </si>
  <si>
    <t>19249858</t>
  </si>
  <si>
    <t>19249857</t>
  </si>
  <si>
    <t>72295578</t>
  </si>
  <si>
    <t>19249856</t>
  </si>
  <si>
    <t>94479839</t>
  </si>
  <si>
    <t>98153140</t>
  </si>
  <si>
    <t>19249848</t>
  </si>
  <si>
    <t>19249849</t>
  </si>
  <si>
    <t>19249850</t>
  </si>
  <si>
    <t>21002962</t>
  </si>
  <si>
    <t>94660228</t>
  </si>
  <si>
    <t>19249851</t>
  </si>
  <si>
    <t>19249844</t>
  </si>
  <si>
    <t>93534107</t>
  </si>
  <si>
    <t>19249845</t>
  </si>
  <si>
    <t>93534098</t>
  </si>
  <si>
    <t>20058365</t>
  </si>
  <si>
    <t>93285572</t>
  </si>
  <si>
    <t>19249846</t>
  </si>
  <si>
    <t>29686789</t>
  </si>
  <si>
    <t>93209228</t>
  </si>
  <si>
    <t>19249847</t>
  </si>
  <si>
    <t>20058553</t>
  </si>
  <si>
    <t>20058531</t>
  </si>
  <si>
    <t>20058533</t>
  </si>
  <si>
    <t>20058532</t>
  </si>
  <si>
    <t>93534118</t>
  </si>
  <si>
    <t>20058635</t>
  </si>
  <si>
    <t>20058636</t>
  </si>
  <si>
    <t>20058523</t>
  </si>
  <si>
    <t>20058665</t>
  </si>
  <si>
    <t>20058664</t>
  </si>
  <si>
    <t>93533909</t>
  </si>
  <si>
    <t>20058663</t>
  </si>
  <si>
    <t>93533840</t>
  </si>
  <si>
    <t>20058662</t>
  </si>
  <si>
    <t>20058673</t>
  </si>
  <si>
    <t>20058672</t>
  </si>
  <si>
    <t>20058659</t>
  </si>
  <si>
    <t>20058658</t>
  </si>
  <si>
    <t>93533839</t>
  </si>
  <si>
    <t>20058660</t>
  </si>
  <si>
    <t>20058671</t>
  </si>
  <si>
    <t>20058670</t>
  </si>
  <si>
    <t>20058667</t>
  </si>
  <si>
    <t>20058666</t>
  </si>
  <si>
    <t>73395583</t>
  </si>
  <si>
    <t>19188810</t>
  </si>
  <si>
    <t>20058669</t>
  </si>
  <si>
    <t>19188806</t>
  </si>
  <si>
    <t>20058629</t>
  </si>
  <si>
    <t>20058628</t>
  </si>
  <si>
    <t>20058630</t>
  </si>
  <si>
    <t>20058631</t>
  </si>
  <si>
    <t>20058632</t>
  </si>
  <si>
    <t>20058633</t>
  </si>
  <si>
    <t>20058618</t>
  </si>
  <si>
    <t>20058619</t>
  </si>
  <si>
    <t>21003080</t>
  </si>
  <si>
    <t>20058620</t>
  </si>
  <si>
    <t>20058602</t>
  </si>
  <si>
    <t>20058625</t>
  </si>
  <si>
    <t>20058624</t>
  </si>
  <si>
    <t>20058639</t>
  </si>
  <si>
    <t>20058638</t>
  </si>
  <si>
    <t>20058637</t>
  </si>
  <si>
    <t>19188803</t>
  </si>
  <si>
    <t>20058605</t>
  </si>
  <si>
    <t>20058604</t>
  </si>
  <si>
    <t>19186493</t>
  </si>
  <si>
    <t>20058676</t>
  </si>
  <si>
    <t>20058677</t>
  </si>
  <si>
    <t>19187598</t>
  </si>
  <si>
    <t>19187924</t>
  </si>
  <si>
    <t>19186492</t>
  </si>
  <si>
    <t>19187926</t>
  </si>
  <si>
    <t>17319022</t>
  </si>
  <si>
    <t>20058588</t>
  </si>
  <si>
    <t>20058593</t>
  </si>
  <si>
    <t>20058589</t>
  </si>
  <si>
    <t>20058592</t>
  </si>
  <si>
    <t>19187966</t>
  </si>
  <si>
    <t>19187965</t>
  </si>
  <si>
    <t>20058590</t>
  </si>
  <si>
    <t>20058591</t>
  </si>
  <si>
    <t>20058586</t>
  </si>
  <si>
    <t>20058587</t>
  </si>
  <si>
    <t>20058613</t>
  </si>
  <si>
    <t>20058612</t>
  </si>
  <si>
    <t>20058611</t>
  </si>
  <si>
    <t>20058610</t>
  </si>
  <si>
    <t>20058617</t>
  </si>
  <si>
    <t>20058616</t>
  </si>
  <si>
    <t>19187597</t>
  </si>
  <si>
    <t>20058650</t>
  </si>
  <si>
    <t>19187596</t>
  </si>
  <si>
    <t>20058651</t>
  </si>
  <si>
    <t>19187691</t>
  </si>
  <si>
    <t>19187595</t>
  </si>
  <si>
    <t>20058652</t>
  </si>
  <si>
    <t>20058653</t>
  </si>
  <si>
    <t>20058654</t>
  </si>
  <si>
    <t>20058655</t>
  </si>
  <si>
    <t>20058649</t>
  </si>
  <si>
    <t>20058657</t>
  </si>
  <si>
    <t>20058656</t>
  </si>
  <si>
    <t>20058648</t>
  </si>
  <si>
    <t>19187692</t>
  </si>
  <si>
    <t>20058647</t>
  </si>
  <si>
    <t>20058646</t>
  </si>
  <si>
    <t>20058626</t>
  </si>
  <si>
    <t>19187693</t>
  </si>
  <si>
    <t>20058627</t>
  </si>
  <si>
    <t>20058614</t>
  </si>
  <si>
    <t>20058580</t>
  </si>
  <si>
    <t>20058581</t>
  </si>
  <si>
    <t>20058579</t>
  </si>
  <si>
    <t>20058615</t>
  </si>
  <si>
    <t>20058606</t>
  </si>
  <si>
    <t>20058609</t>
  </si>
  <si>
    <t>20058608</t>
  </si>
  <si>
    <t>20058601</t>
  </si>
  <si>
    <t>20058598</t>
  </si>
  <si>
    <t>20058599</t>
  </si>
  <si>
    <t>20058597</t>
  </si>
  <si>
    <t>19187694</t>
  </si>
  <si>
    <t>20058595</t>
  </si>
  <si>
    <t>20058596</t>
  </si>
  <si>
    <t>20058594</t>
  </si>
  <si>
    <t>20058542</t>
  </si>
  <si>
    <t>20058544</t>
  </si>
  <si>
    <t>20058572</t>
  </si>
  <si>
    <t>20058545</t>
  </si>
  <si>
    <t>19186491</t>
  </si>
  <si>
    <t>20058539</t>
  </si>
  <si>
    <t>20058566</t>
  </si>
  <si>
    <t>20058541</t>
  </si>
  <si>
    <t>29686751</t>
  </si>
  <si>
    <t>20058567</t>
  </si>
  <si>
    <t>19187964</t>
  </si>
  <si>
    <t>19187963</t>
  </si>
  <si>
    <t>20058568</t>
  </si>
  <si>
    <t>20058569</t>
  </si>
  <si>
    <t>20058562</t>
  </si>
  <si>
    <t>19187696</t>
  </si>
  <si>
    <t>20058563</t>
  </si>
  <si>
    <t>19187695</t>
  </si>
  <si>
    <t>20058548</t>
  </si>
  <si>
    <t>20058565</t>
  </si>
  <si>
    <t>20058564</t>
  </si>
  <si>
    <t>20058570</t>
  </si>
  <si>
    <t>20058549</t>
  </si>
  <si>
    <t>20058571</t>
  </si>
  <si>
    <t>19187697</t>
  </si>
  <si>
    <t>19187698</t>
  </si>
  <si>
    <t>20058527</t>
  </si>
  <si>
    <t>20058543</t>
  </si>
  <si>
    <t>19186520</t>
  </si>
  <si>
    <t>19187940</t>
  </si>
  <si>
    <t>20058547</t>
  </si>
  <si>
    <t>20058558</t>
  </si>
  <si>
    <t>20058560</t>
  </si>
  <si>
    <t>20058561</t>
  </si>
  <si>
    <t>19187916</t>
  </si>
  <si>
    <t>20058559</t>
  </si>
  <si>
    <t>20058529</t>
  </si>
  <si>
    <t>20058528</t>
  </si>
  <si>
    <t>19187917</t>
  </si>
  <si>
    <t>19187918</t>
  </si>
  <si>
    <t>19187650</t>
  </si>
  <si>
    <t>19187599</t>
  </si>
  <si>
    <t>20058546</t>
  </si>
  <si>
    <t>19187600</t>
  </si>
  <si>
    <t>19187601</t>
  </si>
  <si>
    <t>20058537</t>
  </si>
  <si>
    <t>20058536</t>
  </si>
  <si>
    <t>20058535</t>
  </si>
  <si>
    <t>19187602</t>
  </si>
  <si>
    <t>20058534</t>
  </si>
  <si>
    <t>19187610</t>
  </si>
  <si>
    <t>19187608</t>
  </si>
  <si>
    <t>19187609</t>
  </si>
  <si>
    <t>20058530</t>
  </si>
  <si>
    <t>20058554</t>
  </si>
  <si>
    <t>20058555</t>
  </si>
  <si>
    <t>20058556</t>
  </si>
  <si>
    <t>19187607</t>
  </si>
  <si>
    <t>20058557</t>
  </si>
  <si>
    <t>19187606</t>
  </si>
  <si>
    <t>19187604</t>
  </si>
  <si>
    <t>19187605</t>
  </si>
  <si>
    <t>19187649</t>
  </si>
  <si>
    <t>19187648</t>
  </si>
  <si>
    <t>19187647</t>
  </si>
  <si>
    <t>20058526</t>
  </si>
  <si>
    <t>19187643</t>
  </si>
  <si>
    <t>19187644</t>
  </si>
  <si>
    <t>20058674</t>
  </si>
  <si>
    <t>19187646</t>
  </si>
  <si>
    <t>19187914</t>
  </si>
  <si>
    <t>17345762</t>
  </si>
  <si>
    <t>19187585</t>
  </si>
  <si>
    <t>19187603</t>
  </si>
  <si>
    <t>20058522</t>
  </si>
  <si>
    <t>21003011</t>
  </si>
  <si>
    <t>19186722</t>
  </si>
  <si>
    <t>19188827</t>
  </si>
  <si>
    <t>20058524</t>
  </si>
  <si>
    <t>19186721</t>
  </si>
  <si>
    <t>20058514</t>
  </si>
  <si>
    <t>20058515</t>
  </si>
  <si>
    <t>20058516</t>
  </si>
  <si>
    <t>20058517</t>
  </si>
  <si>
    <t>20058510</t>
  </si>
  <si>
    <t>19186498</t>
  </si>
  <si>
    <t>20058512</t>
  </si>
  <si>
    <t>19186751</t>
  </si>
  <si>
    <t>20058521</t>
  </si>
  <si>
    <t>19187913</t>
  </si>
  <si>
    <t>19187912</t>
  </si>
  <si>
    <t>20058500</t>
  </si>
  <si>
    <t>9053622</t>
  </si>
  <si>
    <t>9053623</t>
  </si>
  <si>
    <t>19187911</t>
  </si>
  <si>
    <t>21003511</t>
  </si>
  <si>
    <t>09085564</t>
  </si>
  <si>
    <t>19186716</t>
  </si>
  <si>
    <t>19168674</t>
  </si>
  <si>
    <t>17318850</t>
  </si>
  <si>
    <t>19167678</t>
  </si>
  <si>
    <t>19167674</t>
  </si>
  <si>
    <t>19168673</t>
  </si>
  <si>
    <t>19168672</t>
  </si>
  <si>
    <t>13446257</t>
  </si>
  <si>
    <t>19188003</t>
  </si>
  <si>
    <t>19187909</t>
  </si>
  <si>
    <t>19188010</t>
  </si>
  <si>
    <t>19188009</t>
  </si>
  <si>
    <t>19188008</t>
  </si>
  <si>
    <t>07020419</t>
  </si>
  <si>
    <t>19187978</t>
  </si>
  <si>
    <t>19188007</t>
  </si>
  <si>
    <t>19187975</t>
  </si>
  <si>
    <t>19188695</t>
  </si>
  <si>
    <t>19187976</t>
  </si>
  <si>
    <t>19187977</t>
  </si>
  <si>
    <t>07020425</t>
  </si>
  <si>
    <t>19187971</t>
  </si>
  <si>
    <t>07020429</t>
  </si>
  <si>
    <t>19187997</t>
  </si>
  <si>
    <t>19187972</t>
  </si>
  <si>
    <t>21003489</t>
  </si>
  <si>
    <t>19187974</t>
  </si>
  <si>
    <t>07020422</t>
  </si>
  <si>
    <t>19187983</t>
  </si>
  <si>
    <t>19187984</t>
  </si>
  <si>
    <t>15391589</t>
  </si>
  <si>
    <t>19187985</t>
  </si>
  <si>
    <t>19187986</t>
  </si>
  <si>
    <t>17528563</t>
  </si>
  <si>
    <t>19187979</t>
  </si>
  <si>
    <t>20058498</t>
  </si>
  <si>
    <t>21003134</t>
  </si>
  <si>
    <t>18132262</t>
  </si>
  <si>
    <t>29686694</t>
  </si>
  <si>
    <t>19168656</t>
  </si>
  <si>
    <t>19157579</t>
  </si>
  <si>
    <t>19186749</t>
  </si>
  <si>
    <t>19186750</t>
  </si>
  <si>
    <t>19186496</t>
  </si>
  <si>
    <t>19187578</t>
  </si>
  <si>
    <t>21003554</t>
  </si>
  <si>
    <t>20058503</t>
  </si>
  <si>
    <t>55798169</t>
  </si>
  <si>
    <t>19188834</t>
  </si>
  <si>
    <t>19188833</t>
  </si>
  <si>
    <t>19188832</t>
  </si>
  <si>
    <t>19188831</t>
  </si>
  <si>
    <t>21003311</t>
  </si>
  <si>
    <t>19168657</t>
  </si>
  <si>
    <t>20058502</t>
  </si>
  <si>
    <t>19187870</t>
  </si>
  <si>
    <t>19187869</t>
  </si>
  <si>
    <t>19187868</t>
  </si>
  <si>
    <t>19187867</t>
  </si>
  <si>
    <t>19187960</t>
  </si>
  <si>
    <t>19187959</t>
  </si>
  <si>
    <t>19187961</t>
  </si>
  <si>
    <t>19187962</t>
  </si>
  <si>
    <t>19186522</t>
  </si>
  <si>
    <t>19187910</t>
  </si>
  <si>
    <t>17127700</t>
  </si>
  <si>
    <t>20058509</t>
  </si>
  <si>
    <t>20058489</t>
  </si>
  <si>
    <t>20058488</t>
  </si>
  <si>
    <t>18010734</t>
  </si>
  <si>
    <t>18010735</t>
  </si>
  <si>
    <t>20058487</t>
  </si>
  <si>
    <t>19187958</t>
  </si>
  <si>
    <t>19187919</t>
  </si>
  <si>
    <t>19187920</t>
  </si>
  <si>
    <t>19187921</t>
  </si>
  <si>
    <t>19187922</t>
  </si>
  <si>
    <t>19187873</t>
  </si>
  <si>
    <t>19187872</t>
  </si>
  <si>
    <t>19187874</t>
  </si>
  <si>
    <t>20058520</t>
  </si>
  <si>
    <t>20058519</t>
  </si>
  <si>
    <t>20058486</t>
  </si>
  <si>
    <t>20058485</t>
  </si>
  <si>
    <t>19187660</t>
  </si>
  <si>
    <t>19187659</t>
  </si>
  <si>
    <t>19187662</t>
  </si>
  <si>
    <t>19187661</t>
  </si>
  <si>
    <t>19187664</t>
  </si>
  <si>
    <t>19187663</t>
  </si>
  <si>
    <t>19187666</t>
  </si>
  <si>
    <t>19187665</t>
  </si>
  <si>
    <t>19187593</t>
  </si>
  <si>
    <t>19187594</t>
  </si>
  <si>
    <t>19187591</t>
  </si>
  <si>
    <t>19187592</t>
  </si>
  <si>
    <t>19187683</t>
  </si>
  <si>
    <t>19187684</t>
  </si>
  <si>
    <t>19187685</t>
  </si>
  <si>
    <t>19187686</t>
  </si>
  <si>
    <t>19187690</t>
  </si>
  <si>
    <t>19187688</t>
  </si>
  <si>
    <t>19187689</t>
  </si>
  <si>
    <t>19187687</t>
  </si>
  <si>
    <t>19187590</t>
  </si>
  <si>
    <t>19187589</t>
  </si>
  <si>
    <t>19187588</t>
  </si>
  <si>
    <t>20058643</t>
  </si>
  <si>
    <t>20058644</t>
  </si>
  <si>
    <t>20058645</t>
  </si>
  <si>
    <t>20058518</t>
  </si>
  <si>
    <t>20058507</t>
  </si>
  <si>
    <t>20058506</t>
  </si>
  <si>
    <t>20058508</t>
  </si>
  <si>
    <t>20058483</t>
  </si>
  <si>
    <t>20058484</t>
  </si>
  <si>
    <t>20058482</t>
  </si>
  <si>
    <t>20058585</t>
  </si>
  <si>
    <t>20058582</t>
  </si>
  <si>
    <t>20058583</t>
  </si>
  <si>
    <t>19187932</t>
  </si>
  <si>
    <t>21003309</t>
  </si>
  <si>
    <t>19187937</t>
  </si>
  <si>
    <t>19187933</t>
  </si>
  <si>
    <t>19187931</t>
  </si>
  <si>
    <t>19187936</t>
  </si>
  <si>
    <t>19187935</t>
  </si>
  <si>
    <t>19187934</t>
  </si>
  <si>
    <t>19187967</t>
  </si>
  <si>
    <t>19187968</t>
  </si>
  <si>
    <t>20058679</t>
  </si>
  <si>
    <t>20058678</t>
  </si>
  <si>
    <t>20058642</t>
  </si>
  <si>
    <t>19187969</t>
  </si>
  <si>
    <t>19187970</t>
  </si>
  <si>
    <t>19187927</t>
  </si>
  <si>
    <t>19187928</t>
  </si>
  <si>
    <t>19187929</t>
  </si>
  <si>
    <t>19187930</t>
  </si>
  <si>
    <t>20058680</t>
  </si>
  <si>
    <t>19187955</t>
  </si>
  <si>
    <t>19187956</t>
  </si>
  <si>
    <t>19187957</t>
  </si>
  <si>
    <t>20058681</t>
  </si>
  <si>
    <t>0707223B</t>
  </si>
  <si>
    <t>19188688</t>
  </si>
  <si>
    <t>19188692</t>
  </si>
  <si>
    <t>20058634</t>
  </si>
  <si>
    <t>21003113</t>
  </si>
  <si>
    <t>19167667</t>
  </si>
  <si>
    <t>800005</t>
  </si>
  <si>
    <t>800010</t>
  </si>
  <si>
    <t>800020</t>
  </si>
  <si>
    <t>800030</t>
  </si>
  <si>
    <t>800040</t>
  </si>
  <si>
    <t>800045</t>
  </si>
  <si>
    <t>800050</t>
  </si>
  <si>
    <t>800060</t>
  </si>
  <si>
    <t>800068</t>
  </si>
  <si>
    <t>800070</t>
  </si>
  <si>
    <t>800080</t>
  </si>
  <si>
    <t>800090</t>
  </si>
  <si>
    <t>800100</t>
  </si>
  <si>
    <t>800105</t>
  </si>
  <si>
    <t>800110</t>
  </si>
  <si>
    <t>800120</t>
  </si>
  <si>
    <t>800130</t>
  </si>
  <si>
    <t>800140</t>
  </si>
  <si>
    <t>800150</t>
  </si>
  <si>
    <t>800160</t>
  </si>
  <si>
    <t>800170</t>
  </si>
  <si>
    <t>800180</t>
  </si>
  <si>
    <t>800190</t>
  </si>
  <si>
    <t>800193</t>
  </si>
  <si>
    <t>800200</t>
  </si>
  <si>
    <t>800201</t>
  </si>
  <si>
    <t>800202</t>
  </si>
  <si>
    <t>800210</t>
  </si>
  <si>
    <t>800212</t>
  </si>
  <si>
    <t>800215</t>
  </si>
  <si>
    <t>800218</t>
  </si>
  <si>
    <t>800220</t>
  </si>
  <si>
    <t>800230</t>
  </si>
  <si>
    <t>800240</t>
  </si>
  <si>
    <t>800248</t>
  </si>
  <si>
    <t>800249</t>
  </si>
  <si>
    <t>800250</t>
  </si>
  <si>
    <t>800252</t>
  </si>
  <si>
    <t>800252A</t>
  </si>
  <si>
    <t>800252B</t>
  </si>
  <si>
    <t>800253</t>
  </si>
  <si>
    <t>800256A</t>
  </si>
  <si>
    <t>800254</t>
  </si>
  <si>
    <t>800255</t>
  </si>
  <si>
    <t>800256</t>
  </si>
  <si>
    <t>800257</t>
  </si>
  <si>
    <t>800258</t>
  </si>
  <si>
    <t>800260</t>
  </si>
  <si>
    <t>800270</t>
  </si>
  <si>
    <t>800280</t>
  </si>
  <si>
    <t>800290</t>
  </si>
  <si>
    <t>800300</t>
  </si>
  <si>
    <t>800310</t>
  </si>
  <si>
    <t>800320</t>
  </si>
  <si>
    <t>800325</t>
  </si>
  <si>
    <t>800321</t>
  </si>
  <si>
    <t>800323</t>
  </si>
  <si>
    <t>800330</t>
  </si>
  <si>
    <t>800340</t>
  </si>
  <si>
    <t>800355</t>
  </si>
  <si>
    <t>800361</t>
  </si>
  <si>
    <t>80361A</t>
  </si>
  <si>
    <t>800361C</t>
  </si>
  <si>
    <t>80361B</t>
  </si>
  <si>
    <t>800364</t>
  </si>
  <si>
    <t>800365</t>
  </si>
  <si>
    <t>800370</t>
  </si>
  <si>
    <t>800380</t>
  </si>
  <si>
    <t>800390</t>
  </si>
  <si>
    <t>800400</t>
  </si>
  <si>
    <t>800412</t>
  </si>
  <si>
    <t>800410</t>
  </si>
  <si>
    <t>800413</t>
  </si>
  <si>
    <t>800415</t>
  </si>
  <si>
    <t>800420</t>
  </si>
  <si>
    <t>800425</t>
  </si>
  <si>
    <t>800421</t>
  </si>
  <si>
    <t>800422</t>
  </si>
  <si>
    <t>800423</t>
  </si>
  <si>
    <t>800424</t>
  </si>
  <si>
    <t>800430</t>
  </si>
  <si>
    <t>800440</t>
  </si>
  <si>
    <t>800450</t>
  </si>
  <si>
    <t>800455</t>
  </si>
  <si>
    <t>800475</t>
  </si>
  <si>
    <t>800500</t>
  </si>
  <si>
    <t>800501</t>
  </si>
  <si>
    <t>800503</t>
  </si>
  <si>
    <t>800504</t>
  </si>
  <si>
    <t>800510</t>
  </si>
  <si>
    <t>800520</t>
  </si>
  <si>
    <t>800530</t>
  </si>
  <si>
    <t>800540</t>
  </si>
  <si>
    <t>800541</t>
  </si>
  <si>
    <t>800550</t>
  </si>
  <si>
    <t>800560</t>
  </si>
  <si>
    <t>800570</t>
  </si>
  <si>
    <t>800580</t>
  </si>
  <si>
    <t>800590</t>
  </si>
  <si>
    <t>800595</t>
  </si>
  <si>
    <t>800600</t>
  </si>
  <si>
    <t>800630</t>
  </si>
  <si>
    <t>800640</t>
  </si>
  <si>
    <t>800650</t>
  </si>
  <si>
    <t>800655</t>
  </si>
  <si>
    <t>800680</t>
  </si>
  <si>
    <t>800690</t>
  </si>
  <si>
    <t>800691</t>
  </si>
  <si>
    <t>800694</t>
  </si>
  <si>
    <t>800696</t>
  </si>
  <si>
    <t>800697</t>
  </si>
  <si>
    <t>800705</t>
  </si>
  <si>
    <t>800710</t>
  </si>
  <si>
    <t>800720</t>
  </si>
  <si>
    <t>800730</t>
  </si>
  <si>
    <t>800752</t>
  </si>
  <si>
    <t>800770</t>
  </si>
  <si>
    <t>800778</t>
  </si>
  <si>
    <t>800779</t>
  </si>
  <si>
    <t>800781</t>
  </si>
  <si>
    <t>800783</t>
  </si>
  <si>
    <t>800784</t>
  </si>
  <si>
    <t>800782</t>
  </si>
  <si>
    <t>800780</t>
  </si>
  <si>
    <t>800800</t>
  </si>
  <si>
    <t>800803</t>
  </si>
  <si>
    <t>800805</t>
  </si>
  <si>
    <t>800810</t>
  </si>
  <si>
    <t>800840</t>
  </si>
  <si>
    <t>800850</t>
  </si>
  <si>
    <t>800870</t>
  </si>
  <si>
    <t>800881</t>
  </si>
  <si>
    <t>800880</t>
  </si>
  <si>
    <t>800893B</t>
  </si>
  <si>
    <t>800895</t>
  </si>
  <si>
    <t>800895A</t>
  </si>
  <si>
    <t>800896</t>
  </si>
  <si>
    <t>800897</t>
  </si>
  <si>
    <t>800897A</t>
  </si>
  <si>
    <t>800898</t>
  </si>
  <si>
    <t>800989B</t>
  </si>
  <si>
    <t>800899</t>
  </si>
  <si>
    <t>800900</t>
  </si>
  <si>
    <t>800902</t>
  </si>
  <si>
    <t>80902A</t>
  </si>
  <si>
    <t>800903</t>
  </si>
  <si>
    <t>800904</t>
  </si>
  <si>
    <t>800906</t>
  </si>
  <si>
    <t>8009052</t>
  </si>
  <si>
    <t>800905</t>
  </si>
  <si>
    <t>800894</t>
  </si>
  <si>
    <t>800893</t>
  </si>
  <si>
    <t>800893A</t>
  </si>
  <si>
    <t>800906A</t>
  </si>
  <si>
    <t>800908</t>
  </si>
  <si>
    <t>800909</t>
  </si>
  <si>
    <t>800910</t>
  </si>
  <si>
    <t>800911</t>
  </si>
  <si>
    <t>800912</t>
  </si>
  <si>
    <t>800913</t>
  </si>
  <si>
    <t>800914</t>
  </si>
  <si>
    <t>800915</t>
  </si>
  <si>
    <t>800916</t>
  </si>
  <si>
    <t>800917</t>
  </si>
  <si>
    <t>800918</t>
  </si>
  <si>
    <t>800919</t>
  </si>
  <si>
    <t>800920</t>
  </si>
  <si>
    <t>800921</t>
  </si>
  <si>
    <t>800922</t>
  </si>
  <si>
    <t>800923</t>
  </si>
  <si>
    <t>800924</t>
  </si>
  <si>
    <t>800925</t>
  </si>
  <si>
    <t>800926</t>
  </si>
  <si>
    <t>800927</t>
  </si>
  <si>
    <t>800928</t>
  </si>
  <si>
    <t>800929</t>
  </si>
  <si>
    <t>800930</t>
  </si>
  <si>
    <t>800931</t>
  </si>
  <si>
    <t>800932</t>
  </si>
  <si>
    <t>800940</t>
  </si>
  <si>
    <t>800935</t>
  </si>
  <si>
    <t>800941</t>
  </si>
  <si>
    <t>800942</t>
  </si>
  <si>
    <t>800982</t>
  </si>
  <si>
    <t>800983</t>
  </si>
  <si>
    <t>800984</t>
  </si>
  <si>
    <t>800985</t>
  </si>
  <si>
    <t>800986</t>
  </si>
  <si>
    <t>800987</t>
  </si>
  <si>
    <t>800988</t>
  </si>
  <si>
    <t>800943</t>
  </si>
  <si>
    <t>800944</t>
  </si>
  <si>
    <t>800945</t>
  </si>
  <si>
    <t>800946</t>
  </si>
  <si>
    <t>800947</t>
  </si>
  <si>
    <t>800948</t>
  </si>
  <si>
    <t>800949</t>
  </si>
  <si>
    <t>800950</t>
  </si>
  <si>
    <t>800951</t>
  </si>
  <si>
    <t>800952</t>
  </si>
  <si>
    <t>800953</t>
  </si>
  <si>
    <t>800954</t>
  </si>
  <si>
    <t>800955</t>
  </si>
  <si>
    <t>800956</t>
  </si>
  <si>
    <t>800957</t>
  </si>
  <si>
    <t>800958</t>
  </si>
  <si>
    <t>800959</t>
  </si>
  <si>
    <t>800960</t>
  </si>
  <si>
    <t>800961</t>
  </si>
  <si>
    <t>800962</t>
  </si>
  <si>
    <t>800963</t>
  </si>
  <si>
    <t>800964</t>
  </si>
  <si>
    <t>800965</t>
  </si>
  <si>
    <t>800966</t>
  </si>
  <si>
    <t>800967</t>
  </si>
  <si>
    <t>800968</t>
  </si>
  <si>
    <t>800969</t>
  </si>
  <si>
    <t>800970</t>
  </si>
  <si>
    <t>800971</t>
  </si>
  <si>
    <t>800972</t>
  </si>
  <si>
    <t>800973</t>
  </si>
  <si>
    <t>800974</t>
  </si>
  <si>
    <t>800975</t>
  </si>
  <si>
    <t>800976</t>
  </si>
  <si>
    <t>800977</t>
  </si>
  <si>
    <t>800978</t>
  </si>
  <si>
    <t>800979</t>
  </si>
  <si>
    <t>800980</t>
  </si>
  <si>
    <t>800981</t>
  </si>
  <si>
    <t>800991</t>
  </si>
  <si>
    <t>800894A</t>
  </si>
  <si>
    <t>800806</t>
  </si>
  <si>
    <t>800989</t>
  </si>
  <si>
    <t>800990</t>
  </si>
  <si>
    <t>800259</t>
  </si>
  <si>
    <t>800341</t>
  </si>
  <si>
    <t>800621</t>
  </si>
  <si>
    <t>800620</t>
  </si>
  <si>
    <t>800841</t>
  </si>
  <si>
    <t>21002937</t>
  </si>
  <si>
    <t>21002936</t>
  </si>
  <si>
    <t>21002935</t>
  </si>
  <si>
    <t>21002934</t>
  </si>
  <si>
    <t>19188777</t>
  </si>
  <si>
    <t>21002930</t>
  </si>
  <si>
    <t>19188782</t>
  </si>
  <si>
    <t>21002931</t>
  </si>
  <si>
    <t>21002932</t>
  </si>
  <si>
    <t>21002933</t>
  </si>
  <si>
    <t>21002953</t>
  </si>
  <si>
    <t>21002989</t>
  </si>
  <si>
    <t>19188752</t>
  </si>
  <si>
    <t>21002950</t>
  </si>
  <si>
    <t>19188767</t>
  </si>
  <si>
    <t>19188778</t>
  </si>
  <si>
    <t>19188768</t>
  </si>
  <si>
    <t>21002951</t>
  </si>
  <si>
    <t>21002952</t>
  </si>
  <si>
    <t>21002946</t>
  </si>
  <si>
    <t>19249839</t>
  </si>
  <si>
    <t>21002947</t>
  </si>
  <si>
    <t>21002948</t>
  </si>
  <si>
    <t>19064009</t>
  </si>
  <si>
    <t>19187568</t>
  </si>
  <si>
    <t>15391597</t>
  </si>
  <si>
    <t>19064014</t>
  </si>
  <si>
    <t>19188769</t>
  </si>
  <si>
    <t>19188770</t>
  </si>
  <si>
    <t>21002978</t>
  </si>
  <si>
    <t>21002979</t>
  </si>
  <si>
    <t>19188753</t>
  </si>
  <si>
    <t>21002980</t>
  </si>
  <si>
    <t>21002981</t>
  </si>
  <si>
    <t>21002985</t>
  </si>
  <si>
    <t>19064001</t>
  </si>
  <si>
    <t>21002949</t>
  </si>
  <si>
    <t>19186864</t>
  </si>
  <si>
    <t>19186859</t>
  </si>
  <si>
    <t>19186860</t>
  </si>
  <si>
    <t>19186942</t>
  </si>
  <si>
    <t>19186861</t>
  </si>
  <si>
    <t>19186855</t>
  </si>
  <si>
    <t>19186941</t>
  </si>
  <si>
    <t>19186940</t>
  </si>
  <si>
    <t>19186939</t>
  </si>
  <si>
    <t>19186851</t>
  </si>
  <si>
    <t>21002984</t>
  </si>
  <si>
    <t>21002983</t>
  </si>
  <si>
    <t>21002982</t>
  </si>
  <si>
    <t>21002918</t>
  </si>
  <si>
    <t>19187994</t>
  </si>
  <si>
    <t>21002970</t>
  </si>
  <si>
    <t>19187548</t>
  </si>
  <si>
    <t>15913341</t>
  </si>
  <si>
    <t>21003012</t>
  </si>
  <si>
    <t>21003189</t>
  </si>
  <si>
    <t>72295563</t>
  </si>
  <si>
    <t>12292478</t>
  </si>
  <si>
    <t>42318841</t>
  </si>
  <si>
    <t>21003188</t>
  </si>
  <si>
    <t>21003187</t>
  </si>
  <si>
    <t>21003293</t>
  </si>
  <si>
    <t>21003292</t>
  </si>
  <si>
    <t>21002919</t>
  </si>
  <si>
    <t>21002920</t>
  </si>
  <si>
    <t>19187586</t>
  </si>
  <si>
    <t>21002921</t>
  </si>
  <si>
    <t>21002914</t>
  </si>
  <si>
    <t>19187622</t>
  </si>
  <si>
    <t>19186852</t>
  </si>
  <si>
    <t>21002915</t>
  </si>
  <si>
    <t>19186858</t>
  </si>
  <si>
    <t>21002988</t>
  </si>
  <si>
    <t>21002916</t>
  </si>
  <si>
    <t>19186920</t>
  </si>
  <si>
    <t>21002987</t>
  </si>
  <si>
    <t>21002990</t>
  </si>
  <si>
    <t>21002991</t>
  </si>
  <si>
    <t>21002992</t>
  </si>
  <si>
    <t>21002993</t>
  </si>
  <si>
    <t>21003180</t>
  </si>
  <si>
    <t>21003181</t>
  </si>
  <si>
    <t>21002973</t>
  </si>
  <si>
    <t>21002971</t>
  </si>
  <si>
    <t>21002972</t>
  </si>
  <si>
    <t>21003190</t>
  </si>
  <si>
    <t>19186934</t>
  </si>
  <si>
    <t>19188716</t>
  </si>
  <si>
    <t>21003186</t>
  </si>
  <si>
    <t>21003291</t>
  </si>
  <si>
    <t>21003290</t>
  </si>
  <si>
    <t>21003191</t>
  </si>
  <si>
    <t>19186933</t>
  </si>
  <si>
    <t>21003192</t>
  </si>
  <si>
    <t>19186932</t>
  </si>
  <si>
    <t>19186862</t>
  </si>
  <si>
    <t>19186931</t>
  </si>
  <si>
    <t>19187953</t>
  </si>
  <si>
    <t>19187954</t>
  </si>
  <si>
    <t>21002976</t>
  </si>
  <si>
    <t>21003016</t>
  </si>
  <si>
    <t>21170283</t>
  </si>
  <si>
    <t>21003015</t>
  </si>
  <si>
    <t>21003014</t>
  </si>
  <si>
    <t>21002977</t>
  </si>
  <si>
    <t>21002975</t>
  </si>
  <si>
    <t>19186865</t>
  </si>
  <si>
    <t>19167688</t>
  </si>
  <si>
    <t>21002974</t>
  </si>
  <si>
    <t>17318858</t>
  </si>
  <si>
    <t>19167686</t>
  </si>
  <si>
    <t>19186921</t>
  </si>
  <si>
    <t>21003193</t>
  </si>
  <si>
    <t>21003010</t>
  </si>
  <si>
    <t>19186917</t>
  </si>
  <si>
    <t>19188678</t>
  </si>
  <si>
    <t>19167684</t>
  </si>
  <si>
    <t>19167691</t>
  </si>
  <si>
    <t>19167689</t>
  </si>
  <si>
    <t>19167685</t>
  </si>
  <si>
    <t>19167683</t>
  </si>
  <si>
    <t>19167682</t>
  </si>
  <si>
    <t>19167692</t>
  </si>
  <si>
    <t>19188677</t>
  </si>
  <si>
    <t>72416748</t>
  </si>
  <si>
    <t>21003136</t>
  </si>
  <si>
    <t>21003013</t>
  </si>
  <si>
    <t>19188702</t>
  </si>
  <si>
    <t>19188701</t>
  </si>
  <si>
    <t>19168658</t>
  </si>
  <si>
    <t>0808825</t>
  </si>
  <si>
    <t>19168651</t>
  </si>
  <si>
    <t>19186916</t>
  </si>
  <si>
    <t>19168668</t>
  </si>
  <si>
    <t>19063997</t>
  </si>
  <si>
    <t>21003001</t>
  </si>
  <si>
    <t>21003000</t>
  </si>
  <si>
    <t>21002999</t>
  </si>
  <si>
    <t>19169745</t>
  </si>
  <si>
    <t>19186985</t>
  </si>
  <si>
    <t>20111227</t>
  </si>
  <si>
    <t>21002998</t>
  </si>
  <si>
    <t>21003017</t>
  </si>
  <si>
    <t>89418802</t>
  </si>
  <si>
    <t>21002996</t>
  </si>
  <si>
    <t>21002997</t>
  </si>
  <si>
    <t>19168650</t>
  </si>
  <si>
    <t>37030582</t>
  </si>
  <si>
    <t>55312966</t>
  </si>
  <si>
    <t>96705907</t>
  </si>
  <si>
    <t>19168655</t>
  </si>
  <si>
    <t>61442536</t>
  </si>
  <si>
    <t>19186918</t>
  </si>
  <si>
    <t>19186986</t>
  </si>
  <si>
    <t>19186979</t>
  </si>
  <si>
    <t>19186980</t>
  </si>
  <si>
    <t>19186982</t>
  </si>
  <si>
    <t>19186981</t>
  </si>
  <si>
    <t>19186915</t>
  </si>
  <si>
    <t>21003553</t>
  </si>
  <si>
    <t>21003552</t>
  </si>
  <si>
    <t>21003551</t>
  </si>
  <si>
    <t>21003550</t>
  </si>
  <si>
    <t>21003555</t>
  </si>
  <si>
    <t>21003556</t>
  </si>
  <si>
    <t>19217580</t>
  </si>
  <si>
    <t>21003540</t>
  </si>
  <si>
    <t>21003541</t>
  </si>
  <si>
    <t>21003539</t>
  </si>
  <si>
    <t>21003538</t>
  </si>
  <si>
    <t>21003537</t>
  </si>
  <si>
    <t>19186906</t>
  </si>
  <si>
    <t>19186905</t>
  </si>
  <si>
    <t>21003535</t>
  </si>
  <si>
    <t>19186903</t>
  </si>
  <si>
    <t>21003534</t>
  </si>
  <si>
    <t>19186904</t>
  </si>
  <si>
    <t>21003536</t>
  </si>
  <si>
    <t>19186902</t>
  </si>
  <si>
    <t>19167668</t>
  </si>
  <si>
    <t>19188603</t>
  </si>
  <si>
    <t>19188604</t>
  </si>
  <si>
    <t>19186943</t>
  </si>
  <si>
    <t>19188642</t>
  </si>
  <si>
    <t>19188639</t>
  </si>
  <si>
    <t>19188674</t>
  </si>
  <si>
    <t>19188673</t>
  </si>
  <si>
    <t>19188668</t>
  </si>
  <si>
    <t>19188667</t>
  </si>
  <si>
    <t>19188605</t>
  </si>
  <si>
    <t>19188606</t>
  </si>
  <si>
    <t>19188610</t>
  </si>
  <si>
    <t>19188608</t>
  </si>
  <si>
    <t>19188607</t>
  </si>
  <si>
    <t>19188609</t>
  </si>
  <si>
    <t>19188700</t>
  </si>
  <si>
    <t>19188699</t>
  </si>
  <si>
    <t>19188654</t>
  </si>
  <si>
    <t>19188653</t>
  </si>
  <si>
    <t>19188705</t>
  </si>
  <si>
    <t>19188706</t>
  </si>
  <si>
    <t>19188703</t>
  </si>
  <si>
    <t>19188704</t>
  </si>
  <si>
    <t>19188657</t>
  </si>
  <si>
    <t>19188658</t>
  </si>
  <si>
    <t>19188655</t>
  </si>
  <si>
    <t>19188656</t>
  </si>
  <si>
    <t>19188743</t>
  </si>
  <si>
    <t>19188744</t>
  </si>
  <si>
    <t>19188745</t>
  </si>
  <si>
    <t>19188746</t>
  </si>
  <si>
    <t>19188651</t>
  </si>
  <si>
    <t>19188652</t>
  </si>
  <si>
    <t>19188633</t>
  </si>
  <si>
    <t>19188687</t>
  </si>
  <si>
    <t>19188631</t>
  </si>
  <si>
    <t>19188632</t>
  </si>
  <si>
    <t>19188627</t>
  </si>
  <si>
    <t>19188628</t>
  </si>
  <si>
    <t>19188630</t>
  </si>
  <si>
    <t>19188629</t>
  </si>
  <si>
    <t>19188741</t>
  </si>
  <si>
    <t>19188742</t>
  </si>
  <si>
    <t>19188640</t>
  </si>
  <si>
    <t>19188638</t>
  </si>
  <si>
    <t>19188637</t>
  </si>
  <si>
    <t>19188641</t>
  </si>
  <si>
    <t>19188635</t>
  </si>
  <si>
    <t>19188669</t>
  </si>
  <si>
    <t>19186950</t>
  </si>
  <si>
    <t>19188826</t>
  </si>
  <si>
    <t>19188671</t>
  </si>
  <si>
    <t>19188672</t>
  </si>
  <si>
    <t>21003501</t>
  </si>
  <si>
    <t>21003306</t>
  </si>
  <si>
    <t>19187950</t>
  </si>
  <si>
    <t>19187951</t>
  </si>
  <si>
    <t>19186735</t>
  </si>
  <si>
    <t>411 ANDERSON HEIGHTS</t>
  </si>
  <si>
    <t>403 ANDERSON HGTS</t>
  </si>
  <si>
    <t>211 HIGH STREET</t>
  </si>
  <si>
    <t>215 HIGH ST.</t>
  </si>
  <si>
    <t>305 HIGH ST.</t>
  </si>
  <si>
    <t>SOMERSET ST</t>
  </si>
  <si>
    <t>302 HIGH STREET</t>
  </si>
  <si>
    <t>108 SHERMAN AVE</t>
  </si>
  <si>
    <t>110 SHERMAN AVE.</t>
  </si>
  <si>
    <t>105 SHERMAN AVE.</t>
  </si>
  <si>
    <t>212 HIGH ST</t>
  </si>
  <si>
    <t>210 HIGH ST.</t>
  </si>
  <si>
    <t>202 HIGH ST.</t>
  </si>
  <si>
    <t>320 S THIRD ST</t>
  </si>
  <si>
    <t>319 ANDERSON HGTS</t>
  </si>
  <si>
    <t>318 ANDERSON HGTS</t>
  </si>
  <si>
    <t>315 ANDERSON HGTS</t>
  </si>
  <si>
    <t>314 ANDERSON HGTS.</t>
  </si>
  <si>
    <t>310 ANDERSON HEIGHTS</t>
  </si>
  <si>
    <t>311 ANDERSON HGTS.</t>
  </si>
  <si>
    <t>306 ANDERSON HEIGHTS</t>
  </si>
  <si>
    <t>302 ANDERSON HEIGHTS</t>
  </si>
  <si>
    <t>101 SOUTHWOOD DRIVE</t>
  </si>
  <si>
    <t>106 SOUTHWOOD DRIVE</t>
  </si>
  <si>
    <t>102 SOUTHWOOD</t>
  </si>
  <si>
    <t>100 SOUTHWOOD DRIVE</t>
  </si>
  <si>
    <t>98 SOUTHWOOD DR</t>
  </si>
  <si>
    <t>309 CUTOFF ST.</t>
  </si>
  <si>
    <t>20 CARPENTER ST.</t>
  </si>
  <si>
    <t>40 CARPENTER ST.</t>
  </si>
  <si>
    <t>55 CARPENTER ST</t>
  </si>
  <si>
    <t>15 CARPENTER ST.</t>
  </si>
  <si>
    <t>10 ELIZABETH AVE.</t>
  </si>
  <si>
    <t>60 ELIZABETH AVE.</t>
  </si>
  <si>
    <t>75 ELIZABETH AVE.</t>
  </si>
  <si>
    <t>73 ELIZABETH AVE</t>
  </si>
  <si>
    <t>935 ROWLAND CUTOFF</t>
  </si>
  <si>
    <t>1380 ROWLAND CUTOFF</t>
  </si>
  <si>
    <t>1360 ROWLAND CUTOFF</t>
  </si>
  <si>
    <t>ROWLAND CUTOFF FARM 2</t>
  </si>
  <si>
    <t>348 ROWLAND CUTOFF</t>
  </si>
  <si>
    <t>850 ROWLAND CUTOFF</t>
  </si>
  <si>
    <t>500 CUTOFF PIKE</t>
  </si>
  <si>
    <t>460 CUTOFF PIKE</t>
  </si>
  <si>
    <t>276 CUTOFF PIKE</t>
  </si>
  <si>
    <t>218 CUTOFF PIKE</t>
  </si>
  <si>
    <t>310 CUTOFF ST</t>
  </si>
  <si>
    <t>272 CUT OFF ST.</t>
  </si>
  <si>
    <t>180 CUT OFF ST.</t>
  </si>
  <si>
    <t>103 NEWIGI DR.</t>
  </si>
  <si>
    <t>105 NEWIGI DR.</t>
  </si>
  <si>
    <t>215 CUTOFF ST</t>
  </si>
  <si>
    <t>815 EAST MAIN</t>
  </si>
  <si>
    <t>EAST MAIN ST</t>
  </si>
  <si>
    <t>817 E MAIN ST</t>
  </si>
  <si>
    <t>819 E MAIN STREET</t>
  </si>
  <si>
    <t>840 E MAIN ST</t>
  </si>
  <si>
    <t>500 ROWLAND CUTOFF</t>
  </si>
  <si>
    <t>901 E MAIN ST</t>
  </si>
  <si>
    <t>903 E MAIN</t>
  </si>
  <si>
    <t>905 E MAIN STREET</t>
  </si>
  <si>
    <t>907 E MAIN ST</t>
  </si>
  <si>
    <t>900 E MAIN ST</t>
  </si>
  <si>
    <t>902 E MAIN ST</t>
  </si>
  <si>
    <t>101 DARST ST</t>
  </si>
  <si>
    <t>103 DARST STREET</t>
  </si>
  <si>
    <t>105 DARST STREET</t>
  </si>
  <si>
    <t>107 DARST ST.</t>
  </si>
  <si>
    <t>115 DARST ST</t>
  </si>
  <si>
    <t>109 DARST ST.</t>
  </si>
  <si>
    <t>117 DARST ST</t>
  </si>
  <si>
    <t>119 DARST ST.</t>
  </si>
  <si>
    <t>129 DARST ST.</t>
  </si>
  <si>
    <t>101 JOHN STREET</t>
  </si>
  <si>
    <t>105 JOHN ST APT 2</t>
  </si>
  <si>
    <t>105 JOHN ST APT 1</t>
  </si>
  <si>
    <t>103 JOHN ST APT 1</t>
  </si>
  <si>
    <t>103 JOHN ST. APT 2</t>
  </si>
  <si>
    <t>102 JOHN ST.</t>
  </si>
  <si>
    <t>104 A JOHN ST.</t>
  </si>
  <si>
    <t>104 B JOHN ST.</t>
  </si>
  <si>
    <t>106 JOHN ST.</t>
  </si>
  <si>
    <t>100 SOWDER ST.</t>
  </si>
  <si>
    <t>102 SOWDERS ST.</t>
  </si>
  <si>
    <t>104 SOWDERS ST</t>
  </si>
  <si>
    <t>103 SOWDERS STREET</t>
  </si>
  <si>
    <t>105 SOWDER ST</t>
  </si>
  <si>
    <t>128 DARST ST.</t>
  </si>
  <si>
    <t>126 DARST ST.</t>
  </si>
  <si>
    <t>124 DARST ST.</t>
  </si>
  <si>
    <t>122 DARST ST HOUSE</t>
  </si>
  <si>
    <t>122 DARST ST ROOM</t>
  </si>
  <si>
    <t>120 DARST ST.</t>
  </si>
  <si>
    <t>118 DARST ST</t>
  </si>
  <si>
    <t>116 DARST ST.</t>
  </si>
  <si>
    <t>114 DARST ST.</t>
  </si>
  <si>
    <t>112 DARST ST.</t>
  </si>
  <si>
    <t>110 DARST STREET</t>
  </si>
  <si>
    <t>108 DARST ST</t>
  </si>
  <si>
    <t>104 DARST ST</t>
  </si>
  <si>
    <t>102 DARST ST.</t>
  </si>
  <si>
    <t>100 DARST STREET</t>
  </si>
  <si>
    <t>850 E MAIN ST</t>
  </si>
  <si>
    <t>846 E MAIN ST</t>
  </si>
  <si>
    <t>844 E MAIN ST</t>
  </si>
  <si>
    <t>842 E MAIN ST</t>
  </si>
  <si>
    <t>102 INDUSTRIAL PARK</t>
  </si>
  <si>
    <t>260 INDUSTRIAL PARK</t>
  </si>
  <si>
    <t>106 INDUSTRIAL PARK</t>
  </si>
  <si>
    <t>101 INDUSTRIAL PARK</t>
  </si>
  <si>
    <t>830 E MAIN ST</t>
  </si>
  <si>
    <t>828 E MAIN ST</t>
  </si>
  <si>
    <t>826 E MAIN ST</t>
  </si>
  <si>
    <t>814 E MAIN ST NEW</t>
  </si>
  <si>
    <t>101 LACEY ST</t>
  </si>
  <si>
    <t>114 STAR AVE</t>
  </si>
  <si>
    <t>118 STAR AVE/OFFICE</t>
  </si>
  <si>
    <t>124 STAR AVE</t>
  </si>
  <si>
    <t>132 STAR AVE</t>
  </si>
  <si>
    <t>137 STAR AVE</t>
  </si>
  <si>
    <t>129 STAR AVE</t>
  </si>
  <si>
    <t>121 STAR AVE</t>
  </si>
  <si>
    <t>100 AG WAY</t>
  </si>
  <si>
    <t>102 AG WAY</t>
  </si>
  <si>
    <t>104 AG WAY</t>
  </si>
  <si>
    <t>801 MILLER ST</t>
  </si>
  <si>
    <t>804 MILLER ST.</t>
  </si>
  <si>
    <t>398 FACTORY ST</t>
  </si>
  <si>
    <t>1002 LANCASTER ST</t>
  </si>
  <si>
    <t>1003 US HWY 27 NORTH</t>
  </si>
  <si>
    <t>US HWY 27 N</t>
  </si>
  <si>
    <t>15 LINCOLN PLAZA RD</t>
  </si>
  <si>
    <t>100 LINCOLN PLAZA</t>
  </si>
  <si>
    <t>101 US HWY 150 SUITE 102</t>
  </si>
  <si>
    <t>LINCOLN PLAZA</t>
  </si>
  <si>
    <t>101 LINCOLN PLAZA</t>
  </si>
  <si>
    <t>105 LINCOLN PLAZA</t>
  </si>
  <si>
    <t>102 LINCOLN PLAZA</t>
  </si>
  <si>
    <t>109 US HWY 150</t>
  </si>
  <si>
    <t>104 LINCOLN PLAZA</t>
  </si>
  <si>
    <t>115 LINCOLN PLAZA</t>
  </si>
  <si>
    <t>117 LINCOLN PLAZA</t>
  </si>
  <si>
    <t>101 W HWY 150 BY PASS</t>
  </si>
  <si>
    <t>123 LINCOLN PLAZA</t>
  </si>
  <si>
    <t>127 LINCOLN PLAZA</t>
  </si>
  <si>
    <t>102 VINCENT DRIVE</t>
  </si>
  <si>
    <t>103 VINCENT ST</t>
  </si>
  <si>
    <t>103 VINCENT DRIVE</t>
  </si>
  <si>
    <t>104 TRANSPORTATION DR</t>
  </si>
  <si>
    <t>101 OAK VIEW ST.</t>
  </si>
  <si>
    <t>102 OAKVIEW RD</t>
  </si>
  <si>
    <t>103 OAKVIEW ST.</t>
  </si>
  <si>
    <t>104 OAKVIEW ST.</t>
  </si>
  <si>
    <t>105 OAKVIEW ST</t>
  </si>
  <si>
    <t>106 OAKVIEW ST.</t>
  </si>
  <si>
    <t>107 OAK VIEW ST.</t>
  </si>
  <si>
    <t>108 OAKVIEW ST.</t>
  </si>
  <si>
    <t>109 OAKVIEW ST.</t>
  </si>
  <si>
    <t>201 OAKVIEW ST</t>
  </si>
  <si>
    <t>202 OAKVIEW ST.</t>
  </si>
  <si>
    <t>203 OAKVIEW ST.</t>
  </si>
  <si>
    <t>OAKVIEW ST.</t>
  </si>
  <si>
    <t>204 OAKVIEW ST.</t>
  </si>
  <si>
    <t>205 OAKVIEW ST.</t>
  </si>
  <si>
    <t>206 OAKVIEW ST</t>
  </si>
  <si>
    <t>207 OAKVIEW ST.</t>
  </si>
  <si>
    <t>208 OAK VIEW ST.</t>
  </si>
  <si>
    <t>301 OAKVIEW ST.</t>
  </si>
  <si>
    <t>302 OAKVIEW ST.</t>
  </si>
  <si>
    <t>303 OAKVIEW RD</t>
  </si>
  <si>
    <t>304 OAKVIEW</t>
  </si>
  <si>
    <t>305 OAKVIEW</t>
  </si>
  <si>
    <t>306 OAK VIEW RD</t>
  </si>
  <si>
    <t>307 OAKVIEW ST</t>
  </si>
  <si>
    <t>US HWY 150 W</t>
  </si>
  <si>
    <t>400 US HWY 150 W</t>
  </si>
  <si>
    <t>100 A STAR AVE</t>
  </si>
  <si>
    <t>100 B STAR AVE</t>
  </si>
  <si>
    <t>107 A STAR AVE</t>
  </si>
  <si>
    <t>105 C STAR AVE</t>
  </si>
  <si>
    <t>105 D STAR AVE</t>
  </si>
  <si>
    <t>105 A STAR AVE</t>
  </si>
  <si>
    <t>105 B STAR AVE</t>
  </si>
  <si>
    <t>103 D STAR AVE</t>
  </si>
  <si>
    <t>103 C STAR AVE</t>
  </si>
  <si>
    <t>100 C STAR AVE</t>
  </si>
  <si>
    <t>100 D STAR AVE</t>
  </si>
  <si>
    <t>102 A STAR AVE</t>
  </si>
  <si>
    <t>102 B STAR AVE</t>
  </si>
  <si>
    <t>102 C STAR AVE</t>
  </si>
  <si>
    <t>102 D STAR AVE</t>
  </si>
  <si>
    <t>104 A STAR AVE</t>
  </si>
  <si>
    <t>104 B STAR AVE</t>
  </si>
  <si>
    <t>104 C STAR AVE</t>
  </si>
  <si>
    <t>104 D STAR AVE</t>
  </si>
  <si>
    <t>106 A STAR AVE</t>
  </si>
  <si>
    <t>106 B STAR AVE</t>
  </si>
  <si>
    <t>106 C STAR AVE</t>
  </si>
  <si>
    <t>106 D STAR AVE</t>
  </si>
  <si>
    <t>108 A STAR AVE</t>
  </si>
  <si>
    <t>108 B STAR AVE</t>
  </si>
  <si>
    <t>108 C STAR AVE</t>
  </si>
  <si>
    <t>108 D STAR AVE</t>
  </si>
  <si>
    <t>110 A STAR AVE</t>
  </si>
  <si>
    <t>110 B STAR AVE</t>
  </si>
  <si>
    <t>110 C STAR AVE</t>
  </si>
  <si>
    <t>110 D STAR AVE</t>
  </si>
  <si>
    <t>115 STAR AVE</t>
  </si>
  <si>
    <t>117 STAR AVE</t>
  </si>
  <si>
    <t>113 A STAR AVE</t>
  </si>
  <si>
    <t>113 B STAR AVE</t>
  </si>
  <si>
    <t>113 C STAR AVE</t>
  </si>
  <si>
    <t>113 D STAR AVE</t>
  </si>
  <si>
    <t>111 A STAR AVE</t>
  </si>
  <si>
    <t>111 B STAR AVE</t>
  </si>
  <si>
    <t>111 C STAR AVE</t>
  </si>
  <si>
    <t>111 D STAR AVE</t>
  </si>
  <si>
    <t>109 D STAR AVE</t>
  </si>
  <si>
    <t>109 C STAR AVE</t>
  </si>
  <si>
    <t>109 B STAR AVE</t>
  </si>
  <si>
    <t>109 A STAR AVE</t>
  </si>
  <si>
    <t>107 D STAR AVE</t>
  </si>
  <si>
    <t>107 C STAR AVE</t>
  </si>
  <si>
    <t>107 B STAR AVE</t>
  </si>
  <si>
    <t>100 LACEY</t>
  </si>
  <si>
    <t>378 VINCENT DRIVE</t>
  </si>
  <si>
    <t>106 AG WAY</t>
  </si>
  <si>
    <t>103 A STAR AVE</t>
  </si>
  <si>
    <t>103 B STAR AVE</t>
  </si>
  <si>
    <t>200 CUTOFF PIKE</t>
  </si>
  <si>
    <t>848 E MAIN STREET</t>
  </si>
  <si>
    <t>106 B DARST ST.</t>
  </si>
  <si>
    <t>106 A DARST ST.</t>
  </si>
  <si>
    <t>806 MILLER ST</t>
  </si>
  <si>
    <t>900031</t>
  </si>
  <si>
    <t>900009</t>
  </si>
  <si>
    <t>900033</t>
  </si>
  <si>
    <t>900011</t>
  </si>
  <si>
    <t>900012</t>
  </si>
  <si>
    <t>900023</t>
  </si>
  <si>
    <t>900022</t>
  </si>
  <si>
    <t>900025</t>
  </si>
  <si>
    <t>900024</t>
  </si>
  <si>
    <t>900021</t>
  </si>
  <si>
    <t>900032</t>
  </si>
  <si>
    <t>900035</t>
  </si>
  <si>
    <t>90036A</t>
  </si>
  <si>
    <t>900035A</t>
  </si>
  <si>
    <t>900036</t>
  </si>
  <si>
    <t>900037</t>
  </si>
  <si>
    <t>900040</t>
  </si>
  <si>
    <t>900065</t>
  </si>
  <si>
    <t>900070</t>
  </si>
  <si>
    <t>900075</t>
  </si>
  <si>
    <t>900079</t>
  </si>
  <si>
    <t>900084</t>
  </si>
  <si>
    <t>900087</t>
  </si>
  <si>
    <t>900090</t>
  </si>
  <si>
    <t>900094</t>
  </si>
  <si>
    <t>900096</t>
  </si>
  <si>
    <t>900098</t>
  </si>
  <si>
    <t>900099</t>
  </si>
  <si>
    <t>900100</t>
  </si>
  <si>
    <t>900110</t>
  </si>
  <si>
    <t>900130</t>
  </si>
  <si>
    <t>900132</t>
  </si>
  <si>
    <t>900135</t>
  </si>
  <si>
    <t>900140</t>
  </si>
  <si>
    <t>900142</t>
  </si>
  <si>
    <t>900144</t>
  </si>
  <si>
    <t>900170</t>
  </si>
  <si>
    <t>900175</t>
  </si>
  <si>
    <t>900180</t>
  </si>
  <si>
    <t>900190</t>
  </si>
  <si>
    <t>900200</t>
  </si>
  <si>
    <t>900210</t>
  </si>
  <si>
    <t>900220</t>
  </si>
  <si>
    <t>900230</t>
  </si>
  <si>
    <t>900240</t>
  </si>
  <si>
    <t>900250</t>
  </si>
  <si>
    <t>900260</t>
  </si>
  <si>
    <t>900270</t>
  </si>
  <si>
    <t>900280</t>
  </si>
  <si>
    <t>900290</t>
  </si>
  <si>
    <t>900292</t>
  </si>
  <si>
    <t>900300</t>
  </si>
  <si>
    <t>900305</t>
  </si>
  <si>
    <t>900335</t>
  </si>
  <si>
    <t>900340</t>
  </si>
  <si>
    <t>900345</t>
  </si>
  <si>
    <t>900350</t>
  </si>
  <si>
    <t>900360</t>
  </si>
  <si>
    <t>900390</t>
  </si>
  <si>
    <t>900400</t>
  </si>
  <si>
    <t>900410</t>
  </si>
  <si>
    <t>900420</t>
  </si>
  <si>
    <t>900430</t>
  </si>
  <si>
    <t>900470</t>
  </si>
  <si>
    <t>900480</t>
  </si>
  <si>
    <t>900497</t>
  </si>
  <si>
    <t>900499</t>
  </si>
  <si>
    <t>900500</t>
  </si>
  <si>
    <t>900505</t>
  </si>
  <si>
    <t>900510</t>
  </si>
  <si>
    <t>900525</t>
  </si>
  <si>
    <t>900550</t>
  </si>
  <si>
    <t>900551</t>
  </si>
  <si>
    <t>900559</t>
  </si>
  <si>
    <t>900600</t>
  </si>
  <si>
    <t>900607</t>
  </si>
  <si>
    <t>900610</t>
  </si>
  <si>
    <t>900620</t>
  </si>
  <si>
    <t>900630</t>
  </si>
  <si>
    <t>900640</t>
  </si>
  <si>
    <t>900645</t>
  </si>
  <si>
    <t>900660</t>
  </si>
  <si>
    <t>900675</t>
  </si>
  <si>
    <t>900685</t>
  </si>
  <si>
    <t>900700</t>
  </si>
  <si>
    <t>900710</t>
  </si>
  <si>
    <t>900730</t>
  </si>
  <si>
    <t>900740</t>
  </si>
  <si>
    <t>900750</t>
  </si>
  <si>
    <t>900751</t>
  </si>
  <si>
    <t>900755</t>
  </si>
  <si>
    <t>900757</t>
  </si>
  <si>
    <t>900759</t>
  </si>
  <si>
    <t>900760</t>
  </si>
  <si>
    <t>900761</t>
  </si>
  <si>
    <t>900765</t>
  </si>
  <si>
    <t>900768</t>
  </si>
  <si>
    <t>900770</t>
  </si>
  <si>
    <t>900772</t>
  </si>
  <si>
    <t>900800</t>
  </si>
  <si>
    <t>900801</t>
  </si>
  <si>
    <t>900802</t>
  </si>
  <si>
    <t>900803</t>
  </si>
  <si>
    <t>900805</t>
  </si>
  <si>
    <t>900807</t>
  </si>
  <si>
    <t>900807A</t>
  </si>
  <si>
    <t>900808</t>
  </si>
  <si>
    <t>900812</t>
  </si>
  <si>
    <t>900820</t>
  </si>
  <si>
    <t>900825</t>
  </si>
  <si>
    <t>900826</t>
  </si>
  <si>
    <t>900900</t>
  </si>
  <si>
    <t>900950</t>
  </si>
  <si>
    <t>901000</t>
  </si>
  <si>
    <t>902000</t>
  </si>
  <si>
    <t>902005</t>
  </si>
  <si>
    <t>902099</t>
  </si>
  <si>
    <t>902140</t>
  </si>
  <si>
    <t>902150</t>
  </si>
  <si>
    <t>902200</t>
  </si>
  <si>
    <t>902300</t>
  </si>
  <si>
    <t>902400</t>
  </si>
  <si>
    <t>902500</t>
  </si>
  <si>
    <t>902550</t>
  </si>
  <si>
    <t>902650</t>
  </si>
  <si>
    <t>902665</t>
  </si>
  <si>
    <t>902675</t>
  </si>
  <si>
    <t>900940</t>
  </si>
  <si>
    <t>902800</t>
  </si>
  <si>
    <t>902820</t>
  </si>
  <si>
    <t>902830</t>
  </si>
  <si>
    <t>902850</t>
  </si>
  <si>
    <t>902870</t>
  </si>
  <si>
    <t>902880</t>
  </si>
  <si>
    <t>902890</t>
  </si>
  <si>
    <t>902900</t>
  </si>
  <si>
    <t>902910</t>
  </si>
  <si>
    <t>902920</t>
  </si>
  <si>
    <t>902930</t>
  </si>
  <si>
    <t>902950</t>
  </si>
  <si>
    <t>902970</t>
  </si>
  <si>
    <t>903000</t>
  </si>
  <si>
    <t>903010</t>
  </si>
  <si>
    <t>903015</t>
  </si>
  <si>
    <t>903040</t>
  </si>
  <si>
    <t>903050</t>
  </si>
  <si>
    <t>903060</t>
  </si>
  <si>
    <t>903070</t>
  </si>
  <si>
    <t>903080</t>
  </si>
  <si>
    <t>903090</t>
  </si>
  <si>
    <t>903100</t>
  </si>
  <si>
    <t>903120</t>
  </si>
  <si>
    <t>903130</t>
  </si>
  <si>
    <t>903140</t>
  </si>
  <si>
    <t>903150</t>
  </si>
  <si>
    <t>903170</t>
  </si>
  <si>
    <t>903180</t>
  </si>
  <si>
    <t>903185</t>
  </si>
  <si>
    <t>903191</t>
  </si>
  <si>
    <t>903190</t>
  </si>
  <si>
    <t>903195</t>
  </si>
  <si>
    <t>903220</t>
  </si>
  <si>
    <t>903200</t>
  </si>
  <si>
    <t>903201</t>
  </si>
  <si>
    <t>903202</t>
  </si>
  <si>
    <t>903203</t>
  </si>
  <si>
    <t>903207</t>
  </si>
  <si>
    <t>903208</t>
  </si>
  <si>
    <t>903215</t>
  </si>
  <si>
    <t>903217</t>
  </si>
  <si>
    <t>903209A</t>
  </si>
  <si>
    <t>903214B</t>
  </si>
  <si>
    <t>903214AA</t>
  </si>
  <si>
    <t>903214A</t>
  </si>
  <si>
    <t>903215A</t>
  </si>
  <si>
    <t>903210A</t>
  </si>
  <si>
    <t>903216</t>
  </si>
  <si>
    <t>903210</t>
  </si>
  <si>
    <t>903209</t>
  </si>
  <si>
    <t>903211A</t>
  </si>
  <si>
    <t>903211</t>
  </si>
  <si>
    <t>903229</t>
  </si>
  <si>
    <t>903230</t>
  </si>
  <si>
    <t>903250</t>
  </si>
  <si>
    <t>903251</t>
  </si>
  <si>
    <t>903252</t>
  </si>
  <si>
    <t>903260</t>
  </si>
  <si>
    <t>903269</t>
  </si>
  <si>
    <t>903270</t>
  </si>
  <si>
    <t>903275</t>
  </si>
  <si>
    <t>903278</t>
  </si>
  <si>
    <t>903300</t>
  </si>
  <si>
    <t>903330</t>
  </si>
  <si>
    <t>903340</t>
  </si>
  <si>
    <t>903350</t>
  </si>
  <si>
    <t>903310</t>
  </si>
  <si>
    <t>903320</t>
  </si>
  <si>
    <t>903360</t>
  </si>
  <si>
    <t>903370</t>
  </si>
  <si>
    <t>903380</t>
  </si>
  <si>
    <t>903390</t>
  </si>
  <si>
    <t>903400</t>
  </si>
  <si>
    <t>903410</t>
  </si>
  <si>
    <t>903420</t>
  </si>
  <si>
    <t>903430</t>
  </si>
  <si>
    <t>903440</t>
  </si>
  <si>
    <t>903455</t>
  </si>
  <si>
    <t>903450</t>
  </si>
  <si>
    <t>903460</t>
  </si>
  <si>
    <t>903465</t>
  </si>
  <si>
    <t>903470</t>
  </si>
  <si>
    <t>903470B</t>
  </si>
  <si>
    <t>903471</t>
  </si>
  <si>
    <t>903480</t>
  </si>
  <si>
    <t>903485</t>
  </si>
  <si>
    <t>903490</t>
  </si>
  <si>
    <t>903495</t>
  </si>
  <si>
    <t>903496</t>
  </si>
  <si>
    <t>903497</t>
  </si>
  <si>
    <t>903498</t>
  </si>
  <si>
    <t>903500</t>
  </si>
  <si>
    <t>903505</t>
  </si>
  <si>
    <t>903506</t>
  </si>
  <si>
    <t>903508</t>
  </si>
  <si>
    <t>903509</t>
  </si>
  <si>
    <t>903510</t>
  </si>
  <si>
    <t>903510AA</t>
  </si>
  <si>
    <t>903510C</t>
  </si>
  <si>
    <t>903510A</t>
  </si>
  <si>
    <t>903510B</t>
  </si>
  <si>
    <t>903511</t>
  </si>
  <si>
    <t>903512</t>
  </si>
  <si>
    <t>903515</t>
  </si>
  <si>
    <t>903521</t>
  </si>
  <si>
    <t>903522</t>
  </si>
  <si>
    <t>903524</t>
  </si>
  <si>
    <t>903528</t>
  </si>
  <si>
    <t>903529</t>
  </si>
  <si>
    <t>903533</t>
  </si>
  <si>
    <t>903533B</t>
  </si>
  <si>
    <t>903534</t>
  </si>
  <si>
    <t>903536</t>
  </si>
  <si>
    <t>903539</t>
  </si>
  <si>
    <t>903540</t>
  </si>
  <si>
    <t>903545</t>
  </si>
  <si>
    <t>903555</t>
  </si>
  <si>
    <t>903560</t>
  </si>
  <si>
    <t>903570</t>
  </si>
  <si>
    <t>903580</t>
  </si>
  <si>
    <t>903590</t>
  </si>
  <si>
    <t>903600</t>
  </si>
  <si>
    <t>903700</t>
  </si>
  <si>
    <t>903702</t>
  </si>
  <si>
    <t>903701</t>
  </si>
  <si>
    <t>903703</t>
  </si>
  <si>
    <t>903805A</t>
  </si>
  <si>
    <t>903805B</t>
  </si>
  <si>
    <t>903805D</t>
  </si>
  <si>
    <t>903805C</t>
  </si>
  <si>
    <t>903705</t>
  </si>
  <si>
    <t>903710</t>
  </si>
  <si>
    <t>903800</t>
  </si>
  <si>
    <t>903801</t>
  </si>
  <si>
    <t>903779</t>
  </si>
  <si>
    <t>903998</t>
  </si>
  <si>
    <t>903999</t>
  </si>
  <si>
    <t>904000</t>
  </si>
  <si>
    <t>904001</t>
  </si>
  <si>
    <t>904003</t>
  </si>
  <si>
    <t>904002</t>
  </si>
  <si>
    <t>904004</t>
  </si>
  <si>
    <t>904005</t>
  </si>
  <si>
    <t>903797</t>
  </si>
  <si>
    <t>903798</t>
  </si>
  <si>
    <t>903799</t>
  </si>
  <si>
    <t>903801A</t>
  </si>
  <si>
    <t>903802</t>
  </si>
  <si>
    <t>903803</t>
  </si>
  <si>
    <t>903804</t>
  </si>
  <si>
    <t>903805</t>
  </si>
  <si>
    <t>903806</t>
  </si>
  <si>
    <t>903807</t>
  </si>
  <si>
    <t>9003808</t>
  </si>
  <si>
    <t>903809</t>
  </si>
  <si>
    <t>903810</t>
  </si>
  <si>
    <t>903811</t>
  </si>
  <si>
    <t>903840</t>
  </si>
  <si>
    <t>903850</t>
  </si>
  <si>
    <t>903855</t>
  </si>
  <si>
    <t>903856</t>
  </si>
  <si>
    <t>903857</t>
  </si>
  <si>
    <t>903214AB</t>
  </si>
  <si>
    <t>903185A</t>
  </si>
  <si>
    <t>93136973</t>
  </si>
  <si>
    <t>19188751</t>
  </si>
  <si>
    <t>68141698</t>
  </si>
  <si>
    <t>13065059</t>
  </si>
  <si>
    <t>19186821</t>
  </si>
  <si>
    <t>22071376</t>
  </si>
  <si>
    <t>19186757</t>
  </si>
  <si>
    <t>19186758</t>
  </si>
  <si>
    <t>19186756</t>
  </si>
  <si>
    <t>19186755</t>
  </si>
  <si>
    <t>19186820</t>
  </si>
  <si>
    <t>19186759</t>
  </si>
  <si>
    <t>19186785</t>
  </si>
  <si>
    <t>21003166</t>
  </si>
  <si>
    <t>21003238</t>
  </si>
  <si>
    <t>21003167</t>
  </si>
  <si>
    <t>21003240</t>
  </si>
  <si>
    <t>21003214</t>
  </si>
  <si>
    <t>19186786</t>
  </si>
  <si>
    <t>19186779</t>
  </si>
  <si>
    <t>21003213</t>
  </si>
  <si>
    <t>21003212</t>
  </si>
  <si>
    <t>21003211</t>
  </si>
  <si>
    <t>21003210</t>
  </si>
  <si>
    <t>21003215</t>
  </si>
  <si>
    <t>21003216</t>
  </si>
  <si>
    <t>21003217</t>
  </si>
  <si>
    <t>21003158</t>
  </si>
  <si>
    <t>21003159</t>
  </si>
  <si>
    <t>21003160</t>
  </si>
  <si>
    <t>21003161</t>
  </si>
  <si>
    <t>21003154</t>
  </si>
  <si>
    <t>21003155</t>
  </si>
  <si>
    <t>20058575</t>
  </si>
  <si>
    <t>21003156</t>
  </si>
  <si>
    <t>21003281</t>
  </si>
  <si>
    <t>21003079</t>
  </si>
  <si>
    <t>21003283</t>
  </si>
  <si>
    <t>21003274</t>
  </si>
  <si>
    <t>21003282</t>
  </si>
  <si>
    <t>21003137</t>
  </si>
  <si>
    <t>21003287</t>
  </si>
  <si>
    <t>21003249</t>
  </si>
  <si>
    <t>21003239</t>
  </si>
  <si>
    <t>21003289</t>
  </si>
  <si>
    <t>21003091</t>
  </si>
  <si>
    <t>21003126</t>
  </si>
  <si>
    <t>92240806</t>
  </si>
  <si>
    <t>21003280</t>
  </si>
  <si>
    <t>21003242</t>
  </si>
  <si>
    <t>21003243</t>
  </si>
  <si>
    <t>21003288</t>
  </si>
  <si>
    <t>21003245</t>
  </si>
  <si>
    <t>19186731</t>
  </si>
  <si>
    <t>22222175</t>
  </si>
  <si>
    <t>22222176</t>
  </si>
  <si>
    <t>22222177</t>
  </si>
  <si>
    <t>21003038</t>
  </si>
  <si>
    <t>22222171</t>
  </si>
  <si>
    <t>22222172</t>
  </si>
  <si>
    <t>22222135</t>
  </si>
  <si>
    <t>22222136</t>
  </si>
  <si>
    <t>22222137</t>
  </si>
  <si>
    <t>22222198</t>
  </si>
  <si>
    <t>22222197</t>
  </si>
  <si>
    <t>22222196</t>
  </si>
  <si>
    <t>22222195</t>
  </si>
  <si>
    <t>19186734</t>
  </si>
  <si>
    <t>22160491</t>
  </si>
  <si>
    <t>22222168</t>
  </si>
  <si>
    <t>22222167</t>
  </si>
  <si>
    <t>22222199</t>
  </si>
  <si>
    <t>22222164</t>
  </si>
  <si>
    <t>22222163</t>
  </si>
  <si>
    <t>22222165</t>
  </si>
  <si>
    <t>22222166</t>
  </si>
  <si>
    <t>22222138</t>
  </si>
  <si>
    <t>22222174</t>
  </si>
  <si>
    <t>22222178</t>
  </si>
  <si>
    <t>22222201</t>
  </si>
  <si>
    <t>22222202</t>
  </si>
  <si>
    <t>22222200</t>
  </si>
  <si>
    <t>22160492</t>
  </si>
  <si>
    <t>21003246</t>
  </si>
  <si>
    <t>21003247</t>
  </si>
  <si>
    <t>21003286</t>
  </si>
  <si>
    <t>21003248</t>
  </si>
  <si>
    <t>21003244</t>
  </si>
  <si>
    <t>21003088</t>
  </si>
  <si>
    <t>21003218</t>
  </si>
  <si>
    <t>21003225</t>
  </si>
  <si>
    <t>20058499</t>
  </si>
  <si>
    <t>21003120</t>
  </si>
  <si>
    <t>21003221</t>
  </si>
  <si>
    <t>21003224</t>
  </si>
  <si>
    <t>21003222</t>
  </si>
  <si>
    <t>21003284</t>
  </si>
  <si>
    <t>21003285</t>
  </si>
  <si>
    <t>21003223</t>
  </si>
  <si>
    <t>21003135</t>
  </si>
  <si>
    <t>21003253</t>
  </si>
  <si>
    <t>21003252</t>
  </si>
  <si>
    <t>21003251</t>
  </si>
  <si>
    <t>21003250</t>
  </si>
  <si>
    <t>21003254</t>
  </si>
  <si>
    <t>21003255</t>
  </si>
  <si>
    <t>21003256</t>
  </si>
  <si>
    <t>19186781</t>
  </si>
  <si>
    <t>21003257</t>
  </si>
  <si>
    <t>19186780</t>
  </si>
  <si>
    <t>17246070</t>
  </si>
  <si>
    <t>19186782</t>
  </si>
  <si>
    <t>21003278</t>
  </si>
  <si>
    <t>21003157</t>
  </si>
  <si>
    <t>21003206</t>
  </si>
  <si>
    <t>21003207</t>
  </si>
  <si>
    <t>21003208</t>
  </si>
  <si>
    <t>21003209</t>
  </si>
  <si>
    <t>21003205</t>
  </si>
  <si>
    <t>21003204</t>
  </si>
  <si>
    <t>21003202</t>
  </si>
  <si>
    <t>21003203</t>
  </si>
  <si>
    <t>21003262</t>
  </si>
  <si>
    <t>21003263</t>
  </si>
  <si>
    <t>21003264</t>
  </si>
  <si>
    <t>21003265</t>
  </si>
  <si>
    <t>21003258</t>
  </si>
  <si>
    <t>21003259</t>
  </si>
  <si>
    <t>19186729</t>
  </si>
  <si>
    <t>21003260</t>
  </si>
  <si>
    <t>21003277</t>
  </si>
  <si>
    <t>21003276</t>
  </si>
  <si>
    <t>21003275</t>
  </si>
  <si>
    <t>21003279</t>
  </si>
  <si>
    <t>19186775</t>
  </si>
  <si>
    <t>21003083</t>
  </si>
  <si>
    <t>17246058</t>
  </si>
  <si>
    <t>21003261</t>
  </si>
  <si>
    <t>19188773</t>
  </si>
  <si>
    <t>19188774</t>
  </si>
  <si>
    <t>21003219</t>
  </si>
  <si>
    <t>21003220</t>
  </si>
  <si>
    <t>21003229</t>
  </si>
  <si>
    <t>21003228</t>
  </si>
  <si>
    <t>21003227</t>
  </si>
  <si>
    <t>21003226</t>
  </si>
  <si>
    <t>21003230</t>
  </si>
  <si>
    <t>21003231</t>
  </si>
  <si>
    <t>21003232</t>
  </si>
  <si>
    <t>21003233</t>
  </si>
  <si>
    <t>21003198</t>
  </si>
  <si>
    <t>21003199</t>
  </si>
  <si>
    <t>21003200</t>
  </si>
  <si>
    <t>21003201</t>
  </si>
  <si>
    <t>21003273</t>
  </si>
  <si>
    <t>21003272</t>
  </si>
  <si>
    <t>92240782</t>
  </si>
  <si>
    <t>21003271</t>
  </si>
  <si>
    <t>21003270</t>
  </si>
  <si>
    <t>21003194</t>
  </si>
  <si>
    <t>21003195</t>
  </si>
  <si>
    <t>21003196</t>
  </si>
  <si>
    <t>21003197</t>
  </si>
  <si>
    <t>21003174</t>
  </si>
  <si>
    <t>19186826</t>
  </si>
  <si>
    <t>21003175</t>
  </si>
  <si>
    <t>19186825</t>
  </si>
  <si>
    <t>19186790</t>
  </si>
  <si>
    <t>19186789</t>
  </si>
  <si>
    <t>19186788</t>
  </si>
  <si>
    <t>19186787</t>
  </si>
  <si>
    <t>19186794</t>
  </si>
  <si>
    <t>19188012</t>
  </si>
  <si>
    <t>19186793</t>
  </si>
  <si>
    <t>15391598</t>
  </si>
  <si>
    <t>19186791</t>
  </si>
  <si>
    <t>19188756</t>
  </si>
  <si>
    <t>14565079</t>
  </si>
  <si>
    <t>19186792</t>
  </si>
  <si>
    <t>19186774</t>
  </si>
  <si>
    <t>21003499</t>
  </si>
  <si>
    <t>19186773</t>
  </si>
  <si>
    <t>19186823</t>
  </si>
  <si>
    <t>21003234</t>
  </si>
  <si>
    <t>21003235</t>
  </si>
  <si>
    <t>21003236</t>
  </si>
  <si>
    <t>21003237</t>
  </si>
  <si>
    <t>21003268</t>
  </si>
  <si>
    <t>21003267</t>
  </si>
  <si>
    <t>21003266</t>
  </si>
  <si>
    <t>21003269</t>
  </si>
  <si>
    <t>21003177</t>
  </si>
  <si>
    <t>21003176</t>
  </si>
  <si>
    <t>21003085</t>
  </si>
  <si>
    <t>21003084</t>
  </si>
  <si>
    <t>21003241</t>
  </si>
  <si>
    <t>14486157</t>
  </si>
  <si>
    <t>21003173</t>
  </si>
  <si>
    <t>21003172</t>
  </si>
  <si>
    <t>21003170</t>
  </si>
  <si>
    <t>21002963</t>
  </si>
  <si>
    <t>21003162</t>
  </si>
  <si>
    <t>21003163</t>
  </si>
  <si>
    <t>21003141</t>
  </si>
  <si>
    <t>21003164</t>
  </si>
  <si>
    <t>21003165</t>
  </si>
  <si>
    <t>21003171</t>
  </si>
  <si>
    <t>19186822</t>
  </si>
  <si>
    <t>19186760</t>
  </si>
  <si>
    <t>21003089</t>
  </si>
  <si>
    <t>21003168</t>
  </si>
  <si>
    <t>21003169</t>
  </si>
  <si>
    <t>20058622</t>
  </si>
  <si>
    <t>20058578</t>
  </si>
  <si>
    <t>21003121</t>
  </si>
  <si>
    <t>19186801</t>
  </si>
  <si>
    <t>19186798</t>
  </si>
  <si>
    <t>19186770</t>
  </si>
  <si>
    <t>21003082</t>
  </si>
  <si>
    <t>21003153</t>
  </si>
  <si>
    <t>21003152</t>
  </si>
  <si>
    <t>21003151</t>
  </si>
  <si>
    <t>21003108</t>
  </si>
  <si>
    <t>21003107</t>
  </si>
  <si>
    <t>21003148</t>
  </si>
  <si>
    <t>21003147</t>
  </si>
  <si>
    <t>19186739</t>
  </si>
  <si>
    <t>19186764</t>
  </si>
  <si>
    <t>19186763</t>
  </si>
  <si>
    <t>19186753</t>
  </si>
  <si>
    <t>19186797</t>
  </si>
  <si>
    <t>21003109</t>
  </si>
  <si>
    <t>21003149</t>
  </si>
  <si>
    <t>21003150</t>
  </si>
  <si>
    <t>21003061</t>
  </si>
  <si>
    <t>19186799</t>
  </si>
  <si>
    <t>19186815</t>
  </si>
  <si>
    <t>12956188</t>
  </si>
  <si>
    <t>19186769</t>
  </si>
  <si>
    <t>19186768</t>
  </si>
  <si>
    <t>21003086</t>
  </si>
  <si>
    <t>21003087</t>
  </si>
  <si>
    <t>19186767</t>
  </si>
  <si>
    <t>21002957</t>
  </si>
  <si>
    <t>21003128</t>
  </si>
  <si>
    <t>21003130</t>
  </si>
  <si>
    <t>21003131</t>
  </si>
  <si>
    <t>21003132</t>
  </si>
  <si>
    <t>19188764</t>
  </si>
  <si>
    <t>19188765</t>
  </si>
  <si>
    <t>19188766</t>
  </si>
  <si>
    <t>19188754</t>
  </si>
  <si>
    <t>21003146</t>
  </si>
  <si>
    <t>19186796</t>
  </si>
  <si>
    <t>21003122</t>
  </si>
  <si>
    <t>21170276</t>
  </si>
  <si>
    <t>19186814</t>
  </si>
  <si>
    <t>19186812</t>
  </si>
  <si>
    <t>19186811</t>
  </si>
  <si>
    <t>19186813</t>
  </si>
  <si>
    <t>19186818</t>
  </si>
  <si>
    <t>51471299</t>
  </si>
  <si>
    <t>1366154</t>
  </si>
  <si>
    <t>92995636</t>
  </si>
  <si>
    <t>19186817</t>
  </si>
  <si>
    <t>19186816</t>
  </si>
  <si>
    <t>18010726</t>
  </si>
  <si>
    <t>21003096</t>
  </si>
  <si>
    <t>21003094</t>
  </si>
  <si>
    <t>21003123</t>
  </si>
  <si>
    <t>21003124</t>
  </si>
  <si>
    <t>21003117</t>
  </si>
  <si>
    <t>21003114</t>
  </si>
  <si>
    <t>21003116</t>
  </si>
  <si>
    <t>21003118</t>
  </si>
  <si>
    <t>21003125</t>
  </si>
  <si>
    <t>21003115</t>
  </si>
  <si>
    <t>21003119</t>
  </si>
  <si>
    <t>21003145</t>
  </si>
  <si>
    <t>21003144</t>
  </si>
  <si>
    <t>21003143</t>
  </si>
  <si>
    <t>21003142</t>
  </si>
  <si>
    <t>21003138</t>
  </si>
  <si>
    <t>21003139</t>
  </si>
  <si>
    <t>21003140</t>
  </si>
  <si>
    <t>21003097</t>
  </si>
  <si>
    <t>21003095</t>
  </si>
  <si>
    <t>19186795</t>
  </si>
  <si>
    <t>93541669</t>
  </si>
  <si>
    <t>19186766</t>
  </si>
  <si>
    <t>19186765</t>
  </si>
  <si>
    <t>17320266</t>
  </si>
  <si>
    <t>19187618</t>
  </si>
  <si>
    <t>19186752</t>
  </si>
  <si>
    <t>116 METKER TRAIL</t>
  </si>
  <si>
    <t>55 HUBBLE RD</t>
  </si>
  <si>
    <t>110 METKER TRAIL</t>
  </si>
  <si>
    <t>77 KY HWY 590</t>
  </si>
  <si>
    <t>119 METKER TRAIL</t>
  </si>
  <si>
    <t>107 METKER TRAIL SUITE B</t>
  </si>
  <si>
    <t>107 METKER TRAIL SUITE C</t>
  </si>
  <si>
    <t>107 METKER TRAIL SUITE E</t>
  </si>
  <si>
    <t>107 D METKER TRAIL</t>
  </si>
  <si>
    <t>107 METKER TRAIL SUITE A</t>
  </si>
  <si>
    <t>METKER TRAIL</t>
  </si>
  <si>
    <t>120 SPRING VALLEY DR</t>
  </si>
  <si>
    <t>122 SPRING VALLEY</t>
  </si>
  <si>
    <t>134 SPRING VALLEY DRIVE</t>
  </si>
  <si>
    <t>136 SPRING VALLEY DRIVE</t>
  </si>
  <si>
    <t>138 SPRING VALLEY DR</t>
  </si>
  <si>
    <t>140 SPRING VALLEY</t>
  </si>
  <si>
    <t>143 SPRING VALLEY</t>
  </si>
  <si>
    <t>141 SPRING VALLEY</t>
  </si>
  <si>
    <t>139 SPRING VALLEY</t>
  </si>
  <si>
    <t>137 SPRING VALLEY</t>
  </si>
  <si>
    <t>135 SPRING VALLEY</t>
  </si>
  <si>
    <t>133 SPRING VALLEY</t>
  </si>
  <si>
    <t>131 SPRING VALLEY</t>
  </si>
  <si>
    <t>129 SPRING VALLEY</t>
  </si>
  <si>
    <t>127 SPRING VALLEY DR</t>
  </si>
  <si>
    <t>125 SPRING VALLEY DR</t>
  </si>
  <si>
    <t>123 SPRING VALLEY DR</t>
  </si>
  <si>
    <t>119 SPRING VALLEY</t>
  </si>
  <si>
    <t>117 SPRING VALLEY DR</t>
  </si>
  <si>
    <t>113 SPRING VALLEY DR</t>
  </si>
  <si>
    <t>115 SPRING VALLEY</t>
  </si>
  <si>
    <t>111 SPRING VALLEY</t>
  </si>
  <si>
    <t>109 SPRING VALLEY DR</t>
  </si>
  <si>
    <t>100 EDGEWOOD DRIVE</t>
  </si>
  <si>
    <t>102 EDGEWOOD DRIVE</t>
  </si>
  <si>
    <t>104 EDGEWOOD DRIVE</t>
  </si>
  <si>
    <t>106 EDGEWOOD DRIVE</t>
  </si>
  <si>
    <t>108 EDGEWOOD DRIVE</t>
  </si>
  <si>
    <t>110 EDGEWOOD DRIVE</t>
  </si>
  <si>
    <t>112 EDGEWOOD DRIVE</t>
  </si>
  <si>
    <t>114 EDGEWOOD DRIVE</t>
  </si>
  <si>
    <t>116 EDGEWOOD DR.</t>
  </si>
  <si>
    <t>118 EDGEWOOD DRIVE</t>
  </si>
  <si>
    <t>120 EDGEWOOD DRIVE</t>
  </si>
  <si>
    <t>122 EDGEWOOD DRIVE</t>
  </si>
  <si>
    <t>124 EDGEWOOD DRIVE</t>
  </si>
  <si>
    <t>126 EDGEWOOD DRIVE</t>
  </si>
  <si>
    <t>128 EDGEWOOD DR</t>
  </si>
  <si>
    <t>130 EDGEWOOD DRIVE</t>
  </si>
  <si>
    <t>145 EASTWOOD DRIVE</t>
  </si>
  <si>
    <t>143 EASTWOOD DRIVE</t>
  </si>
  <si>
    <t>139 EASTWOOD DRIVE</t>
  </si>
  <si>
    <t>135 EASTWOOD DRIVE</t>
  </si>
  <si>
    <t>131 EASTWOOD DRIVE</t>
  </si>
  <si>
    <t>129 EASTWOOD DR.</t>
  </si>
  <si>
    <t>127 EASTWOOD DRIVE</t>
  </si>
  <si>
    <t>125 EASTWOOD DRIVE</t>
  </si>
  <si>
    <t>123 EASTWOOD DRIVE</t>
  </si>
  <si>
    <t>121 EASTWOOD DR</t>
  </si>
  <si>
    <t>119 EASTWOOD DRIVE</t>
  </si>
  <si>
    <t>117 EASTWOOD DRIVE</t>
  </si>
  <si>
    <t>115 EASTWOOD DR</t>
  </si>
  <si>
    <t>109 EASTWOOD DRIVE</t>
  </si>
  <si>
    <t>107 EASTWOOD DRIVE</t>
  </si>
  <si>
    <t>105 EASTWOOD DRIVE</t>
  </si>
  <si>
    <t>101 EASTWOOD DRIVE</t>
  </si>
  <si>
    <t>104 EASTWOOD DRIVE</t>
  </si>
  <si>
    <t>106 EASTWOOD DRIVE</t>
  </si>
  <si>
    <t>108 EASTWOOD DRIVE</t>
  </si>
  <si>
    <t>110 EASTWOOD DRIVE</t>
  </si>
  <si>
    <t>112 EASTWOOD DRIVE</t>
  </si>
  <si>
    <t>114 EASTWOOD DRIVE</t>
  </si>
  <si>
    <t>118 EASTWOOD DRIVE</t>
  </si>
  <si>
    <t>120 EASTWOOD DR.</t>
  </si>
  <si>
    <t>124 EASTWOOD DR.</t>
  </si>
  <si>
    <t>126 EASTWOOD DRIVE</t>
  </si>
  <si>
    <t>128 EASTWOOD DR.</t>
  </si>
  <si>
    <t>130 EASTWOOD DRIVE</t>
  </si>
  <si>
    <t>132 EASTWOOD DRIVE</t>
  </si>
  <si>
    <t>134 EASTWOOD DRIVE</t>
  </si>
  <si>
    <t>136 EASTWOOD DRIVE</t>
  </si>
  <si>
    <t>138 EASTWOOD DRIVE</t>
  </si>
  <si>
    <t>140 EASTWOOD DRIVE</t>
  </si>
  <si>
    <t>144 EASTWOOD DRIVE</t>
  </si>
  <si>
    <t>146 EASTWOOD DRIVE</t>
  </si>
  <si>
    <t>132 EDGEWOOD DRIVE</t>
  </si>
  <si>
    <t>134 EDGEWOOD DRIVE</t>
  </si>
  <si>
    <t>147 WESTWOOD DRIVE</t>
  </si>
  <si>
    <t>145 WESTWOOD DRIVE</t>
  </si>
  <si>
    <t>141 WESTWOOD DRIVE</t>
  </si>
  <si>
    <t>121 WESTWOOD DR</t>
  </si>
  <si>
    <t>119 WESTWOOD DRIVE</t>
  </si>
  <si>
    <t>117 WESTWOOD DRIVE</t>
  </si>
  <si>
    <t>115 WESTWOOD DRIVE</t>
  </si>
  <si>
    <t>113 WESTWOOD DRIVE</t>
  </si>
  <si>
    <t>111 WESTWOOD DRIVE</t>
  </si>
  <si>
    <t>109 WESTWOOD DRIVE</t>
  </si>
  <si>
    <t>107 WESTWOOD DRIVE</t>
  </si>
  <si>
    <t>102 WESTWOOD DRIVE</t>
  </si>
  <si>
    <t>106 WESTWOOD DRIVE</t>
  </si>
  <si>
    <t>108 WESTWOOD DRIVE</t>
  </si>
  <si>
    <t>110 WESTWOOD DRIVE</t>
  </si>
  <si>
    <t>112 WESTWOOD DRIVE</t>
  </si>
  <si>
    <t>114 WESTWOOD DRIVE</t>
  </si>
  <si>
    <t>116 WESTWOOD</t>
  </si>
  <si>
    <t>118 WESTWOOD DRIVE</t>
  </si>
  <si>
    <t>120 WESTWOOD DRIVE</t>
  </si>
  <si>
    <t>128 WESTWOOD DRIVE</t>
  </si>
  <si>
    <t>140 EDGEWOOD DRIVE</t>
  </si>
  <si>
    <t>151 EDGEWOOD DR</t>
  </si>
  <si>
    <t>142 EDGEWOOD DRIVE</t>
  </si>
  <si>
    <t>144 EDGEWOOD DR.</t>
  </si>
  <si>
    <t>150 EDGEWOOD DRIVE</t>
  </si>
  <si>
    <t>149 EDGEWOOD DRIVE</t>
  </si>
  <si>
    <t>147 EDGEWOOD DRIVE</t>
  </si>
  <si>
    <t>143 EDGEWOOD DRIVE</t>
  </si>
  <si>
    <t>130 GREENBRIAR</t>
  </si>
  <si>
    <t>132 GREENBRIAR</t>
  </si>
  <si>
    <t>140 GREENBRIAR</t>
  </si>
  <si>
    <t>139 GREENBRIAR</t>
  </si>
  <si>
    <t>131 GREENBRIAR</t>
  </si>
  <si>
    <t>125 GREENBRIAR</t>
  </si>
  <si>
    <t>109 GREENBRIAR</t>
  </si>
  <si>
    <t>139 EDGEWOOD DRIVE</t>
  </si>
  <si>
    <t>137 EDGEWOOD DRIVE</t>
  </si>
  <si>
    <t>135 EDGEWOOD DR</t>
  </si>
  <si>
    <t>141 EDGEWOOD DRIVE</t>
  </si>
  <si>
    <t>133 EDGEWOOD DRIVE</t>
  </si>
  <si>
    <t>131 EDGEWOOD DRIVE</t>
  </si>
  <si>
    <t>129 EDGEWOOD DRIVE</t>
  </si>
  <si>
    <t>127 EDGEWOOD DRIVE</t>
  </si>
  <si>
    <t>121 EDGEWOOD DRIVE</t>
  </si>
  <si>
    <t>119 EDGEWOOD DRIVE</t>
  </si>
  <si>
    <t>117 EDGEWOOD DRIVE</t>
  </si>
  <si>
    <t>115 EDGEWOOD DRIVE</t>
  </si>
  <si>
    <t>113 EDGEWOOD DRIVE</t>
  </si>
  <si>
    <t>111 EDGEWOOD DRIVE</t>
  </si>
  <si>
    <t>109 EDGEWOOD DRIVE</t>
  </si>
  <si>
    <t>107 EDGEWOOD DRIVE</t>
  </si>
  <si>
    <t>103 EDGEWOOD DRIVE</t>
  </si>
  <si>
    <t>206 SHAWNEE TRAIL</t>
  </si>
  <si>
    <t>236 CHEROKEE TRAIL</t>
  </si>
  <si>
    <t>221 CHICKASAW TRAIL</t>
  </si>
  <si>
    <t>222 CHEROKEE TRAIL</t>
  </si>
  <si>
    <t>214 CHEROKEE TRAIL</t>
  </si>
  <si>
    <t>206 CHEROKEE TRAIL</t>
  </si>
  <si>
    <t>205 CHOCTAW TRAIL</t>
  </si>
  <si>
    <t>118 CHEROKEE TRAIL</t>
  </si>
  <si>
    <t>116 CHEROKEE TRAIL</t>
  </si>
  <si>
    <t>114 CHEROKEE TRAIL</t>
  </si>
  <si>
    <t>116 CHICKASAW TRIAL</t>
  </si>
  <si>
    <t>118 CHICKASAW TRAIL</t>
  </si>
  <si>
    <t>306 CHOCTAW TRAIL</t>
  </si>
  <si>
    <t>310 CHOCTAW TRAIL</t>
  </si>
  <si>
    <t>314 CHOCTAW TRAIL</t>
  </si>
  <si>
    <t>322 CHOCTAW TRAIL</t>
  </si>
  <si>
    <t>326 CHOCTAW TRAIL</t>
  </si>
  <si>
    <t>101 ARROWHEAD TRAIL</t>
  </si>
  <si>
    <t>103 ARROWHEAD TRAIL</t>
  </si>
  <si>
    <t>107 ARROWHEAD TRAIL</t>
  </si>
  <si>
    <t>109 ARROWHEAD TRAIL</t>
  </si>
  <si>
    <t>111 ARROWHEAD TRAIL</t>
  </si>
  <si>
    <t>113 ARROWHEAD</t>
  </si>
  <si>
    <t>115 ARROWHEAD TRAIL</t>
  </si>
  <si>
    <t>117 ARROWHEAD</t>
  </si>
  <si>
    <t>121 ARROWHEAD TRAIL LOT 2</t>
  </si>
  <si>
    <t>123 ARROWHEAD TRAIL</t>
  </si>
  <si>
    <t>125 ARROWHEAD LOT 4</t>
  </si>
  <si>
    <t>127 ARROWHEAD TRAIL</t>
  </si>
  <si>
    <t>129 ARROWHEAD TRAIL</t>
  </si>
  <si>
    <t>134 ARROWHEAD TRAIL</t>
  </si>
  <si>
    <t>133 ARROWHEAD TRAIL</t>
  </si>
  <si>
    <t>132 ARROWHEAD TRAIL</t>
  </si>
  <si>
    <t>130 ARROWHEAD</t>
  </si>
  <si>
    <t>135 ARROWHEAD</t>
  </si>
  <si>
    <t>128 ARROWHEAD TRAIL</t>
  </si>
  <si>
    <t>126 ARROWHEAD TRAIL</t>
  </si>
  <si>
    <t>124 ARROWHEAD TRAIL LOT 15</t>
  </si>
  <si>
    <t>122 ARROWHEAD TRAIL</t>
  </si>
  <si>
    <t>120 ARROWHEAD LOT 17</t>
  </si>
  <si>
    <t>116 ARROWHEAD TRAIL LOT 18</t>
  </si>
  <si>
    <t>110 ARROWHEAD TRAIL</t>
  </si>
  <si>
    <t>108 ARROWHEAD TRAIL</t>
  </si>
  <si>
    <t>106 ARROWHEAD TRAIL</t>
  </si>
  <si>
    <t>104 ARROWHEAD TRAIL LOT 29</t>
  </si>
  <si>
    <t>102 ARROWHEAD TRAIL</t>
  </si>
  <si>
    <t>100 ARROWHEAD TRAIL</t>
  </si>
  <si>
    <t>333 CHOCTAW TRAIL</t>
  </si>
  <si>
    <t>321 CHOCTAW TRAIL</t>
  </si>
  <si>
    <t>319 CHOCTAW TRAIL</t>
  </si>
  <si>
    <t>317 CHOCTAW TRAIL</t>
  </si>
  <si>
    <t>202 CHICKASAW TRAIL</t>
  </si>
  <si>
    <t>204 CHICKASAW TRAIL</t>
  </si>
  <si>
    <t>206 CHICKASAW TRAIL</t>
  </si>
  <si>
    <t>313 CHOCTAW TRAIL</t>
  </si>
  <si>
    <t>309 CHOCTAW TRAIL</t>
  </si>
  <si>
    <t>208 CHICKASAW TRAIL</t>
  </si>
  <si>
    <t>216 CHICKASAW TRAIL</t>
  </si>
  <si>
    <t>220 CHICKASAW DRIVE</t>
  </si>
  <si>
    <t>228 CHICKASAW TRAIL</t>
  </si>
  <si>
    <t>302 SHAWNEE TRAIL</t>
  </si>
  <si>
    <t>304 SHAWNEE DRIVE</t>
  </si>
  <si>
    <t>304 CHICKASAW TRAIL</t>
  </si>
  <si>
    <t>306 CHICKASAW TRAIL</t>
  </si>
  <si>
    <t>308 CHICKASAW TRAIL</t>
  </si>
  <si>
    <t>311 CHICKASAW TRAIL</t>
  </si>
  <si>
    <t>308 CHEROKEE TRAIL</t>
  </si>
  <si>
    <t>307 CHICKASAW TRAIL</t>
  </si>
  <si>
    <t>306 CHEROKEE TRAIL</t>
  </si>
  <si>
    <t>304 CHEROKEE TRAIL</t>
  </si>
  <si>
    <t>304 LEE DRIVE</t>
  </si>
  <si>
    <t>306 LEE DRIVE</t>
  </si>
  <si>
    <t>310 LEE DRIVE</t>
  </si>
  <si>
    <t>314 LEE DRIVE</t>
  </si>
  <si>
    <t>316 LEE DRIVE</t>
  </si>
  <si>
    <t>328 LEE DRIVE</t>
  </si>
  <si>
    <t>330 LEE DRIVE</t>
  </si>
  <si>
    <t>336 LEE DRIVE</t>
  </si>
  <si>
    <t>340 LEE DRIVE</t>
  </si>
  <si>
    <t>354 LEE DRIVE</t>
  </si>
  <si>
    <t>358 LEE DRIVE</t>
  </si>
  <si>
    <t>360 LEE DRIVE</t>
  </si>
  <si>
    <t>362 LEE DRIVE</t>
  </si>
  <si>
    <t>366 LEE DRIVE</t>
  </si>
  <si>
    <t>370 LEE DRIVE</t>
  </si>
  <si>
    <t>367 LEE DRIVE</t>
  </si>
  <si>
    <t>365 LEE DRIVE</t>
  </si>
  <si>
    <t>363 LEE DRIVE</t>
  </si>
  <si>
    <t>361 LEE DRIVE</t>
  </si>
  <si>
    <t>359 LEE DRIVE</t>
  </si>
  <si>
    <t>355 LEE DRIVE</t>
  </si>
  <si>
    <t>351 LEE DRIVE</t>
  </si>
  <si>
    <t>349 LEE DRIVE</t>
  </si>
  <si>
    <t>347 LEE DRIVE</t>
  </si>
  <si>
    <t>333 LEE DRIVE</t>
  </si>
  <si>
    <t>325 LEE DRIVE</t>
  </si>
  <si>
    <t>323 LEE DRIVE</t>
  </si>
  <si>
    <t>321 LEE DR</t>
  </si>
  <si>
    <t>319 LEE DRIVE</t>
  </si>
  <si>
    <t>317 LEE DR.</t>
  </si>
  <si>
    <t>313 LEE DRIVE</t>
  </si>
  <si>
    <t>309 LEE DRIVE</t>
  </si>
  <si>
    <t>101 SHERWOOD DRIVE</t>
  </si>
  <si>
    <t>103 SHERWOOD DRIVE</t>
  </si>
  <si>
    <t>105 SHERWOOD DR.</t>
  </si>
  <si>
    <t>107 SHERWOOD DRIVE</t>
  </si>
  <si>
    <t>108 SHERWOOD DRIVE</t>
  </si>
  <si>
    <t>106 SHERWOOD DRIVE</t>
  </si>
  <si>
    <t>104 SHERWOOD DRIVE</t>
  </si>
  <si>
    <t>102 SHERWOOD DRIVE</t>
  </si>
  <si>
    <t>30 FRONTIER BLVD.</t>
  </si>
  <si>
    <t>22 FRONTIER BLVD</t>
  </si>
  <si>
    <t>200 DOE RUN</t>
  </si>
  <si>
    <t>233 CANE RUN RD</t>
  </si>
  <si>
    <t>132 FRONTIER BLVD SUITE 101</t>
  </si>
  <si>
    <t>132 FRONTIER BLVD SUITE 102</t>
  </si>
  <si>
    <t>132 FRONTIER BLVD SUITE 106</t>
  </si>
  <si>
    <t>132 FRONTIER BLVD SUITE 103</t>
  </si>
  <si>
    <t>144 FRONTIER BLVD</t>
  </si>
  <si>
    <t>123 FRONTIER BLVD.</t>
  </si>
  <si>
    <t>120 FRONTIER BLVD/BUILDING</t>
  </si>
  <si>
    <t>WILDERNESS/ SYS</t>
  </si>
  <si>
    <t>131 CANE RUN RD</t>
  </si>
  <si>
    <t>105 B CANE RUN RD</t>
  </si>
  <si>
    <t>105 A CANE RUN</t>
  </si>
  <si>
    <t>103 B CANE RUN RD</t>
  </si>
  <si>
    <t>103 A CANE RUN RD</t>
  </si>
  <si>
    <t>101 B CANE RUN</t>
  </si>
  <si>
    <t>101 A CANE RUN</t>
  </si>
  <si>
    <t>99 B CANE RUN</t>
  </si>
  <si>
    <t>99 A CANE RUN</t>
  </si>
  <si>
    <t>98 B CANE RUN</t>
  </si>
  <si>
    <t>98 A CANE RUN</t>
  </si>
  <si>
    <t>100 B CANE RUN</t>
  </si>
  <si>
    <t>100 A CANE RUN RD</t>
  </si>
  <si>
    <t>102 B CANE RUN RD</t>
  </si>
  <si>
    <t>102 A CANE RUN</t>
  </si>
  <si>
    <t>104 B CANE RUN</t>
  </si>
  <si>
    <t>104 A CANE RUN</t>
  </si>
  <si>
    <t>106 B CANE RUN</t>
  </si>
  <si>
    <t>106 A CANE RUN RD</t>
  </si>
  <si>
    <t>108 B CANE RUN</t>
  </si>
  <si>
    <t>108 A CANE RUN RD</t>
  </si>
  <si>
    <t>110 B CANE RUN</t>
  </si>
  <si>
    <t>110 A CANE RUN</t>
  </si>
  <si>
    <t>112 CANE RUN RD</t>
  </si>
  <si>
    <t>150 FRONTIER BLVD</t>
  </si>
  <si>
    <t>25 FRONTIER BLVD.</t>
  </si>
  <si>
    <t>29 FRONTIER BLVD</t>
  </si>
  <si>
    <t>136 ARROWHEAD TRAIL</t>
  </si>
  <si>
    <t>341 CHOCTAW</t>
  </si>
  <si>
    <t>1000100</t>
  </si>
  <si>
    <t>1000150</t>
  </si>
  <si>
    <t>1000210</t>
  </si>
  <si>
    <t>1000200</t>
  </si>
  <si>
    <t>1000220</t>
  </si>
  <si>
    <t>1000230</t>
  </si>
  <si>
    <t>1000235</t>
  </si>
  <si>
    <t>1000240</t>
  </si>
  <si>
    <t>1000300</t>
  </si>
  <si>
    <t>1000310</t>
  </si>
  <si>
    <t>1000400</t>
  </si>
  <si>
    <t>1000440</t>
  </si>
  <si>
    <t>1000475</t>
  </si>
  <si>
    <t>1000480</t>
  </si>
  <si>
    <t>1000561</t>
  </si>
  <si>
    <t>1000500</t>
  </si>
  <si>
    <t>1000565</t>
  </si>
  <si>
    <t>1000570</t>
  </si>
  <si>
    <t>1000575</t>
  </si>
  <si>
    <t>1000585</t>
  </si>
  <si>
    <t>1000587</t>
  </si>
  <si>
    <t>1000590</t>
  </si>
  <si>
    <t>1000600</t>
  </si>
  <si>
    <t>1000635</t>
  </si>
  <si>
    <t>1000640</t>
  </si>
  <si>
    <t>1000630</t>
  </si>
  <si>
    <t>1000670</t>
  </si>
  <si>
    <t>1000680</t>
  </si>
  <si>
    <t>1000700</t>
  </si>
  <si>
    <t>1000710</t>
  </si>
  <si>
    <t>1000720</t>
  </si>
  <si>
    <t>1000730</t>
  </si>
  <si>
    <t>1000732</t>
  </si>
  <si>
    <t>1000770</t>
  </si>
  <si>
    <t>1000740</t>
  </si>
  <si>
    <t>1000750</t>
  </si>
  <si>
    <t>1000760</t>
  </si>
  <si>
    <t>1000780</t>
  </si>
  <si>
    <t>1000790</t>
  </si>
  <si>
    <t>1000865</t>
  </si>
  <si>
    <t>1000810</t>
  </si>
  <si>
    <t>1000850</t>
  </si>
  <si>
    <t>100860</t>
  </si>
  <si>
    <t>1000857</t>
  </si>
  <si>
    <t>1000858</t>
  </si>
  <si>
    <t>1000855</t>
  </si>
  <si>
    <t>1000900</t>
  </si>
  <si>
    <t>1000915</t>
  </si>
  <si>
    <t>1000920</t>
  </si>
  <si>
    <t>1000945</t>
  </si>
  <si>
    <t>1000950</t>
  </si>
  <si>
    <t>1001080</t>
  </si>
  <si>
    <t>1001100</t>
  </si>
  <si>
    <t>1001180</t>
  </si>
  <si>
    <t>1001190</t>
  </si>
  <si>
    <t>1001200</t>
  </si>
  <si>
    <t>1001400</t>
  </si>
  <si>
    <t>1001300</t>
  </si>
  <si>
    <t>1001425</t>
  </si>
  <si>
    <t>1001426</t>
  </si>
  <si>
    <t>1001500</t>
  </si>
  <si>
    <t>1002013</t>
  </si>
  <si>
    <t>1002012</t>
  </si>
  <si>
    <t>1002011</t>
  </si>
  <si>
    <t>1002014</t>
  </si>
  <si>
    <t>1002015</t>
  </si>
  <si>
    <t>1002016</t>
  </si>
  <si>
    <t>1001800</t>
  </si>
  <si>
    <t>1001820</t>
  </si>
  <si>
    <t>1001823</t>
  </si>
  <si>
    <t>1001850</t>
  </si>
  <si>
    <t>1001874</t>
  </si>
  <si>
    <t>1001875</t>
  </si>
  <si>
    <t>1001900A</t>
  </si>
  <si>
    <t>1001880</t>
  </si>
  <si>
    <t>1002010</t>
  </si>
  <si>
    <t>1002021</t>
  </si>
  <si>
    <t>1002022</t>
  </si>
  <si>
    <t>1002023</t>
  </si>
  <si>
    <t>1002024</t>
  </si>
  <si>
    <t>1002025</t>
  </si>
  <si>
    <t>1002026</t>
  </si>
  <si>
    <t>1002030</t>
  </si>
  <si>
    <t>1002045</t>
  </si>
  <si>
    <t>1002054</t>
  </si>
  <si>
    <t>1002055</t>
  </si>
  <si>
    <t>1002060</t>
  </si>
  <si>
    <t>1002062</t>
  </si>
  <si>
    <t>1002064</t>
  </si>
  <si>
    <t>1002066</t>
  </si>
  <si>
    <t>1002085</t>
  </si>
  <si>
    <t>1002086</t>
  </si>
  <si>
    <t>1002090</t>
  </si>
  <si>
    <t>1002089</t>
  </si>
  <si>
    <t>1002087</t>
  </si>
  <si>
    <t>1002091</t>
  </si>
  <si>
    <t>1003000</t>
  </si>
  <si>
    <t>1003110</t>
  </si>
  <si>
    <t>1003120</t>
  </si>
  <si>
    <t>1003020</t>
  </si>
  <si>
    <t>1003168</t>
  </si>
  <si>
    <t>1003169A</t>
  </si>
  <si>
    <t>1003169B</t>
  </si>
  <si>
    <t>1003169</t>
  </si>
  <si>
    <t>1003170</t>
  </si>
  <si>
    <t>1003190</t>
  </si>
  <si>
    <t>1003248</t>
  </si>
  <si>
    <t>1003250</t>
  </si>
  <si>
    <t>1003200</t>
  </si>
  <si>
    <t>1003255</t>
  </si>
  <si>
    <t>1003252</t>
  </si>
  <si>
    <t>1003253A</t>
  </si>
  <si>
    <t>1003250A</t>
  </si>
  <si>
    <t>1003400</t>
  </si>
  <si>
    <t>1003450</t>
  </si>
  <si>
    <t>1003505</t>
  </si>
  <si>
    <t>1003510</t>
  </si>
  <si>
    <t>1003520</t>
  </si>
  <si>
    <t>1003530</t>
  </si>
  <si>
    <t>1003540</t>
  </si>
  <si>
    <t>1003550</t>
  </si>
  <si>
    <t>1003551</t>
  </si>
  <si>
    <t>1003552</t>
  </si>
  <si>
    <t>1003560</t>
  </si>
  <si>
    <t>1003570</t>
  </si>
  <si>
    <t>1003580</t>
  </si>
  <si>
    <t>1003590</t>
  </si>
  <si>
    <t>1003600</t>
  </si>
  <si>
    <t>1003610</t>
  </si>
  <si>
    <t>1003620</t>
  </si>
  <si>
    <t>1003630</t>
  </si>
  <si>
    <t>1003631</t>
  </si>
  <si>
    <t>1003632</t>
  </si>
  <si>
    <t>1003633</t>
  </si>
  <si>
    <t>1003634</t>
  </si>
  <si>
    <t>1003635A</t>
  </si>
  <si>
    <t>1003635</t>
  </si>
  <si>
    <t>1003636</t>
  </si>
  <si>
    <t>1003640</t>
  </si>
  <si>
    <t>1003650</t>
  </si>
  <si>
    <t>1003660</t>
  </si>
  <si>
    <t>1003670</t>
  </si>
  <si>
    <t>1003680</t>
  </si>
  <si>
    <t>1003681</t>
  </si>
  <si>
    <t>1003682A</t>
  </si>
  <si>
    <t>1003682AA</t>
  </si>
  <si>
    <t>1003682AAA</t>
  </si>
  <si>
    <t>1003682E</t>
  </si>
  <si>
    <t>1003683</t>
  </si>
  <si>
    <t>1003684</t>
  </si>
  <si>
    <t>1003685</t>
  </si>
  <si>
    <t>1003690</t>
  </si>
  <si>
    <t>1003700</t>
  </si>
  <si>
    <t>1003710</t>
  </si>
  <si>
    <t>1003720</t>
  </si>
  <si>
    <t>1003730</t>
  </si>
  <si>
    <t>1003800</t>
  </si>
  <si>
    <t>1004125</t>
  </si>
  <si>
    <t>1004121</t>
  </si>
  <si>
    <t>1004730</t>
  </si>
  <si>
    <t>1004720</t>
  </si>
  <si>
    <t>1004200</t>
  </si>
  <si>
    <t>1004710</t>
  </si>
  <si>
    <t>1004707</t>
  </si>
  <si>
    <t>1004210</t>
  </si>
  <si>
    <t>1004220</t>
  </si>
  <si>
    <t>1004705</t>
  </si>
  <si>
    <t>1004700</t>
  </si>
  <si>
    <t>1004230</t>
  </si>
  <si>
    <t>1004380</t>
  </si>
  <si>
    <t>1004240</t>
  </si>
  <si>
    <t>1004370</t>
  </si>
  <si>
    <t>1004690</t>
  </si>
  <si>
    <t>1004660</t>
  </si>
  <si>
    <t>1004400</t>
  </si>
  <si>
    <t>1004500</t>
  </si>
  <si>
    <t>1004510</t>
  </si>
  <si>
    <t>1004520</t>
  </si>
  <si>
    <t>1004530</t>
  </si>
  <si>
    <t>1004650</t>
  </si>
  <si>
    <t>1004640</t>
  </si>
  <si>
    <t>1004535</t>
  </si>
  <si>
    <t>1004630</t>
  </si>
  <si>
    <t>1004540</t>
  </si>
  <si>
    <t>1004620</t>
  </si>
  <si>
    <t>1004550</t>
  </si>
  <si>
    <t>1004610</t>
  </si>
  <si>
    <t>1004555</t>
  </si>
  <si>
    <t>1004560</t>
  </si>
  <si>
    <t>1004600</t>
  </si>
  <si>
    <t>1004570</t>
  </si>
  <si>
    <t>1004575</t>
  </si>
  <si>
    <t>1004576</t>
  </si>
  <si>
    <t>1004580</t>
  </si>
  <si>
    <t>1004585</t>
  </si>
  <si>
    <t>1004589</t>
  </si>
  <si>
    <t>1004590</t>
  </si>
  <si>
    <t>1004800</t>
  </si>
  <si>
    <t>21003025</t>
  </si>
  <si>
    <t>19187575</t>
  </si>
  <si>
    <t>19187615</t>
  </si>
  <si>
    <t>19187611</t>
  </si>
  <si>
    <t>19187612</t>
  </si>
  <si>
    <t>19187613</t>
  </si>
  <si>
    <t>19187614</t>
  </si>
  <si>
    <t>19186899</t>
  </si>
  <si>
    <t>21003024</t>
  </si>
  <si>
    <t>21003179</t>
  </si>
  <si>
    <t>21002955</t>
  </si>
  <si>
    <t>21003023</t>
  </si>
  <si>
    <t>19186900</t>
  </si>
  <si>
    <t>21003022</t>
  </si>
  <si>
    <t>21003545</t>
  </si>
  <si>
    <t>21003185</t>
  </si>
  <si>
    <t>15391613</t>
  </si>
  <si>
    <t>21003182</t>
  </si>
  <si>
    <t>21003184</t>
  </si>
  <si>
    <t>21002924</t>
  </si>
  <si>
    <t>21003127</t>
  </si>
  <si>
    <t>17318877</t>
  </si>
  <si>
    <t>60232677</t>
  </si>
  <si>
    <t>5417757</t>
  </si>
  <si>
    <t>19167687</t>
  </si>
  <si>
    <t>21002923</t>
  </si>
  <si>
    <t>21002922</t>
  </si>
  <si>
    <t>21003544</t>
  </si>
  <si>
    <t>21002927</t>
  </si>
  <si>
    <t>21002925</t>
  </si>
  <si>
    <t>21002928</t>
  </si>
  <si>
    <t>21003542</t>
  </si>
  <si>
    <t>21002929</t>
  </si>
  <si>
    <t>19188722</t>
  </si>
  <si>
    <t>21002926</t>
  </si>
  <si>
    <t>21003183</t>
  </si>
  <si>
    <t>21003178</t>
  </si>
  <si>
    <t>21002967</t>
  </si>
  <si>
    <t>21003029</t>
  </si>
  <si>
    <t>19187567</t>
  </si>
  <si>
    <t>21002917</t>
  </si>
  <si>
    <t>57444373</t>
  </si>
  <si>
    <t>1392503</t>
  </si>
  <si>
    <t>18047969</t>
  </si>
  <si>
    <t>19167669</t>
  </si>
  <si>
    <t>92334244</t>
  </si>
  <si>
    <t>19188698</t>
  </si>
  <si>
    <t>21002968</t>
  </si>
  <si>
    <t>20058600</t>
  </si>
  <si>
    <t>21003020</t>
  </si>
  <si>
    <t>22222184</t>
  </si>
  <si>
    <t>21003019</t>
  </si>
  <si>
    <t>1627721</t>
  </si>
  <si>
    <t>19188775</t>
  </si>
  <si>
    <t>21002969</t>
  </si>
  <si>
    <t>19188776</t>
  </si>
  <si>
    <t>17439963</t>
  </si>
  <si>
    <t>21003421</t>
  </si>
  <si>
    <t>67565918</t>
  </si>
  <si>
    <t>21003527</t>
  </si>
  <si>
    <t>21003322</t>
  </si>
  <si>
    <t>19188781</t>
  </si>
  <si>
    <t>19188794</t>
  </si>
  <si>
    <t>19188793</t>
  </si>
  <si>
    <t>21003505</t>
  </si>
  <si>
    <t>21003503</t>
  </si>
  <si>
    <t>21003504</t>
  </si>
  <si>
    <t>92792924</t>
  </si>
  <si>
    <t>21003026</t>
  </si>
  <si>
    <t>21003502</t>
  </si>
  <si>
    <t>21003027</t>
  </si>
  <si>
    <t>21003506</t>
  </si>
  <si>
    <t>30068732</t>
  </si>
  <si>
    <t>21003508</t>
  </si>
  <si>
    <t>21003509</t>
  </si>
  <si>
    <t>22222179</t>
  </si>
  <si>
    <t>21002966</t>
  </si>
  <si>
    <t>19188840</t>
  </si>
  <si>
    <t>21003507</t>
  </si>
  <si>
    <t>21003533</t>
  </si>
  <si>
    <t>14565080</t>
  </si>
  <si>
    <t>21003531</t>
  </si>
  <si>
    <t>21003532</t>
  </si>
  <si>
    <t>21003530</t>
  </si>
  <si>
    <t>21003490</t>
  </si>
  <si>
    <t>19188740</t>
  </si>
  <si>
    <t>21003491</t>
  </si>
  <si>
    <t>21003492</t>
  </si>
  <si>
    <t>21003486</t>
  </si>
  <si>
    <t>21003493</t>
  </si>
  <si>
    <t>21003033</t>
  </si>
  <si>
    <t>19167653</t>
  </si>
  <si>
    <t>19188792</t>
  </si>
  <si>
    <t>19187658</t>
  </si>
  <si>
    <t>19188789</t>
  </si>
  <si>
    <t>19188790</t>
  </si>
  <si>
    <t>19187630</t>
  </si>
  <si>
    <t>13196874</t>
  </si>
  <si>
    <t>21003028</t>
  </si>
  <si>
    <t>19187702</t>
  </si>
  <si>
    <t>21003460</t>
  </si>
  <si>
    <t>21003459</t>
  </si>
  <si>
    <t>21003458</t>
  </si>
  <si>
    <t>21003009</t>
  </si>
  <si>
    <t>21003008</t>
  </si>
  <si>
    <t>19187992</t>
  </si>
  <si>
    <t>19187993</t>
  </si>
  <si>
    <t>21003006</t>
  </si>
  <si>
    <t>21003007</t>
  </si>
  <si>
    <t>21003457</t>
  </si>
  <si>
    <t>21003456</t>
  </si>
  <si>
    <t>21003454</t>
  </si>
  <si>
    <t>21003455</t>
  </si>
  <si>
    <t>0850747</t>
  </si>
  <si>
    <t>21003418</t>
  </si>
  <si>
    <t>21003005</t>
  </si>
  <si>
    <t>21003092</t>
  </si>
  <si>
    <t>21003004</t>
  </si>
  <si>
    <t>21003075</t>
  </si>
  <si>
    <t>21003419</t>
  </si>
  <si>
    <t>21003420</t>
  </si>
  <si>
    <t>22222143</t>
  </si>
  <si>
    <t>21003002</t>
  </si>
  <si>
    <t>21003065</t>
  </si>
  <si>
    <t>21003062</t>
  </si>
  <si>
    <t>21003064</t>
  </si>
  <si>
    <t>21003060</t>
  </si>
  <si>
    <t>21003059</t>
  </si>
  <si>
    <t>21003053</t>
  </si>
  <si>
    <t>21003058</t>
  </si>
  <si>
    <t>21002956</t>
  </si>
  <si>
    <t>19186613</t>
  </si>
  <si>
    <t>21002958</t>
  </si>
  <si>
    <t>14073038</t>
  </si>
  <si>
    <t>21002954</t>
  </si>
  <si>
    <t>19188717</t>
  </si>
  <si>
    <t>21002961</t>
  </si>
  <si>
    <t>21002959</t>
  </si>
  <si>
    <t>20149700</t>
  </si>
  <si>
    <t>21003018</t>
  </si>
  <si>
    <t>19189085</t>
  </si>
  <si>
    <t>21003045</t>
  </si>
  <si>
    <t>21003043</t>
  </si>
  <si>
    <t>18216930</t>
  </si>
  <si>
    <t>21002960</t>
  </si>
  <si>
    <t>21003042</t>
  </si>
  <si>
    <t>18174737</t>
  </si>
  <si>
    <t>8998499</t>
  </si>
  <si>
    <t>21003415</t>
  </si>
  <si>
    <t>77522771</t>
  </si>
  <si>
    <t>21003046</t>
  </si>
  <si>
    <t>21003047</t>
  </si>
  <si>
    <t>21003048</t>
  </si>
  <si>
    <t>21002965</t>
  </si>
  <si>
    <t>21003049</t>
  </si>
  <si>
    <t>21003081</t>
  </si>
  <si>
    <t>21003078</t>
  </si>
  <si>
    <t>21003031</t>
  </si>
  <si>
    <t>21003032</t>
  </si>
  <si>
    <t>21003076</t>
  </si>
  <si>
    <t>21003074</t>
  </si>
  <si>
    <t>21003077</t>
  </si>
  <si>
    <t>21003034</t>
  </si>
  <si>
    <t>21003036</t>
  </si>
  <si>
    <t>21003035</t>
  </si>
  <si>
    <t>21003037</t>
  </si>
  <si>
    <t>21003073</t>
  </si>
  <si>
    <t>21003072</t>
  </si>
  <si>
    <t>21003071</t>
  </si>
  <si>
    <t>21003414</t>
  </si>
  <si>
    <t>21003101</t>
  </si>
  <si>
    <t>21003516</t>
  </si>
  <si>
    <t>21003070</t>
  </si>
  <si>
    <t>21003052</t>
  </si>
  <si>
    <t>21003100</t>
  </si>
  <si>
    <t>21003099</t>
  </si>
  <si>
    <t>21003098</t>
  </si>
  <si>
    <t>21003066</t>
  </si>
  <si>
    <t>21003067</t>
  </si>
  <si>
    <t>21003068</t>
  </si>
  <si>
    <t>21003069</t>
  </si>
  <si>
    <t>21003102</t>
  </si>
  <si>
    <t>21003103</t>
  </si>
  <si>
    <t>21003105</t>
  </si>
  <si>
    <t>21003104</t>
  </si>
  <si>
    <t>21003041</t>
  </si>
  <si>
    <t>21003040</t>
  </si>
  <si>
    <t>21003054</t>
  </si>
  <si>
    <t>21003056</t>
  </si>
  <si>
    <t>21003050</t>
  </si>
  <si>
    <t>21003057</t>
  </si>
  <si>
    <t>21003055</t>
  </si>
  <si>
    <t>21003039</t>
  </si>
  <si>
    <t>21003051</t>
  </si>
  <si>
    <t>19138314</t>
  </si>
  <si>
    <t>19186747</t>
  </si>
  <si>
    <t>19186748</t>
  </si>
  <si>
    <t>57120303</t>
  </si>
  <si>
    <t>985 US HWY 27 S</t>
  </si>
  <si>
    <t>1355 B US HWY 27 SOUTH</t>
  </si>
  <si>
    <t>1589 US HWY 27 SOUTH</t>
  </si>
  <si>
    <t>1589 US HWY 27 S</t>
  </si>
  <si>
    <t>1627 US HWY 27 S RESTAURANT</t>
  </si>
  <si>
    <t>1609 US HWY 27 S</t>
  </si>
  <si>
    <t>1635 US HWY 27 S</t>
  </si>
  <si>
    <t>30 KY HWY 698</t>
  </si>
  <si>
    <t>206 MASON GAP ROAD</t>
  </si>
  <si>
    <t>230 KY HWY 698</t>
  </si>
  <si>
    <t>420 KY HWY 698</t>
  </si>
  <si>
    <t>180 WOODLAND DRIVE</t>
  </si>
  <si>
    <t>194 WOODLAND DRIVE</t>
  </si>
  <si>
    <t>1840 MASON GAP RD.</t>
  </si>
  <si>
    <t>1975 KY HWY 698</t>
  </si>
  <si>
    <t>1890 MASON GAP ROAD</t>
  </si>
  <si>
    <t>1905 KY HIGHWAY 698</t>
  </si>
  <si>
    <t>1885 KY HWY 698</t>
  </si>
  <si>
    <t>1865 HWY 698</t>
  </si>
  <si>
    <t>1825 KY HWY 698</t>
  </si>
  <si>
    <t>1735 GREEN RIVER RD</t>
  </si>
  <si>
    <t>1715 KY HWY 698</t>
  </si>
  <si>
    <t>NEALS CREEK</t>
  </si>
  <si>
    <t>NEALS CREEK RD</t>
  </si>
  <si>
    <t>435 MASON GAP ROAD</t>
  </si>
  <si>
    <t>65 HILLTOP LANE</t>
  </si>
  <si>
    <t>197 HILLTOP LANE</t>
  </si>
  <si>
    <t>315 MASON GAP ROAD</t>
  </si>
  <si>
    <t>295 MASON GAP ROAD</t>
  </si>
  <si>
    <t>245 MASON GAP ROAD</t>
  </si>
  <si>
    <t>235 MASON GAP ROAD</t>
  </si>
  <si>
    <t>235 1/2 KY HWY 698</t>
  </si>
  <si>
    <t>1855 US HWY 27 S</t>
  </si>
  <si>
    <t>165 KY HWY 698</t>
  </si>
  <si>
    <t>25 TERRY RD</t>
  </si>
  <si>
    <t>1815 US HWY 27 SOUTH</t>
  </si>
  <si>
    <t>1755 US HWY 27 SOUTH</t>
  </si>
  <si>
    <t>1475 US HWY 27 S</t>
  </si>
  <si>
    <t>US HWY 27 S</t>
  </si>
  <si>
    <t>1560 US HWY 27 SOUTH</t>
  </si>
  <si>
    <t>US HWY 27 SOUTH</t>
  </si>
  <si>
    <t>SOMERSET RD</t>
  </si>
  <si>
    <t>US 27 SOUTH</t>
  </si>
  <si>
    <t>EDUCATION WAY</t>
  </si>
  <si>
    <t>HWY 27</t>
  </si>
  <si>
    <t>1298 SOMERSET RD. TRAILER</t>
  </si>
  <si>
    <t>SOMERSET ROAD</t>
  </si>
  <si>
    <t>1040 SOMERSET ROAD</t>
  </si>
  <si>
    <t>909 E MAIN ST</t>
  </si>
  <si>
    <t>911 E  MAIN ST</t>
  </si>
  <si>
    <t>735 CRAB ORCHARD ROAD</t>
  </si>
  <si>
    <t>ROLAND</t>
  </si>
  <si>
    <t>925 CRAB ORCHARD ROAD STORE</t>
  </si>
  <si>
    <t>925 CRAB ORCHARD RD</t>
  </si>
  <si>
    <t>1068 KY HWY 78</t>
  </si>
  <si>
    <t>850 US HWY 150 E</t>
  </si>
  <si>
    <t>312 CORDIER ST</t>
  </si>
  <si>
    <t>US HWY 150 E</t>
  </si>
  <si>
    <t>175 CORDIER LANE</t>
  </si>
  <si>
    <t>730 KY HWY 78 EAST</t>
  </si>
  <si>
    <t>199 RIVER DRIVE</t>
  </si>
  <si>
    <t>197 RIVER DRIVE</t>
  </si>
  <si>
    <t>195 RIVER DRIVE</t>
  </si>
  <si>
    <t>193 RIVER DRIVE</t>
  </si>
  <si>
    <t>191 RIVER DRIVE</t>
  </si>
  <si>
    <t>189 RIVER DRIVE</t>
  </si>
  <si>
    <t>212 GOSHEN RD</t>
  </si>
  <si>
    <t>835 GOSHEN ROAD</t>
  </si>
  <si>
    <t>767 GOSHEN RD</t>
  </si>
  <si>
    <t>725 GOSHEN ROAD</t>
  </si>
  <si>
    <t>GOSHEN RD</t>
  </si>
  <si>
    <t>567 GOSHEN RD</t>
  </si>
  <si>
    <t>687 GOSHEN RD</t>
  </si>
  <si>
    <t>715 GOSHEN RD</t>
  </si>
  <si>
    <t>465 GOSHEN ROAD</t>
  </si>
  <si>
    <t>188 RIVER DRIVE</t>
  </si>
  <si>
    <t>190 RIVER DRIVE</t>
  </si>
  <si>
    <t>192 RIVER DRIVE</t>
  </si>
  <si>
    <t>194 RIVER DRIVE</t>
  </si>
  <si>
    <t>196 RIVER DRIVE</t>
  </si>
  <si>
    <t>198 RIVER DRIVE</t>
  </si>
  <si>
    <t>102 VALLEY DRIVE</t>
  </si>
  <si>
    <t>100 JOHN ST</t>
  </si>
  <si>
    <t>105 VALLEY DRIVE</t>
  </si>
  <si>
    <t>103 VALLEY DR.</t>
  </si>
  <si>
    <t>101 VALLEY DRIVE</t>
  </si>
  <si>
    <t>200 RIVER DRIVE</t>
  </si>
  <si>
    <t>202 RIVER DRIVE</t>
  </si>
  <si>
    <t>204 RIVER DRIVE</t>
  </si>
  <si>
    <t>206 RIVER DR</t>
  </si>
  <si>
    <t>215 RIVER DRIVE</t>
  </si>
  <si>
    <t>201 RIVER DRIVE</t>
  </si>
  <si>
    <t>203 RIVER DRIVE</t>
  </si>
  <si>
    <t>205 RIVER DR</t>
  </si>
  <si>
    <t>207 RIVER DRIVE</t>
  </si>
  <si>
    <t>GOSHEN RD BARN</t>
  </si>
  <si>
    <t>910 E MAIN ST</t>
  </si>
  <si>
    <t>904 E MAIN ST</t>
  </si>
  <si>
    <t>65 JOHN LOGAN TRAIL</t>
  </si>
  <si>
    <t>137 ROSEMONT DR</t>
  </si>
  <si>
    <t>139 ROSEMONT ST</t>
  </si>
  <si>
    <t>141 ROSEMONT DR</t>
  </si>
  <si>
    <t>143 ROSEMONT ST</t>
  </si>
  <si>
    <t>145 ROSEMONT DRIVE</t>
  </si>
  <si>
    <t>147 ROSEMONT DRIVE</t>
  </si>
  <si>
    <t>148 ROSEMONT DRIVE</t>
  </si>
  <si>
    <t>146 ROSEMONT DRIVE</t>
  </si>
  <si>
    <t>149 ROSEMONT DRIVE</t>
  </si>
  <si>
    <t>140 ROSEMONT</t>
  </si>
  <si>
    <t>142 ROSEMONT AVE</t>
  </si>
  <si>
    <t>138 ROSEMONT</t>
  </si>
  <si>
    <t>136 ROSEMONT LOT 2 B</t>
  </si>
  <si>
    <t>LANCASTER ROAD</t>
  </si>
  <si>
    <t>132 HARRIS AVE</t>
  </si>
  <si>
    <t>130 HARRIS AVE</t>
  </si>
  <si>
    <t>128 HARRIS AVE</t>
  </si>
  <si>
    <t>126 HARRIS AVENUE</t>
  </si>
  <si>
    <t>122 HARRIS AVE</t>
  </si>
  <si>
    <t>120 HARRIS AVENUE</t>
  </si>
  <si>
    <t>118 HARRIS AVENUE</t>
  </si>
  <si>
    <t>116 HARRIS AVENUE</t>
  </si>
  <si>
    <t>114 HARRIS AVENUE</t>
  </si>
  <si>
    <t>112 HARRIS AVENUE</t>
  </si>
  <si>
    <t>110 HARRIS AVENUE</t>
  </si>
  <si>
    <t>108 HARRIS AVENUE</t>
  </si>
  <si>
    <t>106 HARRIS AVE.</t>
  </si>
  <si>
    <t>104 HARRIS AVE</t>
  </si>
  <si>
    <t>102 HARRIS AVE</t>
  </si>
  <si>
    <t>100 HARRIS AVENUE</t>
  </si>
  <si>
    <t>201 COTTON AVE</t>
  </si>
  <si>
    <t>101 COTTON AVENUE</t>
  </si>
  <si>
    <t>103 COTTON AVE.</t>
  </si>
  <si>
    <t>105 COTTON AVENUE</t>
  </si>
  <si>
    <t>107 COTTON AVE.</t>
  </si>
  <si>
    <t>109 COTTON AVENUE</t>
  </si>
  <si>
    <t>111 COTTON AVE</t>
  </si>
  <si>
    <t>113 COTTON AVENUE</t>
  </si>
  <si>
    <t>115 COTTON AVE</t>
  </si>
  <si>
    <t>117 COTTON AVE</t>
  </si>
  <si>
    <t>119 COTTON AVENUE</t>
  </si>
  <si>
    <t>121 COTTON AVENUE</t>
  </si>
  <si>
    <t>130 COTTON AVENUE</t>
  </si>
  <si>
    <t>128 COTTON AVENUE</t>
  </si>
  <si>
    <t>114 COTTON AVE</t>
  </si>
  <si>
    <t>112 COTTON ST.</t>
  </si>
  <si>
    <t>110 A COTTON</t>
  </si>
  <si>
    <t>108 COTTON AVENUE</t>
  </si>
  <si>
    <t>106 COTTON AVENUE</t>
  </si>
  <si>
    <t>104 COTTON AVENUE</t>
  </si>
  <si>
    <t>102 COTTON AVE</t>
  </si>
  <si>
    <t>100 COTTON AVENUE</t>
  </si>
  <si>
    <t>208 BASS AVENUE</t>
  </si>
  <si>
    <t>206 COTTON AVE</t>
  </si>
  <si>
    <t>204 COTTON AVE</t>
  </si>
  <si>
    <t>202 COTTON AVE</t>
  </si>
  <si>
    <t>200 COTTON AVE</t>
  </si>
  <si>
    <t>852 US 27 NORTH</t>
  </si>
  <si>
    <t>850 US HWY 27 N</t>
  </si>
  <si>
    <t>102 BANK STREET</t>
  </si>
  <si>
    <t>110 BANK STREET</t>
  </si>
  <si>
    <t>109 BANK ST.</t>
  </si>
  <si>
    <t>118 BANK ST</t>
  </si>
  <si>
    <t>126 BANK STREET</t>
  </si>
  <si>
    <t>125 BANK STREET</t>
  </si>
  <si>
    <t>133 BANK ST</t>
  </si>
  <si>
    <t>134 BANK STREET</t>
  </si>
  <si>
    <t>142 BANK STREET</t>
  </si>
  <si>
    <t>149 BANK ST.</t>
  </si>
  <si>
    <t>166 BANK STREET</t>
  </si>
  <si>
    <t>201 ROSE STREET</t>
  </si>
  <si>
    <t>207 ROSE STREET</t>
  </si>
  <si>
    <t>150 BANK STREET</t>
  </si>
  <si>
    <t>141 BELL ST.</t>
  </si>
  <si>
    <t>209 ROSE STREET</t>
  </si>
  <si>
    <t>152 BELL STREET</t>
  </si>
  <si>
    <t>144 BELL STREET</t>
  </si>
  <si>
    <t>140 BELL STREET</t>
  </si>
  <si>
    <t>136 BELL STREET</t>
  </si>
  <si>
    <t>137 BELL STREET</t>
  </si>
  <si>
    <t>133 BELL STREET</t>
  </si>
  <si>
    <t>132 BELL ST.</t>
  </si>
  <si>
    <t>129 BELL STREET</t>
  </si>
  <si>
    <t>128 BELL STREET</t>
  </si>
  <si>
    <t>125 BELL ST.</t>
  </si>
  <si>
    <t>124 BELL ST</t>
  </si>
  <si>
    <t>115 BELL ST</t>
  </si>
  <si>
    <t>120 BELL ST.</t>
  </si>
  <si>
    <t>118 BELL STREET</t>
  </si>
  <si>
    <t>117 BELL ST</t>
  </si>
  <si>
    <t>112 BELL ST.</t>
  </si>
  <si>
    <t>108 BELL STREET</t>
  </si>
  <si>
    <t>104 BELL STREET</t>
  </si>
  <si>
    <t>102 BELL STREET</t>
  </si>
  <si>
    <t>101 BELL STREET</t>
  </si>
  <si>
    <t>105 BELL STREET</t>
  </si>
  <si>
    <t>113 BELL ST.</t>
  </si>
  <si>
    <t>100 SENIOR WAY</t>
  </si>
  <si>
    <t>1100050</t>
  </si>
  <si>
    <t>1100100</t>
  </si>
  <si>
    <t>1100247</t>
  </si>
  <si>
    <t>1100150</t>
  </si>
  <si>
    <t>1100249</t>
  </si>
  <si>
    <t>1100250</t>
  </si>
  <si>
    <t>1100260</t>
  </si>
  <si>
    <t>1100270</t>
  </si>
  <si>
    <t>1100280</t>
  </si>
  <si>
    <t>1100290</t>
  </si>
  <si>
    <t>1100300</t>
  </si>
  <si>
    <t>1100310</t>
  </si>
  <si>
    <t>1100320</t>
  </si>
  <si>
    <t>1100360</t>
  </si>
  <si>
    <t>1100380</t>
  </si>
  <si>
    <t>1100405</t>
  </si>
  <si>
    <t>1100400</t>
  </si>
  <si>
    <t>1100450</t>
  </si>
  <si>
    <t>1100480</t>
  </si>
  <si>
    <t>1100490</t>
  </si>
  <si>
    <t>1100540</t>
  </si>
  <si>
    <t>1100560</t>
  </si>
  <si>
    <t>1100580</t>
  </si>
  <si>
    <t>1100600</t>
  </si>
  <si>
    <t>1100650</t>
  </si>
  <si>
    <t>1100660</t>
  </si>
  <si>
    <t>1100670</t>
  </si>
  <si>
    <t>1100680</t>
  </si>
  <si>
    <t>1100700</t>
  </si>
  <si>
    <t>1100750</t>
  </si>
  <si>
    <t>1100760</t>
  </si>
  <si>
    <t>1100780</t>
  </si>
  <si>
    <t>1100800</t>
  </si>
  <si>
    <t>1100958</t>
  </si>
  <si>
    <t>1100960</t>
  </si>
  <si>
    <t>1100980</t>
  </si>
  <si>
    <t>1101100</t>
  </si>
  <si>
    <t>110111</t>
  </si>
  <si>
    <t>1101200</t>
  </si>
  <si>
    <t>1101250</t>
  </si>
  <si>
    <t>1101300</t>
  </si>
  <si>
    <t>1101350</t>
  </si>
  <si>
    <t>1101365</t>
  </si>
  <si>
    <t>1101360</t>
  </si>
  <si>
    <t>1101450</t>
  </si>
  <si>
    <t>1101550</t>
  </si>
  <si>
    <t>1101555</t>
  </si>
  <si>
    <t>1101560</t>
  </si>
  <si>
    <t>1101740</t>
  </si>
  <si>
    <t>1101750</t>
  </si>
  <si>
    <t>1101800</t>
  </si>
  <si>
    <t>1101850</t>
  </si>
  <si>
    <t>1101900</t>
  </si>
  <si>
    <t>1101950</t>
  </si>
  <si>
    <t>1102000</t>
  </si>
  <si>
    <t>1102100</t>
  </si>
  <si>
    <t>1102200</t>
  </si>
  <si>
    <t>1102300</t>
  </si>
  <si>
    <t>1102207</t>
  </si>
  <si>
    <t>1102205</t>
  </si>
  <si>
    <t>1102210</t>
  </si>
  <si>
    <t>1102550</t>
  </si>
  <si>
    <t>1102600</t>
  </si>
  <si>
    <t>1102650</t>
  </si>
  <si>
    <t>1102700</t>
  </si>
  <si>
    <t>1102750</t>
  </si>
  <si>
    <t>1102800</t>
  </si>
  <si>
    <t>1102850</t>
  </si>
  <si>
    <t>1102900</t>
  </si>
  <si>
    <t>1102920</t>
  </si>
  <si>
    <t>1102950</t>
  </si>
  <si>
    <t>1103000</t>
  </si>
  <si>
    <t>1103050</t>
  </si>
  <si>
    <t>1103100</t>
  </si>
  <si>
    <t>1103150</t>
  </si>
  <si>
    <t>1103200</t>
  </si>
  <si>
    <t>1103250</t>
  </si>
  <si>
    <t>1103300</t>
  </si>
  <si>
    <t>1103350</t>
  </si>
  <si>
    <t>1103400</t>
  </si>
  <si>
    <t>1103450</t>
  </si>
  <si>
    <t>1103460</t>
  </si>
  <si>
    <t>1103550</t>
  </si>
  <si>
    <t>1103700</t>
  </si>
  <si>
    <t>1103725</t>
  </si>
  <si>
    <t>1103849</t>
  </si>
  <si>
    <t>1103850</t>
  </si>
  <si>
    <t>1103948</t>
  </si>
  <si>
    <t>1103950</t>
  </si>
  <si>
    <t>1104000</t>
  </si>
  <si>
    <t>1104050</t>
  </si>
  <si>
    <t>1104151</t>
  </si>
  <si>
    <t>1104100</t>
  </si>
  <si>
    <t>1104150</t>
  </si>
  <si>
    <t>1104200</t>
  </si>
  <si>
    <t>1104250</t>
  </si>
  <si>
    <t>1104300</t>
  </si>
  <si>
    <t>1104350</t>
  </si>
  <si>
    <t>1104400</t>
  </si>
  <si>
    <t>1104450</t>
  </si>
  <si>
    <t>1104650</t>
  </si>
  <si>
    <t>1104700</t>
  </si>
  <si>
    <t>1104750</t>
  </si>
  <si>
    <t>1104800</t>
  </si>
  <si>
    <t>1105000</t>
  </si>
  <si>
    <t>1105050</t>
  </si>
  <si>
    <t>1105100</t>
  </si>
  <si>
    <t>1105150</t>
  </si>
  <si>
    <t>1105200</t>
  </si>
  <si>
    <t>1105400</t>
  </si>
  <si>
    <t>1103551</t>
  </si>
  <si>
    <t>1105201</t>
  </si>
  <si>
    <t>19189074</t>
  </si>
  <si>
    <t>19189069</t>
  </si>
  <si>
    <t>19188797</t>
  </si>
  <si>
    <t>19188798</t>
  </si>
  <si>
    <t>19188796</t>
  </si>
  <si>
    <t>19189068</t>
  </si>
  <si>
    <t>19189067</t>
  </si>
  <si>
    <t>19189066</t>
  </si>
  <si>
    <t>19189065</t>
  </si>
  <si>
    <t>19189064</t>
  </si>
  <si>
    <t>19189063</t>
  </si>
  <si>
    <t>19189099</t>
  </si>
  <si>
    <t>19189100</t>
  </si>
  <si>
    <t>19188842</t>
  </si>
  <si>
    <t>19188942</t>
  </si>
  <si>
    <t>19186686</t>
  </si>
  <si>
    <t>19188866</t>
  </si>
  <si>
    <t>19188940</t>
  </si>
  <si>
    <t>19188939</t>
  </si>
  <si>
    <t>19188938</t>
  </si>
  <si>
    <t>19188937</t>
  </si>
  <si>
    <t>19188936</t>
  </si>
  <si>
    <t>19188935</t>
  </si>
  <si>
    <t>19188978</t>
  </si>
  <si>
    <t>19188977</t>
  </si>
  <si>
    <t>19188976</t>
  </si>
  <si>
    <t>19188975</t>
  </si>
  <si>
    <t>19188982</t>
  </si>
  <si>
    <t>19188981</t>
  </si>
  <si>
    <t>19188980</t>
  </si>
  <si>
    <t>19188979</t>
  </si>
  <si>
    <t>19189101</t>
  </si>
  <si>
    <t>19189102</t>
  </si>
  <si>
    <t>19189095</t>
  </si>
  <si>
    <t>19189096</t>
  </si>
  <si>
    <t>19189097</t>
  </si>
  <si>
    <t>19189098</t>
  </si>
  <si>
    <t>19188943</t>
  </si>
  <si>
    <t>19188944</t>
  </si>
  <si>
    <t>19188945</t>
  </si>
  <si>
    <t>19188946</t>
  </si>
  <si>
    <t>19188950</t>
  </si>
  <si>
    <t>19188949</t>
  </si>
  <si>
    <t>19188795</t>
  </si>
  <si>
    <t>19188948</t>
  </si>
  <si>
    <t>19188947</t>
  </si>
  <si>
    <t>22222173</t>
  </si>
  <si>
    <t>22222186</t>
  </si>
  <si>
    <t>19188965</t>
  </si>
  <si>
    <t>19188964</t>
  </si>
  <si>
    <t>19188966</t>
  </si>
  <si>
    <t>19188962</t>
  </si>
  <si>
    <t>19188961</t>
  </si>
  <si>
    <t>19188960</t>
  </si>
  <si>
    <t>19188959</t>
  </si>
  <si>
    <t>19188914</t>
  </si>
  <si>
    <t>19188913</t>
  </si>
  <si>
    <t>19188839</t>
  </si>
  <si>
    <t>19188771</t>
  </si>
  <si>
    <t>19188911</t>
  </si>
  <si>
    <t>19188912</t>
  </si>
  <si>
    <t>19188918</t>
  </si>
  <si>
    <t>19188917</t>
  </si>
  <si>
    <t>94479806</t>
  </si>
  <si>
    <t>19188916</t>
  </si>
  <si>
    <t>19188915</t>
  </si>
  <si>
    <t>19188931</t>
  </si>
  <si>
    <t>19188932</t>
  </si>
  <si>
    <t>19188933</t>
  </si>
  <si>
    <t>19188934</t>
  </si>
  <si>
    <t>19188927</t>
  </si>
  <si>
    <t>19188928</t>
  </si>
  <si>
    <t>19188929</t>
  </si>
  <si>
    <t>19188930</t>
  </si>
  <si>
    <t>19188953</t>
  </si>
  <si>
    <t>19188972</t>
  </si>
  <si>
    <t>19188971</t>
  </si>
  <si>
    <t>19189022</t>
  </si>
  <si>
    <t>19189021</t>
  </si>
  <si>
    <t>19189020</t>
  </si>
  <si>
    <t>19189019</t>
  </si>
  <si>
    <t>19189018</t>
  </si>
  <si>
    <t>19189017</t>
  </si>
  <si>
    <t>19189016</t>
  </si>
  <si>
    <t>19189015</t>
  </si>
  <si>
    <t>19189054</t>
  </si>
  <si>
    <t>19189053</t>
  </si>
  <si>
    <t>19189052</t>
  </si>
  <si>
    <t>19189047</t>
  </si>
  <si>
    <t>19186517</t>
  </si>
  <si>
    <t>19189048</t>
  </si>
  <si>
    <t>19188958</t>
  </si>
  <si>
    <t>19188772</t>
  </si>
  <si>
    <t>19188956</t>
  </si>
  <si>
    <t>19188955</t>
  </si>
  <si>
    <t>19188954</t>
  </si>
  <si>
    <t>19188952</t>
  </si>
  <si>
    <t>19188951</t>
  </si>
  <si>
    <t>19188902</t>
  </si>
  <si>
    <t>19188901</t>
  </si>
  <si>
    <t>19188900</t>
  </si>
  <si>
    <t>19188899</t>
  </si>
  <si>
    <t>19188898</t>
  </si>
  <si>
    <t>19188897</t>
  </si>
  <si>
    <t>19188896</t>
  </si>
  <si>
    <t>19188895</t>
  </si>
  <si>
    <t>19188906</t>
  </si>
  <si>
    <t>19188905</t>
  </si>
  <si>
    <t>19188904</t>
  </si>
  <si>
    <t>19189050</t>
  </si>
  <si>
    <t>19189049</t>
  </si>
  <si>
    <t>22222139</t>
  </si>
  <si>
    <t>19186618</t>
  </si>
  <si>
    <t>104 OAKWOOD DR</t>
  </si>
  <si>
    <t>106 OAKWOOD</t>
  </si>
  <si>
    <t>105 OAKWOOD DRIVE</t>
  </si>
  <si>
    <t>110 OAKWOOD DR.</t>
  </si>
  <si>
    <t>103 OAKWOOD DR</t>
  </si>
  <si>
    <t>102 REDWOOD DRIVE</t>
  </si>
  <si>
    <t>104 REDWOOD</t>
  </si>
  <si>
    <t>106 REDWOOD</t>
  </si>
  <si>
    <t>108 REDWOOD</t>
  </si>
  <si>
    <t>110 REDWOOD DR.</t>
  </si>
  <si>
    <t>202 REDWOOD</t>
  </si>
  <si>
    <t>210 REDWOOD</t>
  </si>
  <si>
    <t>214 REDWOOD</t>
  </si>
  <si>
    <t>222 REDWOOD</t>
  </si>
  <si>
    <t>210 MAPLE DR.</t>
  </si>
  <si>
    <t>214 MAPLE COURT</t>
  </si>
  <si>
    <t>220 MAPLE DR.</t>
  </si>
  <si>
    <t>236 MAPLE DR.</t>
  </si>
  <si>
    <t>302 DOGWOOD DRIVE</t>
  </si>
  <si>
    <t>304 DOGWOOD</t>
  </si>
  <si>
    <t>308 DOGWOOD DR.</t>
  </si>
  <si>
    <t>102 PIN OAK DR.</t>
  </si>
  <si>
    <t>105 PIN OAK DR.</t>
  </si>
  <si>
    <t>103 PIN OAK DR.</t>
  </si>
  <si>
    <t>101 PIN OAK</t>
  </si>
  <si>
    <t>310 DOGWOOD DR.</t>
  </si>
  <si>
    <t>312 DOGWOOD DR.</t>
  </si>
  <si>
    <t>314 DOGWOOD DR.</t>
  </si>
  <si>
    <t>104 ELM ST.</t>
  </si>
  <si>
    <t>106 ELM ST.</t>
  </si>
  <si>
    <t>109 ELM ST.</t>
  </si>
  <si>
    <t>107 ELM ST.</t>
  </si>
  <si>
    <t>103 ELM ST.</t>
  </si>
  <si>
    <t>402 DOGWOOD</t>
  </si>
  <si>
    <t>447 REDWOOD DRIVE</t>
  </si>
  <si>
    <t>445 REDWOOD</t>
  </si>
  <si>
    <t>443 REDWOOD</t>
  </si>
  <si>
    <t>441 REDWOOD</t>
  </si>
  <si>
    <t>439 REDWOOD DRIVE</t>
  </si>
  <si>
    <t>437 REDWOOD DRIVE</t>
  </si>
  <si>
    <t>435 REDWOOD DRIVE</t>
  </si>
  <si>
    <t>431 REDWOOD DRIVE</t>
  </si>
  <si>
    <t>427 REDWOOD DRIVE</t>
  </si>
  <si>
    <t>421 REDWOOD DRIVE</t>
  </si>
  <si>
    <t>425 REDWOOD</t>
  </si>
  <si>
    <t>423 REDWOOD DRIVE</t>
  </si>
  <si>
    <t>420 REDWOOD DRIVE</t>
  </si>
  <si>
    <t>422 REDWOOD DRIVE</t>
  </si>
  <si>
    <t>424 REDWOOD DRIVE</t>
  </si>
  <si>
    <t>426 REDWOOD DRIVE</t>
  </si>
  <si>
    <t>428 REDWOD DRIVE</t>
  </si>
  <si>
    <t>430 REDWOOD DRIVE</t>
  </si>
  <si>
    <t>500 DOGWOOD DR.</t>
  </si>
  <si>
    <t>502 DOGWOOD</t>
  </si>
  <si>
    <t>504 DOGWOOD DRIVE</t>
  </si>
  <si>
    <t>506 DOGWOOD</t>
  </si>
  <si>
    <t>418 REDWOOD DRIVE</t>
  </si>
  <si>
    <t>415 REDWOOD DRIVE</t>
  </si>
  <si>
    <t>407 REDWOOD DRIVE</t>
  </si>
  <si>
    <t>411 REDWOOD DRIVE</t>
  </si>
  <si>
    <t>413 REDWOOD DRIVE</t>
  </si>
  <si>
    <t>409 REDWOOD DRIVE</t>
  </si>
  <si>
    <t>405 REDWOOD DRIVE</t>
  </si>
  <si>
    <t>403 REDWOOD DRIVE</t>
  </si>
  <si>
    <t>401 REDWOOD DR.</t>
  </si>
  <si>
    <t>315 REDWOOD DRIVE</t>
  </si>
  <si>
    <t>313 REDWOOD DRIVE</t>
  </si>
  <si>
    <t>311 REDWOOD DRIVE</t>
  </si>
  <si>
    <t>309 REDWOOD DR.</t>
  </si>
  <si>
    <t>307 REDWOOD DRIVE</t>
  </si>
  <si>
    <t>305 REDWOOD DRIVE</t>
  </si>
  <si>
    <t>303 REDWOOD DRIVE</t>
  </si>
  <si>
    <t>302 REDWOOD DRIVE</t>
  </si>
  <si>
    <t>304 REDWOOD DRIVE</t>
  </si>
  <si>
    <t>306 REDWOOD DRIVE</t>
  </si>
  <si>
    <t>308 REDWOOD DRIVE</t>
  </si>
  <si>
    <t>310 REDWOOD DR.</t>
  </si>
  <si>
    <t>312 REDWOOD DRIVE</t>
  </si>
  <si>
    <t>314 REDWOOD DR.</t>
  </si>
  <si>
    <t>316 REDWOOD DRIVE</t>
  </si>
  <si>
    <t>402 REDWOOD DR.</t>
  </si>
  <si>
    <t>404 REDWOOD DRIVE</t>
  </si>
  <si>
    <t>406 REDWOOD</t>
  </si>
  <si>
    <t>408 REDWOOD</t>
  </si>
  <si>
    <t>414 REDWOOD DRIVE</t>
  </si>
  <si>
    <t>416 REDWOOD DRIVE</t>
  </si>
  <si>
    <t>416 A REDWOOD</t>
  </si>
  <si>
    <t>507 DOGWOOD DR</t>
  </si>
  <si>
    <t>505 DOGWOOD DRIVE</t>
  </si>
  <si>
    <t>503 DOGWOOD DRIVE</t>
  </si>
  <si>
    <t>501 DOGWOOD DRIVE</t>
  </si>
  <si>
    <t>403 DOGWOOD DR.</t>
  </si>
  <si>
    <t>102 ELM STREET</t>
  </si>
  <si>
    <t>401 DOGWOOD DRIVE</t>
  </si>
  <si>
    <t>101 ELM ST.</t>
  </si>
  <si>
    <t>313 DOGWOOD</t>
  </si>
  <si>
    <t>311 DOGWOOD DRIVE</t>
  </si>
  <si>
    <t>309 DOGWOOD DR.</t>
  </si>
  <si>
    <t>307 DOGWOOD DRIVE</t>
  </si>
  <si>
    <t>305 DOGWOOD DRIVE</t>
  </si>
  <si>
    <t>303 DOGWOOD DR.</t>
  </si>
  <si>
    <t>301 REDWOOD DR.</t>
  </si>
  <si>
    <t>215 REDWOOD DRIVE</t>
  </si>
  <si>
    <t>201 REDWOOD DR</t>
  </si>
  <si>
    <t>102 POPLAR DRIVE</t>
  </si>
  <si>
    <t>101 POPLAR DRIVE</t>
  </si>
  <si>
    <t>107 REDWOOD DRIVE</t>
  </si>
  <si>
    <t>105 REDWOOD DRIVE</t>
  </si>
  <si>
    <t>103 REDWOOD DRIVE</t>
  </si>
  <si>
    <t>101 REDWOOD DRIVE</t>
  </si>
  <si>
    <t>101 OAKWOOD DRIVE</t>
  </si>
  <si>
    <t>410 REDWOOD DRIVE</t>
  </si>
  <si>
    <t>99 REDWOOD DR</t>
  </si>
  <si>
    <t>1200015</t>
  </si>
  <si>
    <t>1200016</t>
  </si>
  <si>
    <t>1200018</t>
  </si>
  <si>
    <t>1200030</t>
  </si>
  <si>
    <t>1200035</t>
  </si>
  <si>
    <t>1200055</t>
  </si>
  <si>
    <t>1200045</t>
  </si>
  <si>
    <t>1200060</t>
  </si>
  <si>
    <t>1200065</t>
  </si>
  <si>
    <t>1200070</t>
  </si>
  <si>
    <t>1200085</t>
  </si>
  <si>
    <t>1200090</t>
  </si>
  <si>
    <t>1200095</t>
  </si>
  <si>
    <t>1200100</t>
  </si>
  <si>
    <t>1200105</t>
  </si>
  <si>
    <t>1200109</t>
  </si>
  <si>
    <t>1200112</t>
  </si>
  <si>
    <t>1200113</t>
  </si>
  <si>
    <t>1200116</t>
  </si>
  <si>
    <t>1200117</t>
  </si>
  <si>
    <t>1200120</t>
  </si>
  <si>
    <t>1200121</t>
  </si>
  <si>
    <t>1200123</t>
  </si>
  <si>
    <t>1200125</t>
  </si>
  <si>
    <t>1200127</t>
  </si>
  <si>
    <t>1200128</t>
  </si>
  <si>
    <t>1200126</t>
  </si>
  <si>
    <t>1200130</t>
  </si>
  <si>
    <t>1200135</t>
  </si>
  <si>
    <t>1200140</t>
  </si>
  <si>
    <t>1200142</t>
  </si>
  <si>
    <t>1200144</t>
  </si>
  <si>
    <t>1200145</t>
  </si>
  <si>
    <t>1200150</t>
  </si>
  <si>
    <t>1200152</t>
  </si>
  <si>
    <t>1200153</t>
  </si>
  <si>
    <t>1200155</t>
  </si>
  <si>
    <t>1200160</t>
  </si>
  <si>
    <t>1200165</t>
  </si>
  <si>
    <t>1200185</t>
  </si>
  <si>
    <t>1200190</t>
  </si>
  <si>
    <t>1200201</t>
  </si>
  <si>
    <t>1200195</t>
  </si>
  <si>
    <t>1200200</t>
  </si>
  <si>
    <t>1200204</t>
  </si>
  <si>
    <t>1200205</t>
  </si>
  <si>
    <t>1200210</t>
  </si>
  <si>
    <t>1200215</t>
  </si>
  <si>
    <t>1200216</t>
  </si>
  <si>
    <t>1200217</t>
  </si>
  <si>
    <t>1200218</t>
  </si>
  <si>
    <t>1200221</t>
  </si>
  <si>
    <t>1200220</t>
  </si>
  <si>
    <t>1200235</t>
  </si>
  <si>
    <t>1200240</t>
  </si>
  <si>
    <t>1200250</t>
  </si>
  <si>
    <t>1200246</t>
  </si>
  <si>
    <t>1200245</t>
  </si>
  <si>
    <t>1200251</t>
  </si>
  <si>
    <t>1200261</t>
  </si>
  <si>
    <t>1200260</t>
  </si>
  <si>
    <t>1200263</t>
  </si>
  <si>
    <t>1200265</t>
  </si>
  <si>
    <t>1200266</t>
  </si>
  <si>
    <t>1200267B</t>
  </si>
  <si>
    <t>1200267</t>
  </si>
  <si>
    <t>1200268</t>
  </si>
  <si>
    <t>1200269</t>
  </si>
  <si>
    <t>1200270</t>
  </si>
  <si>
    <t>1200280</t>
  </si>
  <si>
    <t>1200272</t>
  </si>
  <si>
    <t>1200301</t>
  </si>
  <si>
    <t>1200300</t>
  </si>
  <si>
    <t>1200302</t>
  </si>
  <si>
    <t>1200307</t>
  </si>
  <si>
    <t>1200309</t>
  </si>
  <si>
    <t>1200310</t>
  </si>
  <si>
    <t>1200315</t>
  </si>
  <si>
    <t>1200315A</t>
  </si>
  <si>
    <t>1200315B</t>
  </si>
  <si>
    <t>1200315BB</t>
  </si>
  <si>
    <t>1200316A</t>
  </si>
  <si>
    <t>1200316F</t>
  </si>
  <si>
    <t>1200316E</t>
  </si>
  <si>
    <t>1200316B</t>
  </si>
  <si>
    <t>1200316AB</t>
  </si>
  <si>
    <t>1200316AA</t>
  </si>
  <si>
    <t>1200316BB</t>
  </si>
  <si>
    <t>1200316D</t>
  </si>
  <si>
    <t>1200316C</t>
  </si>
  <si>
    <t>1200317</t>
  </si>
  <si>
    <t>1200318</t>
  </si>
  <si>
    <t>1200316</t>
  </si>
  <si>
    <t>1200320</t>
  </si>
  <si>
    <t>1200320AB</t>
  </si>
  <si>
    <t>1200320A</t>
  </si>
  <si>
    <t>1200320AA</t>
  </si>
  <si>
    <t>1200320B</t>
  </si>
  <si>
    <t>1200320C</t>
  </si>
  <si>
    <t>1200321</t>
  </si>
  <si>
    <t>1200303</t>
  </si>
  <si>
    <t>1200322A</t>
  </si>
  <si>
    <t>120322B</t>
  </si>
  <si>
    <t>1200324A</t>
  </si>
  <si>
    <t>1200322</t>
  </si>
  <si>
    <t>1200323</t>
  </si>
  <si>
    <t>1200325</t>
  </si>
  <si>
    <t>1200325A</t>
  </si>
  <si>
    <t>1200326</t>
  </si>
  <si>
    <t>1200327</t>
  </si>
  <si>
    <t>1200324</t>
  </si>
  <si>
    <t>1200339</t>
  </si>
  <si>
    <t>1200335</t>
  </si>
  <si>
    <t>1200330</t>
  </si>
  <si>
    <t>1200340</t>
  </si>
  <si>
    <t>1200350</t>
  </si>
  <si>
    <t>1200355</t>
  </si>
  <si>
    <t>1200360</t>
  </si>
  <si>
    <t>1200363</t>
  </si>
  <si>
    <t>1200365</t>
  </si>
  <si>
    <t>1200370</t>
  </si>
  <si>
    <t>1200375</t>
  </si>
  <si>
    <t>1200380</t>
  </si>
  <si>
    <t>1200381</t>
  </si>
  <si>
    <t>1200382</t>
  </si>
  <si>
    <t>1200383</t>
  </si>
  <si>
    <t>1200400</t>
  </si>
  <si>
    <t>1200402</t>
  </si>
  <si>
    <t>1200402A</t>
  </si>
  <si>
    <t>1200401</t>
  </si>
  <si>
    <t>1200411A</t>
  </si>
  <si>
    <t>1200410</t>
  </si>
  <si>
    <t>1200411</t>
  </si>
  <si>
    <t>1200411B</t>
  </si>
  <si>
    <t>1200412A</t>
  </si>
  <si>
    <t>1200412</t>
  </si>
  <si>
    <t>1200413</t>
  </si>
  <si>
    <t>1200415</t>
  </si>
  <si>
    <t>1200420</t>
  </si>
  <si>
    <t>1200430</t>
  </si>
  <si>
    <t>1200431</t>
  </si>
  <si>
    <t>1200436</t>
  </si>
  <si>
    <t>1200432</t>
  </si>
  <si>
    <t>1200435</t>
  </si>
  <si>
    <t>1200441</t>
  </si>
  <si>
    <t>1200440</t>
  </si>
  <si>
    <t>1200450</t>
  </si>
  <si>
    <t>1200452</t>
  </si>
  <si>
    <t>1200453</t>
  </si>
  <si>
    <t>1200445</t>
  </si>
  <si>
    <t>1200456</t>
  </si>
  <si>
    <t>1200454</t>
  </si>
  <si>
    <t>1200454A</t>
  </si>
  <si>
    <t>1200455</t>
  </si>
  <si>
    <t>1200460</t>
  </si>
  <si>
    <t>1200465</t>
  </si>
  <si>
    <t>1200470</t>
  </si>
  <si>
    <t>1200475</t>
  </si>
  <si>
    <t>1200486</t>
  </si>
  <si>
    <t>1200480</t>
  </si>
  <si>
    <t>1200485</t>
  </si>
  <si>
    <t>1200487</t>
  </si>
  <si>
    <t>1200490</t>
  </si>
  <si>
    <t>1200495</t>
  </si>
  <si>
    <t>1200500</t>
  </si>
  <si>
    <t>1200503</t>
  </si>
  <si>
    <t>1200502</t>
  </si>
  <si>
    <t>1200505</t>
  </si>
  <si>
    <t>1200504</t>
  </si>
  <si>
    <t>1200510</t>
  </si>
  <si>
    <t>1200515</t>
  </si>
  <si>
    <t>1200520</t>
  </si>
  <si>
    <t>1200537</t>
  </si>
  <si>
    <t>1200525</t>
  </si>
  <si>
    <t>1200530</t>
  </si>
  <si>
    <t>1200535</t>
  </si>
  <si>
    <t>1200540</t>
  </si>
  <si>
    <t>1200545</t>
  </si>
  <si>
    <t>1200550</t>
  </si>
  <si>
    <t>1200560</t>
  </si>
  <si>
    <t>1200553</t>
  </si>
  <si>
    <t>1200563</t>
  </si>
  <si>
    <t>1200565</t>
  </si>
  <si>
    <t>1200555</t>
  </si>
  <si>
    <t>1200316CC</t>
  </si>
  <si>
    <t>1200315AB</t>
  </si>
  <si>
    <t>1200191</t>
  </si>
  <si>
    <t>1200367</t>
  </si>
  <si>
    <t>1200366</t>
  </si>
  <si>
    <t>1200268A</t>
  </si>
  <si>
    <t>1200316EE</t>
  </si>
  <si>
    <t>1200316AC</t>
  </si>
  <si>
    <t>1200491</t>
  </si>
  <si>
    <t>91614211</t>
  </si>
  <si>
    <t>21003470</t>
  </si>
  <si>
    <t>94056859</t>
  </si>
  <si>
    <t>21003471</t>
  </si>
  <si>
    <t>21003472</t>
  </si>
  <si>
    <t>21003353</t>
  </si>
  <si>
    <t>21003474</t>
  </si>
  <si>
    <t>21003475</t>
  </si>
  <si>
    <t>21003476</t>
  </si>
  <si>
    <t>88617582</t>
  </si>
  <si>
    <t>91248249</t>
  </si>
  <si>
    <t>21003477</t>
  </si>
  <si>
    <t>91608512</t>
  </si>
  <si>
    <t>21003438</t>
  </si>
  <si>
    <t>19167673</t>
  </si>
  <si>
    <t>21003439</t>
  </si>
  <si>
    <t>21003465</t>
  </si>
  <si>
    <t>21003463</t>
  </si>
  <si>
    <t>21003440</t>
  </si>
  <si>
    <t>21003441</t>
  </si>
  <si>
    <t>21003510</t>
  </si>
  <si>
    <t>21003528</t>
  </si>
  <si>
    <t>21003462</t>
  </si>
  <si>
    <t>21003513</t>
  </si>
  <si>
    <t>91248196</t>
  </si>
  <si>
    <t>21003466</t>
  </si>
  <si>
    <t>21003442</t>
  </si>
  <si>
    <t>21003467</t>
  </si>
  <si>
    <t>19186533</t>
  </si>
  <si>
    <t>21003443</t>
  </si>
  <si>
    <t>21003444</t>
  </si>
  <si>
    <t>21003445</t>
  </si>
  <si>
    <t>99808822</t>
  </si>
  <si>
    <t>21003449</t>
  </si>
  <si>
    <t>21003546</t>
  </si>
  <si>
    <t>21003377</t>
  </si>
  <si>
    <t>21003376</t>
  </si>
  <si>
    <t>91643860</t>
  </si>
  <si>
    <t>21003375</t>
  </si>
  <si>
    <t>20149701</t>
  </si>
  <si>
    <t>19188011</t>
  </si>
  <si>
    <t>21003374</t>
  </si>
  <si>
    <t>19186819</t>
  </si>
  <si>
    <t>21003381</t>
  </si>
  <si>
    <t>21003380</t>
  </si>
  <si>
    <t>21003379</t>
  </si>
  <si>
    <t>21003378</t>
  </si>
  <si>
    <t>19168671</t>
  </si>
  <si>
    <t>21003520</t>
  </si>
  <si>
    <t>21003469</t>
  </si>
  <si>
    <t>15391625</t>
  </si>
  <si>
    <t>21003434</t>
  </si>
  <si>
    <t>21003525</t>
  </si>
  <si>
    <t>21003519</t>
  </si>
  <si>
    <t>19167679</t>
  </si>
  <si>
    <t>18010728</t>
  </si>
  <si>
    <t>21003435</t>
  </si>
  <si>
    <t>17318859</t>
  </si>
  <si>
    <t>21003523</t>
  </si>
  <si>
    <t>21003524</t>
  </si>
  <si>
    <t>21003522</t>
  </si>
  <si>
    <t>21003481</t>
  </si>
  <si>
    <t>21003480</t>
  </si>
  <si>
    <t>21003479</t>
  </si>
  <si>
    <t>21003478</t>
  </si>
  <si>
    <t>21003436</t>
  </si>
  <si>
    <t>21003437</t>
  </si>
  <si>
    <t>21003485</t>
  </si>
  <si>
    <t>14565077</t>
  </si>
  <si>
    <t>21003430</t>
  </si>
  <si>
    <t>21003484</t>
  </si>
  <si>
    <t>21003431</t>
  </si>
  <si>
    <t>21003483</t>
  </si>
  <si>
    <t>21003482</t>
  </si>
  <si>
    <t>21003427</t>
  </si>
  <si>
    <t>21003448</t>
  </si>
  <si>
    <t>21003432</t>
  </si>
  <si>
    <t>29689625</t>
  </si>
  <si>
    <t>21003433</t>
  </si>
  <si>
    <t>15391614</t>
  </si>
  <si>
    <t>21003405</t>
  </si>
  <si>
    <t>21003404</t>
  </si>
  <si>
    <t>21003403</t>
  </si>
  <si>
    <t>21003402</t>
  </si>
  <si>
    <t>21003401</t>
  </si>
  <si>
    <t>21003407</t>
  </si>
  <si>
    <t>21003400</t>
  </si>
  <si>
    <t>21003399</t>
  </si>
  <si>
    <t>19186679</t>
  </si>
  <si>
    <t>16448374</t>
  </si>
  <si>
    <t>19187946</t>
  </si>
  <si>
    <t>16448369</t>
  </si>
  <si>
    <t>21003337</t>
  </si>
  <si>
    <t>19186537</t>
  </si>
  <si>
    <t>21003423</t>
  </si>
  <si>
    <t>19475914</t>
  </si>
  <si>
    <t>21003429</t>
  </si>
  <si>
    <t>21003422</t>
  </si>
  <si>
    <t>21003451</t>
  </si>
  <si>
    <t>21003450</t>
  </si>
  <si>
    <t>21003336</t>
  </si>
  <si>
    <t>21003335</t>
  </si>
  <si>
    <t>21003334</t>
  </si>
  <si>
    <t>21003341</t>
  </si>
  <si>
    <t>94229297</t>
  </si>
  <si>
    <t>21003340</t>
  </si>
  <si>
    <t>15391592</t>
  </si>
  <si>
    <t>19186497</t>
  </si>
  <si>
    <t>21003338</t>
  </si>
  <si>
    <t>94876084</t>
  </si>
  <si>
    <t>19186494</t>
  </si>
  <si>
    <t>21003395</t>
  </si>
  <si>
    <t>21003396</t>
  </si>
  <si>
    <t>21003397</t>
  </si>
  <si>
    <t>21003390</t>
  </si>
  <si>
    <t>29689559</t>
  </si>
  <si>
    <t>91643798</t>
  </si>
  <si>
    <t>21003391</t>
  </si>
  <si>
    <t>21003392</t>
  </si>
  <si>
    <t>19187581</t>
  </si>
  <si>
    <t>21003393</t>
  </si>
  <si>
    <t>17528495</t>
  </si>
  <si>
    <t>21003387</t>
  </si>
  <si>
    <t>17528517</t>
  </si>
  <si>
    <t>21003386</t>
  </si>
  <si>
    <t>21003388</t>
  </si>
  <si>
    <t>19187550</t>
  </si>
  <si>
    <t>21003389</t>
  </si>
  <si>
    <t>21003382</t>
  </si>
  <si>
    <t>21003385</t>
  </si>
  <si>
    <t>21003383</t>
  </si>
  <si>
    <t>21003384</t>
  </si>
  <si>
    <t>21003408</t>
  </si>
  <si>
    <t>21003413</t>
  </si>
  <si>
    <t>21003111</t>
  </si>
  <si>
    <t>21003093</t>
  </si>
  <si>
    <t>21003412</t>
  </si>
  <si>
    <t>21003411</t>
  </si>
  <si>
    <t>21003410</t>
  </si>
  <si>
    <t>21003369</t>
  </si>
  <si>
    <t>15391596</t>
  </si>
  <si>
    <t>21003368</t>
  </si>
  <si>
    <t>21003367</t>
  </si>
  <si>
    <t>15391627</t>
  </si>
  <si>
    <t>21003366</t>
  </si>
  <si>
    <t>21003373</t>
  </si>
  <si>
    <t>19167690</t>
  </si>
  <si>
    <t>21003372</t>
  </si>
  <si>
    <t>91248222</t>
  </si>
  <si>
    <t>19475816</t>
  </si>
  <si>
    <t>21003371</t>
  </si>
  <si>
    <t>19186710</t>
  </si>
  <si>
    <t>21003370</t>
  </si>
  <si>
    <t>21003346</t>
  </si>
  <si>
    <t>19187569</t>
  </si>
  <si>
    <t>19188729</t>
  </si>
  <si>
    <t>21003497</t>
  </si>
  <si>
    <t>15248149</t>
  </si>
  <si>
    <t>19187572</t>
  </si>
  <si>
    <t>19188734</t>
  </si>
  <si>
    <t>72214710</t>
  </si>
  <si>
    <t>21003447</t>
  </si>
  <si>
    <t>19187566</t>
  </si>
  <si>
    <t>21003342</t>
  </si>
  <si>
    <t>21003343</t>
  </si>
  <si>
    <t>21003345</t>
  </si>
  <si>
    <t>21003344</t>
  </si>
  <si>
    <t>21003347</t>
  </si>
  <si>
    <t>21003348</t>
  </si>
  <si>
    <t>21003426</t>
  </si>
  <si>
    <t>21003349</t>
  </si>
  <si>
    <t>21003452</t>
  </si>
  <si>
    <t>21003446</t>
  </si>
  <si>
    <t>91614213</t>
  </si>
  <si>
    <t>21003363</t>
  </si>
  <si>
    <t>21003453</t>
  </si>
  <si>
    <t>21003428</t>
  </si>
  <si>
    <t>21003358</t>
  </si>
  <si>
    <t>21003360</t>
  </si>
  <si>
    <t>21003110</t>
  </si>
  <si>
    <t>19064011</t>
  </si>
  <si>
    <t>21003361</t>
  </si>
  <si>
    <t>21003359</t>
  </si>
  <si>
    <t>19187574</t>
  </si>
  <si>
    <t>19167693</t>
  </si>
  <si>
    <t>19186938</t>
  </si>
  <si>
    <t>21054154</t>
  </si>
  <si>
    <t>21054164</t>
  </si>
  <si>
    <t>19064012</t>
  </si>
  <si>
    <t>21003543</t>
  </si>
  <si>
    <t>19186754</t>
  </si>
  <si>
    <t>22160499</t>
  </si>
  <si>
    <t>80 KNOB LICK ROAD</t>
  </si>
  <si>
    <t>110 KY HWY 300</t>
  </si>
  <si>
    <t>180 KNOB LICK</t>
  </si>
  <si>
    <t>512 KY HWY 300</t>
  </si>
  <si>
    <t>630 KNOB LICK RD</t>
  </si>
  <si>
    <t>LICK RD GRAIN BINS KNOB</t>
  </si>
  <si>
    <t>1050 KNOB LICK ROAD/ HOUSE</t>
  </si>
  <si>
    <t>1110 KNOB LICK RD</t>
  </si>
  <si>
    <t>1160 KNOB LICK RD</t>
  </si>
  <si>
    <t>LICK SHOP2" KNOB</t>
  </si>
  <si>
    <t>1524 KNOB LICK RD TRAILER</t>
  </si>
  <si>
    <t>1530 KNOB LICK RD</t>
  </si>
  <si>
    <t>1780 KNOB LICK RD</t>
  </si>
  <si>
    <t>1950 KY HWY 300</t>
  </si>
  <si>
    <t>3000 KY HWY 300</t>
  </si>
  <si>
    <t>3530 KNOB LICK RD</t>
  </si>
  <si>
    <t>3520 KY HWY 300</t>
  </si>
  <si>
    <t>3970 KNOB LICK PIKE</t>
  </si>
  <si>
    <t>4000 KNOB LICK ROAD</t>
  </si>
  <si>
    <t>3475 KY HWY 300</t>
  </si>
  <si>
    <t>3155 KNOB LICK ROAD</t>
  </si>
  <si>
    <t>2955 KNOB LICK ROAD</t>
  </si>
  <si>
    <t>2815 KNOB LICK RD</t>
  </si>
  <si>
    <t>2566 KNOB LICK RD</t>
  </si>
  <si>
    <t>2500 KNOB LICK RD</t>
  </si>
  <si>
    <t>2445 KNOB LICK RD</t>
  </si>
  <si>
    <t>1500 KNOB LICK RD</t>
  </si>
  <si>
    <t>1805 KNOB LICK ROAD</t>
  </si>
  <si>
    <t>1675 KNOB LICK RD</t>
  </si>
  <si>
    <t>1215 KNOB LICK RD</t>
  </si>
  <si>
    <t>845 KNOB LICK RD</t>
  </si>
  <si>
    <t>KNOB LICK RD</t>
  </si>
  <si>
    <t>705 KY HWY 300</t>
  </si>
  <si>
    <t>641 KY HWY 300</t>
  </si>
  <si>
    <t>495 KY HWY 300</t>
  </si>
  <si>
    <t>325 KNOB LICK RD</t>
  </si>
  <si>
    <t>145 KNOB LICK RD</t>
  </si>
  <si>
    <t>LICK TRUCK LOADING KNOB</t>
  </si>
  <si>
    <t>1040 GOSHEN RD</t>
  </si>
  <si>
    <t>1400 GOSHEN RD</t>
  </si>
  <si>
    <t>1734 GOSHEN RD</t>
  </si>
  <si>
    <t>1594 GOSHEN RD</t>
  </si>
  <si>
    <t>1640 GOSHEN ROAD</t>
  </si>
  <si>
    <t>1904 GOSHEN ROAD</t>
  </si>
  <si>
    <t>1906 GOSHEN ROAD</t>
  </si>
  <si>
    <t>2050 GOSHEN ROAD</t>
  </si>
  <si>
    <t>2210 GOSHEN RD</t>
  </si>
  <si>
    <t>999 MOCKINGBIRD HILL LANE</t>
  </si>
  <si>
    <t>943 MOCKINGBIRD RD</t>
  </si>
  <si>
    <t>700 MOCKINGBIRD RD</t>
  </si>
  <si>
    <t>2992 GOSHEN RD</t>
  </si>
  <si>
    <t>2750 GOSHEN RD</t>
  </si>
  <si>
    <t>3720 GOSHEN RD FARM #2</t>
  </si>
  <si>
    <t>3730 GOSHEN RD/BRICK HOUSE</t>
  </si>
  <si>
    <t>4360 GOSHEN RD/BARN</t>
  </si>
  <si>
    <t>4354 GOSHEN RD/MOBILE HOME</t>
  </si>
  <si>
    <t>4360 GOSHEN RD/HOUSE</t>
  </si>
  <si>
    <t>445 GOOCH RD</t>
  </si>
  <si>
    <t>GOSHEN CHURCH RD</t>
  </si>
  <si>
    <t>85 GOSHEN CHURCH RD</t>
  </si>
  <si>
    <t>SUDDUTH RD</t>
  </si>
  <si>
    <t>365 GOSHEN CHURCH RD</t>
  </si>
  <si>
    <t>81 GOSHEN CHURCH RD</t>
  </si>
  <si>
    <t>145 GOSHEN CHURCH RD</t>
  </si>
  <si>
    <t>4762 GOSHEN RD</t>
  </si>
  <si>
    <t>5122 GOSHEN RD</t>
  </si>
  <si>
    <t>5190 GOSHEN RD</t>
  </si>
  <si>
    <t>5350 GOSHEN RD</t>
  </si>
  <si>
    <t>531 GOSHEN RD</t>
  </si>
  <si>
    <t>5285 GOSHEN RD</t>
  </si>
  <si>
    <t>5345 GOSHEN RD</t>
  </si>
  <si>
    <t>5275 GOSHEN RD</t>
  </si>
  <si>
    <t>4677 GOSHEN RD CATTLE</t>
  </si>
  <si>
    <t>4353 GOSHEN RD</t>
  </si>
  <si>
    <t>4345 GOSHEN RD</t>
  </si>
  <si>
    <t>3945 GOSHEN RD</t>
  </si>
  <si>
    <t>1071 A PATRICK RD</t>
  </si>
  <si>
    <t>1136 PATRICK RD</t>
  </si>
  <si>
    <t>1101 PATRICK RD</t>
  </si>
  <si>
    <t>975 PATRICK RD</t>
  </si>
  <si>
    <t>1182 PATRICK RD</t>
  </si>
  <si>
    <t>933 PATRICK RD</t>
  </si>
  <si>
    <t>711 PATRICK RD</t>
  </si>
  <si>
    <t>10 HICKS LANE</t>
  </si>
  <si>
    <t>143 HICKS LANE</t>
  </si>
  <si>
    <t>PATRICK RD</t>
  </si>
  <si>
    <t>577 PATRICK RD</t>
  </si>
  <si>
    <t>PATRICK RD/FARM #1</t>
  </si>
  <si>
    <t>637 PATRICK RD</t>
  </si>
  <si>
    <t>934 PATRICK RD</t>
  </si>
  <si>
    <t>645 PATRICK RD</t>
  </si>
  <si>
    <t>3665 GOSHEN RD</t>
  </si>
  <si>
    <t>OLD MILL LANE HOUSE</t>
  </si>
  <si>
    <t>3221 GOSHEN RD</t>
  </si>
  <si>
    <t>41 OLD MILL LANE</t>
  </si>
  <si>
    <t>3173 GOSHEN RD LOT 3</t>
  </si>
  <si>
    <t>3173 GOSHEN RD LOT 2</t>
  </si>
  <si>
    <t>3019 GOSHEN RD</t>
  </si>
  <si>
    <t>3173 GOSHEN RD</t>
  </si>
  <si>
    <t>2887 GOSHEN RD LOT 8</t>
  </si>
  <si>
    <t>2887 GOSHEN RD LOT 7</t>
  </si>
  <si>
    <t>2887 GOSHEN RD LOT 10</t>
  </si>
  <si>
    <t>2887 GOSHEN RD LOT 9</t>
  </si>
  <si>
    <t>2831 GOSHEN RD #3</t>
  </si>
  <si>
    <t>2887 GOSHEN RD  LOT 4</t>
  </si>
  <si>
    <t>2881 GOSHEN RD LOT 5</t>
  </si>
  <si>
    <t>2881 GOSHEN RD LOT 6</t>
  </si>
  <si>
    <t>2831 GOSHEN RD #2</t>
  </si>
  <si>
    <t>2831 GOSHEN RD #1</t>
  </si>
  <si>
    <t>2801 GOSHEN RD</t>
  </si>
  <si>
    <t>2685 GOSHEN RD</t>
  </si>
  <si>
    <t>2585 GOSHEN RD</t>
  </si>
  <si>
    <t>2425 GOSHEN RD</t>
  </si>
  <si>
    <t>2295 GOSHEN RD</t>
  </si>
  <si>
    <t>2051 GOSHEN RD</t>
  </si>
  <si>
    <t>1897 GOSHEN RD</t>
  </si>
  <si>
    <t>500 GIP MORGAN RD</t>
  </si>
  <si>
    <t>1515 GOSHEN RD</t>
  </si>
  <si>
    <t>210 SKYVIEW DRIVE</t>
  </si>
  <si>
    <t>790 KY HWY 590 LOT 1</t>
  </si>
  <si>
    <t>790 KY HWY 590 LOT C STABLE HOUSE</t>
  </si>
  <si>
    <t>790 KY HWY 590 LOT 2 TAN TRAI LER</t>
  </si>
  <si>
    <t>HUBBLE RD FARM</t>
  </si>
  <si>
    <t>830 HUBBLE RD</t>
  </si>
  <si>
    <t>1152 KY HWY 590</t>
  </si>
  <si>
    <t>1266 HUBBLE RD</t>
  </si>
  <si>
    <t>1270 KY HWY 590</t>
  </si>
  <si>
    <t>1388 HUBBLE RD</t>
  </si>
  <si>
    <t>1350 HUBBLE RD</t>
  </si>
  <si>
    <t>1370 HUBBLE RD</t>
  </si>
  <si>
    <t>1402 KY HWY 590</t>
  </si>
  <si>
    <t>1414 KY HWY 590</t>
  </si>
  <si>
    <t>1144 KY HWY 590</t>
  </si>
  <si>
    <t>1490 HUBBLE RD</t>
  </si>
  <si>
    <t>1570 HUBBLE RD</t>
  </si>
  <si>
    <t>1860 HUBBLE RD</t>
  </si>
  <si>
    <t>85 MORRIS LANE</t>
  </si>
  <si>
    <t>133 MORRIS RD</t>
  </si>
  <si>
    <t>325 MORRIS LANE</t>
  </si>
  <si>
    <t>195 MORRIS LANE</t>
  </si>
  <si>
    <t>335 MORRIS LANE</t>
  </si>
  <si>
    <t>499 MORRIS LANE</t>
  </si>
  <si>
    <t>315 MORRIS LANE</t>
  </si>
  <si>
    <t>795 MORRIS LANE</t>
  </si>
  <si>
    <t>1450 MORRIS LANE</t>
  </si>
  <si>
    <t>1198 MORRIS LANE</t>
  </si>
  <si>
    <t>695 MORRIS LANE</t>
  </si>
  <si>
    <t>MORRIS LANE</t>
  </si>
  <si>
    <t>500 MORRIS LANE</t>
  </si>
  <si>
    <t>380 MORRIS LANE</t>
  </si>
  <si>
    <t>380 MORRIS RD</t>
  </si>
  <si>
    <t>2060 HUBBLE ROAD</t>
  </si>
  <si>
    <t>2160 KY HWY 590</t>
  </si>
  <si>
    <t>3120 KY HWY 590</t>
  </si>
  <si>
    <t>3135 KY HWY 590</t>
  </si>
  <si>
    <t>3770 HUBBLE ROAD</t>
  </si>
  <si>
    <t>3625 KY HWY 590 TENANT</t>
  </si>
  <si>
    <t>2825 KY HWY 590/TRAILER</t>
  </si>
  <si>
    <t>2825 HUBBLE RD</t>
  </si>
  <si>
    <t>2625 HUBBLE RD</t>
  </si>
  <si>
    <t>2175 HUBBLE ROAD</t>
  </si>
  <si>
    <t>HUBBLE RD</t>
  </si>
  <si>
    <t>2011 KY HWY 590</t>
  </si>
  <si>
    <t>2045 KY HWY 590</t>
  </si>
  <si>
    <t>2041 HWY 590</t>
  </si>
  <si>
    <t>2035 KY HWY 590</t>
  </si>
  <si>
    <t>1875 KY HWY 590</t>
  </si>
  <si>
    <t>1725 HUBBLE ROAD</t>
  </si>
  <si>
    <t>1375 KY HWY 590</t>
  </si>
  <si>
    <t>1685 KY HWY 590</t>
  </si>
  <si>
    <t>ROAD HUBBLE</t>
  </si>
  <si>
    <t>1547 KY HWY 590</t>
  </si>
  <si>
    <t>1375 KY 590</t>
  </si>
  <si>
    <t>1325 HUBBLE RD</t>
  </si>
  <si>
    <t>1305 KY HWY 590</t>
  </si>
  <si>
    <t>695 KY HWY 590</t>
  </si>
  <si>
    <t>901 KY HWY 590</t>
  </si>
  <si>
    <t>677 KY HWY 590 SHOP</t>
  </si>
  <si>
    <t>621 HUBBLE RD</t>
  </si>
  <si>
    <t>855 HUBBLE RD</t>
  </si>
  <si>
    <t>296 HICKS RD</t>
  </si>
  <si>
    <t>1074 PATRICK RD</t>
  </si>
  <si>
    <t>1410 GOSHEN RD</t>
  </si>
  <si>
    <t>510 GIP MORGAN RD</t>
  </si>
  <si>
    <t>4850 GOSHEN RD</t>
  </si>
  <si>
    <t>851 PATRICK RD</t>
  </si>
  <si>
    <t>200 HICKS LANE</t>
  </si>
  <si>
    <t>2825 KY HWY 590</t>
  </si>
  <si>
    <t>1300010</t>
  </si>
  <si>
    <t>1300011</t>
  </si>
  <si>
    <t>1300015</t>
  </si>
  <si>
    <t>1300020</t>
  </si>
  <si>
    <t>1300025</t>
  </si>
  <si>
    <t>130026A</t>
  </si>
  <si>
    <t>1300026</t>
  </si>
  <si>
    <t>1300028</t>
  </si>
  <si>
    <t>1300031</t>
  </si>
  <si>
    <t>1300030</t>
  </si>
  <si>
    <t>1300032</t>
  </si>
  <si>
    <t>1300035</t>
  </si>
  <si>
    <t>1300040</t>
  </si>
  <si>
    <t>1300046</t>
  </si>
  <si>
    <t>1300045</t>
  </si>
  <si>
    <t>1300050</t>
  </si>
  <si>
    <t>1300896</t>
  </si>
  <si>
    <t>1300895</t>
  </si>
  <si>
    <t>1300054</t>
  </si>
  <si>
    <t>1300055</t>
  </si>
  <si>
    <t>1300057</t>
  </si>
  <si>
    <t>1300058</t>
  </si>
  <si>
    <t>1300056</t>
  </si>
  <si>
    <t>1300060</t>
  </si>
  <si>
    <t>1300065</t>
  </si>
  <si>
    <t>1300067</t>
  </si>
  <si>
    <t>1300070</t>
  </si>
  <si>
    <t>1300071</t>
  </si>
  <si>
    <t>1300075A</t>
  </si>
  <si>
    <t>1300076</t>
  </si>
  <si>
    <t>1300075</t>
  </si>
  <si>
    <t>1300077</t>
  </si>
  <si>
    <t>1300080</t>
  </si>
  <si>
    <t>1300085</t>
  </si>
  <si>
    <t>1300085A</t>
  </si>
  <si>
    <t>1300086</t>
  </si>
  <si>
    <t>1300087</t>
  </si>
  <si>
    <t>1300088</t>
  </si>
  <si>
    <t>1300088BB</t>
  </si>
  <si>
    <t>1300088AA</t>
  </si>
  <si>
    <t>1300088A</t>
  </si>
  <si>
    <t>1300088B</t>
  </si>
  <si>
    <t>1300089A</t>
  </si>
  <si>
    <t>1300089</t>
  </si>
  <si>
    <t>1300091</t>
  </si>
  <si>
    <t>1300090</t>
  </si>
  <si>
    <t>1300092</t>
  </si>
  <si>
    <t>1300094</t>
  </si>
  <si>
    <t>1300095</t>
  </si>
  <si>
    <t>1300100</t>
  </si>
  <si>
    <t>1300104</t>
  </si>
  <si>
    <t>1300106</t>
  </si>
  <si>
    <t>1300105</t>
  </si>
  <si>
    <t>1300109</t>
  </si>
  <si>
    <t>1300110</t>
  </si>
  <si>
    <t>1300115</t>
  </si>
  <si>
    <t>1300118</t>
  </si>
  <si>
    <t>1300120</t>
  </si>
  <si>
    <t>1300125</t>
  </si>
  <si>
    <t>1300130</t>
  </si>
  <si>
    <t>1300135</t>
  </si>
  <si>
    <t>1300134</t>
  </si>
  <si>
    <t>1300140</t>
  </si>
  <si>
    <t>1300141</t>
  </si>
  <si>
    <t>1300145</t>
  </si>
  <si>
    <t>1300155</t>
  </si>
  <si>
    <t>1300154</t>
  </si>
  <si>
    <t>1300160</t>
  </si>
  <si>
    <t>1300161B</t>
  </si>
  <si>
    <t>1300161</t>
  </si>
  <si>
    <t>1300162A</t>
  </si>
  <si>
    <t>1300162B</t>
  </si>
  <si>
    <t>1300162C</t>
  </si>
  <si>
    <t>1300162</t>
  </si>
  <si>
    <t>1300161A</t>
  </si>
  <si>
    <t>1300167</t>
  </si>
  <si>
    <t>1300168</t>
  </si>
  <si>
    <t>1300169AA</t>
  </si>
  <si>
    <t>1300169</t>
  </si>
  <si>
    <t>1300169A</t>
  </si>
  <si>
    <t>1300169B</t>
  </si>
  <si>
    <t>1300170</t>
  </si>
  <si>
    <t>1300174</t>
  </si>
  <si>
    <t>1300175</t>
  </si>
  <si>
    <t>1300180</t>
  </si>
  <si>
    <t>1300185</t>
  </si>
  <si>
    <t>1300188</t>
  </si>
  <si>
    <t>1300190</t>
  </si>
  <si>
    <t>1300190A</t>
  </si>
  <si>
    <t>1300150</t>
  </si>
  <si>
    <t>1300193</t>
  </si>
  <si>
    <t>1300191</t>
  </si>
  <si>
    <t>1300195</t>
  </si>
  <si>
    <t>1300200</t>
  </si>
  <si>
    <t>1300203</t>
  </si>
  <si>
    <t>1300205</t>
  </si>
  <si>
    <t>1300207</t>
  </si>
  <si>
    <t>1300215AA</t>
  </si>
  <si>
    <t>1300210</t>
  </si>
  <si>
    <t>1300215</t>
  </si>
  <si>
    <t>1300215A</t>
  </si>
  <si>
    <t>1300216</t>
  </si>
  <si>
    <t>1300217</t>
  </si>
  <si>
    <t>1300218</t>
  </si>
  <si>
    <t>1300218A</t>
  </si>
  <si>
    <t>1300217A</t>
  </si>
  <si>
    <t>1300217B</t>
  </si>
  <si>
    <t>1300217C</t>
  </si>
  <si>
    <t>1300219</t>
  </si>
  <si>
    <t>1300219A</t>
  </si>
  <si>
    <t>1300221K</t>
  </si>
  <si>
    <t>1300220</t>
  </si>
  <si>
    <t>1300221</t>
  </si>
  <si>
    <t>1300221M</t>
  </si>
  <si>
    <t>1300222</t>
  </si>
  <si>
    <t>1300223</t>
  </si>
  <si>
    <t>1300224A</t>
  </si>
  <si>
    <t>1300224</t>
  </si>
  <si>
    <t>1300224C</t>
  </si>
  <si>
    <t>1300225</t>
  </si>
  <si>
    <t>1300224B</t>
  </si>
  <si>
    <t>1300223A</t>
  </si>
  <si>
    <t>1300225AB</t>
  </si>
  <si>
    <t>1300225A</t>
  </si>
  <si>
    <t>1300226</t>
  </si>
  <si>
    <t>1300227</t>
  </si>
  <si>
    <t>1300228</t>
  </si>
  <si>
    <t>1300240</t>
  </si>
  <si>
    <t>1300245</t>
  </si>
  <si>
    <t>1300250</t>
  </si>
  <si>
    <t>1300254</t>
  </si>
  <si>
    <t>1300256</t>
  </si>
  <si>
    <t>1300256B</t>
  </si>
  <si>
    <t>1300256A</t>
  </si>
  <si>
    <t>1300257</t>
  </si>
  <si>
    <t>1300258</t>
  </si>
  <si>
    <t>1300258A</t>
  </si>
  <si>
    <t>1300258AB</t>
  </si>
  <si>
    <t>1300258AA</t>
  </si>
  <si>
    <t>1300258B</t>
  </si>
  <si>
    <t>1300259</t>
  </si>
  <si>
    <t>1300287</t>
  </si>
  <si>
    <t>1300260</t>
  </si>
  <si>
    <t>1300265</t>
  </si>
  <si>
    <t>1300270</t>
  </si>
  <si>
    <t>1300275</t>
  </si>
  <si>
    <t>1300280</t>
  </si>
  <si>
    <t>1300281</t>
  </si>
  <si>
    <t>1300283</t>
  </si>
  <si>
    <t>1300285</t>
  </si>
  <si>
    <t>1300290</t>
  </si>
  <si>
    <t>1300295</t>
  </si>
  <si>
    <t>1300300</t>
  </si>
  <si>
    <t>1300300A</t>
  </si>
  <si>
    <t>1300262</t>
  </si>
  <si>
    <t>1300310</t>
  </si>
  <si>
    <t>1300316</t>
  </si>
  <si>
    <t>1300315</t>
  </si>
  <si>
    <t>1300320</t>
  </si>
  <si>
    <t>1300325</t>
  </si>
  <si>
    <t>1300330</t>
  </si>
  <si>
    <t>1300335</t>
  </si>
  <si>
    <t>1300340</t>
  </si>
  <si>
    <t>1300345</t>
  </si>
  <si>
    <t>1300349</t>
  </si>
  <si>
    <t>1300349B</t>
  </si>
  <si>
    <t>1300350</t>
  </si>
  <si>
    <t>1300355</t>
  </si>
  <si>
    <t>1300360</t>
  </si>
  <si>
    <t>1300363</t>
  </si>
  <si>
    <t>1300365</t>
  </si>
  <si>
    <t>1300370</t>
  </si>
  <si>
    <t>1300375</t>
  </si>
  <si>
    <t>1300380</t>
  </si>
  <si>
    <t>1300385</t>
  </si>
  <si>
    <t>1300386</t>
  </si>
  <si>
    <t>1300390</t>
  </si>
  <si>
    <t>1300395</t>
  </si>
  <si>
    <t>1300410</t>
  </si>
  <si>
    <t>1300420</t>
  </si>
  <si>
    <t>1300425</t>
  </si>
  <si>
    <t>1300430</t>
  </si>
  <si>
    <t>1300435</t>
  </si>
  <si>
    <t>1300470</t>
  </si>
  <si>
    <t>1300475</t>
  </si>
  <si>
    <t>1300485</t>
  </si>
  <si>
    <t>1300490</t>
  </si>
  <si>
    <t>1300495</t>
  </si>
  <si>
    <t>1300496</t>
  </si>
  <si>
    <t>1300498</t>
  </si>
  <si>
    <t>1300500</t>
  </si>
  <si>
    <t>1300505</t>
  </si>
  <si>
    <t>1300510</t>
  </si>
  <si>
    <t>1300515</t>
  </si>
  <si>
    <t>1300516</t>
  </si>
  <si>
    <t>1300519</t>
  </si>
  <si>
    <t>1300520</t>
  </si>
  <si>
    <t>1300524</t>
  </si>
  <si>
    <t>1300525</t>
  </si>
  <si>
    <t>1300550</t>
  </si>
  <si>
    <t>1300560</t>
  </si>
  <si>
    <t>1300563</t>
  </si>
  <si>
    <t>1300564</t>
  </si>
  <si>
    <t>1300571</t>
  </si>
  <si>
    <t>1300570</t>
  </si>
  <si>
    <t>1300575</t>
  </si>
  <si>
    <t>1300565</t>
  </si>
  <si>
    <t>1300580</t>
  </si>
  <si>
    <t>1300585</t>
  </si>
  <si>
    <t>1300590</t>
  </si>
  <si>
    <t>1300592</t>
  </si>
  <si>
    <t>1300595</t>
  </si>
  <si>
    <t>1300598</t>
  </si>
  <si>
    <t>1300605</t>
  </si>
  <si>
    <t>1300615</t>
  </si>
  <si>
    <t>1300620</t>
  </si>
  <si>
    <t>1300625</t>
  </si>
  <si>
    <t>1300630</t>
  </si>
  <si>
    <t>1300635</t>
  </si>
  <si>
    <t>1300640</t>
  </si>
  <si>
    <t>1300645</t>
  </si>
  <si>
    <t>1300650</t>
  </si>
  <si>
    <t>1300654</t>
  </si>
  <si>
    <t>1300653</t>
  </si>
  <si>
    <t>1300655</t>
  </si>
  <si>
    <t>1300659</t>
  </si>
  <si>
    <t>1300661</t>
  </si>
  <si>
    <t>1300660</t>
  </si>
  <si>
    <t>1300665A</t>
  </si>
  <si>
    <t>1300666</t>
  </si>
  <si>
    <t>1300667</t>
  </si>
  <si>
    <t>1300667B</t>
  </si>
  <si>
    <t>1300668</t>
  </si>
  <si>
    <t>1300669</t>
  </si>
  <si>
    <t>1300670A</t>
  </si>
  <si>
    <t>1300673</t>
  </si>
  <si>
    <t>1300674A</t>
  </si>
  <si>
    <t>1300676</t>
  </si>
  <si>
    <t>1300676A</t>
  </si>
  <si>
    <t>1300676AAAA</t>
  </si>
  <si>
    <t>1300676AA</t>
  </si>
  <si>
    <t>1300676AC</t>
  </si>
  <si>
    <t>1300676C</t>
  </si>
  <si>
    <t>1300676M</t>
  </si>
  <si>
    <t>1300676BB</t>
  </si>
  <si>
    <t>1300676BBC</t>
  </si>
  <si>
    <t>1300676BC</t>
  </si>
  <si>
    <t>1300676ACDC</t>
  </si>
  <si>
    <t>1300676AB</t>
  </si>
  <si>
    <t>1300676BBB</t>
  </si>
  <si>
    <t>1300677A</t>
  </si>
  <si>
    <t>1300676AAC</t>
  </si>
  <si>
    <t>1300676ACC</t>
  </si>
  <si>
    <t>1300767W</t>
  </si>
  <si>
    <t>1300676I</t>
  </si>
  <si>
    <t>1300676J</t>
  </si>
  <si>
    <t>1300676HH</t>
  </si>
  <si>
    <t>1300676DE</t>
  </si>
  <si>
    <t>1300676JH</t>
  </si>
  <si>
    <t>1300676D</t>
  </si>
  <si>
    <t>1300676DDDA</t>
  </si>
  <si>
    <t>1300676DD</t>
  </si>
  <si>
    <t>1300676AD</t>
  </si>
  <si>
    <t>1300676CC</t>
  </si>
  <si>
    <t>1300676JJ</t>
  </si>
  <si>
    <t>1300677AB</t>
  </si>
  <si>
    <t>1300677N</t>
  </si>
  <si>
    <t>1300677P</t>
  </si>
  <si>
    <t>1300677R</t>
  </si>
  <si>
    <t>1300444B</t>
  </si>
  <si>
    <t>1300677Q</t>
  </si>
  <si>
    <t>1300767N</t>
  </si>
  <si>
    <t>1300677D</t>
  </si>
  <si>
    <t>1300676E</t>
  </si>
  <si>
    <t>1300676S</t>
  </si>
  <si>
    <t>1300676AAA</t>
  </si>
  <si>
    <t>1300676B</t>
  </si>
  <si>
    <t>1300676F</t>
  </si>
  <si>
    <t>1300676CAR</t>
  </si>
  <si>
    <t>1300676CB</t>
  </si>
  <si>
    <t>1300676CCC</t>
  </si>
  <si>
    <t>1300664N</t>
  </si>
  <si>
    <t>1300664P</t>
  </si>
  <si>
    <t>1300664AA</t>
  </si>
  <si>
    <t>1300664NN</t>
  </si>
  <si>
    <t>1300664B</t>
  </si>
  <si>
    <t>1300664C</t>
  </si>
  <si>
    <t>1300664Q</t>
  </si>
  <si>
    <t>1300664R</t>
  </si>
  <si>
    <t>1300664S</t>
  </si>
  <si>
    <t>1300664T</t>
  </si>
  <si>
    <t>1300664TT</t>
  </si>
  <si>
    <t>1300664</t>
  </si>
  <si>
    <t>1300665</t>
  </si>
  <si>
    <t>1300670</t>
  </si>
  <si>
    <t>1300674</t>
  </si>
  <si>
    <t>1300675</t>
  </si>
  <si>
    <t>1300677</t>
  </si>
  <si>
    <t>1300678</t>
  </si>
  <si>
    <t>1300680</t>
  </si>
  <si>
    <t>1300679</t>
  </si>
  <si>
    <t>1300690</t>
  </si>
  <si>
    <t>1300691</t>
  </si>
  <si>
    <t>1300695</t>
  </si>
  <si>
    <t>1300249</t>
  </si>
  <si>
    <t>1300720</t>
  </si>
  <si>
    <t>1300720B</t>
  </si>
  <si>
    <t>1300721</t>
  </si>
  <si>
    <t>1300722B</t>
  </si>
  <si>
    <t>1300721B</t>
  </si>
  <si>
    <t>1300722</t>
  </si>
  <si>
    <t>1300730</t>
  </si>
  <si>
    <t>1300831B</t>
  </si>
  <si>
    <t>1300861</t>
  </si>
  <si>
    <t>1300861A</t>
  </si>
  <si>
    <t>1300731C</t>
  </si>
  <si>
    <t>1300731CC</t>
  </si>
  <si>
    <t>1300731D</t>
  </si>
  <si>
    <t>1300731EE</t>
  </si>
  <si>
    <t>1300731F</t>
  </si>
  <si>
    <t>1300731FF</t>
  </si>
  <si>
    <t>1300731G</t>
  </si>
  <si>
    <t>1300731GG</t>
  </si>
  <si>
    <t>1300732</t>
  </si>
  <si>
    <t>1300731H</t>
  </si>
  <si>
    <t>1300732B</t>
  </si>
  <si>
    <t>1300732BB</t>
  </si>
  <si>
    <t>1300732CC</t>
  </si>
  <si>
    <t>1300732EE</t>
  </si>
  <si>
    <t>1300732GG</t>
  </si>
  <si>
    <t>1300732HH</t>
  </si>
  <si>
    <t>1300732FF</t>
  </si>
  <si>
    <t>1300732I</t>
  </si>
  <si>
    <t>1300732II</t>
  </si>
  <si>
    <t>1300732JJ</t>
  </si>
  <si>
    <t>1300733</t>
  </si>
  <si>
    <t>1300733AA</t>
  </si>
  <si>
    <t>1300734</t>
  </si>
  <si>
    <t>1300733I</t>
  </si>
  <si>
    <t>1300733HH</t>
  </si>
  <si>
    <t>1300733II</t>
  </si>
  <si>
    <t>1300733FF</t>
  </si>
  <si>
    <t>1300733E</t>
  </si>
  <si>
    <t>1300733FE</t>
  </si>
  <si>
    <t>1300734D</t>
  </si>
  <si>
    <t>1300733CC</t>
  </si>
  <si>
    <t>1300733C</t>
  </si>
  <si>
    <t>1300733BB</t>
  </si>
  <si>
    <t>1300734A</t>
  </si>
  <si>
    <t>1300733A</t>
  </si>
  <si>
    <t>1300740</t>
  </si>
  <si>
    <t>1300742</t>
  </si>
  <si>
    <t>1300745</t>
  </si>
  <si>
    <t>1300748</t>
  </si>
  <si>
    <t>1300748AA</t>
  </si>
  <si>
    <t>1300748A</t>
  </si>
  <si>
    <t>1300748B</t>
  </si>
  <si>
    <t>1300749</t>
  </si>
  <si>
    <t>1300750</t>
  </si>
  <si>
    <t>1300749A</t>
  </si>
  <si>
    <t>1300752</t>
  </si>
  <si>
    <t>1300755</t>
  </si>
  <si>
    <t>1300760</t>
  </si>
  <si>
    <t>1300759</t>
  </si>
  <si>
    <t>1300765</t>
  </si>
  <si>
    <t>1300770</t>
  </si>
  <si>
    <t>1300781</t>
  </si>
  <si>
    <t>1300780</t>
  </si>
  <si>
    <t>1300786</t>
  </si>
  <si>
    <t>1300785</t>
  </si>
  <si>
    <t>1300790</t>
  </si>
  <si>
    <t>1300792</t>
  </si>
  <si>
    <t>1300795</t>
  </si>
  <si>
    <t>1300798</t>
  </si>
  <si>
    <t>1300800</t>
  </si>
  <si>
    <t>1300801</t>
  </si>
  <si>
    <t>1300802</t>
  </si>
  <si>
    <t>1300803</t>
  </si>
  <si>
    <t>1300805</t>
  </si>
  <si>
    <t>1300810</t>
  </si>
  <si>
    <t>1300811</t>
  </si>
  <si>
    <t>1300818</t>
  </si>
  <si>
    <t>1300815</t>
  </si>
  <si>
    <t>1300814</t>
  </si>
  <si>
    <t>1300294B</t>
  </si>
  <si>
    <t>1300294A</t>
  </si>
  <si>
    <t>1300821</t>
  </si>
  <si>
    <t>1300823</t>
  </si>
  <si>
    <t>1300824</t>
  </si>
  <si>
    <t>1300825</t>
  </si>
  <si>
    <t>1300826</t>
  </si>
  <si>
    <t>1300844</t>
  </si>
  <si>
    <t>1300846</t>
  </si>
  <si>
    <t>1300828</t>
  </si>
  <si>
    <t>1300845</t>
  </si>
  <si>
    <t>1300850</t>
  </si>
  <si>
    <t>1300852</t>
  </si>
  <si>
    <t>1300853</t>
  </si>
  <si>
    <t>1300854</t>
  </si>
  <si>
    <t>1300829</t>
  </si>
  <si>
    <t>1300835</t>
  </si>
  <si>
    <t>1300830</t>
  </si>
  <si>
    <t>1300840</t>
  </si>
  <si>
    <t>1300854A</t>
  </si>
  <si>
    <t>1300855</t>
  </si>
  <si>
    <t>1300857</t>
  </si>
  <si>
    <t>1300860</t>
  </si>
  <si>
    <t>1300862</t>
  </si>
  <si>
    <t>1300865</t>
  </si>
  <si>
    <t>1300870</t>
  </si>
  <si>
    <t>1300873</t>
  </si>
  <si>
    <t>1300879</t>
  </si>
  <si>
    <t>1300880</t>
  </si>
  <si>
    <t>1300875</t>
  </si>
  <si>
    <t>1300876</t>
  </si>
  <si>
    <t>1300877</t>
  </si>
  <si>
    <t>1300878</t>
  </si>
  <si>
    <t>1300885</t>
  </si>
  <si>
    <t>1300890</t>
  </si>
  <si>
    <t>1300900A</t>
  </si>
  <si>
    <t>1300900C</t>
  </si>
  <si>
    <t>1300900D</t>
  </si>
  <si>
    <t>1300900F</t>
  </si>
  <si>
    <t>1300900G</t>
  </si>
  <si>
    <t>1300900H</t>
  </si>
  <si>
    <t>1300900J</t>
  </si>
  <si>
    <t>1300900Q</t>
  </si>
  <si>
    <t>1300905</t>
  </si>
  <si>
    <t>1300910</t>
  </si>
  <si>
    <t>1300915</t>
  </si>
  <si>
    <t>1300920</t>
  </si>
  <si>
    <t>1300925</t>
  </si>
  <si>
    <t>1300332EE</t>
  </si>
  <si>
    <t>13005909</t>
  </si>
  <si>
    <t>1300225AA</t>
  </si>
  <si>
    <t>1300218AA</t>
  </si>
  <si>
    <t>1300186</t>
  </si>
  <si>
    <t>1300679A</t>
  </si>
  <si>
    <t>1300088AB</t>
  </si>
  <si>
    <t>1300731A</t>
  </si>
  <si>
    <t>1300696</t>
  </si>
  <si>
    <t>22160482</t>
  </si>
  <si>
    <t>22222187</t>
  </si>
  <si>
    <t>19186644</t>
  </si>
  <si>
    <t>19186645</t>
  </si>
  <si>
    <t>19186646</t>
  </si>
  <si>
    <t>19186643</t>
  </si>
  <si>
    <t>19168663</t>
  </si>
  <si>
    <t>19186648</t>
  </si>
  <si>
    <t>19187990</t>
  </si>
  <si>
    <t>19186649</t>
  </si>
  <si>
    <t>19186647</t>
  </si>
  <si>
    <t>19186650</t>
  </si>
  <si>
    <t>19186694</t>
  </si>
  <si>
    <t>84210933</t>
  </si>
  <si>
    <t>73110058</t>
  </si>
  <si>
    <t>73110200</t>
  </si>
  <si>
    <t>21170280</t>
  </si>
  <si>
    <t>73110057</t>
  </si>
  <si>
    <t>16448330</t>
  </si>
  <si>
    <t>21003302</t>
  </si>
  <si>
    <t>19186693</t>
  </si>
  <si>
    <t>19186692</t>
  </si>
  <si>
    <t>22071397</t>
  </si>
  <si>
    <t>19186691</t>
  </si>
  <si>
    <t>19186697</t>
  </si>
  <si>
    <t>19186698</t>
  </si>
  <si>
    <t>19186696</t>
  </si>
  <si>
    <t>19186700</t>
  </si>
  <si>
    <t>19186699</t>
  </si>
  <si>
    <t>19186695</t>
  </si>
  <si>
    <t>19186701</t>
  </si>
  <si>
    <t>19186702</t>
  </si>
  <si>
    <t>19186705</t>
  </si>
  <si>
    <t>19186706</t>
  </si>
  <si>
    <t>19186704</t>
  </si>
  <si>
    <t>21003518</t>
  </si>
  <si>
    <t>19186703</t>
  </si>
  <si>
    <t>19186690</t>
  </si>
  <si>
    <t>19186653</t>
  </si>
  <si>
    <t>19186654</t>
  </si>
  <si>
    <t>19186652</t>
  </si>
  <si>
    <t>19188825</t>
  </si>
  <si>
    <t>19186651</t>
  </si>
  <si>
    <t>19186658</t>
  </si>
  <si>
    <t>19186657</t>
  </si>
  <si>
    <t>19186655</t>
  </si>
  <si>
    <t>19186656</t>
  </si>
  <si>
    <t>19186635</t>
  </si>
  <si>
    <t>19186638</t>
  </si>
  <si>
    <t>19063994</t>
  </si>
  <si>
    <t>19168659</t>
  </si>
  <si>
    <t>19186682</t>
  </si>
  <si>
    <t>19186637</t>
  </si>
  <si>
    <t>19186636</t>
  </si>
  <si>
    <t>19186642</t>
  </si>
  <si>
    <t>19186641</t>
  </si>
  <si>
    <t>91248270</t>
  </si>
  <si>
    <t>19186640</t>
  </si>
  <si>
    <t>19187942</t>
  </si>
  <si>
    <t>21003300</t>
  </si>
  <si>
    <t>54784060</t>
  </si>
  <si>
    <t>91643895</t>
  </si>
  <si>
    <t>19186639</t>
  </si>
  <si>
    <t>19186608</t>
  </si>
  <si>
    <t>19186607</t>
  </si>
  <si>
    <t>19186667</t>
  </si>
  <si>
    <t>19186609</t>
  </si>
  <si>
    <t>19475702</t>
  </si>
  <si>
    <t>19186610</t>
  </si>
  <si>
    <t>19186603</t>
  </si>
  <si>
    <t>19186604</t>
  </si>
  <si>
    <t>19186605</t>
  </si>
  <si>
    <t>19186668</t>
  </si>
  <si>
    <t>19188829</t>
  </si>
  <si>
    <t>19186669</t>
  </si>
  <si>
    <t>16166400</t>
  </si>
  <si>
    <t>19138316</t>
  </si>
  <si>
    <t>19186670</t>
  </si>
  <si>
    <t>19186672</t>
  </si>
  <si>
    <t>19186671</t>
  </si>
  <si>
    <t>19186674</t>
  </si>
  <si>
    <t>19186627</t>
  </si>
  <si>
    <t>19186628</t>
  </si>
  <si>
    <t>19186629</t>
  </si>
  <si>
    <t>21003299</t>
  </si>
  <si>
    <t>19186630</t>
  </si>
  <si>
    <t>19186633</t>
  </si>
  <si>
    <t>19186631</t>
  </si>
  <si>
    <t>19186632</t>
  </si>
  <si>
    <t>19186634</t>
  </si>
  <si>
    <t>19186666</t>
  </si>
  <si>
    <t>19186663</t>
  </si>
  <si>
    <t>19186665</t>
  </si>
  <si>
    <t>21003301</t>
  </si>
  <si>
    <t>19186664</t>
  </si>
  <si>
    <t>73109915</t>
  </si>
  <si>
    <t>21003494</t>
  </si>
  <si>
    <t>19186662</t>
  </si>
  <si>
    <t>19186661</t>
  </si>
  <si>
    <t>21003298</t>
  </si>
  <si>
    <t>19186660</t>
  </si>
  <si>
    <t>19186659</t>
  </si>
  <si>
    <t>19186599</t>
  </si>
  <si>
    <t>72920236</t>
  </si>
  <si>
    <t>19186600</t>
  </si>
  <si>
    <t>19186601</t>
  </si>
  <si>
    <t>19186602</t>
  </si>
  <si>
    <t>19186596</t>
  </si>
  <si>
    <t>19186595</t>
  </si>
  <si>
    <t>21003295</t>
  </si>
  <si>
    <t>19186598</t>
  </si>
  <si>
    <t>19186597</t>
  </si>
  <si>
    <t>19186626</t>
  </si>
  <si>
    <t>19186625</t>
  </si>
  <si>
    <t>19186623</t>
  </si>
  <si>
    <t>19186624</t>
  </si>
  <si>
    <t>19186622</t>
  </si>
  <si>
    <t>21003294</t>
  </si>
  <si>
    <t>19186621</t>
  </si>
  <si>
    <t>19186620</t>
  </si>
  <si>
    <t>19186619</t>
  </si>
  <si>
    <t>19186590</t>
  </si>
  <si>
    <t>19186589</t>
  </si>
  <si>
    <t>19186588</t>
  </si>
  <si>
    <t>19186587</t>
  </si>
  <si>
    <t>21003296</t>
  </si>
  <si>
    <t>19186593</t>
  </si>
  <si>
    <t>21003318</t>
  </si>
  <si>
    <t>19186592</t>
  </si>
  <si>
    <t>73110212</t>
  </si>
  <si>
    <t>19186594</t>
  </si>
  <si>
    <t>19186574</t>
  </si>
  <si>
    <t>19186591</t>
  </si>
  <si>
    <t>19186573</t>
  </si>
  <si>
    <t>19186572</t>
  </si>
  <si>
    <t>19186571</t>
  </si>
  <si>
    <t>21170273</t>
  </si>
  <si>
    <t>21003355</t>
  </si>
  <si>
    <t>19186575</t>
  </si>
  <si>
    <t>19187998</t>
  </si>
  <si>
    <t>19186576</t>
  </si>
  <si>
    <t>19186577</t>
  </si>
  <si>
    <t>19186578</t>
  </si>
  <si>
    <t>19186528</t>
  </si>
  <si>
    <t>19186529</t>
  </si>
  <si>
    <t>19186527</t>
  </si>
  <si>
    <t>19186530</t>
  </si>
  <si>
    <t>19186523</t>
  </si>
  <si>
    <t>19186524</t>
  </si>
  <si>
    <t>73110186</t>
  </si>
  <si>
    <t>19186525</t>
  </si>
  <si>
    <t>19186526</t>
  </si>
  <si>
    <t>19186567</t>
  </si>
  <si>
    <t>19186568</t>
  </si>
  <si>
    <t>19186569</t>
  </si>
  <si>
    <t>19188763</t>
  </si>
  <si>
    <t>19186538</t>
  </si>
  <si>
    <t>19186570</t>
  </si>
  <si>
    <t>19186566</t>
  </si>
  <si>
    <t>19186565</t>
  </si>
  <si>
    <t>19186564</t>
  </si>
  <si>
    <t>19186563</t>
  </si>
  <si>
    <t>19186558</t>
  </si>
  <si>
    <t>19186557</t>
  </si>
  <si>
    <t>19186556</t>
  </si>
  <si>
    <t>19186555</t>
  </si>
  <si>
    <t>19186562</t>
  </si>
  <si>
    <t>19186561</t>
  </si>
  <si>
    <t>19186560</t>
  </si>
  <si>
    <t>19186559</t>
  </si>
  <si>
    <t>19186483</t>
  </si>
  <si>
    <t>19186484</t>
  </si>
  <si>
    <t>91614191</t>
  </si>
  <si>
    <t>19186485</t>
  </si>
  <si>
    <t>19186486</t>
  </si>
  <si>
    <t>19186490</t>
  </si>
  <si>
    <t>19186489</t>
  </si>
  <si>
    <t>21170277</t>
  </si>
  <si>
    <t>73110037</t>
  </si>
  <si>
    <t>73109978</t>
  </si>
  <si>
    <t>73109981</t>
  </si>
  <si>
    <t>21170275</t>
  </si>
  <si>
    <t>73109977</t>
  </si>
  <si>
    <t>73109982</t>
  </si>
  <si>
    <t>73110065</t>
  </si>
  <si>
    <t>73110061</t>
  </si>
  <si>
    <t>73110064</t>
  </si>
  <si>
    <t>73110063</t>
  </si>
  <si>
    <t>76135286</t>
  </si>
  <si>
    <t>73110066</t>
  </si>
  <si>
    <t>94072553</t>
  </si>
  <si>
    <t>19186726</t>
  </si>
  <si>
    <t>73110140</t>
  </si>
  <si>
    <t>73973266</t>
  </si>
  <si>
    <t>73110141</t>
  </si>
  <si>
    <t>73110142</t>
  </si>
  <si>
    <t>73110144</t>
  </si>
  <si>
    <t>73110008</t>
  </si>
  <si>
    <t>73110011</t>
  </si>
  <si>
    <t>73110010</t>
  </si>
  <si>
    <t>73110007</t>
  </si>
  <si>
    <t>73110009</t>
  </si>
  <si>
    <t>73110112</t>
  </si>
  <si>
    <t>73110109</t>
  </si>
  <si>
    <t>73110005</t>
  </si>
  <si>
    <t>73110242</t>
  </si>
  <si>
    <t>73110245</t>
  </si>
  <si>
    <t>73110243</t>
  </si>
  <si>
    <t>73110246</t>
  </si>
  <si>
    <t>73109891</t>
  </si>
  <si>
    <t>73109890</t>
  </si>
  <si>
    <t>73109887</t>
  </si>
  <si>
    <t>73109892</t>
  </si>
  <si>
    <t>73109889</t>
  </si>
  <si>
    <t>81271485</t>
  </si>
  <si>
    <t>73110087</t>
  </si>
  <si>
    <t>73110089</t>
  </si>
  <si>
    <t>73110086</t>
  </si>
  <si>
    <t>73110088</t>
  </si>
  <si>
    <t>73110085</t>
  </si>
  <si>
    <t>73110110</t>
  </si>
  <si>
    <t>73110113</t>
  </si>
  <si>
    <t>73110114</t>
  </si>
  <si>
    <t>91643897</t>
  </si>
  <si>
    <t>74956904</t>
  </si>
  <si>
    <t>19188802</t>
  </si>
  <si>
    <t>73109973</t>
  </si>
  <si>
    <t>73110146</t>
  </si>
  <si>
    <t>73110149</t>
  </si>
  <si>
    <t>73110150</t>
  </si>
  <si>
    <t>73110148</t>
  </si>
  <si>
    <t>73110147</t>
  </si>
  <si>
    <t>73110145</t>
  </si>
  <si>
    <t>73110206</t>
  </si>
  <si>
    <t>73110209</t>
  </si>
  <si>
    <t>19187580</t>
  </si>
  <si>
    <t>73110205</t>
  </si>
  <si>
    <t>73110210</t>
  </si>
  <si>
    <t>73110208</t>
  </si>
  <si>
    <t>73110104</t>
  </si>
  <si>
    <t>73110107</t>
  </si>
  <si>
    <t>81871225</t>
  </si>
  <si>
    <t>73110108</t>
  </si>
  <si>
    <t>73110106</t>
  </si>
  <si>
    <t>73110103</t>
  </si>
  <si>
    <t>73110250</t>
  </si>
  <si>
    <t>73110170</t>
  </si>
  <si>
    <t>73109998</t>
  </si>
  <si>
    <t>73110174</t>
  </si>
  <si>
    <t>73110171</t>
  </si>
  <si>
    <t>21003354</t>
  </si>
  <si>
    <t>73110169</t>
  </si>
  <si>
    <t>73110172</t>
  </si>
  <si>
    <t>73109927</t>
  </si>
  <si>
    <t>73109924</t>
  </si>
  <si>
    <t>73109925</t>
  </si>
  <si>
    <t>73109928</t>
  </si>
  <si>
    <t>73109923</t>
  </si>
  <si>
    <t>73109926</t>
  </si>
  <si>
    <t>73110173</t>
  </si>
  <si>
    <t>21003495</t>
  </si>
  <si>
    <t>73109872</t>
  </si>
  <si>
    <t>73109873</t>
  </si>
  <si>
    <t>73109874</t>
  </si>
  <si>
    <t>73109871</t>
  </si>
  <si>
    <t>73109869</t>
  </si>
  <si>
    <t>73110111</t>
  </si>
  <si>
    <t>73110161</t>
  </si>
  <si>
    <t>73110158</t>
  </si>
  <si>
    <t>73110162</t>
  </si>
  <si>
    <t>73110159</t>
  </si>
  <si>
    <t>73110160</t>
  </si>
  <si>
    <t>73110157</t>
  </si>
  <si>
    <t>73110098</t>
  </si>
  <si>
    <t>73110101</t>
  </si>
  <si>
    <t>73110102</t>
  </si>
  <si>
    <t>73110099</t>
  </si>
  <si>
    <t>73110097</t>
  </si>
  <si>
    <t>73110100</t>
  </si>
  <si>
    <t>73109963</t>
  </si>
  <si>
    <t>73109961</t>
  </si>
  <si>
    <t>73109960</t>
  </si>
  <si>
    <t>73109964</t>
  </si>
  <si>
    <t>73109962</t>
  </si>
  <si>
    <t>73109959</t>
  </si>
  <si>
    <t>73110125</t>
  </si>
  <si>
    <t>73110122</t>
  </si>
  <si>
    <t>19187549</t>
  </si>
  <si>
    <t>73110124</t>
  </si>
  <si>
    <t>73110126</t>
  </si>
  <si>
    <t>73110123</t>
  </si>
  <si>
    <t>19186741</t>
  </si>
  <si>
    <t>73109975</t>
  </si>
  <si>
    <t>73109976</t>
  </si>
  <si>
    <t>73109972</t>
  </si>
  <si>
    <t>73109971</t>
  </si>
  <si>
    <t>73109974</t>
  </si>
  <si>
    <t>73109906</t>
  </si>
  <si>
    <t>73109909</t>
  </si>
  <si>
    <t>73109988</t>
  </si>
  <si>
    <t>76913065</t>
  </si>
  <si>
    <t>73109907</t>
  </si>
  <si>
    <t>73109910</t>
  </si>
  <si>
    <t>73109987</t>
  </si>
  <si>
    <t>73109984</t>
  </si>
  <si>
    <t>73109986</t>
  </si>
  <si>
    <t>19186984</t>
  </si>
  <si>
    <t>73395577</t>
  </si>
  <si>
    <t>76085614</t>
  </si>
  <si>
    <t>73109942</t>
  </si>
  <si>
    <t>73109945</t>
  </si>
  <si>
    <t>21170278</t>
  </si>
  <si>
    <t>73110217</t>
  </si>
  <si>
    <t>73110220</t>
  </si>
  <si>
    <t>73110222</t>
  </si>
  <si>
    <t>73110219</t>
  </si>
  <si>
    <t>78461204</t>
  </si>
  <si>
    <t>73110265</t>
  </si>
  <si>
    <t>73110268</t>
  </si>
  <si>
    <t>73110267</t>
  </si>
  <si>
    <t>73110241</t>
  </si>
  <si>
    <t>73110244</t>
  </si>
  <si>
    <t>73110197</t>
  </si>
  <si>
    <t>73110194</t>
  </si>
  <si>
    <t>73110195</t>
  </si>
  <si>
    <t>73110198</t>
  </si>
  <si>
    <t>73395586</t>
  </si>
  <si>
    <t>73110196</t>
  </si>
  <si>
    <t>73109948</t>
  </si>
  <si>
    <t>73109951</t>
  </si>
  <si>
    <t>78096121</t>
  </si>
  <si>
    <t>73109947</t>
  </si>
  <si>
    <t>73109949</t>
  </si>
  <si>
    <t>73109950</t>
  </si>
  <si>
    <t>73395584</t>
  </si>
  <si>
    <t>73110230</t>
  </si>
  <si>
    <t>73109952</t>
  </si>
  <si>
    <t>73110233</t>
  </si>
  <si>
    <t>73110229</t>
  </si>
  <si>
    <t>73395568</t>
  </si>
  <si>
    <t>73109908</t>
  </si>
  <si>
    <t>73110231</t>
  </si>
  <si>
    <t>73110232</t>
  </si>
  <si>
    <t>81871227</t>
  </si>
  <si>
    <t>73109903</t>
  </si>
  <si>
    <t>73109902</t>
  </si>
  <si>
    <t>73109901</t>
  </si>
  <si>
    <t>73109904</t>
  </si>
  <si>
    <t>73109900</t>
  </si>
  <si>
    <t>73109941</t>
  </si>
  <si>
    <t>73109944</t>
  </si>
  <si>
    <t>73109943</t>
  </si>
  <si>
    <t>81871210</t>
  </si>
  <si>
    <t>76135284</t>
  </si>
  <si>
    <t>81271498</t>
  </si>
  <si>
    <t>81271486</t>
  </si>
  <si>
    <t>73109893</t>
  </si>
  <si>
    <t>73109896</t>
  </si>
  <si>
    <t>73110062</t>
  </si>
  <si>
    <t>73109895</t>
  </si>
  <si>
    <t>73109898</t>
  </si>
  <si>
    <t>73109930</t>
  </si>
  <si>
    <t>73109933</t>
  </si>
  <si>
    <t>73109932</t>
  </si>
  <si>
    <t>73109929</t>
  </si>
  <si>
    <t>73109934</t>
  </si>
  <si>
    <t>73109931</t>
  </si>
  <si>
    <t>19188801</t>
  </si>
  <si>
    <t>73109966</t>
  </si>
  <si>
    <t>73109969</t>
  </si>
  <si>
    <t>73109965</t>
  </si>
  <si>
    <t>73109968</t>
  </si>
  <si>
    <t>73109967</t>
  </si>
  <si>
    <t>73110044</t>
  </si>
  <si>
    <t>73110047</t>
  </si>
  <si>
    <t>73110045</t>
  </si>
  <si>
    <t>73110048</t>
  </si>
  <si>
    <t>73110043</t>
  </si>
  <si>
    <t>73110046</t>
  </si>
  <si>
    <t>73110224</t>
  </si>
  <si>
    <t>73110225</t>
  </si>
  <si>
    <t>80770084</t>
  </si>
  <si>
    <t>73110227</t>
  </si>
  <si>
    <t>73110223</t>
  </si>
  <si>
    <t>73110228</t>
  </si>
  <si>
    <t>73110226</t>
  </si>
  <si>
    <t>73110257</t>
  </si>
  <si>
    <t>73110254</t>
  </si>
  <si>
    <t>73110258</t>
  </si>
  <si>
    <t>73110255</t>
  </si>
  <si>
    <t>73110256</t>
  </si>
  <si>
    <t>73110253</t>
  </si>
  <si>
    <t>73109936</t>
  </si>
  <si>
    <t>19188721</t>
  </si>
  <si>
    <t>73109940</t>
  </si>
  <si>
    <t>73109937</t>
  </si>
  <si>
    <t>72295568</t>
  </si>
  <si>
    <t>73109935</t>
  </si>
  <si>
    <t>21170279</t>
  </si>
  <si>
    <t>73110021</t>
  </si>
  <si>
    <t>73110020</t>
  </si>
  <si>
    <t>73110024</t>
  </si>
  <si>
    <t>73110019</t>
  </si>
  <si>
    <t>73110014</t>
  </si>
  <si>
    <t>73110017</t>
  </si>
  <si>
    <t>73110015</t>
  </si>
  <si>
    <t>73110018</t>
  </si>
  <si>
    <t>73110016</t>
  </si>
  <si>
    <t>73110013</t>
  </si>
  <si>
    <t>73110260</t>
  </si>
  <si>
    <t>73110263</t>
  </si>
  <si>
    <t>73110264</t>
  </si>
  <si>
    <t>73110261</t>
  </si>
  <si>
    <t>73110262</t>
  </si>
  <si>
    <t>73110259</t>
  </si>
  <si>
    <t>69333367</t>
  </si>
  <si>
    <t>73109876</t>
  </si>
  <si>
    <t>73109879</t>
  </si>
  <si>
    <t>21003356</t>
  </si>
  <si>
    <t>72799854</t>
  </si>
  <si>
    <t>73109878</t>
  </si>
  <si>
    <t>73109875</t>
  </si>
  <si>
    <t>73109880</t>
  </si>
  <si>
    <t>73109877</t>
  </si>
  <si>
    <t>81871230</t>
  </si>
  <si>
    <t>73109954</t>
  </si>
  <si>
    <t>73109958</t>
  </si>
  <si>
    <t>72295567</t>
  </si>
  <si>
    <t>75636501</t>
  </si>
  <si>
    <t>72295565</t>
  </si>
  <si>
    <t>76913066</t>
  </si>
  <si>
    <t>19188576</t>
  </si>
  <si>
    <t>22160490</t>
  </si>
  <si>
    <t>19168670</t>
  </si>
  <si>
    <t>19186935</t>
  </si>
  <si>
    <t>21003549</t>
  </si>
  <si>
    <t>21003409</t>
  </si>
  <si>
    <t>19186824</t>
  </si>
  <si>
    <t>19186745</t>
  </si>
  <si>
    <t>1300 DANVILLE ROAD</t>
  </si>
  <si>
    <t>1340 US HWY 150 W</t>
  </si>
  <si>
    <t>1430 US HWY 150 W</t>
  </si>
  <si>
    <t>1660 US HWY 150 W</t>
  </si>
  <si>
    <t>45 HAWKINS BRANCH</t>
  </si>
  <si>
    <t>115 HAWKINS BRANCH RD</t>
  </si>
  <si>
    <t>125 HAWKINS BRANCH</t>
  </si>
  <si>
    <t>340 HAWKINS BRANCH</t>
  </si>
  <si>
    <t>1028 HAWKINS BRANCH</t>
  </si>
  <si>
    <t>1970 US HWY 150 WEST</t>
  </si>
  <si>
    <t>2060 US HWY 150 W</t>
  </si>
  <si>
    <t>2170 DANVILLE ROAD</t>
  </si>
  <si>
    <t>2220 US HWY 150 W</t>
  </si>
  <si>
    <t>2466 US HWY 150 W</t>
  </si>
  <si>
    <t>2245 DANVILLE ROAD</t>
  </si>
  <si>
    <t>2465 DANVILLE ROAD</t>
  </si>
  <si>
    <t>155 BURTONS LOOP FARM</t>
  </si>
  <si>
    <t>2555 US HWY 150 WEST</t>
  </si>
  <si>
    <t>2670 US HWY 150 W</t>
  </si>
  <si>
    <t>2670 DANVILLE ROAD</t>
  </si>
  <si>
    <t>2784 US HWY 150 WEST</t>
  </si>
  <si>
    <t>2585 HWY 150 W</t>
  </si>
  <si>
    <t>105 KY HWY 3248</t>
  </si>
  <si>
    <t>165 KY HWY 3248</t>
  </si>
  <si>
    <t>265 KY HWY 3248</t>
  </si>
  <si>
    <t>281 CARMAN LANE</t>
  </si>
  <si>
    <t>335 CARMAN LANE</t>
  </si>
  <si>
    <t>367 KY HWY 3248</t>
  </si>
  <si>
    <t>455 KY HWY 3248 MOBILE</t>
  </si>
  <si>
    <t>455 CARMAN LANE</t>
  </si>
  <si>
    <t>375 CARMAN LANE</t>
  </si>
  <si>
    <t>475 KY HWY 3248</t>
  </si>
  <si>
    <t>525 KY HWY 3248</t>
  </si>
  <si>
    <t>1083 KY HWY 3248</t>
  </si>
  <si>
    <t>1145 KY HWY 3248 GARAGE</t>
  </si>
  <si>
    <t>1115 KY HWY 3248</t>
  </si>
  <si>
    <t>1145 KY HWY 3248</t>
  </si>
  <si>
    <t>1421 CARMAN LANE</t>
  </si>
  <si>
    <t>1507 KY HWY 3248</t>
  </si>
  <si>
    <t>1543 KY HWY 3248</t>
  </si>
  <si>
    <t>1551 KY HWY 3248</t>
  </si>
  <si>
    <t>1611 CARMAN LANE</t>
  </si>
  <si>
    <t>1697 KY HWY 3248</t>
  </si>
  <si>
    <t>1613 KY HWY 3248</t>
  </si>
  <si>
    <t>1837 KY HWY 3248</t>
  </si>
  <si>
    <t>1835 CARMAN LANE</t>
  </si>
  <si>
    <t>2011 CARMAN LANE</t>
  </si>
  <si>
    <t>1953 KY HWY 3248</t>
  </si>
  <si>
    <t>2455 CARMAN LANE</t>
  </si>
  <si>
    <t>2485 CARMAN LANE</t>
  </si>
  <si>
    <t>3737 KY HWY 590</t>
  </si>
  <si>
    <t>3280 HWY 590</t>
  </si>
  <si>
    <t>2575 CARMAN LANE</t>
  </si>
  <si>
    <t>3946 KY HWY 590</t>
  </si>
  <si>
    <t>3960 KY HWY 590</t>
  </si>
  <si>
    <t>4010 KY HWY 590</t>
  </si>
  <si>
    <t>4030 KY HWY 590</t>
  </si>
  <si>
    <t>4060 HUBBLE ROAD</t>
  </si>
  <si>
    <t>HUBBLE ROAD</t>
  </si>
  <si>
    <t>11 CHERRY HILL RD</t>
  </si>
  <si>
    <t>110 CHERRY HILL RD</t>
  </si>
  <si>
    <t>84 CHERRY HILL</t>
  </si>
  <si>
    <t>48 CHERRY HILL RD</t>
  </si>
  <si>
    <t>36 CHERRY HILL RD</t>
  </si>
  <si>
    <t>4210 HUBBLE ROAD</t>
  </si>
  <si>
    <t>4400 HUBBLE ROAD</t>
  </si>
  <si>
    <t>HWY 590/PASTURE BY PIGG</t>
  </si>
  <si>
    <t>4440 HUBBLE RD</t>
  </si>
  <si>
    <t>4534 KY HWY 590</t>
  </si>
  <si>
    <t>4520 KY HWY 590</t>
  </si>
  <si>
    <t>185 WEAVER LANE</t>
  </si>
  <si>
    <t>WEAVER RD #1</t>
  </si>
  <si>
    <t>600 WEAVER RD</t>
  </si>
  <si>
    <t>4610 HUBBLE ROAD</t>
  </si>
  <si>
    <t>WEAVER LANE/ FIELD</t>
  </si>
  <si>
    <t>955 KY HWY 1150</t>
  </si>
  <si>
    <t>29 RIVER RD</t>
  </si>
  <si>
    <t>329 RIVER DR</t>
  </si>
  <si>
    <t>325 RIVER RD</t>
  </si>
  <si>
    <t>KY HWY 1150</t>
  </si>
  <si>
    <t>3196 OLD DANVILLE RD</t>
  </si>
  <si>
    <t>2448 OLD DANVILLE ROAD</t>
  </si>
  <si>
    <t>5002 HWY 590</t>
  </si>
  <si>
    <t>4740 KY HWY 590</t>
  </si>
  <si>
    <t>4805 KY HWY 590</t>
  </si>
  <si>
    <t>4735 KY HWY 590</t>
  </si>
  <si>
    <t>KY HWY 590/BULL PASTURE</t>
  </si>
  <si>
    <t>4355 HUBBLE ROAD</t>
  </si>
  <si>
    <t>4283 KY HWY 590</t>
  </si>
  <si>
    <t>4221 HUBBLE ROAD</t>
  </si>
  <si>
    <t>4159 KY HWY 590</t>
  </si>
  <si>
    <t>4159 KY HWY 590 LOT C</t>
  </si>
  <si>
    <t>4185 KY HWY 590</t>
  </si>
  <si>
    <t>4145 HUBBLE RD</t>
  </si>
  <si>
    <t>4125 HUBBLE ROAD  LOT #2</t>
  </si>
  <si>
    <t>4125 HUBBLE RD  LOT #1</t>
  </si>
  <si>
    <t>400 KY HWY 3247</t>
  </si>
  <si>
    <t>4105 KY HWY 590</t>
  </si>
  <si>
    <t>HUBBLE RD.</t>
  </si>
  <si>
    <t>ENGLEMAN LANE</t>
  </si>
  <si>
    <t>206 ENGLEMAN LANE</t>
  </si>
  <si>
    <t>588 ENGLEMAN LANE</t>
  </si>
  <si>
    <t>761 ENGLEMAN LANE</t>
  </si>
  <si>
    <t>ENGLEMAN/MINE FIELD</t>
  </si>
  <si>
    <t>1580 ENGLEMAN LANE</t>
  </si>
  <si>
    <t>1700 ENGLEMAN LANE</t>
  </si>
  <si>
    <t>1325 ENGLEMAN LANE</t>
  </si>
  <si>
    <t>ENGLEMAN SALE BARN</t>
  </si>
  <si>
    <t>588 ENGLEMAN LANE HOUSE</t>
  </si>
  <si>
    <t>5792 KY HWY 590</t>
  </si>
  <si>
    <t>LN GRAIN BIN ENGLEWOOD</t>
  </si>
  <si>
    <t>355 ENGLEMAN LANE MOBILE HOM</t>
  </si>
  <si>
    <t>KY HWY 590</t>
  </si>
  <si>
    <t>675 HUBBLE ROAD</t>
  </si>
  <si>
    <t>150 FOX SPOONAMORE LANE</t>
  </si>
  <si>
    <t>675 KY HWY 590 NEW BARN</t>
  </si>
  <si>
    <t>5995 KY HWY 590/GOWER</t>
  </si>
  <si>
    <t>5935 KY HWY 590</t>
  </si>
  <si>
    <t>844 HUBBLE ROAD</t>
  </si>
  <si>
    <t>KY HWY 590 FIELD/OUTSIDE FENCE</t>
  </si>
  <si>
    <t>5545 KY HWY 590</t>
  </si>
  <si>
    <t>543 ROBINSON LANE</t>
  </si>
  <si>
    <t>475 ROBINSON LANE</t>
  </si>
  <si>
    <t>411 ROBINSON LANE</t>
  </si>
  <si>
    <t>325 ROBINSON LANE</t>
  </si>
  <si>
    <t>KY HWY 590 CATTLE GUARD</t>
  </si>
  <si>
    <t>1900 CARMAN LANE</t>
  </si>
  <si>
    <t>1770 CARMAN LANE</t>
  </si>
  <si>
    <t>1270 CARMAN LANE</t>
  </si>
  <si>
    <t>HEAVEN'S WAY LOT 63</t>
  </si>
  <si>
    <t>638 KY HWY 3248</t>
  </si>
  <si>
    <t>95 CLARCY NICHOLS LANE</t>
  </si>
  <si>
    <t>586 KY HWY 3248</t>
  </si>
  <si>
    <t>546 KY HWY 3248</t>
  </si>
  <si>
    <t>514 KY HWY 3248</t>
  </si>
  <si>
    <t>494 CARMAN LANE</t>
  </si>
  <si>
    <t>488 CARMAN LANE</t>
  </si>
  <si>
    <t>482 CARMAN LANE</t>
  </si>
  <si>
    <t>468 KY HWY 3248</t>
  </si>
  <si>
    <t>466 CARMAN LANE</t>
  </si>
  <si>
    <t>442 CARMAN LANE</t>
  </si>
  <si>
    <t>420 CARMAN LANE</t>
  </si>
  <si>
    <t>370 CARMAN LANE</t>
  </si>
  <si>
    <t>340 CARMAN LANE</t>
  </si>
  <si>
    <t>320 KY HWY 3248</t>
  </si>
  <si>
    <t>315 CARMAN LANE</t>
  </si>
  <si>
    <t>276 KY HWY 3248</t>
  </si>
  <si>
    <t>260 KY HWY 3248</t>
  </si>
  <si>
    <t>200 KY HWY 3248</t>
  </si>
  <si>
    <t>3010 DANVILLE ROAD</t>
  </si>
  <si>
    <t>3032 US HWY 150 WEST</t>
  </si>
  <si>
    <t>3080 DANVILLE ROAD</t>
  </si>
  <si>
    <t>3080 US HWY 150 W</t>
  </si>
  <si>
    <t>3082 US HWY 150 W</t>
  </si>
  <si>
    <t>105 MEADOWBROOK</t>
  </si>
  <si>
    <t>173 MEADOWBROOK DRIVE</t>
  </si>
  <si>
    <t>145 MEADOWBROOK</t>
  </si>
  <si>
    <t>202 MEADOWBROOK</t>
  </si>
  <si>
    <t>235 MEADOWBROOK</t>
  </si>
  <si>
    <t>257 MEADOWBROOK</t>
  </si>
  <si>
    <t>293 MEADOWBROOK</t>
  </si>
  <si>
    <t>325 MEADOWBROOK</t>
  </si>
  <si>
    <t>300 MEADOWBROOK</t>
  </si>
  <si>
    <t>365 MEADOWBROOK</t>
  </si>
  <si>
    <t>341 NIKKI'S LANE</t>
  </si>
  <si>
    <t>375 MEADOWBROOK</t>
  </si>
  <si>
    <t>405 MEADOWBROOK</t>
  </si>
  <si>
    <t>425 MEADOWBROOK</t>
  </si>
  <si>
    <t>445 MEADOWBROOK</t>
  </si>
  <si>
    <t>478 MEADOWBROOK</t>
  </si>
  <si>
    <t>495 MEADOW BROOK</t>
  </si>
  <si>
    <t>545 MEADOWBROOK</t>
  </si>
  <si>
    <t>585 MEADOW BROOK</t>
  </si>
  <si>
    <t>605 MEADOWBROOK</t>
  </si>
  <si>
    <t>607 MEADOWBROOK</t>
  </si>
  <si>
    <t>615 MEADOWBROOK</t>
  </si>
  <si>
    <t>640 MEADOWBROOK</t>
  </si>
  <si>
    <t>620 MEADOWBROOK</t>
  </si>
  <si>
    <t>580 MEADOWBROOK</t>
  </si>
  <si>
    <t>560 MEADOWBROOK</t>
  </si>
  <si>
    <t>500 MEADOWBROOK</t>
  </si>
  <si>
    <t>498 MEADOW BROOK</t>
  </si>
  <si>
    <t>166 MEADOWBROOK RD</t>
  </si>
  <si>
    <t>3450 US HWY 150 W</t>
  </si>
  <si>
    <t>3530 US HWY 150 W</t>
  </si>
  <si>
    <t>3540 US HWY 150 W</t>
  </si>
  <si>
    <t>3775 US HWY 150 W</t>
  </si>
  <si>
    <t>3836 US HWY 150 W</t>
  </si>
  <si>
    <t>3940 US HWY 150 W CATTLE</t>
  </si>
  <si>
    <t>3940 US HWY 150 W</t>
  </si>
  <si>
    <t>4220 US HWY 150 WEST</t>
  </si>
  <si>
    <t>4660 US HWY 150 W</t>
  </si>
  <si>
    <t>4860 DANVILLE ROAD</t>
  </si>
  <si>
    <t>5154 HWY 150 WEST</t>
  </si>
  <si>
    <t>5198 US HWY 150 W</t>
  </si>
  <si>
    <t>5300 US HWY 150 W FARM</t>
  </si>
  <si>
    <t>5300 US HWY 150 W</t>
  </si>
  <si>
    <t>5125 US HWY 150 W TENANT HOUSE</t>
  </si>
  <si>
    <t>4645 DANVILLE ROAD</t>
  </si>
  <si>
    <t>4565 US 150 WEST</t>
  </si>
  <si>
    <t>4465 HWY 150 W</t>
  </si>
  <si>
    <t>206 WILDERNESS TRAIL</t>
  </si>
  <si>
    <t>4015 US HWY 150 W</t>
  </si>
  <si>
    <t>206 WILDERNESS TRAIL TENANT</t>
  </si>
  <si>
    <t>440 WILDERNESS TRAIL</t>
  </si>
  <si>
    <t>640 WILDERNESS TRAIL</t>
  </si>
  <si>
    <t>930 WILDERNESS TRAIL</t>
  </si>
  <si>
    <t>1050 WILDERNESS TRAIL</t>
  </si>
  <si>
    <t>1045 WILDERNESS TRAIL</t>
  </si>
  <si>
    <t>925 WILDERNESS RD</t>
  </si>
  <si>
    <t>905 WILDERNESS TRAIL</t>
  </si>
  <si>
    <t>615 WILDERNESS TRAIL</t>
  </si>
  <si>
    <t>385 WILDERNESS TRAIL</t>
  </si>
  <si>
    <t>345 WILDERNESS TRAIL</t>
  </si>
  <si>
    <t>305 WILDERNESS TRAIL</t>
  </si>
  <si>
    <t>265 WILDERNESS TRAIL</t>
  </si>
  <si>
    <t>117 WILDERNESS</t>
  </si>
  <si>
    <t>3895 DANVILLE ROAD</t>
  </si>
  <si>
    <t>3835 US HWY 150 W</t>
  </si>
  <si>
    <t>3790 DANVILLE ROAD</t>
  </si>
  <si>
    <t>3685 US HWY 150 W</t>
  </si>
  <si>
    <t>3587 US HWY 150 W APT 1</t>
  </si>
  <si>
    <t>3385 DANVILLE RD  LOT 1</t>
  </si>
  <si>
    <t>31 GRIST MILL</t>
  </si>
  <si>
    <t>3385 DANVILLE ROAD</t>
  </si>
  <si>
    <t>85 GRIST MILL</t>
  </si>
  <si>
    <t>111 GRIST MILL RD</t>
  </si>
  <si>
    <t>155 GRIST MILL RD</t>
  </si>
  <si>
    <t>177 GRIST MILL</t>
  </si>
  <si>
    <t>191 GRIST MILL</t>
  </si>
  <si>
    <t>211 GRIST MILL</t>
  </si>
  <si>
    <t>221 GRIST MILL</t>
  </si>
  <si>
    <t>325 GRIST MILL RD</t>
  </si>
  <si>
    <t>385 GRIST MILL</t>
  </si>
  <si>
    <t>405 GRIST MILL RD</t>
  </si>
  <si>
    <t>455 GRIST MILL RD</t>
  </si>
  <si>
    <t>158 SETTLERS WAY LOT 32</t>
  </si>
  <si>
    <t>132 SETTLERS WAY</t>
  </si>
  <si>
    <t>128 SETTLERS WAY</t>
  </si>
  <si>
    <t>108 SETTLERS WAY</t>
  </si>
  <si>
    <t>86 SETTLERS WAY</t>
  </si>
  <si>
    <t>74 SETTLERS WAY</t>
  </si>
  <si>
    <t>70 SETTLERS WAY</t>
  </si>
  <si>
    <t>39 SETTLERS WAY</t>
  </si>
  <si>
    <t>10 GRIST MILL RD</t>
  </si>
  <si>
    <t>708 GRIST MILL RD</t>
  </si>
  <si>
    <t>61 SETTLERS WAY</t>
  </si>
  <si>
    <t>51 E SETTLERS WAY</t>
  </si>
  <si>
    <t>55 SETTLERS WAY</t>
  </si>
  <si>
    <t>37 EAST SETTLERS WAY</t>
  </si>
  <si>
    <t>15 EAST SETTLERS WAY</t>
  </si>
  <si>
    <t>626 GRIST MILL</t>
  </si>
  <si>
    <t>592 GRIST MILL RD</t>
  </si>
  <si>
    <t>580 GRIST MILL RD</t>
  </si>
  <si>
    <t>568 GRIST MILL RD</t>
  </si>
  <si>
    <t>546 GRIST MILL RD</t>
  </si>
  <si>
    <t>520 GRIST MILL RD</t>
  </si>
  <si>
    <t>500 GRIST MILL LOT 63</t>
  </si>
  <si>
    <t>480 GRISTMILL RD</t>
  </si>
  <si>
    <t>535 GRIST MILL RD</t>
  </si>
  <si>
    <t>575 GRIST MILL RD</t>
  </si>
  <si>
    <t>595 GRIST MILL RD</t>
  </si>
  <si>
    <t>625 GRIST MILL RD</t>
  </si>
  <si>
    <t>19 SETTLERS WAY</t>
  </si>
  <si>
    <t>63 SETTLERS WAY</t>
  </si>
  <si>
    <t>115 SETTLERS WAY LOT 44</t>
  </si>
  <si>
    <t>131 SETTLERS WAY</t>
  </si>
  <si>
    <t>145 SETTLERS WAY</t>
  </si>
  <si>
    <t>155 SETTLERS WAY LOT 41</t>
  </si>
  <si>
    <t>460 GRIST MILL RD</t>
  </si>
  <si>
    <t>448 GRISTMILL RD</t>
  </si>
  <si>
    <t>440 GRIST MILL</t>
  </si>
  <si>
    <t>430 GRIST MILL RD</t>
  </si>
  <si>
    <t>410 GRIST MILL RD</t>
  </si>
  <si>
    <t>348 GRIST MILL RD</t>
  </si>
  <si>
    <t>108 CARLY LANE</t>
  </si>
  <si>
    <t>136 CARLY LANE</t>
  </si>
  <si>
    <t>113 CARLY LANE</t>
  </si>
  <si>
    <t>280 GRIST MILL</t>
  </si>
  <si>
    <t>316 GRIST MILL RD</t>
  </si>
  <si>
    <t>296 GRIST MILL</t>
  </si>
  <si>
    <t>284 GRIST MILL</t>
  </si>
  <si>
    <t>228 GRIST MILL RD</t>
  </si>
  <si>
    <t>216 GRIST MILL</t>
  </si>
  <si>
    <t>204 GRIST MILL RD</t>
  </si>
  <si>
    <t>176 GRIST MILL RD</t>
  </si>
  <si>
    <t>152 GRIST MILL RD</t>
  </si>
  <si>
    <t>94 GRIST MILL</t>
  </si>
  <si>
    <t>76 GRIST MILL LOT 3</t>
  </si>
  <si>
    <t>28 GRIST MILL RD</t>
  </si>
  <si>
    <t>3145 US HWY 150 W</t>
  </si>
  <si>
    <t>3095 US HWY 150 W</t>
  </si>
  <si>
    <t>3025 HWY 150 W</t>
  </si>
  <si>
    <t>3065 DANVILLE ROAD</t>
  </si>
  <si>
    <t>220 CRAWFORD LANE</t>
  </si>
  <si>
    <t>252 CRAWFORD LANE</t>
  </si>
  <si>
    <t>350 CRAWFORD LANE</t>
  </si>
  <si>
    <t>340 CRAWFORD LANE</t>
  </si>
  <si>
    <t>660 CRAWFORD LANE</t>
  </si>
  <si>
    <t>702 CRAWFORD LANE</t>
  </si>
  <si>
    <t>1068 CRAWFORD LANE</t>
  </si>
  <si>
    <t>1225 CRAWFORD LANE</t>
  </si>
  <si>
    <t>1270 CRAWFORD LANE</t>
  </si>
  <si>
    <t>1230 CRAWFORD LANE</t>
  </si>
  <si>
    <t>1205 CRAWFORD LANE</t>
  </si>
  <si>
    <t>118 CRAWFORD LANE</t>
  </si>
  <si>
    <t>1185 CRAWFORD LANE</t>
  </si>
  <si>
    <t>1155 CRAWFORD LANE</t>
  </si>
  <si>
    <t>1115 CRAWFORD LANE</t>
  </si>
  <si>
    <t>51 TANNER CIRCLE LOT 2</t>
  </si>
  <si>
    <t>77 TANNER CIRCLE</t>
  </si>
  <si>
    <t>103 TANNER CIRCLE</t>
  </si>
  <si>
    <t>111 TANNER CIRCLE</t>
  </si>
  <si>
    <t>117 TANNER CIRCLE</t>
  </si>
  <si>
    <t>135 TANNER CIRCLE LOT 7</t>
  </si>
  <si>
    <t>187 TANNER CIRCLE LOT 10</t>
  </si>
  <si>
    <t>201 TANNER CIRCLE</t>
  </si>
  <si>
    <t>219 TANNER CIRCLE</t>
  </si>
  <si>
    <t>237 TANNER CIRCLE LOT 13</t>
  </si>
  <si>
    <t>251 TANNER CIRCLE LOT 14</t>
  </si>
  <si>
    <t>275 TANNER CIRCLE LOT 17</t>
  </si>
  <si>
    <t>311 TANNER CIRCLE LOT 15</t>
  </si>
  <si>
    <t>321 TANNER CIRCLE</t>
  </si>
  <si>
    <t>345 TANNER CIRCLE LOT 21</t>
  </si>
  <si>
    <t>351 TANNER CIRCLE LOT 23</t>
  </si>
  <si>
    <t>367 TANNER CIRCLE LOT 27</t>
  </si>
  <si>
    <t>439 TANNER CIRCLE LOT 31</t>
  </si>
  <si>
    <t>457 TANNER CIRCLE</t>
  </si>
  <si>
    <t>405 TANNER CIRCLE</t>
  </si>
  <si>
    <t>489 TANNER CIRCLE LOT 34</t>
  </si>
  <si>
    <t>525 TANNER CIRCLE LOT 36</t>
  </si>
  <si>
    <t>541 TANNER CIRCLE LOT 37</t>
  </si>
  <si>
    <t>563 TANNER CIRCLE LOT 38</t>
  </si>
  <si>
    <t>126 TANNER CIRCLE LOT 39</t>
  </si>
  <si>
    <t>538 TANNER CIRCLE LOT 56</t>
  </si>
  <si>
    <t>516 TANNER CIRCLE</t>
  </si>
  <si>
    <t>490 TANNER CIRCLE LOT 54</t>
  </si>
  <si>
    <t>392 TANNER CIRCLE</t>
  </si>
  <si>
    <t>374 TANNER CIRCLE LOT 50</t>
  </si>
  <si>
    <t>342 TANNER CIRCLE</t>
  </si>
  <si>
    <t>364 TANNER CIRCLE</t>
  </si>
  <si>
    <t>260 TANNER CIRCLE</t>
  </si>
  <si>
    <t>226 TANNER CIRCLE</t>
  </si>
  <si>
    <t>212 TANNER CIRCLE LOT 43</t>
  </si>
  <si>
    <t>192 TANNER CIRCLE</t>
  </si>
  <si>
    <t>178 TANNER CIRCLE LOT 57</t>
  </si>
  <si>
    <t>162 TANNER CIRCLE LOT 41</t>
  </si>
  <si>
    <t>1055 CRAWFORD LANE</t>
  </si>
  <si>
    <t>1085 CRAWFORD LANE</t>
  </si>
  <si>
    <t>1035 CRAWFORD LANE</t>
  </si>
  <si>
    <t>985 CRAWFORD LANE</t>
  </si>
  <si>
    <t>97 SLONE LANE</t>
  </si>
  <si>
    <t>971 CRAWFORD LANE</t>
  </si>
  <si>
    <t>967 CRAWFORD LANE</t>
  </si>
  <si>
    <t>961 CRAWFORD LANE</t>
  </si>
  <si>
    <t>895 CRAWFORD LANE</t>
  </si>
  <si>
    <t>873 CRAWFORD LANE</t>
  </si>
  <si>
    <t>845 CRAWFORD LANE</t>
  </si>
  <si>
    <t>625 CRAWFORD LANE</t>
  </si>
  <si>
    <t>120 ROSEWOOD LANE</t>
  </si>
  <si>
    <t>200 ROSEWOOD LANE</t>
  </si>
  <si>
    <t>234 ROSEWOOD LANE</t>
  </si>
  <si>
    <t>220 ROSEWOOD LANE</t>
  </si>
  <si>
    <t>127 ROSEWOOD DR</t>
  </si>
  <si>
    <t>225 ROSEWOOD LANE</t>
  </si>
  <si>
    <t>125 ROSEWOOD DRIVE</t>
  </si>
  <si>
    <t>125 ROSEWOOD LANE</t>
  </si>
  <si>
    <t>565 CRAWFORD LANE</t>
  </si>
  <si>
    <t>515 CRAWFORD LANE</t>
  </si>
  <si>
    <t>77 LINCOLN TRAIL</t>
  </si>
  <si>
    <t>109 A LINCOLN TRAIL</t>
  </si>
  <si>
    <t>109 B LINCOLN TRAIL</t>
  </si>
  <si>
    <t>121 LINCOLN TRAIL</t>
  </si>
  <si>
    <t>141 LINCOLN TRAIL</t>
  </si>
  <si>
    <t>159 LINCOLN TRAIL</t>
  </si>
  <si>
    <t>181 LINCOLN TRAIL</t>
  </si>
  <si>
    <t>231 LINCOLN TRAIL</t>
  </si>
  <si>
    <t>201 LINCOLN TRAIL</t>
  </si>
  <si>
    <t>197 LINCOLN TRAIL LOT 8</t>
  </si>
  <si>
    <t>263 LINCOLN TRAIL LOT 2</t>
  </si>
  <si>
    <t>263 LINCOLN TRAIL</t>
  </si>
  <si>
    <t>317 LINCOLN TRAIL</t>
  </si>
  <si>
    <t>351 LINCOLN TRAIL</t>
  </si>
  <si>
    <t>407 LINCOLN TRAIL</t>
  </si>
  <si>
    <t>431 LINCOLN TRAIL</t>
  </si>
  <si>
    <t>451 LINCOLN TRAIL</t>
  </si>
  <si>
    <t>461 LINCOLN TRAIL</t>
  </si>
  <si>
    <t>565 LINCOLN TRAIL</t>
  </si>
  <si>
    <t>70 LINCOLN TRAIL</t>
  </si>
  <si>
    <t>550 LINCOLN TRAIL</t>
  </si>
  <si>
    <t>460 LINCOLN TRAIL</t>
  </si>
  <si>
    <t>400 LINCOLN TRAIL</t>
  </si>
  <si>
    <t>350 LINCOLN TRAIL</t>
  </si>
  <si>
    <t>190 LINCOLN TRAIL</t>
  </si>
  <si>
    <t>160 B LINCOLN TRAIL</t>
  </si>
  <si>
    <t>160 A LINCOLN TRAIL</t>
  </si>
  <si>
    <t>110 LINCOLN TRAIL</t>
  </si>
  <si>
    <t>15 LINCOLN TRAIL</t>
  </si>
  <si>
    <t>405 CRAWFORD LANE</t>
  </si>
  <si>
    <t>361 CRAWFORD LANE</t>
  </si>
  <si>
    <t>345 CRAWFORD LANE</t>
  </si>
  <si>
    <t>277 CRAWFORD LANE</t>
  </si>
  <si>
    <t>225 CRAWFORD LANE</t>
  </si>
  <si>
    <t>205 CRAWFORD LANE</t>
  </si>
  <si>
    <t>175 CRAWFORD LANE</t>
  </si>
  <si>
    <t>155 CRAWFORD LANE</t>
  </si>
  <si>
    <t>2865 US HWY 150 W</t>
  </si>
  <si>
    <t>115 CRAWFORD LANE</t>
  </si>
  <si>
    <t>73 CRAWFORD LANE</t>
  </si>
  <si>
    <t>2975 DANVILLE RD</t>
  </si>
  <si>
    <t>2503 US HWY 150 W</t>
  </si>
  <si>
    <t>2495 US HWY 150 W</t>
  </si>
  <si>
    <t>2575 US HWY 150 W</t>
  </si>
  <si>
    <t>146 RED BARN RD</t>
  </si>
  <si>
    <t>210 RED BARN RD</t>
  </si>
  <si>
    <t>250 RED BARN RD</t>
  </si>
  <si>
    <t>340 RED BARN RD</t>
  </si>
  <si>
    <t>360 RED BARN RD</t>
  </si>
  <si>
    <t>365 RED BARN RD</t>
  </si>
  <si>
    <t>255 RED BARN RD</t>
  </si>
  <si>
    <t>1635 DANVILLE RD SCHOOL</t>
  </si>
  <si>
    <t>1635 DANVILLE ROAD</t>
  </si>
  <si>
    <t>1615 DANVILLE ROAD</t>
  </si>
  <si>
    <t>1555 US HWY 150 W</t>
  </si>
  <si>
    <t>1545 DANVILLE ROAD</t>
  </si>
  <si>
    <t>1465 DANVILLE ROAD</t>
  </si>
  <si>
    <t>TANNER CIRCLE LOT 27</t>
  </si>
  <si>
    <t>897 WILDERNESS TRAIL</t>
  </si>
  <si>
    <t>5157 KY HWY 590</t>
  </si>
  <si>
    <t>1330 KY HWY 590 CHURCH</t>
  </si>
  <si>
    <t>344 CRAWFORD LANE</t>
  </si>
  <si>
    <t>1437 KY HWY 3248</t>
  </si>
  <si>
    <t>159 TANNER CIRCLE</t>
  </si>
  <si>
    <t>1068 CRAWFORD LANE (FARM METER)</t>
  </si>
  <si>
    <t>1401245</t>
  </si>
  <si>
    <t>1401243</t>
  </si>
  <si>
    <t>140001C</t>
  </si>
  <si>
    <t>140001D</t>
  </si>
  <si>
    <t>140001CC</t>
  </si>
  <si>
    <t>140001E</t>
  </si>
  <si>
    <t>140001F</t>
  </si>
  <si>
    <t>140001H</t>
  </si>
  <si>
    <t>140001J</t>
  </si>
  <si>
    <t>1400002B</t>
  </si>
  <si>
    <t>1400002</t>
  </si>
  <si>
    <t>1400003</t>
  </si>
  <si>
    <t>1400003A</t>
  </si>
  <si>
    <t>1400003B</t>
  </si>
  <si>
    <t>1400001</t>
  </si>
  <si>
    <t>1400002A</t>
  </si>
  <si>
    <t>1400004</t>
  </si>
  <si>
    <t>1400007</t>
  </si>
  <si>
    <t>1400005</t>
  </si>
  <si>
    <t>1400005A</t>
  </si>
  <si>
    <t>1400006</t>
  </si>
  <si>
    <t>1400016</t>
  </si>
  <si>
    <t>1400010</t>
  </si>
  <si>
    <t>1400017</t>
  </si>
  <si>
    <t>1400018</t>
  </si>
  <si>
    <t>1400019</t>
  </si>
  <si>
    <t>1400020</t>
  </si>
  <si>
    <t>1400021</t>
  </si>
  <si>
    <t>1400022</t>
  </si>
  <si>
    <t>1400023</t>
  </si>
  <si>
    <t>1400024</t>
  </si>
  <si>
    <t>1400023A</t>
  </si>
  <si>
    <t>1400030</t>
  </si>
  <si>
    <t>1400028</t>
  </si>
  <si>
    <t>1400024A</t>
  </si>
  <si>
    <t>1400029A</t>
  </si>
  <si>
    <t>1400030A</t>
  </si>
  <si>
    <t>1400030B</t>
  </si>
  <si>
    <t>1400026</t>
  </si>
  <si>
    <t>1400030C</t>
  </si>
  <si>
    <t>1400306</t>
  </si>
  <si>
    <t>1400030D</t>
  </si>
  <si>
    <t>1400033A</t>
  </si>
  <si>
    <t>1400031A</t>
  </si>
  <si>
    <t>1400040</t>
  </si>
  <si>
    <t>1400031B</t>
  </si>
  <si>
    <t>1400045B</t>
  </si>
  <si>
    <t>1400044</t>
  </si>
  <si>
    <t>1400045A</t>
  </si>
  <si>
    <t>1400046</t>
  </si>
  <si>
    <t>1400027</t>
  </si>
  <si>
    <t>1400029</t>
  </si>
  <si>
    <t>1400032</t>
  </si>
  <si>
    <t>1400043</t>
  </si>
  <si>
    <t>1400031</t>
  </si>
  <si>
    <t>1400033</t>
  </si>
  <si>
    <t>1400035</t>
  </si>
  <si>
    <t>1400035A</t>
  </si>
  <si>
    <t>1400036</t>
  </si>
  <si>
    <t>1400045</t>
  </si>
  <si>
    <t>1400050</t>
  </si>
  <si>
    <t>1400052</t>
  </si>
  <si>
    <t>1400055</t>
  </si>
  <si>
    <t>1400055AAA</t>
  </si>
  <si>
    <t>1400055AA</t>
  </si>
  <si>
    <t>1400055AAB</t>
  </si>
  <si>
    <t>1400056</t>
  </si>
  <si>
    <t>1400057AA</t>
  </si>
  <si>
    <t>1400055A</t>
  </si>
  <si>
    <t>1400056AA</t>
  </si>
  <si>
    <t>1400056A</t>
  </si>
  <si>
    <t>1400056AB</t>
  </si>
  <si>
    <t>1400057A</t>
  </si>
  <si>
    <t>1400057B</t>
  </si>
  <si>
    <t>1400057</t>
  </si>
  <si>
    <t>1400057C</t>
  </si>
  <si>
    <t>1400065</t>
  </si>
  <si>
    <t>1400070</t>
  </si>
  <si>
    <t>1400058</t>
  </si>
  <si>
    <t>1400071</t>
  </si>
  <si>
    <t>1400090</t>
  </si>
  <si>
    <t>1400092</t>
  </si>
  <si>
    <t>1400093</t>
  </si>
  <si>
    <t>1400094</t>
  </si>
  <si>
    <t>1400095</t>
  </si>
  <si>
    <t>1400100</t>
  </si>
  <si>
    <t>1400105</t>
  </si>
  <si>
    <t>1400110</t>
  </si>
  <si>
    <t>1400112</t>
  </si>
  <si>
    <t>1400113</t>
  </si>
  <si>
    <t>1400120</t>
  </si>
  <si>
    <t>1400130</t>
  </si>
  <si>
    <t>1400131</t>
  </si>
  <si>
    <t>1400136</t>
  </si>
  <si>
    <t>1400135</t>
  </si>
  <si>
    <t>140014</t>
  </si>
  <si>
    <t>1400140</t>
  </si>
  <si>
    <t>1401029A</t>
  </si>
  <si>
    <t>1400144</t>
  </si>
  <si>
    <t>1400145</t>
  </si>
  <si>
    <t>1400147</t>
  </si>
  <si>
    <t>1400150</t>
  </si>
  <si>
    <t>1400151</t>
  </si>
  <si>
    <t>1400152</t>
  </si>
  <si>
    <t>1400155</t>
  </si>
  <si>
    <t>1400160</t>
  </si>
  <si>
    <t>1400165</t>
  </si>
  <si>
    <t>1400167</t>
  </si>
  <si>
    <t>1400170</t>
  </si>
  <si>
    <t>1400177</t>
  </si>
  <si>
    <t>1400180</t>
  </si>
  <si>
    <t>1400185</t>
  </si>
  <si>
    <t>1400190</t>
  </si>
  <si>
    <t>1400191</t>
  </si>
  <si>
    <t>1400195</t>
  </si>
  <si>
    <t>1400400</t>
  </si>
  <si>
    <t>1400205</t>
  </si>
  <si>
    <t>1400208</t>
  </si>
  <si>
    <t>1400210</t>
  </si>
  <si>
    <t>1400215</t>
  </si>
  <si>
    <t>1400220</t>
  </si>
  <si>
    <t>1400225</t>
  </si>
  <si>
    <t>1400226</t>
  </si>
  <si>
    <t>1400300</t>
  </si>
  <si>
    <t>1400303</t>
  </si>
  <si>
    <t>1400315</t>
  </si>
  <si>
    <t>1400320</t>
  </si>
  <si>
    <t>1400321</t>
  </si>
  <si>
    <t>1400322</t>
  </si>
  <si>
    <t>1400229</t>
  </si>
  <si>
    <t>1400229A</t>
  </si>
  <si>
    <t>1400330</t>
  </si>
  <si>
    <t>1400335</t>
  </si>
  <si>
    <t>1400340</t>
  </si>
  <si>
    <t>1400341</t>
  </si>
  <si>
    <t>1400340A</t>
  </si>
  <si>
    <t>1400340B</t>
  </si>
  <si>
    <t>1400343</t>
  </si>
  <si>
    <t>1400344</t>
  </si>
  <si>
    <t>1400345</t>
  </si>
  <si>
    <t>1400350</t>
  </si>
  <si>
    <t>1400375</t>
  </si>
  <si>
    <t>1400370</t>
  </si>
  <si>
    <t>1400385</t>
  </si>
  <si>
    <t>1400395</t>
  </si>
  <si>
    <t>1400397</t>
  </si>
  <si>
    <t>1400406</t>
  </si>
  <si>
    <t>1400407</t>
  </si>
  <si>
    <t>1400409</t>
  </si>
  <si>
    <t>1400410</t>
  </si>
  <si>
    <t>1400405</t>
  </si>
  <si>
    <t>1400412</t>
  </si>
  <si>
    <t>1400413</t>
  </si>
  <si>
    <t>1400415</t>
  </si>
  <si>
    <t>1400417</t>
  </si>
  <si>
    <t>1400420</t>
  </si>
  <si>
    <t>1400424A</t>
  </si>
  <si>
    <t>1400424</t>
  </si>
  <si>
    <t>1400426</t>
  </si>
  <si>
    <t>1400425</t>
  </si>
  <si>
    <t>1400465</t>
  </si>
  <si>
    <t>1400431</t>
  </si>
  <si>
    <t>1400440</t>
  </si>
  <si>
    <t>1400435</t>
  </si>
  <si>
    <t>1400441</t>
  </si>
  <si>
    <t>1400430</t>
  </si>
  <si>
    <t>1400445</t>
  </si>
  <si>
    <t>1400450</t>
  </si>
  <si>
    <t>1400455</t>
  </si>
  <si>
    <t>1400460</t>
  </si>
  <si>
    <t>1400466</t>
  </si>
  <si>
    <t>1400464</t>
  </si>
  <si>
    <t>1400467B</t>
  </si>
  <si>
    <t>1400467</t>
  </si>
  <si>
    <t>1400473</t>
  </si>
  <si>
    <t>1400475</t>
  </si>
  <si>
    <t>1400476</t>
  </si>
  <si>
    <t>1400479</t>
  </si>
  <si>
    <t>1400480</t>
  </si>
  <si>
    <t>1400482</t>
  </si>
  <si>
    <t>1400485</t>
  </si>
  <si>
    <t>1400490</t>
  </si>
  <si>
    <t>1400495</t>
  </si>
  <si>
    <t>1400500</t>
  </si>
  <si>
    <t>1400502</t>
  </si>
  <si>
    <t>1400503</t>
  </si>
  <si>
    <t>1400510</t>
  </si>
  <si>
    <t>1400505</t>
  </si>
  <si>
    <t>1400513</t>
  </si>
  <si>
    <t>1400516</t>
  </si>
  <si>
    <t>1400515</t>
  </si>
  <si>
    <t>1400520</t>
  </si>
  <si>
    <t>1400522</t>
  </si>
  <si>
    <t>1400528</t>
  </si>
  <si>
    <t>1400529</t>
  </si>
  <si>
    <t>1400530</t>
  </si>
  <si>
    <t>1400531</t>
  </si>
  <si>
    <t>1400533</t>
  </si>
  <si>
    <t>1400536</t>
  </si>
  <si>
    <t>1400540</t>
  </si>
  <si>
    <t>1400550</t>
  </si>
  <si>
    <t>1400555</t>
  </si>
  <si>
    <t>1400560</t>
  </si>
  <si>
    <t>1400562</t>
  </si>
  <si>
    <t>1400563</t>
  </si>
  <si>
    <t>1400566</t>
  </si>
  <si>
    <t>1400567</t>
  </si>
  <si>
    <t>1400571</t>
  </si>
  <si>
    <t>1400570</t>
  </si>
  <si>
    <t>1400574</t>
  </si>
  <si>
    <t>1400575</t>
  </si>
  <si>
    <t>1400580</t>
  </si>
  <si>
    <t>1400585</t>
  </si>
  <si>
    <t>1400587</t>
  </si>
  <si>
    <t>1400590</t>
  </si>
  <si>
    <t>1400591</t>
  </si>
  <si>
    <t>1400599</t>
  </si>
  <si>
    <t>1400600</t>
  </si>
  <si>
    <t>1400603</t>
  </si>
  <si>
    <t>1400605</t>
  </si>
  <si>
    <t>1400608</t>
  </si>
  <si>
    <t>1400609</t>
  </si>
  <si>
    <t>1400610</t>
  </si>
  <si>
    <t>1400615</t>
  </si>
  <si>
    <t>1400620</t>
  </si>
  <si>
    <t>1400625</t>
  </si>
  <si>
    <t>1400630</t>
  </si>
  <si>
    <t>1400632</t>
  </si>
  <si>
    <t>1400640</t>
  </si>
  <si>
    <t>1400642</t>
  </si>
  <si>
    <t>1400645</t>
  </si>
  <si>
    <t>1400646</t>
  </si>
  <si>
    <t>1400650</t>
  </si>
  <si>
    <t>1400653</t>
  </si>
  <si>
    <t>1400655</t>
  </si>
  <si>
    <t>1400660</t>
  </si>
  <si>
    <t>1400665</t>
  </si>
  <si>
    <t>1400666</t>
  </si>
  <si>
    <t>1400674</t>
  </si>
  <si>
    <t>1400673</t>
  </si>
  <si>
    <t>1400674B</t>
  </si>
  <si>
    <t>1400674A</t>
  </si>
  <si>
    <t>1400675</t>
  </si>
  <si>
    <t>1400680</t>
  </si>
  <si>
    <t>1400685</t>
  </si>
  <si>
    <t>1400690</t>
  </si>
  <si>
    <t>1400695</t>
  </si>
  <si>
    <t>1400700</t>
  </si>
  <si>
    <t>1400705</t>
  </si>
  <si>
    <t>1400710</t>
  </si>
  <si>
    <t>1400720</t>
  </si>
  <si>
    <t>1400721</t>
  </si>
  <si>
    <t>1400725</t>
  </si>
  <si>
    <t>1400730</t>
  </si>
  <si>
    <t>1400740</t>
  </si>
  <si>
    <t>1400745</t>
  </si>
  <si>
    <t>1400745A</t>
  </si>
  <si>
    <t>1400746</t>
  </si>
  <si>
    <t>1400750</t>
  </si>
  <si>
    <t>1400755</t>
  </si>
  <si>
    <t>1400760</t>
  </si>
  <si>
    <t>1400765</t>
  </si>
  <si>
    <t>1400770</t>
  </si>
  <si>
    <t>1400774</t>
  </si>
  <si>
    <t>1400775</t>
  </si>
  <si>
    <t>1400780</t>
  </si>
  <si>
    <t>1400790</t>
  </si>
  <si>
    <t>1400785</t>
  </si>
  <si>
    <t>1400787</t>
  </si>
  <si>
    <t>1400795</t>
  </si>
  <si>
    <t>1400797</t>
  </si>
  <si>
    <t>1400798</t>
  </si>
  <si>
    <t>1400800</t>
  </si>
  <si>
    <t>1400815</t>
  </si>
  <si>
    <t>1400825</t>
  </si>
  <si>
    <t>1400820</t>
  </si>
  <si>
    <t>1400821</t>
  </si>
  <si>
    <t>1400837</t>
  </si>
  <si>
    <t>1400836</t>
  </si>
  <si>
    <t>1400835</t>
  </si>
  <si>
    <t>1400822</t>
  </si>
  <si>
    <t>1400840</t>
  </si>
  <si>
    <t>1400842</t>
  </si>
  <si>
    <t>1400843</t>
  </si>
  <si>
    <t>1400845</t>
  </si>
  <si>
    <t>1400850</t>
  </si>
  <si>
    <t>1400851</t>
  </si>
  <si>
    <t>1400851B</t>
  </si>
  <si>
    <t>1400852A</t>
  </si>
  <si>
    <t>1400852AA</t>
  </si>
  <si>
    <t>1400852</t>
  </si>
  <si>
    <t>1400855</t>
  </si>
  <si>
    <t>1400864</t>
  </si>
  <si>
    <t>1400864A</t>
  </si>
  <si>
    <t>1400865</t>
  </si>
  <si>
    <t>1400866</t>
  </si>
  <si>
    <t>1400870</t>
  </si>
  <si>
    <t>1400870A</t>
  </si>
  <si>
    <t>1400869</t>
  </si>
  <si>
    <t>1400871</t>
  </si>
  <si>
    <t>1400873</t>
  </si>
  <si>
    <t>1400872</t>
  </si>
  <si>
    <t>1400885</t>
  </si>
  <si>
    <t>1400887</t>
  </si>
  <si>
    <t>1400887A</t>
  </si>
  <si>
    <t>1400888</t>
  </si>
  <si>
    <t>1400890</t>
  </si>
  <si>
    <t>1400902</t>
  </si>
  <si>
    <t>1400905</t>
  </si>
  <si>
    <t>1400910</t>
  </si>
  <si>
    <t>1400937</t>
  </si>
  <si>
    <t>1400923</t>
  </si>
  <si>
    <t>1400925</t>
  </si>
  <si>
    <t>1400930</t>
  </si>
  <si>
    <t>1400931</t>
  </si>
  <si>
    <t>1400932</t>
  </si>
  <si>
    <t>1400933</t>
  </si>
  <si>
    <t>1400935</t>
  </si>
  <si>
    <t>1400940</t>
  </si>
  <si>
    <t>1400945</t>
  </si>
  <si>
    <t>1400952</t>
  </si>
  <si>
    <t>1400951</t>
  </si>
  <si>
    <t>1400955</t>
  </si>
  <si>
    <t>1400961</t>
  </si>
  <si>
    <t>1400992</t>
  </si>
  <si>
    <t>1400993</t>
  </si>
  <si>
    <t>1400960</t>
  </si>
  <si>
    <t>1400998</t>
  </si>
  <si>
    <t>1400965</t>
  </si>
  <si>
    <t>1400990</t>
  </si>
  <si>
    <t>1400996</t>
  </si>
  <si>
    <t>1400995</t>
  </si>
  <si>
    <t>1401005</t>
  </si>
  <si>
    <t>14010007</t>
  </si>
  <si>
    <t>1401015</t>
  </si>
  <si>
    <t>1401020</t>
  </si>
  <si>
    <t>1401021</t>
  </si>
  <si>
    <t>1401025</t>
  </si>
  <si>
    <t>1401027</t>
  </si>
  <si>
    <t>1401028</t>
  </si>
  <si>
    <t>1401029</t>
  </si>
  <si>
    <t>1401031</t>
  </si>
  <si>
    <t>1401031NN</t>
  </si>
  <si>
    <t>1401031P</t>
  </si>
  <si>
    <t>1401036</t>
  </si>
  <si>
    <t>1401040</t>
  </si>
  <si>
    <t>1401041</t>
  </si>
  <si>
    <t>1401041B</t>
  </si>
  <si>
    <t>1401041AAA</t>
  </si>
  <si>
    <t>1401041A</t>
  </si>
  <si>
    <t>1401042</t>
  </si>
  <si>
    <t>1401041AA</t>
  </si>
  <si>
    <t>1401043</t>
  </si>
  <si>
    <t>1401043A</t>
  </si>
  <si>
    <t>1401044</t>
  </si>
  <si>
    <t>1401035B</t>
  </si>
  <si>
    <t>1401035</t>
  </si>
  <si>
    <t>1401045</t>
  </si>
  <si>
    <t>1401046</t>
  </si>
  <si>
    <t>1401049</t>
  </si>
  <si>
    <t>1401050</t>
  </si>
  <si>
    <t>1400565</t>
  </si>
  <si>
    <t>1401060</t>
  </si>
  <si>
    <t>1401062</t>
  </si>
  <si>
    <t>1401065</t>
  </si>
  <si>
    <t>1401066</t>
  </si>
  <si>
    <t>1401067</t>
  </si>
  <si>
    <t>1401068</t>
  </si>
  <si>
    <t>1401070</t>
  </si>
  <si>
    <t>1401075</t>
  </si>
  <si>
    <t>1401080</t>
  </si>
  <si>
    <t>1401082</t>
  </si>
  <si>
    <t>1401085</t>
  </si>
  <si>
    <t>1401090</t>
  </si>
  <si>
    <t>1401103</t>
  </si>
  <si>
    <t>1401105</t>
  </si>
  <si>
    <t>1401110</t>
  </si>
  <si>
    <t>1401116</t>
  </si>
  <si>
    <t>1401115</t>
  </si>
  <si>
    <t>14001125</t>
  </si>
  <si>
    <t>14001126</t>
  </si>
  <si>
    <t>14001133</t>
  </si>
  <si>
    <t>14001131</t>
  </si>
  <si>
    <t>14001130</t>
  </si>
  <si>
    <t>14001129</t>
  </si>
  <si>
    <t>1401127</t>
  </si>
  <si>
    <t>1401134</t>
  </si>
  <si>
    <t>1401135</t>
  </si>
  <si>
    <t>14001134</t>
  </si>
  <si>
    <t>1401134AA</t>
  </si>
  <si>
    <t>1401133</t>
  </si>
  <si>
    <t>1401140</t>
  </si>
  <si>
    <t>14001140A</t>
  </si>
  <si>
    <t>1401134A</t>
  </si>
  <si>
    <t>1401141</t>
  </si>
  <si>
    <t>1401142</t>
  </si>
  <si>
    <t>1401144</t>
  </si>
  <si>
    <t>1401143</t>
  </si>
  <si>
    <t>1401137</t>
  </si>
  <si>
    <t>1401136</t>
  </si>
  <si>
    <t>1401136B</t>
  </si>
  <si>
    <t>1401145</t>
  </si>
  <si>
    <t>1401155</t>
  </si>
  <si>
    <t>1401159</t>
  </si>
  <si>
    <t>1401407</t>
  </si>
  <si>
    <t>1401410</t>
  </si>
  <si>
    <t>1401425</t>
  </si>
  <si>
    <t>1401415A</t>
  </si>
  <si>
    <t>1401415</t>
  </si>
  <si>
    <t>1401377</t>
  </si>
  <si>
    <t>1401378</t>
  </si>
  <si>
    <t>1401380</t>
  </si>
  <si>
    <t>1401390</t>
  </si>
  <si>
    <t>1401395</t>
  </si>
  <si>
    <t>1401396</t>
  </si>
  <si>
    <t>1401397</t>
  </si>
  <si>
    <t>1401399</t>
  </si>
  <si>
    <t>1401190</t>
  </si>
  <si>
    <t>1401195</t>
  </si>
  <si>
    <t>1401195B</t>
  </si>
  <si>
    <t>1401196B</t>
  </si>
  <si>
    <t>1401197</t>
  </si>
  <si>
    <t>1401197A</t>
  </si>
  <si>
    <t>1401198</t>
  </si>
  <si>
    <t>1401199</t>
  </si>
  <si>
    <t>1401200</t>
  </si>
  <si>
    <t>1401205</t>
  </si>
  <si>
    <t>1401206</t>
  </si>
  <si>
    <t>1401218</t>
  </si>
  <si>
    <t>1401219</t>
  </si>
  <si>
    <t>1401219A</t>
  </si>
  <si>
    <t>1401219B</t>
  </si>
  <si>
    <t>1401219C</t>
  </si>
  <si>
    <t>1401219D</t>
  </si>
  <si>
    <t>1401219E</t>
  </si>
  <si>
    <t>1401219F</t>
  </si>
  <si>
    <t>1401219G</t>
  </si>
  <si>
    <t>1401219H</t>
  </si>
  <si>
    <t>1401219J</t>
  </si>
  <si>
    <t>1401220</t>
  </si>
  <si>
    <t>1401327</t>
  </si>
  <si>
    <t>1401222</t>
  </si>
  <si>
    <t>1401329</t>
  </si>
  <si>
    <t>1401230</t>
  </si>
  <si>
    <t>1401250</t>
  </si>
  <si>
    <t>1401252</t>
  </si>
  <si>
    <t>1401260</t>
  </si>
  <si>
    <t>1401263A</t>
  </si>
  <si>
    <t>1401264A</t>
  </si>
  <si>
    <t>1401263</t>
  </si>
  <si>
    <t>1401265</t>
  </si>
  <si>
    <t>1401268</t>
  </si>
  <si>
    <t>1401270</t>
  </si>
  <si>
    <t>1401272</t>
  </si>
  <si>
    <t>1401305B</t>
  </si>
  <si>
    <t>1401305A</t>
  </si>
  <si>
    <t>1401306A</t>
  </si>
  <si>
    <t>1401306</t>
  </si>
  <si>
    <t>1401295</t>
  </si>
  <si>
    <t>1401300</t>
  </si>
  <si>
    <t>1401305</t>
  </si>
  <si>
    <t>1401307</t>
  </si>
  <si>
    <t>1401310</t>
  </si>
  <si>
    <t>1401315</t>
  </si>
  <si>
    <t>1401320</t>
  </si>
  <si>
    <t>1401325</t>
  </si>
  <si>
    <t>1401290</t>
  </si>
  <si>
    <t>1401330</t>
  </si>
  <si>
    <t>1401335</t>
  </si>
  <si>
    <t>1401340</t>
  </si>
  <si>
    <t>1401341</t>
  </si>
  <si>
    <t>1401345</t>
  </si>
  <si>
    <t>1401350</t>
  </si>
  <si>
    <t>1401355</t>
  </si>
  <si>
    <t>1401352</t>
  </si>
  <si>
    <t>1401353</t>
  </si>
  <si>
    <t>1401360</t>
  </si>
  <si>
    <t>1401370</t>
  </si>
  <si>
    <t>1401371</t>
  </si>
  <si>
    <t>1401375</t>
  </si>
  <si>
    <t>1401375A</t>
  </si>
  <si>
    <t>1401375C</t>
  </si>
  <si>
    <t>1401375B</t>
  </si>
  <si>
    <t>1401376</t>
  </si>
  <si>
    <t>1402350</t>
  </si>
  <si>
    <t>1401415CC</t>
  </si>
  <si>
    <t>1401415C</t>
  </si>
  <si>
    <t>1401369</t>
  </si>
  <si>
    <t>1401415B</t>
  </si>
  <si>
    <t>1402522</t>
  </si>
  <si>
    <t>1402523</t>
  </si>
  <si>
    <t>1402525</t>
  </si>
  <si>
    <t>1402527A</t>
  </si>
  <si>
    <t>1402527</t>
  </si>
  <si>
    <t>1402528</t>
  </si>
  <si>
    <t>1402587</t>
  </si>
  <si>
    <t>1402591</t>
  </si>
  <si>
    <t>1402590</t>
  </si>
  <si>
    <t>1403000</t>
  </si>
  <si>
    <t>1403100</t>
  </si>
  <si>
    <t>1403120</t>
  </si>
  <si>
    <t>1402400</t>
  </si>
  <si>
    <t>1403121</t>
  </si>
  <si>
    <t>1401417</t>
  </si>
  <si>
    <t>1401416</t>
  </si>
  <si>
    <t>1401419A</t>
  </si>
  <si>
    <t>1401419B</t>
  </si>
  <si>
    <t>1401420</t>
  </si>
  <si>
    <t>1401419</t>
  </si>
  <si>
    <t>1401421</t>
  </si>
  <si>
    <t>1401422</t>
  </si>
  <si>
    <t>1401426</t>
  </si>
  <si>
    <t>1401423</t>
  </si>
  <si>
    <t>1401423B</t>
  </si>
  <si>
    <t>1401423A</t>
  </si>
  <si>
    <t>1401424</t>
  </si>
  <si>
    <t>1401424B</t>
  </si>
  <si>
    <t>1401430</t>
  </si>
  <si>
    <t>1401435</t>
  </si>
  <si>
    <t>1401439</t>
  </si>
  <si>
    <t>1401440</t>
  </si>
  <si>
    <t>1401445</t>
  </si>
  <si>
    <t>1401453</t>
  </si>
  <si>
    <t>1401460</t>
  </si>
  <si>
    <t>1401466</t>
  </si>
  <si>
    <t>1401463</t>
  </si>
  <si>
    <t>1401464</t>
  </si>
  <si>
    <t>1401467</t>
  </si>
  <si>
    <t>1401468</t>
  </si>
  <si>
    <t>1401469</t>
  </si>
  <si>
    <t>1401471</t>
  </si>
  <si>
    <t>1401470</t>
  </si>
  <si>
    <t>1401475</t>
  </si>
  <si>
    <t>1401480</t>
  </si>
  <si>
    <t>1401490</t>
  </si>
  <si>
    <t>1401489</t>
  </si>
  <si>
    <t>1401493</t>
  </si>
  <si>
    <t>1401495</t>
  </si>
  <si>
    <t>1401500</t>
  </si>
  <si>
    <t>1401505</t>
  </si>
  <si>
    <t>1401510</t>
  </si>
  <si>
    <t>1401511</t>
  </si>
  <si>
    <t>1401512</t>
  </si>
  <si>
    <t>1401514</t>
  </si>
  <si>
    <t>1401525</t>
  </si>
  <si>
    <t>1401530</t>
  </si>
  <si>
    <t>1401535</t>
  </si>
  <si>
    <t>1401536</t>
  </si>
  <si>
    <t>1401538</t>
  </si>
  <si>
    <t>1401539</t>
  </si>
  <si>
    <t>1401597</t>
  </si>
  <si>
    <t>1401598</t>
  </si>
  <si>
    <t>1401599</t>
  </si>
  <si>
    <t>1401600</t>
  </si>
  <si>
    <t>1401650</t>
  </si>
  <si>
    <t>1401680</t>
  </si>
  <si>
    <t>1401700</t>
  </si>
  <si>
    <t>1401730</t>
  </si>
  <si>
    <t>1401717</t>
  </si>
  <si>
    <t>1402870</t>
  </si>
  <si>
    <t>1402871</t>
  </si>
  <si>
    <t>1401750</t>
  </si>
  <si>
    <t>1401800</t>
  </si>
  <si>
    <t>1401810</t>
  </si>
  <si>
    <t>1402200</t>
  </si>
  <si>
    <t>1402208</t>
  </si>
  <si>
    <t>1402300</t>
  </si>
  <si>
    <t>1402500</t>
  </si>
  <si>
    <t>1403685</t>
  </si>
  <si>
    <t>1403150</t>
  </si>
  <si>
    <t>1403175</t>
  </si>
  <si>
    <t>1403200</t>
  </si>
  <si>
    <t>1403220</t>
  </si>
  <si>
    <t>1403240</t>
  </si>
  <si>
    <t>1403245</t>
  </si>
  <si>
    <t>1403250</t>
  </si>
  <si>
    <t>1403251</t>
  </si>
  <si>
    <t>1403260</t>
  </si>
  <si>
    <t>1403300</t>
  </si>
  <si>
    <t>1403400</t>
  </si>
  <si>
    <t>1403410</t>
  </si>
  <si>
    <t>1403415</t>
  </si>
  <si>
    <t>1403500</t>
  </si>
  <si>
    <t>1403518A</t>
  </si>
  <si>
    <t>1403519</t>
  </si>
  <si>
    <t>1403520</t>
  </si>
  <si>
    <t>1403517</t>
  </si>
  <si>
    <t>1403516</t>
  </si>
  <si>
    <t>1403516A</t>
  </si>
  <si>
    <t>1403518</t>
  </si>
  <si>
    <t>1403517A</t>
  </si>
  <si>
    <t>1403518AB</t>
  </si>
  <si>
    <t>1403540</t>
  </si>
  <si>
    <t>1404701</t>
  </si>
  <si>
    <t>1403560</t>
  </si>
  <si>
    <t>1403600</t>
  </si>
  <si>
    <t>1403620</t>
  </si>
  <si>
    <t>1403640</t>
  </si>
  <si>
    <t>1403660</t>
  </si>
  <si>
    <t>1403680</t>
  </si>
  <si>
    <t>1403800</t>
  </si>
  <si>
    <t>1403860</t>
  </si>
  <si>
    <t>1403900</t>
  </si>
  <si>
    <t>1404000</t>
  </si>
  <si>
    <t>1404100</t>
  </si>
  <si>
    <t>1404200</t>
  </si>
  <si>
    <t>1404505</t>
  </si>
  <si>
    <t>1404500</t>
  </si>
  <si>
    <t>1404600</t>
  </si>
  <si>
    <t>1404601</t>
  </si>
  <si>
    <t>1404750</t>
  </si>
  <si>
    <t>1404702</t>
  </si>
  <si>
    <t>1404700</t>
  </si>
  <si>
    <t>1404800</t>
  </si>
  <si>
    <t>1404901</t>
  </si>
  <si>
    <t>1405859A</t>
  </si>
  <si>
    <t>1405759</t>
  </si>
  <si>
    <t>1405760</t>
  </si>
  <si>
    <t>1405780</t>
  </si>
  <si>
    <t>1405800</t>
  </si>
  <si>
    <t>1405860</t>
  </si>
  <si>
    <t>1405880</t>
  </si>
  <si>
    <t>1405885</t>
  </si>
  <si>
    <t>1405900</t>
  </si>
  <si>
    <t>1405887</t>
  </si>
  <si>
    <t>1405959</t>
  </si>
  <si>
    <t>1405960</t>
  </si>
  <si>
    <t>1405989</t>
  </si>
  <si>
    <t>1406000</t>
  </si>
  <si>
    <t>1406040</t>
  </si>
  <si>
    <t>1406060</t>
  </si>
  <si>
    <t>1406080</t>
  </si>
  <si>
    <t>1406118</t>
  </si>
  <si>
    <t>1406120</t>
  </si>
  <si>
    <t>1406160</t>
  </si>
  <si>
    <t>1406162</t>
  </si>
  <si>
    <t>1406161</t>
  </si>
  <si>
    <t>1400953</t>
  </si>
  <si>
    <t>1400891</t>
  </si>
  <si>
    <t>1400132</t>
  </si>
  <si>
    <t>1400871A</t>
  </si>
  <si>
    <t>1400871AA</t>
  </si>
  <si>
    <t>1401305AB</t>
  </si>
  <si>
    <t>1401305AA</t>
  </si>
  <si>
    <t>1401681</t>
  </si>
  <si>
    <t>1400946</t>
  </si>
  <si>
    <t>1401316</t>
  </si>
  <si>
    <t>1401067A</t>
  </si>
  <si>
    <t>140001AA</t>
  </si>
  <si>
    <t>1404600A</t>
  </si>
  <si>
    <t>1400091</t>
  </si>
  <si>
    <t>1400924</t>
  </si>
  <si>
    <t>1406161A</t>
  </si>
  <si>
    <t>1405761</t>
  </si>
  <si>
    <t>1400801</t>
  </si>
  <si>
    <t>1400532</t>
  </si>
  <si>
    <t>1400519</t>
  </si>
  <si>
    <t>1400870AA</t>
  </si>
  <si>
    <t>1401111</t>
  </si>
  <si>
    <t>1400785A</t>
  </si>
  <si>
    <t>1400866A</t>
  </si>
  <si>
    <t>1400996A</t>
  </si>
  <si>
    <t>1401811</t>
  </si>
  <si>
    <t>1400571A</t>
  </si>
  <si>
    <t>1401043AA</t>
  </si>
  <si>
    <t>1401361A</t>
  </si>
  <si>
    <t>1401136AB</t>
  </si>
  <si>
    <t>1401134AAA</t>
  </si>
  <si>
    <t>1401175A</t>
  </si>
  <si>
    <t>140368AA</t>
  </si>
  <si>
    <t>1400030F</t>
  </si>
  <si>
    <t>1401133A</t>
  </si>
  <si>
    <t>1402587BB</t>
  </si>
  <si>
    <t>94229090</t>
  </si>
  <si>
    <t>94229128</t>
  </si>
  <si>
    <t>72214654</t>
  </si>
  <si>
    <t>72214655</t>
  </si>
  <si>
    <t>72214653</t>
  </si>
  <si>
    <t>72214652</t>
  </si>
  <si>
    <t>72214752</t>
  </si>
  <si>
    <t>72214754</t>
  </si>
  <si>
    <t>72214755</t>
  </si>
  <si>
    <t>72214753</t>
  </si>
  <si>
    <t>81871209</t>
  </si>
  <si>
    <t>19186718</t>
  </si>
  <si>
    <t>22160488</t>
  </si>
  <si>
    <t>74956903</t>
  </si>
  <si>
    <t>72214892</t>
  </si>
  <si>
    <t>72214700</t>
  </si>
  <si>
    <t>72214696</t>
  </si>
  <si>
    <t>72214697</t>
  </si>
  <si>
    <t>72214698</t>
  </si>
  <si>
    <t>74956899</t>
  </si>
  <si>
    <t>72214734</t>
  </si>
  <si>
    <t>72214735</t>
  </si>
  <si>
    <t>94229032</t>
  </si>
  <si>
    <t>72214805</t>
  </si>
  <si>
    <t>72214804</t>
  </si>
  <si>
    <t>72214806</t>
  </si>
  <si>
    <t>72214807</t>
  </si>
  <si>
    <t>72214888</t>
  </si>
  <si>
    <t>72214887</t>
  </si>
  <si>
    <t>78461206</t>
  </si>
  <si>
    <t>72214885</t>
  </si>
  <si>
    <t>72214884</t>
  </si>
  <si>
    <t>72214802</t>
  </si>
  <si>
    <t>72214803</t>
  </si>
  <si>
    <t>72214800</t>
  </si>
  <si>
    <t>72214801</t>
  </si>
  <si>
    <t>21003526</t>
  </si>
  <si>
    <t>72214758</t>
  </si>
  <si>
    <t>72214757</t>
  </si>
  <si>
    <t>72214756</t>
  </si>
  <si>
    <t>85114036</t>
  </si>
  <si>
    <t>72214866</t>
  </si>
  <si>
    <t>72214865</t>
  </si>
  <si>
    <t>72214864</t>
  </si>
  <si>
    <t>72214896</t>
  </si>
  <si>
    <t>72214897</t>
  </si>
  <si>
    <t>72214898</t>
  </si>
  <si>
    <t>72214899</t>
  </si>
  <si>
    <t>72214704</t>
  </si>
  <si>
    <t>72214705</t>
  </si>
  <si>
    <t>72214707</t>
  </si>
  <si>
    <t>72214776</t>
  </si>
  <si>
    <t>72214706</t>
  </si>
  <si>
    <t>72214778</t>
  </si>
  <si>
    <t>72214777</t>
  </si>
  <si>
    <t>72214792</t>
  </si>
  <si>
    <t>72214793</t>
  </si>
  <si>
    <t>21003324</t>
  </si>
  <si>
    <t>85114025</t>
  </si>
  <si>
    <t>72755124</t>
  </si>
  <si>
    <t>19167670</t>
  </si>
  <si>
    <t>78785788</t>
  </si>
  <si>
    <t>72214795</t>
  </si>
  <si>
    <t>72214901</t>
  </si>
  <si>
    <t>72214900</t>
  </si>
  <si>
    <t>72920317</t>
  </si>
  <si>
    <t>19186684</t>
  </si>
  <si>
    <t>72214903</t>
  </si>
  <si>
    <t>72214902</t>
  </si>
  <si>
    <t>19187563</t>
  </si>
  <si>
    <t>19186744</t>
  </si>
  <si>
    <t>72214871</t>
  </si>
  <si>
    <t>72214870</t>
  </si>
  <si>
    <t>72755123</t>
  </si>
  <si>
    <t>72755121</t>
  </si>
  <si>
    <t>73395581</t>
  </si>
  <si>
    <t>72755122</t>
  </si>
  <si>
    <t>72755120</t>
  </si>
  <si>
    <t>72755119</t>
  </si>
  <si>
    <t>72755109</t>
  </si>
  <si>
    <t>19188799</t>
  </si>
  <si>
    <t>76135283</t>
  </si>
  <si>
    <t>78096048</t>
  </si>
  <si>
    <t>72755107</t>
  </si>
  <si>
    <t>72755108</t>
  </si>
  <si>
    <t>72755118</t>
  </si>
  <si>
    <t>72755117</t>
  </si>
  <si>
    <t>72755115</t>
  </si>
  <si>
    <t>72755116</t>
  </si>
  <si>
    <t>72214911</t>
  </si>
  <si>
    <t>21003496</t>
  </si>
  <si>
    <t>72755104</t>
  </si>
  <si>
    <t>73110137</t>
  </si>
  <si>
    <t>84200035</t>
  </si>
  <si>
    <t>19186683</t>
  </si>
  <si>
    <t>21003323</t>
  </si>
  <si>
    <t>76804321</t>
  </si>
  <si>
    <t>72755112</t>
  </si>
  <si>
    <t>72755111</t>
  </si>
  <si>
    <t>72755086</t>
  </si>
  <si>
    <t>72755083</t>
  </si>
  <si>
    <t>72755085</t>
  </si>
  <si>
    <t>72214779</t>
  </si>
  <si>
    <t>72755114</t>
  </si>
  <si>
    <t>72214829</t>
  </si>
  <si>
    <t>72214828</t>
  </si>
  <si>
    <t>72214831</t>
  </si>
  <si>
    <t>19186742</t>
  </si>
  <si>
    <t>72214836</t>
  </si>
  <si>
    <t>72214642</t>
  </si>
  <si>
    <t>72214643</t>
  </si>
  <si>
    <t>72214635</t>
  </si>
  <si>
    <t>96456687</t>
  </si>
  <si>
    <t>94229125</t>
  </si>
  <si>
    <t>72214634</t>
  </si>
  <si>
    <t>72214640</t>
  </si>
  <si>
    <t>72214633</t>
  </si>
  <si>
    <t>72214632</t>
  </si>
  <si>
    <t>72214739</t>
  </si>
  <si>
    <t>72214641</t>
  </si>
  <si>
    <t>19186805</t>
  </si>
  <si>
    <t>72214737</t>
  </si>
  <si>
    <t>19186804</t>
  </si>
  <si>
    <t>72214837</t>
  </si>
  <si>
    <t>78461225</t>
  </si>
  <si>
    <t>22160487</t>
  </si>
  <si>
    <t>72214736</t>
  </si>
  <si>
    <t>78461226</t>
  </si>
  <si>
    <t>78461210</t>
  </si>
  <si>
    <t>72214718</t>
  </si>
  <si>
    <t>72214621</t>
  </si>
  <si>
    <t>72214622</t>
  </si>
  <si>
    <t>72214717</t>
  </si>
  <si>
    <t>72214620</t>
  </si>
  <si>
    <t>72214692</t>
  </si>
  <si>
    <t>72214694</t>
  </si>
  <si>
    <t>73110033</t>
  </si>
  <si>
    <t>72214695</t>
  </si>
  <si>
    <t>72214693</t>
  </si>
  <si>
    <t>72214716</t>
  </si>
  <si>
    <t>72214882</t>
  </si>
  <si>
    <t>72214883</t>
  </si>
  <si>
    <t>21003473</t>
  </si>
  <si>
    <t>72214880</t>
  </si>
  <si>
    <t>72214720</t>
  </si>
  <si>
    <t>19188830</t>
  </si>
  <si>
    <t>72214838</t>
  </si>
  <si>
    <t>72214651</t>
  </si>
  <si>
    <t>72214648</t>
  </si>
  <si>
    <t>21003333</t>
  </si>
  <si>
    <t>81871207</t>
  </si>
  <si>
    <t>19186806</t>
  </si>
  <si>
    <t>72214722</t>
  </si>
  <si>
    <t>72214723</t>
  </si>
  <si>
    <t>81871229</t>
  </si>
  <si>
    <t>72214875</t>
  </si>
  <si>
    <t>72214874</t>
  </si>
  <si>
    <t>72214873</t>
  </si>
  <si>
    <t>72214669</t>
  </si>
  <si>
    <t>72214670</t>
  </si>
  <si>
    <t>72214715</t>
  </si>
  <si>
    <t>72214872</t>
  </si>
  <si>
    <t>72214714</t>
  </si>
  <si>
    <t>72214713</t>
  </si>
  <si>
    <t>72214712</t>
  </si>
  <si>
    <t>73109888</t>
  </si>
  <si>
    <t>72214671</t>
  </si>
  <si>
    <t>72214852</t>
  </si>
  <si>
    <t>72214853</t>
  </si>
  <si>
    <t>94229024</t>
  </si>
  <si>
    <t>72214854</t>
  </si>
  <si>
    <t>72214855</t>
  </si>
  <si>
    <t>72214774</t>
  </si>
  <si>
    <t>72214775</t>
  </si>
  <si>
    <t>72214797</t>
  </si>
  <si>
    <t>72214796</t>
  </si>
  <si>
    <t>72214799</t>
  </si>
  <si>
    <t>72214798</t>
  </si>
  <si>
    <t>72214877</t>
  </si>
  <si>
    <t>21170284</t>
  </si>
  <si>
    <t>72214772</t>
  </si>
  <si>
    <t>94228989</t>
  </si>
  <si>
    <t>72214773</t>
  </si>
  <si>
    <t>19186810</t>
  </si>
  <si>
    <t>72214913</t>
  </si>
  <si>
    <t>72214914</t>
  </si>
  <si>
    <t>72214915</t>
  </si>
  <si>
    <t>72214908</t>
  </si>
  <si>
    <t>72214876</t>
  </si>
  <si>
    <t>55178326</t>
  </si>
  <si>
    <t>19186809</t>
  </si>
  <si>
    <t>72214666</t>
  </si>
  <si>
    <t>72214667</t>
  </si>
  <si>
    <t>72214664</t>
  </si>
  <si>
    <t>72214625</t>
  </si>
  <si>
    <t>72214665</t>
  </si>
  <si>
    <t>21003425</t>
  </si>
  <si>
    <t>72214626</t>
  </si>
  <si>
    <t>72214624</t>
  </si>
  <si>
    <t>72214681</t>
  </si>
  <si>
    <t>19187923</t>
  </si>
  <si>
    <t>19186807</t>
  </si>
  <si>
    <t>72214682</t>
  </si>
  <si>
    <t>72214743</t>
  </si>
  <si>
    <t>80127692</t>
  </si>
  <si>
    <t>72214741</t>
  </si>
  <si>
    <t>73110091</t>
  </si>
  <si>
    <t>19188805</t>
  </si>
  <si>
    <t>21003320</t>
  </si>
  <si>
    <t>72799853</t>
  </si>
  <si>
    <t>72214638</t>
  </si>
  <si>
    <t>72214639</t>
  </si>
  <si>
    <t>72214683</t>
  </si>
  <si>
    <t>19186808</t>
  </si>
  <si>
    <t>21003487</t>
  </si>
  <si>
    <t>72214637</t>
  </si>
  <si>
    <t>72214636</t>
  </si>
  <si>
    <t>96456681</t>
  </si>
  <si>
    <t>72214691</t>
  </si>
  <si>
    <t>19475869</t>
  </si>
  <si>
    <t>72214690</t>
  </si>
  <si>
    <t>72214689</t>
  </si>
  <si>
    <t>72214879</t>
  </si>
  <si>
    <t>72214761</t>
  </si>
  <si>
    <t>72214763</t>
  </si>
  <si>
    <t>72214841</t>
  </si>
  <si>
    <t>72214843</t>
  </si>
  <si>
    <t>72214762</t>
  </si>
  <si>
    <t>72214760</t>
  </si>
  <si>
    <t>80127690</t>
  </si>
  <si>
    <t>72214781</t>
  </si>
  <si>
    <t>21003461</t>
  </si>
  <si>
    <t>72214780</t>
  </si>
  <si>
    <t>72214783</t>
  </si>
  <si>
    <t>72214782</t>
  </si>
  <si>
    <t>72214815</t>
  </si>
  <si>
    <t>72214814</t>
  </si>
  <si>
    <t>72214813</t>
  </si>
  <si>
    <t>72214812</t>
  </si>
  <si>
    <t>72214809</t>
  </si>
  <si>
    <t>72214808</t>
  </si>
  <si>
    <t>74956897</t>
  </si>
  <si>
    <t>72214810</t>
  </si>
  <si>
    <t>72214811</t>
  </si>
  <si>
    <t>72214822</t>
  </si>
  <si>
    <t>19188715</t>
  </si>
  <si>
    <t>21003498</t>
  </si>
  <si>
    <t>94229494</t>
  </si>
  <si>
    <t>72214820</t>
  </si>
  <si>
    <t>21003464</t>
  </si>
  <si>
    <t>72214784</t>
  </si>
  <si>
    <t>72214787</t>
  </si>
  <si>
    <t>72214786</t>
  </si>
  <si>
    <t>72214676</t>
  </si>
  <si>
    <t>72214677</t>
  </si>
  <si>
    <t>72214679</t>
  </si>
  <si>
    <t>72214678</t>
  </si>
  <si>
    <t>72214766</t>
  </si>
  <si>
    <t>76913072</t>
  </si>
  <si>
    <t>72214764</t>
  </si>
  <si>
    <t>19186707</t>
  </si>
  <si>
    <t>72214658</t>
  </si>
  <si>
    <t>72214659</t>
  </si>
  <si>
    <t>21003332</t>
  </si>
  <si>
    <t>72214657</t>
  </si>
  <si>
    <t>85114035</t>
  </si>
  <si>
    <t>72214644</t>
  </si>
  <si>
    <t>72214645</t>
  </si>
  <si>
    <t>72214647</t>
  </si>
  <si>
    <t>21003548</t>
  </si>
  <si>
    <t>72214745</t>
  </si>
  <si>
    <t>72214747</t>
  </si>
  <si>
    <t>72214744</t>
  </si>
  <si>
    <t>84900745</t>
  </si>
  <si>
    <t>78461224</t>
  </si>
  <si>
    <t>72214826</t>
  </si>
  <si>
    <t>72214827</t>
  </si>
  <si>
    <t>72214824</t>
  </si>
  <si>
    <t>72214825</t>
  </si>
  <si>
    <t>72755076</t>
  </si>
  <si>
    <t>72755075</t>
  </si>
  <si>
    <t>72755077</t>
  </si>
  <si>
    <t>21003330</t>
  </si>
  <si>
    <t>21003331</t>
  </si>
  <si>
    <t>72799789</t>
  </si>
  <si>
    <t>72214749</t>
  </si>
  <si>
    <t>72214748</t>
  </si>
  <si>
    <t>72214750</t>
  </si>
  <si>
    <t>17528528</t>
  </si>
  <si>
    <t>81271497</t>
  </si>
  <si>
    <t>72214751</t>
  </si>
  <si>
    <t>72214816</t>
  </si>
  <si>
    <t>72214819</t>
  </si>
  <si>
    <t>21003352</t>
  </si>
  <si>
    <t>72214817</t>
  </si>
  <si>
    <t>21003350</t>
  </si>
  <si>
    <t>72214708</t>
  </si>
  <si>
    <t>81271484</t>
  </si>
  <si>
    <t>72214709</t>
  </si>
  <si>
    <t>72214711</t>
  </si>
  <si>
    <t>76804318</t>
  </si>
  <si>
    <t>72214789</t>
  </si>
  <si>
    <t>72214790</t>
  </si>
  <si>
    <t>20149699</t>
  </si>
  <si>
    <t>72214791</t>
  </si>
  <si>
    <t>72214788</t>
  </si>
  <si>
    <t>21003325</t>
  </si>
  <si>
    <t>72214616</t>
  </si>
  <si>
    <t>72214618</t>
  </si>
  <si>
    <t>72214617</t>
  </si>
  <si>
    <t>72214619</t>
  </si>
  <si>
    <t>19186857</t>
  </si>
  <si>
    <t>72214910</t>
  </si>
  <si>
    <t>72214833</t>
  </si>
  <si>
    <t>72214834</t>
  </si>
  <si>
    <t>72214835</t>
  </si>
  <si>
    <t>72214771</t>
  </si>
  <si>
    <t>19188739</t>
  </si>
  <si>
    <t>72214768</t>
  </si>
  <si>
    <t>72214769</t>
  </si>
  <si>
    <t>19186723</t>
  </si>
  <si>
    <t>72214862</t>
  </si>
  <si>
    <t>72214863</t>
  </si>
  <si>
    <t>72214861</t>
  </si>
  <si>
    <t>72214860</t>
  </si>
  <si>
    <t>72214858</t>
  </si>
  <si>
    <t>72214859</t>
  </si>
  <si>
    <t>72214857</t>
  </si>
  <si>
    <t>19186606</t>
  </si>
  <si>
    <t>72214848</t>
  </si>
  <si>
    <t>19042058</t>
  </si>
  <si>
    <t>72214844</t>
  </si>
  <si>
    <t>72214845</t>
  </si>
  <si>
    <t>72214846</t>
  </si>
  <si>
    <t>72214847</t>
  </si>
  <si>
    <t>72214904</t>
  </si>
  <si>
    <t>72214905</t>
  </si>
  <si>
    <t>19064015</t>
  </si>
  <si>
    <t>72214907</t>
  </si>
  <si>
    <t>72214895</t>
  </si>
  <si>
    <t>81871208</t>
  </si>
  <si>
    <t>19475766</t>
  </si>
  <si>
    <t>84200032</t>
  </si>
  <si>
    <t>84200052</t>
  </si>
  <si>
    <t>76804315</t>
  </si>
  <si>
    <t>76135282</t>
  </si>
  <si>
    <t>72799792</t>
  </si>
  <si>
    <t>73110235</t>
  </si>
  <si>
    <t>72799785</t>
  </si>
  <si>
    <t>72799787</t>
  </si>
  <si>
    <t>72799786</t>
  </si>
  <si>
    <t>72799788</t>
  </si>
  <si>
    <t>72799825</t>
  </si>
  <si>
    <t>72799819</t>
  </si>
  <si>
    <t>72755100</t>
  </si>
  <si>
    <t>72755101</t>
  </si>
  <si>
    <t>72755099</t>
  </si>
  <si>
    <t>72755106</t>
  </si>
  <si>
    <t>72214675</t>
  </si>
  <si>
    <t>72214672</t>
  </si>
  <si>
    <t>72214673</t>
  </si>
  <si>
    <t>72214674</t>
  </si>
  <si>
    <t>72214725</t>
  </si>
  <si>
    <t>81271501</t>
  </si>
  <si>
    <t>72799845</t>
  </si>
  <si>
    <t>78461170</t>
  </si>
  <si>
    <t>72799847</t>
  </si>
  <si>
    <t>85197199</t>
  </si>
  <si>
    <t>72799846</t>
  </si>
  <si>
    <t>72799848</t>
  </si>
  <si>
    <t>72799841</t>
  </si>
  <si>
    <t>72799843</t>
  </si>
  <si>
    <t>72799842</t>
  </si>
  <si>
    <t>72214893</t>
  </si>
  <si>
    <t>72799837</t>
  </si>
  <si>
    <t>72799844</t>
  </si>
  <si>
    <t>19186853</t>
  </si>
  <si>
    <t>19188719</t>
  </si>
  <si>
    <t>94229020</t>
  </si>
  <si>
    <t>19187981</t>
  </si>
  <si>
    <t>72799838</t>
  </si>
  <si>
    <t>72799849</t>
  </si>
  <si>
    <t>72799851</t>
  </si>
  <si>
    <t>72799852</t>
  </si>
  <si>
    <t>72799850</t>
  </si>
  <si>
    <t>72799836</t>
  </si>
  <si>
    <t>72799834</t>
  </si>
  <si>
    <t>72799835</t>
  </si>
  <si>
    <t>72799833</t>
  </si>
  <si>
    <t>19064008</t>
  </si>
  <si>
    <t>72920347</t>
  </si>
  <si>
    <t>84200048</t>
  </si>
  <si>
    <t>46994636</t>
  </si>
  <si>
    <t>74610693</t>
  </si>
  <si>
    <t>72920353</t>
  </si>
  <si>
    <t>19168652</t>
  </si>
  <si>
    <t>72920355</t>
  </si>
  <si>
    <t>19186803</t>
  </si>
  <si>
    <t>72920241</t>
  </si>
  <si>
    <t>72920356</t>
  </si>
  <si>
    <t>80770083</t>
  </si>
  <si>
    <t>72920244</t>
  </si>
  <si>
    <t>72920242</t>
  </si>
  <si>
    <t>78461169</t>
  </si>
  <si>
    <t>72920351</t>
  </si>
  <si>
    <t>72920350</t>
  </si>
  <si>
    <t>21003326</t>
  </si>
  <si>
    <t>21003351</t>
  </si>
  <si>
    <t>72920349</t>
  </si>
  <si>
    <t>72920225</t>
  </si>
  <si>
    <t>72920226</t>
  </si>
  <si>
    <t>72920227</t>
  </si>
  <si>
    <t>72920228</t>
  </si>
  <si>
    <t>72920237</t>
  </si>
  <si>
    <t>00000</t>
  </si>
  <si>
    <t>80770086</t>
  </si>
  <si>
    <t>19064003</t>
  </si>
  <si>
    <t>72920240</t>
  </si>
  <si>
    <t>72920248</t>
  </si>
  <si>
    <t>72920247</t>
  </si>
  <si>
    <t>72920246</t>
  </si>
  <si>
    <t>72920245</t>
  </si>
  <si>
    <t>72920233</t>
  </si>
  <si>
    <t>72920235</t>
  </si>
  <si>
    <t>94229106</t>
  </si>
  <si>
    <t>73110239</t>
  </si>
  <si>
    <t>72920234</t>
  </si>
  <si>
    <t>81871226</t>
  </si>
  <si>
    <t>72920232</t>
  </si>
  <si>
    <t>19186680</t>
  </si>
  <si>
    <t>21170281</t>
  </si>
  <si>
    <t>84200053</t>
  </si>
  <si>
    <t>72920272</t>
  </si>
  <si>
    <t>72920222</t>
  </si>
  <si>
    <t>72920221</t>
  </si>
  <si>
    <t>72920224</t>
  </si>
  <si>
    <t>72920223</t>
  </si>
  <si>
    <t>72920275</t>
  </si>
  <si>
    <t>72920276</t>
  </si>
  <si>
    <t>72920273</t>
  </si>
  <si>
    <t>73395578</t>
  </si>
  <si>
    <t>15985313</t>
  </si>
  <si>
    <t>19186856</t>
  </si>
  <si>
    <t>73110090</t>
  </si>
  <si>
    <t>72920270</t>
  </si>
  <si>
    <t>73110248</t>
  </si>
  <si>
    <t>72920278</t>
  </si>
  <si>
    <t>72920277</t>
  </si>
  <si>
    <t>72920279</t>
  </si>
  <si>
    <t>72920280</t>
  </si>
  <si>
    <t>72920300</t>
  </si>
  <si>
    <t>72920299</t>
  </si>
  <si>
    <t>72920298</t>
  </si>
  <si>
    <t>19186800</t>
  </si>
  <si>
    <t>76135281</t>
  </si>
  <si>
    <t>81871212</t>
  </si>
  <si>
    <t>72920267</t>
  </si>
  <si>
    <t>72920265</t>
  </si>
  <si>
    <t>72920266</t>
  </si>
  <si>
    <t>21170285</t>
  </si>
  <si>
    <t>72920339</t>
  </si>
  <si>
    <t>72920340</t>
  </si>
  <si>
    <t>72920338</t>
  </si>
  <si>
    <t>84200050</t>
  </si>
  <si>
    <t>72920250</t>
  </si>
  <si>
    <t>72920252</t>
  </si>
  <si>
    <t>72920249</t>
  </si>
  <si>
    <t>72920251</t>
  </si>
  <si>
    <t>72920255</t>
  </si>
  <si>
    <t>72920256</t>
  </si>
  <si>
    <t>72920254</t>
  </si>
  <si>
    <t>72920253</t>
  </si>
  <si>
    <t>72920257</t>
  </si>
  <si>
    <t>72920258</t>
  </si>
  <si>
    <t>85114034</t>
  </si>
  <si>
    <t>72920259</t>
  </si>
  <si>
    <t>72920239</t>
  </si>
  <si>
    <t>72920314</t>
  </si>
  <si>
    <t>72920313</t>
  </si>
  <si>
    <t>72920316</t>
  </si>
  <si>
    <t>19188720</t>
  </si>
  <si>
    <t>19186730</t>
  </si>
  <si>
    <t>19186772</t>
  </si>
  <si>
    <t>72920315</t>
  </si>
  <si>
    <t>72920325</t>
  </si>
  <si>
    <t>72920326</t>
  </si>
  <si>
    <t>72920327</t>
  </si>
  <si>
    <t>72920328</t>
  </si>
  <si>
    <t>72920344</t>
  </si>
  <si>
    <t>19187945</t>
  </si>
  <si>
    <t>72920343</t>
  </si>
  <si>
    <t>72920342</t>
  </si>
  <si>
    <t>21003315</t>
  </si>
  <si>
    <t>72920341</t>
  </si>
  <si>
    <t>72920290</t>
  </si>
  <si>
    <t>72920289</t>
  </si>
  <si>
    <t>19064007</t>
  </si>
  <si>
    <t>80770088</t>
  </si>
  <si>
    <t>72920292</t>
  </si>
  <si>
    <t>73110251</t>
  </si>
  <si>
    <t>21003329</t>
  </si>
  <si>
    <t>72920296</t>
  </si>
  <si>
    <t>73110236</t>
  </si>
  <si>
    <t>21003328</t>
  </si>
  <si>
    <t>72920295</t>
  </si>
  <si>
    <t>72920293</t>
  </si>
  <si>
    <t>72920333</t>
  </si>
  <si>
    <t>72920294</t>
  </si>
  <si>
    <t>72920334</t>
  </si>
  <si>
    <t>21003327</t>
  </si>
  <si>
    <t>72920336</t>
  </si>
  <si>
    <t>72920310</t>
  </si>
  <si>
    <t>77819980</t>
  </si>
  <si>
    <t>76913067</t>
  </si>
  <si>
    <t>74956902</t>
  </si>
  <si>
    <t>72920312</t>
  </si>
  <si>
    <t>19188843</t>
  </si>
  <si>
    <t>81871228</t>
  </si>
  <si>
    <t>72920307</t>
  </si>
  <si>
    <t>72920308</t>
  </si>
  <si>
    <t>72920285</t>
  </si>
  <si>
    <t>72920286</t>
  </si>
  <si>
    <t>81271487</t>
  </si>
  <si>
    <t>72920287</t>
  </si>
  <si>
    <t>19188800</t>
  </si>
  <si>
    <t>72920288</t>
  </si>
  <si>
    <t>84200034</t>
  </si>
  <si>
    <t>72920321</t>
  </si>
  <si>
    <t>72920324</t>
  </si>
  <si>
    <t>72920322</t>
  </si>
  <si>
    <t>72920283</t>
  </si>
  <si>
    <t>72920284</t>
  </si>
  <si>
    <t>2267639</t>
  </si>
  <si>
    <t>72920282</t>
  </si>
  <si>
    <t>72920218</t>
  </si>
  <si>
    <t>72920281</t>
  </si>
  <si>
    <t>72920217</t>
  </si>
  <si>
    <t>72920220</t>
  </si>
  <si>
    <t>21003317</t>
  </si>
  <si>
    <t>72920302</t>
  </si>
  <si>
    <t>72920301</t>
  </si>
  <si>
    <t>72920304</t>
  </si>
  <si>
    <t>72920303</t>
  </si>
  <si>
    <t>72920261</t>
  </si>
  <si>
    <t>72920262</t>
  </si>
  <si>
    <t>72920263</t>
  </si>
  <si>
    <t>72920264</t>
  </si>
  <si>
    <t>19186777</t>
  </si>
  <si>
    <t>72214849</t>
  </si>
  <si>
    <t>72799855</t>
  </si>
  <si>
    <t>72214728</t>
  </si>
  <si>
    <t>72214729</t>
  </si>
  <si>
    <t>72214731</t>
  </si>
  <si>
    <t>72214684</t>
  </si>
  <si>
    <t>72214730</t>
  </si>
  <si>
    <t>72214685</t>
  </si>
  <si>
    <t>72214686</t>
  </si>
  <si>
    <t>72214687</t>
  </si>
  <si>
    <t>72214629</t>
  </si>
  <si>
    <t>72214628</t>
  </si>
  <si>
    <t>72214631</t>
  </si>
  <si>
    <t>72214630</t>
  </si>
  <si>
    <t>72799829</t>
  </si>
  <si>
    <t>72799831</t>
  </si>
  <si>
    <t>85197201</t>
  </si>
  <si>
    <t>72799821</t>
  </si>
  <si>
    <t>72799832</t>
  </si>
  <si>
    <t>72799823</t>
  </si>
  <si>
    <t>19186717</t>
  </si>
  <si>
    <t>17307336</t>
  </si>
  <si>
    <t>19167675</t>
  </si>
  <si>
    <t>72799824</t>
  </si>
  <si>
    <t>72799822</t>
  </si>
  <si>
    <t>19186585</t>
  </si>
  <si>
    <t>78461207</t>
  </si>
  <si>
    <t>73110237</t>
  </si>
  <si>
    <t>21003517</t>
  </si>
  <si>
    <t>16448375</t>
  </si>
  <si>
    <t>72799828</t>
  </si>
  <si>
    <t>72799827</t>
  </si>
  <si>
    <t>21003313</t>
  </si>
  <si>
    <t>21003312</t>
  </si>
  <si>
    <t>72799807</t>
  </si>
  <si>
    <t>72799815</t>
  </si>
  <si>
    <t>72799814</t>
  </si>
  <si>
    <t>72799808</t>
  </si>
  <si>
    <t>72799806</t>
  </si>
  <si>
    <t>72799813</t>
  </si>
  <si>
    <t>72755084</t>
  </si>
  <si>
    <t>72799816</t>
  </si>
  <si>
    <t>21003314</t>
  </si>
  <si>
    <t>21003316</t>
  </si>
  <si>
    <t>72799818</t>
  </si>
  <si>
    <t>19186725</t>
  </si>
  <si>
    <t>72799820</t>
  </si>
  <si>
    <t>72799817</t>
  </si>
  <si>
    <t>16448313</t>
  </si>
  <si>
    <t>72799796</t>
  </si>
  <si>
    <t>72799794</t>
  </si>
  <si>
    <t>72799793</t>
  </si>
  <si>
    <t>72799795</t>
  </si>
  <si>
    <t>72799803</t>
  </si>
  <si>
    <t>72799801</t>
  </si>
  <si>
    <t>72799804</t>
  </si>
  <si>
    <t>72799802</t>
  </si>
  <si>
    <t>72799799</t>
  </si>
  <si>
    <t>80770087</t>
  </si>
  <si>
    <t>72799797</t>
  </si>
  <si>
    <t>72799800</t>
  </si>
  <si>
    <t>72799798</t>
  </si>
  <si>
    <t>72799812</t>
  </si>
  <si>
    <t>72799810</t>
  </si>
  <si>
    <t>72799811</t>
  </si>
  <si>
    <t>72799809</t>
  </si>
  <si>
    <t>72755089</t>
  </si>
  <si>
    <t>19187952</t>
  </si>
  <si>
    <t>72920329</t>
  </si>
  <si>
    <t>72755090</t>
  </si>
  <si>
    <t>72755088</t>
  </si>
  <si>
    <t>72755087</t>
  </si>
  <si>
    <t>72755095</t>
  </si>
  <si>
    <t>72755096</t>
  </si>
  <si>
    <t>72755098</t>
  </si>
  <si>
    <t>72755079</t>
  </si>
  <si>
    <t>72755097</t>
  </si>
  <si>
    <t>72755080</t>
  </si>
  <si>
    <t>72755081</t>
  </si>
  <si>
    <t>19475781</t>
  </si>
  <si>
    <t>72755082</t>
  </si>
  <si>
    <t>72755091</t>
  </si>
  <si>
    <t>78785789</t>
  </si>
  <si>
    <t>21003424</t>
  </si>
  <si>
    <t>21003406</t>
  </si>
  <si>
    <t>72755093</t>
  </si>
  <si>
    <t>72755094</t>
  </si>
  <si>
    <t>81271500</t>
  </si>
  <si>
    <t>78096119</t>
  </si>
  <si>
    <t>19063998</t>
  </si>
  <si>
    <t>19064000</t>
  </si>
  <si>
    <t>19064010</t>
  </si>
  <si>
    <t>19064013</t>
  </si>
  <si>
    <t>19186937</t>
  </si>
  <si>
    <t>19186854</t>
  </si>
  <si>
    <t>19186901</t>
  </si>
  <si>
    <t>21003547</t>
  </si>
  <si>
    <t>21003500</t>
  </si>
  <si>
    <t>21054166</t>
  </si>
  <si>
    <t>21003514</t>
  </si>
  <si>
    <t>21003364</t>
  </si>
  <si>
    <t>21003362</t>
  </si>
  <si>
    <t>21003515</t>
  </si>
  <si>
    <t>21003307</t>
  </si>
  <si>
    <t>21003308</t>
  </si>
  <si>
    <t>19186776</t>
  </si>
  <si>
    <t>19186685</t>
  </si>
  <si>
    <t>19186783</t>
  </si>
  <si>
    <t>19186724</t>
  </si>
  <si>
    <t>19186715</t>
  </si>
  <si>
    <t>19186733</t>
  </si>
  <si>
    <t>19186736</t>
  </si>
  <si>
    <t>19186738</t>
  </si>
  <si>
    <t>19186714</t>
  </si>
  <si>
    <t>19186712</t>
  </si>
  <si>
    <t>19186709</t>
  </si>
  <si>
    <t>19186675</t>
  </si>
  <si>
    <t>19186676</t>
  </si>
  <si>
    <t>19186678</t>
  </si>
  <si>
    <t>19160485</t>
  </si>
  <si>
    <t>19186673</t>
  </si>
  <si>
    <t>19186614</t>
  </si>
  <si>
    <t>19186611</t>
  </si>
  <si>
    <t>19186612</t>
  </si>
  <si>
    <t>9270 US HWY 150 E</t>
  </si>
  <si>
    <t>65 TRINITY DRIVE</t>
  </si>
  <si>
    <t>133 TRINITY DRIVE</t>
  </si>
  <si>
    <t>181 TRINITY LANE</t>
  </si>
  <si>
    <t>231 TRINITY DRIVE</t>
  </si>
  <si>
    <t>543 TRINITY DRIVE</t>
  </si>
  <si>
    <t>218 TRINITY DRIVE</t>
  </si>
  <si>
    <t>82 TRINITY  DRIVE</t>
  </si>
  <si>
    <t>2294 US HWY 27 SOUTH</t>
  </si>
  <si>
    <t>147 YATES RD</t>
  </si>
  <si>
    <t>1764 US HWY 27 S</t>
  </si>
  <si>
    <t>1762 US HWY 27 S</t>
  </si>
  <si>
    <t>1762 US HWY 27 S LOT 1</t>
  </si>
  <si>
    <t>1570 KY HWY 1247</t>
  </si>
  <si>
    <t>1578 KY HWY 1247</t>
  </si>
  <si>
    <t>1641 KY HWY 1247</t>
  </si>
  <si>
    <t>1687 KY HWY 1247</t>
  </si>
  <si>
    <t>1700 KY HWY 1247</t>
  </si>
  <si>
    <t>KY HWY 1247</t>
  </si>
  <si>
    <t>1701 KY HWY 1247</t>
  </si>
  <si>
    <t>1713 KY HWY 1247</t>
  </si>
  <si>
    <t>1790 KY HWY 1247</t>
  </si>
  <si>
    <t>1815 KY HWY 1247</t>
  </si>
  <si>
    <t>1849 KY HWY 1247</t>
  </si>
  <si>
    <t>1883 KY HWY 1247</t>
  </si>
  <si>
    <t>1921 KY HWY 1247</t>
  </si>
  <si>
    <t>40 REBECCA LANE</t>
  </si>
  <si>
    <t>62 REBECCA LANE</t>
  </si>
  <si>
    <t>90 REBECCA LANE</t>
  </si>
  <si>
    <t>118 REBECCA LANE</t>
  </si>
  <si>
    <t>146 REBECCA LANE</t>
  </si>
  <si>
    <t>81 JUBAL RUN</t>
  </si>
  <si>
    <t>204 REBECCA LANE</t>
  </si>
  <si>
    <t>222 REBECCA LANE</t>
  </si>
  <si>
    <t>238 REBECCA LANE</t>
  </si>
  <si>
    <t>252 REBECCA LANE</t>
  </si>
  <si>
    <t>256 REBECCA LANE</t>
  </si>
  <si>
    <t>264 REBECCA LANE</t>
  </si>
  <si>
    <t>278 REBECCA LANE</t>
  </si>
  <si>
    <t>300 REBECCA LANE</t>
  </si>
  <si>
    <t>308 REBECCA LANE</t>
  </si>
  <si>
    <t>326 REBECCA LANE</t>
  </si>
  <si>
    <t>337 REBECCA LANE</t>
  </si>
  <si>
    <t>305 REBECCA LANE</t>
  </si>
  <si>
    <t>283 REBECCA LANE</t>
  </si>
  <si>
    <t>267 REBECCA LANE LOT 23</t>
  </si>
  <si>
    <t>259 REBECCA LANE</t>
  </si>
  <si>
    <t>243 REBECCA LANE</t>
  </si>
  <si>
    <t>231 REBECCA LANE</t>
  </si>
  <si>
    <t>227 BAUGHMAN RIDGE BARN</t>
  </si>
  <si>
    <t>129 REBECCA LANE</t>
  </si>
  <si>
    <t>101 REBECCA LANE</t>
  </si>
  <si>
    <t>73 REBECCA LANE</t>
  </si>
  <si>
    <t>45 REBECCA LANE</t>
  </si>
  <si>
    <t>2035 KY HWY 1247 (MAIN HOUSE)</t>
  </si>
  <si>
    <t>2165 KY HWY 1247</t>
  </si>
  <si>
    <t>2205 KY HWY 1247</t>
  </si>
  <si>
    <t>2343 KY HWY 1247</t>
  </si>
  <si>
    <t>2400 KY HWY 1247</t>
  </si>
  <si>
    <t>2419 KY HWY 1247</t>
  </si>
  <si>
    <t>2470 HWY 1247</t>
  </si>
  <si>
    <t>2445 KY HWY 1247</t>
  </si>
  <si>
    <t>2493 KY HWY 1247</t>
  </si>
  <si>
    <t>2569 KY HWY 1247</t>
  </si>
  <si>
    <t>2651 KY HWY 1247 LOT 13</t>
  </si>
  <si>
    <t>2623 KY HWY 1247 LOT 12</t>
  </si>
  <si>
    <t>2595 KY HWY 1247</t>
  </si>
  <si>
    <t>2872 KY HWY 1247</t>
  </si>
  <si>
    <t>2679 KY HWY 1247 LOT 14</t>
  </si>
  <si>
    <t>2707 KY HWY 1247</t>
  </si>
  <si>
    <t>2887 KY HWY 1247</t>
  </si>
  <si>
    <t>2899 KY HWY 1247</t>
  </si>
  <si>
    <t>2911 KY HWY 1247</t>
  </si>
  <si>
    <t>3028 KY HWY 1247</t>
  </si>
  <si>
    <t>3035 KY HWY 1247</t>
  </si>
  <si>
    <t>3095 KY HWY 1247</t>
  </si>
  <si>
    <t>3163 KY HWY 1247</t>
  </si>
  <si>
    <t>3555 KY HWY 1247</t>
  </si>
  <si>
    <t>HWY 1247</t>
  </si>
  <si>
    <t>OLD OTTENHEIM RD N</t>
  </si>
  <si>
    <t>302 N OLD OTTENHEIM RD</t>
  </si>
  <si>
    <t>336 N OLD OTTENHEIM RD</t>
  </si>
  <si>
    <t>520 N OLD OTTENHEIM RD</t>
  </si>
  <si>
    <t>760 N OLD OTTENHEIM RD</t>
  </si>
  <si>
    <t>815 N OLD OTTENHEIM RD</t>
  </si>
  <si>
    <t>1005 N OLD OTTENHEIM RD</t>
  </si>
  <si>
    <t>1387 KY HWY 1770</t>
  </si>
  <si>
    <t>1449 KY HWY 1770</t>
  </si>
  <si>
    <t>1605 KY HWY 1770</t>
  </si>
  <si>
    <t>1609 KY HWY 1770</t>
  </si>
  <si>
    <t>1719 KY HWY 1770</t>
  </si>
  <si>
    <t>2025 KY HWY 1770</t>
  </si>
  <si>
    <t>1895 KY HWY 1770</t>
  </si>
  <si>
    <t>2077 KY HWY 1770</t>
  </si>
  <si>
    <t>2050 KY HWY 1770</t>
  </si>
  <si>
    <t>2041 KY HWY 1770</t>
  </si>
  <si>
    <t>2625 KY HWY 1770</t>
  </si>
  <si>
    <t>2595 KY HWY 1770</t>
  </si>
  <si>
    <t>KY HWY 1770</t>
  </si>
  <si>
    <t>3105 KY HWY 1770</t>
  </si>
  <si>
    <t>3429 KY HWY 1770</t>
  </si>
  <si>
    <t>KY HWY 1770 FARM #2</t>
  </si>
  <si>
    <t>4700 KY HWY 1770</t>
  </si>
  <si>
    <t>250 SILER RD</t>
  </si>
  <si>
    <t>270 SILER RD</t>
  </si>
  <si>
    <t>650 SILER RD</t>
  </si>
  <si>
    <t>4535 KY HWY 1770</t>
  </si>
  <si>
    <t>71 PINE GROVE RD</t>
  </si>
  <si>
    <t>320 PINE GROVE RD</t>
  </si>
  <si>
    <t>5995 KY HWY 1770</t>
  </si>
  <si>
    <t>400 PINE GROVE RD</t>
  </si>
  <si>
    <t>440 PINE GROVE RD</t>
  </si>
  <si>
    <t>460 PINE GROVE RD</t>
  </si>
  <si>
    <t>525 PINE GROVE RD</t>
  </si>
  <si>
    <t>645 PINE GROVE RD</t>
  </si>
  <si>
    <t>667 PINE GROVE RD</t>
  </si>
  <si>
    <t>680 PINE GROVE RD</t>
  </si>
  <si>
    <t>735 PINE GROVE RD</t>
  </si>
  <si>
    <t>800 PINE GROVE RD</t>
  </si>
  <si>
    <t>789 PINE GROVE RD</t>
  </si>
  <si>
    <t>795 PINE GROVE RD</t>
  </si>
  <si>
    <t>PINE GROVE RD</t>
  </si>
  <si>
    <t>955 PINE GROVE RD</t>
  </si>
  <si>
    <t>980 PINE GROVE RD</t>
  </si>
  <si>
    <t>902 PINE GROVE RD</t>
  </si>
  <si>
    <t>997 PINE GROVE RD</t>
  </si>
  <si>
    <t>1140 PINE GROVE RD</t>
  </si>
  <si>
    <t>1190 PINE GROVE RD</t>
  </si>
  <si>
    <t>35 S.OTTENHEIM RD</t>
  </si>
  <si>
    <t>85 OLD OTTENHEIM RD</t>
  </si>
  <si>
    <t>145 S OLD OTTENHEIM RD</t>
  </si>
  <si>
    <t>137 S OLD OTTENHEIM RD</t>
  </si>
  <si>
    <t>2495 OTTENHEIM RD</t>
  </si>
  <si>
    <t>820 OLD S OTTENHEIM RD</t>
  </si>
  <si>
    <t>620 OLD SOUTH OTTENHEIM RD</t>
  </si>
  <si>
    <t>80 S OTTENHEIM RD</t>
  </si>
  <si>
    <t>36 OLD OTTENHEIM</t>
  </si>
  <si>
    <t>1490 PINE GROVE RD</t>
  </si>
  <si>
    <t>1541 PINE GROVE RD</t>
  </si>
  <si>
    <t>1645 PINE GROVE RD</t>
  </si>
  <si>
    <t>1670 PINE GROVE RD</t>
  </si>
  <si>
    <t>1695 PINE GROVE RD</t>
  </si>
  <si>
    <t>1712 ELMER MARTIN RD</t>
  </si>
  <si>
    <t>38 ELMER MARTIN RD</t>
  </si>
  <si>
    <t>86 ELMER MARTIN RD</t>
  </si>
  <si>
    <t>197 ELMER MARTIN RD</t>
  </si>
  <si>
    <t>22 ELMER MARTIN RD</t>
  </si>
  <si>
    <t>1780 PINE GROVE RD</t>
  </si>
  <si>
    <t>1768 PINE GROVE RD</t>
  </si>
  <si>
    <t>1783 PINE GROVE RD</t>
  </si>
  <si>
    <t>1880 PINE GROVE RD</t>
  </si>
  <si>
    <t>1237 HENRY CLAY RD</t>
  </si>
  <si>
    <t>727 HENRY CLAY RD</t>
  </si>
  <si>
    <t>582 HENRY CLAY RD</t>
  </si>
  <si>
    <t>2045 PINE GROVE RD</t>
  </si>
  <si>
    <t>2090 PINE GROVE RD</t>
  </si>
  <si>
    <t>2572 PINE GROVE RD</t>
  </si>
  <si>
    <t>2210 PINE GROVE RD</t>
  </si>
  <si>
    <t>2212 PINE GROVE RD LOT 1</t>
  </si>
  <si>
    <t>2212 PINE GROVE RD</t>
  </si>
  <si>
    <t>2212 PINE GROVE RD LOT 2</t>
  </si>
  <si>
    <t>2355 PINE GROVE RD</t>
  </si>
  <si>
    <t>2525 PINE GROVE RD</t>
  </si>
  <si>
    <t>2425 PINE GROVE RD</t>
  </si>
  <si>
    <t>2655 PINE GROVE RD</t>
  </si>
  <si>
    <t>2680 PINE GROVE RD</t>
  </si>
  <si>
    <t>2919 PINE GROVE RD</t>
  </si>
  <si>
    <t>2925 PINE GROVE RD</t>
  </si>
  <si>
    <t>280 CLAUSEN RD</t>
  </si>
  <si>
    <t>301 CLAUSEN RD</t>
  </si>
  <si>
    <t>297 CLAUSEN RD</t>
  </si>
  <si>
    <t>191 CLAUSEN RD</t>
  </si>
  <si>
    <t>179 CLAUSEN RD</t>
  </si>
  <si>
    <t>3105 PINE GROVE RD</t>
  </si>
  <si>
    <t>3275 PINE GROVE RD</t>
  </si>
  <si>
    <t>3370 PINE GROVE RD</t>
  </si>
  <si>
    <t>3400 PINE GROVE RD</t>
  </si>
  <si>
    <t>3514 PINE GROVE RD</t>
  </si>
  <si>
    <t>3573 PINE GROVE RD</t>
  </si>
  <si>
    <t>3630 PINE GROVE RD</t>
  </si>
  <si>
    <t>3695 PINE GROVE RD</t>
  </si>
  <si>
    <t>3703 PINE GORVE RD</t>
  </si>
  <si>
    <t>3668 PINE GROVE RD</t>
  </si>
  <si>
    <t>3785 PINE GROVE RD</t>
  </si>
  <si>
    <t>3875 PINE GROVE RD</t>
  </si>
  <si>
    <t>240 BEGLEY RD</t>
  </si>
  <si>
    <t>244 BEGLEY RD</t>
  </si>
  <si>
    <t>250 BEGLEY RD</t>
  </si>
  <si>
    <t>255 BEGLEY RD</t>
  </si>
  <si>
    <t>83 BEGLEY RD</t>
  </si>
  <si>
    <t>4050 PINE GROVE RD</t>
  </si>
  <si>
    <t>4105 PINE GROVE RD</t>
  </si>
  <si>
    <t>4175 PINE GROVE RD</t>
  </si>
  <si>
    <t>4255 PINE GROVE RD</t>
  </si>
  <si>
    <t>4270 PINE GROVE RD</t>
  </si>
  <si>
    <t>4367 PINE GROVE RD</t>
  </si>
  <si>
    <t>4412 PINE GROVE RD</t>
  </si>
  <si>
    <t>4454 PINE GROVE RD</t>
  </si>
  <si>
    <t>4452 PINE GROVE RD</t>
  </si>
  <si>
    <t>4494 PINE GROVE RD</t>
  </si>
  <si>
    <t>4470 PINE GROVE RD</t>
  </si>
  <si>
    <t>4626 PINE GROVE RD</t>
  </si>
  <si>
    <t>4543 PINE GROVE RD</t>
  </si>
  <si>
    <t>4575 PINE GROVE RD</t>
  </si>
  <si>
    <t>4640 PINE GROVE RD</t>
  </si>
  <si>
    <t>4687 PINE GROVE RD</t>
  </si>
  <si>
    <t>4685 PINE GROVE RD</t>
  </si>
  <si>
    <t>4771 PINE GROVE RD</t>
  </si>
  <si>
    <t>8660 KY HWY 643</t>
  </si>
  <si>
    <t>8612 KY HWY 643</t>
  </si>
  <si>
    <t>8570 KY HWY 643</t>
  </si>
  <si>
    <t>8214 KY HWY 643</t>
  </si>
  <si>
    <t>8220 KY HWY 643</t>
  </si>
  <si>
    <t>8204 KY HWY 643</t>
  </si>
  <si>
    <t>8237 KY HWY 643</t>
  </si>
  <si>
    <t>8263 KY HWY 643</t>
  </si>
  <si>
    <t>120 CHAPEL GAP SCHOOL RD</t>
  </si>
  <si>
    <t>130 OLD CHAPEL GAP SCHOOL</t>
  </si>
  <si>
    <t>120 OLD CHAPEL GAP SCHOOL RD</t>
  </si>
  <si>
    <t>8415 KY HWY 643</t>
  </si>
  <si>
    <t>8447 KY HWY 643</t>
  </si>
  <si>
    <t>8635 KY HWY 643</t>
  </si>
  <si>
    <t>305 SLATE BRANCH RD</t>
  </si>
  <si>
    <t>545 SLATE BRANCH RD</t>
  </si>
  <si>
    <t>707 SLATE BRANCH RD</t>
  </si>
  <si>
    <t>755 SLATE BRANCH RD</t>
  </si>
  <si>
    <t>859 SLATE BRANCH RD</t>
  </si>
  <si>
    <t>870 SLATE BRANCH RD</t>
  </si>
  <si>
    <t>792 SLATE BRANCH RD</t>
  </si>
  <si>
    <t>688 SLATE BRANCH</t>
  </si>
  <si>
    <t>452 SLATE BRANCH RD</t>
  </si>
  <si>
    <t>446 SLATE BRANCH RD</t>
  </si>
  <si>
    <t>555 SLATE BRANCH RD</t>
  </si>
  <si>
    <t>330 SLATE BRANCH RD</t>
  </si>
  <si>
    <t>310 SLATE BRANCH RD</t>
  </si>
  <si>
    <t>280 SLATE BRANCH RD</t>
  </si>
  <si>
    <t>270 SLATE BRANCH RD</t>
  </si>
  <si>
    <t>200 SLATE BRANCH RD</t>
  </si>
  <si>
    <t>30 SLATE BRANCH RD</t>
  </si>
  <si>
    <t>8832 KY HWY 643</t>
  </si>
  <si>
    <t>8911 KY HWY 643</t>
  </si>
  <si>
    <t>8915 KY HWY 643</t>
  </si>
  <si>
    <t>8992 KY HWY 643</t>
  </si>
  <si>
    <t>9018 KY HWY 643</t>
  </si>
  <si>
    <t>9315 KY HWY 643</t>
  </si>
  <si>
    <t>9355 KY HWY 643</t>
  </si>
  <si>
    <t>9379 KY HWY 643</t>
  </si>
  <si>
    <t>9401 KY HWY 643</t>
  </si>
  <si>
    <t>9415 KY HWY 643</t>
  </si>
  <si>
    <t>9475 KY HWY 643</t>
  </si>
  <si>
    <t>9485 KY HWY 643</t>
  </si>
  <si>
    <t>9575 KY HWY 643</t>
  </si>
  <si>
    <t>9621 KY HWY 643</t>
  </si>
  <si>
    <t>9675 KY HWY 643</t>
  </si>
  <si>
    <t>9775 KY HWY 643</t>
  </si>
  <si>
    <t>9879 KY HWY 643</t>
  </si>
  <si>
    <t>10125 KY HWY 643</t>
  </si>
  <si>
    <t>10163 KY HWY 643</t>
  </si>
  <si>
    <t>10170 KY HWY 643</t>
  </si>
  <si>
    <t>10347 KY HWY 643</t>
  </si>
  <si>
    <t>10385 KY HWY 643</t>
  </si>
  <si>
    <t>11206 KY HWY 643</t>
  </si>
  <si>
    <t>10420 KY HWY 643</t>
  </si>
  <si>
    <t>8647 KY HWY 1770</t>
  </si>
  <si>
    <t>8695 KY HWY 1770</t>
  </si>
  <si>
    <t>8700 KY HWY 1770</t>
  </si>
  <si>
    <t>8688 KY HWY 1770</t>
  </si>
  <si>
    <t>8687 KY HWY 1770</t>
  </si>
  <si>
    <t>8333 KY HWY 1770</t>
  </si>
  <si>
    <t>8329 KY HWY 1770</t>
  </si>
  <si>
    <t>8578 KY HWY 1770</t>
  </si>
  <si>
    <t>8460 CEDAR CREEK RD</t>
  </si>
  <si>
    <t>8377 KY HWY 1770</t>
  </si>
  <si>
    <t>8395 KY HWY 1770</t>
  </si>
  <si>
    <t>8350 CEDAR CREEK RD</t>
  </si>
  <si>
    <t>2080 WM WHITLEY RD</t>
  </si>
  <si>
    <t>1950 WM WHITLEY RD</t>
  </si>
  <si>
    <t>1986 WM WHITLEY RD</t>
  </si>
  <si>
    <t>1882 WM WHITLEY RD</t>
  </si>
  <si>
    <t>1858 WM WHITLEY RD</t>
  </si>
  <si>
    <t>1718 WM WHITLEY RD</t>
  </si>
  <si>
    <t>1700 WM WHITLEY RD</t>
  </si>
  <si>
    <t>1640 WM WHITLEY RD</t>
  </si>
  <si>
    <t>1600 WM WHITLEY RD</t>
  </si>
  <si>
    <t>1554 WM WHITLEY RD</t>
  </si>
  <si>
    <t>1450 WM WHITLEY</t>
  </si>
  <si>
    <t>1029 WM WHITLEY RD</t>
  </si>
  <si>
    <t>969 WM WHITLEY RD</t>
  </si>
  <si>
    <t>1065 WM WHITLEY RD</t>
  </si>
  <si>
    <t>WM WHITLEY RD</t>
  </si>
  <si>
    <t>1219 WM WHITLEY RD LOT 16</t>
  </si>
  <si>
    <t>8300 KY HWY 1770</t>
  </si>
  <si>
    <t>7963 KY HWY 1770</t>
  </si>
  <si>
    <t>7871 KY HWY 1770</t>
  </si>
  <si>
    <t>7765 KY HWY 1770</t>
  </si>
  <si>
    <t>7587 KY HWY 1770</t>
  </si>
  <si>
    <t>7485 KY HWY 1770</t>
  </si>
  <si>
    <t>7470 CEDAR CREEK RD</t>
  </si>
  <si>
    <t>95 MANUEL RD LOT 1</t>
  </si>
  <si>
    <t>95 MANUEL RD LOT 2</t>
  </si>
  <si>
    <t>232 MANUEL RD</t>
  </si>
  <si>
    <t>70 MANUEL RD</t>
  </si>
  <si>
    <t>60 MANUEL RD</t>
  </si>
  <si>
    <t>42 MANUEL RD</t>
  </si>
  <si>
    <t>36 MANUEL RD</t>
  </si>
  <si>
    <t>30 MANUEL RD</t>
  </si>
  <si>
    <t>6905 KY HWY 1770</t>
  </si>
  <si>
    <t>6850 KY HWY 1770</t>
  </si>
  <si>
    <t>6787 KY HWY 1770</t>
  </si>
  <si>
    <t>6700 KY HWY 1770</t>
  </si>
  <si>
    <t>6691 KY HWY 1770</t>
  </si>
  <si>
    <t>6516 KY HWY 1770</t>
  </si>
  <si>
    <t>6455 KY HWY 1770</t>
  </si>
  <si>
    <t>85 HENRY CLAY RD</t>
  </si>
  <si>
    <t>6190 KY HWY 1770</t>
  </si>
  <si>
    <t>1381 COWAN ROAD</t>
  </si>
  <si>
    <t>5735 KY HWY 1770</t>
  </si>
  <si>
    <t xml:space="preserve">5725 CEDAR CREEK RD FARM </t>
  </si>
  <si>
    <t>5446 KY HWY 1770</t>
  </si>
  <si>
    <t>5500 KY HWY 1770</t>
  </si>
  <si>
    <t>4860 KY HWY 1770</t>
  </si>
  <si>
    <t>3940 KY HWY 1770</t>
  </si>
  <si>
    <t>3820 KY HWY 1770</t>
  </si>
  <si>
    <t>3720 KY HWY 1770</t>
  </si>
  <si>
    <t>2850 KY HWY 1770</t>
  </si>
  <si>
    <t>2280 KY HWY 1770</t>
  </si>
  <si>
    <t>2200 KY HWY 1770</t>
  </si>
  <si>
    <t>KY HWY 1770/HILLTOP</t>
  </si>
  <si>
    <t>147 TRUDY LANE</t>
  </si>
  <si>
    <t>129 TRUDY LANE LOT 16</t>
  </si>
  <si>
    <t>1000 KY HWY 1770</t>
  </si>
  <si>
    <t>964 KY HWY 1770</t>
  </si>
  <si>
    <t>969 KY HWY 1770</t>
  </si>
  <si>
    <t>952 KY HWY 1770</t>
  </si>
  <si>
    <t>927 KY HWY 1770</t>
  </si>
  <si>
    <t>909 KY HWY 1770 LOT E</t>
  </si>
  <si>
    <t>891 KY HWY 1770</t>
  </si>
  <si>
    <t>873 KY HWY 1770</t>
  </si>
  <si>
    <t>855 KY HWY 1770 LOT H</t>
  </si>
  <si>
    <t>819 KY HWY 1770</t>
  </si>
  <si>
    <t>701 KY HWY 1770</t>
  </si>
  <si>
    <t>667 KY HWY 1770</t>
  </si>
  <si>
    <t>663 KY HWY 1770</t>
  </si>
  <si>
    <t>486 KY HWY 1770</t>
  </si>
  <si>
    <t>480 KY HWY 1770</t>
  </si>
  <si>
    <t>290 KY HWY 1770</t>
  </si>
  <si>
    <t>275 KY HWY 1770</t>
  </si>
  <si>
    <t>140 KY HWY 1770</t>
  </si>
  <si>
    <t>90 KY HWY 1770</t>
  </si>
  <si>
    <t>2445 US HWY 150 E</t>
  </si>
  <si>
    <t>67 TECH WAY</t>
  </si>
  <si>
    <t>2595 HWY 150 E</t>
  </si>
  <si>
    <t>2595 US HWY 150 E</t>
  </si>
  <si>
    <t>2635 US HWY 150 E</t>
  </si>
  <si>
    <t>2665 US HWY 150 E</t>
  </si>
  <si>
    <t>2745 US HWY 150 E</t>
  </si>
  <si>
    <t>2895 US HWY 150 E</t>
  </si>
  <si>
    <t>3015 US HWY 150E</t>
  </si>
  <si>
    <t>3425 US HWY 150 E</t>
  </si>
  <si>
    <t>3525 US HWY 150 E</t>
  </si>
  <si>
    <t>3545 US HWY 150 E</t>
  </si>
  <si>
    <t>4925 OLD US HWY 150 E</t>
  </si>
  <si>
    <t>4845 US HWY 150 E</t>
  </si>
  <si>
    <t>5 WALNUT FLAT RD</t>
  </si>
  <si>
    <t>254 WALNUT FLAT CREEK RD</t>
  </si>
  <si>
    <t>900 WALNUT FLAT RD</t>
  </si>
  <si>
    <t>525 WALNUT FLAT RD</t>
  </si>
  <si>
    <t>337 WALNUT FLAT CREEK RD</t>
  </si>
  <si>
    <t>175 WALNUT FLAT RD</t>
  </si>
  <si>
    <t>37 WALNUT FLAT CREEK RD</t>
  </si>
  <si>
    <t>5177 US HWY 150 E</t>
  </si>
  <si>
    <t>5253 US HWY 150 E</t>
  </si>
  <si>
    <t>5315 OLD US HWY 150 E</t>
  </si>
  <si>
    <t>5483 OLD HWY 150</t>
  </si>
  <si>
    <t>5413 US HWY 150 E</t>
  </si>
  <si>
    <t>100 WILL CHANCELLOR RD</t>
  </si>
  <si>
    <t>122 WILL CHANCELLOR RD</t>
  </si>
  <si>
    <t>135 WILL CHANCELLOR</t>
  </si>
  <si>
    <t>620 WILL CHANCELLOR RD</t>
  </si>
  <si>
    <t>624 WILL CHANCELLOR RD</t>
  </si>
  <si>
    <t>622 WILL CHANCELLOR RD</t>
  </si>
  <si>
    <t>627 WILL CHANCELLOR RD</t>
  </si>
  <si>
    <t>617 WILL CHANCELLOR</t>
  </si>
  <si>
    <t>647 WILL CHANCELLOR RD</t>
  </si>
  <si>
    <t>496 WILL CHANCELOR RD</t>
  </si>
  <si>
    <t>5555 OLD US HWY 150 E</t>
  </si>
  <si>
    <t>6387 US HWY 150</t>
  </si>
  <si>
    <t>6366 US HWY 150 E</t>
  </si>
  <si>
    <t>40 CEDAR RIDGE</t>
  </si>
  <si>
    <t>303 CEDAR RIDGE RD</t>
  </si>
  <si>
    <t>714 CEDAR RIDGE RD</t>
  </si>
  <si>
    <t>650 CEDAR RIDGE</t>
  </si>
  <si>
    <t>27 BOONE RD</t>
  </si>
  <si>
    <t>7211 JOHN SIMS HWY</t>
  </si>
  <si>
    <t>3285 BOONE RD</t>
  </si>
  <si>
    <t>4035 BOONE RD</t>
  </si>
  <si>
    <t>4081 BOONE RD</t>
  </si>
  <si>
    <t>4177 BOONE RD</t>
  </si>
  <si>
    <t>7550 OLD US HWY 150 E</t>
  </si>
  <si>
    <t>7494 US HWY 150E</t>
  </si>
  <si>
    <t>7586 US HWY 150 E</t>
  </si>
  <si>
    <t>95 WM WHITLEY RD</t>
  </si>
  <si>
    <t>181 WM WHITLEY RD</t>
  </si>
  <si>
    <t>243 WM WHITLEY RD</t>
  </si>
  <si>
    <t>293 WM WHITLEY RD</t>
  </si>
  <si>
    <t>297 WM WHITLEY RD</t>
  </si>
  <si>
    <t>367 WM WHITLEY RD</t>
  </si>
  <si>
    <t>545 WM WHITLEY RD</t>
  </si>
  <si>
    <t>625 WM WHITLEY RD</t>
  </si>
  <si>
    <t>8037 US HWY 150 E</t>
  </si>
  <si>
    <t>8055 OLD US HWY 150 E1</t>
  </si>
  <si>
    <t>8055 OLD US HWY 150 E2</t>
  </si>
  <si>
    <t>8059 OLD US HWY 150 E #3</t>
  </si>
  <si>
    <t>8059 OLD US HWY 150 E #4</t>
  </si>
  <si>
    <t>8145 OLD US HWY 150 E #5</t>
  </si>
  <si>
    <t>8145 0LD US HWY 150 E #6</t>
  </si>
  <si>
    <t>8149 OLD US HWY 150 E #7</t>
  </si>
  <si>
    <t>8149 OLD US HWY 150 E #8</t>
  </si>
  <si>
    <t>8151 OLD US HWY 150 E #9</t>
  </si>
  <si>
    <t>8151 OLD US HWY 150 E #10</t>
  </si>
  <si>
    <t>8205 US HWY 150 E</t>
  </si>
  <si>
    <t>8362 US HWY 150 E</t>
  </si>
  <si>
    <t>8207 OLD HWY 150 E</t>
  </si>
  <si>
    <t>8460 US HWY 150 E</t>
  </si>
  <si>
    <t>9075 US HWY 150E</t>
  </si>
  <si>
    <t>16 DUVAL LANE</t>
  </si>
  <si>
    <t>32 DUVAL LANE</t>
  </si>
  <si>
    <t>57 DUVALL LANE</t>
  </si>
  <si>
    <t>184 DUVAL LANE</t>
  </si>
  <si>
    <t>226 DUVALL LANE</t>
  </si>
  <si>
    <t>196 DUVALL LANE</t>
  </si>
  <si>
    <t>256 DUVALL LANE</t>
  </si>
  <si>
    <t>8570 US HWY 150 E LOT 2</t>
  </si>
  <si>
    <t>8570 US HWY 150 W LOT1</t>
  </si>
  <si>
    <t>8578 JOHN SIMS HWY</t>
  </si>
  <si>
    <t>715 DEEP WELL WOODS RD</t>
  </si>
  <si>
    <t>84 LAMB RD</t>
  </si>
  <si>
    <t>202 LAMB RD</t>
  </si>
  <si>
    <t>244 LAMB RD</t>
  </si>
  <si>
    <t>485 DEEP WELLS WOOD RD LOT 1</t>
  </si>
  <si>
    <t>475 DEEP WELL WOODS RD</t>
  </si>
  <si>
    <t>393 DEEP WELLS WOODS RD</t>
  </si>
  <si>
    <t>425 DEEP WELL WOODS RD</t>
  </si>
  <si>
    <t>315 DEEP WELL WOODS RD</t>
  </si>
  <si>
    <t>225 DEEP WELL WOODS RD</t>
  </si>
  <si>
    <t>205 DEEP WELLS WOOD RD</t>
  </si>
  <si>
    <t>85 DEEP WELLS WOOD RD</t>
  </si>
  <si>
    <t>100 DEEP WELL WOODS RD</t>
  </si>
  <si>
    <t>8180 US HWY 150 E</t>
  </si>
  <si>
    <t>8150 US 150 E</t>
  </si>
  <si>
    <t>8050 US HWY 150 E</t>
  </si>
  <si>
    <t>8030 US HWY 150 E</t>
  </si>
  <si>
    <t>7970 US HWY 150 E</t>
  </si>
  <si>
    <t>7916 US HWY 150 E</t>
  </si>
  <si>
    <t>7732 OLD US 150</t>
  </si>
  <si>
    <t>7684 US HWY 150 E</t>
  </si>
  <si>
    <t>7595 OLD US HWY 150 E</t>
  </si>
  <si>
    <t>3620 BOONE RD</t>
  </si>
  <si>
    <t>3604 BOONE RD</t>
  </si>
  <si>
    <t>3480 BOONE RD</t>
  </si>
  <si>
    <t>107 HOWARDS HAVEN</t>
  </si>
  <si>
    <t>105 HOWARD'S HAVEN</t>
  </si>
  <si>
    <t>109 HOWARDS HAVEN</t>
  </si>
  <si>
    <t>7020 JOHN SIMS HWY</t>
  </si>
  <si>
    <t>650 SPORTSMAN CLUB RD</t>
  </si>
  <si>
    <t>937 N CEDAR RIDGE</t>
  </si>
  <si>
    <t>957 N CEDAR RIDGE</t>
  </si>
  <si>
    <t>2399 BOONE RD</t>
  </si>
  <si>
    <t>2541 BOONE RD</t>
  </si>
  <si>
    <t>2580 BOONE RD</t>
  </si>
  <si>
    <t>2581 BOONE RD LOT 6</t>
  </si>
  <si>
    <t>2603 BOONE RD LOT 4</t>
  </si>
  <si>
    <t>6092 JOHN SIMS HWY</t>
  </si>
  <si>
    <t>195 S RIGSBY RD</t>
  </si>
  <si>
    <t>237 RIGSBY RD</t>
  </si>
  <si>
    <t>2138 BOONE RD</t>
  </si>
  <si>
    <t>2015 BOONE RD</t>
  </si>
  <si>
    <t>2173 SOUTH BOONE RD</t>
  </si>
  <si>
    <t>2000 BOONE RD</t>
  </si>
  <si>
    <t>1700 BOONE RD</t>
  </si>
  <si>
    <t>1602 BOONE RD</t>
  </si>
  <si>
    <t>2089 BOONE RD</t>
  </si>
  <si>
    <t>128 RACHEL WAY</t>
  </si>
  <si>
    <t>950 N CEDAR RIDGE RD</t>
  </si>
  <si>
    <t>86 RACHEL WAY</t>
  </si>
  <si>
    <t>57 RACHEL WAY</t>
  </si>
  <si>
    <t>70 RACHEL WAY</t>
  </si>
  <si>
    <t>37 RACHEL WAY</t>
  </si>
  <si>
    <t>881 CEDAR RIDGE RD</t>
  </si>
  <si>
    <t>779 N CEDAR RIDGE RD</t>
  </si>
  <si>
    <t>501 CEDAR RIDGE RD</t>
  </si>
  <si>
    <t>5787 US HWY 150 E</t>
  </si>
  <si>
    <t>464 CEDAR RIDGE RD</t>
  </si>
  <si>
    <t>477 CEDAR RIDGE RD</t>
  </si>
  <si>
    <t>451 CEDAR RIDGE RD</t>
  </si>
  <si>
    <t>307 CEDAR RIDGE RD</t>
  </si>
  <si>
    <t>195 CEDAR RIDGE RD</t>
  </si>
  <si>
    <t>5840 US HWY 150 E</t>
  </si>
  <si>
    <t>5760 OLD US HWY 150 E</t>
  </si>
  <si>
    <t>5680 US HWY 150 E</t>
  </si>
  <si>
    <t>5610 US HWY 150 E</t>
  </si>
  <si>
    <t>5241 OLD US HWY 150 E</t>
  </si>
  <si>
    <t>5100 US HWY 150 E</t>
  </si>
  <si>
    <t>119 HORTON CUTOFF</t>
  </si>
  <si>
    <t>110 SARAH LANE</t>
  </si>
  <si>
    <t>126 SARAH LANE</t>
  </si>
  <si>
    <t>62 SARAH LANE</t>
  </si>
  <si>
    <t>94 SARAH ROAD</t>
  </si>
  <si>
    <t>166 SARAH LANE</t>
  </si>
  <si>
    <t>4654 JOHN SIMS HWY</t>
  </si>
  <si>
    <t>4290 US HWY 150 E</t>
  </si>
  <si>
    <t>4250 US HWY 150 E</t>
  </si>
  <si>
    <t>4030 US HWY 150 E</t>
  </si>
  <si>
    <t>3860 US HIGHWAY 150 E</t>
  </si>
  <si>
    <t>3870 OLD US HWY 150 E</t>
  </si>
  <si>
    <t>3800 US HWY 150 E</t>
  </si>
  <si>
    <t>3770 US HWY 150 E</t>
  </si>
  <si>
    <t>3670 US HWY 150 E</t>
  </si>
  <si>
    <t>3430 US HWY 150 E</t>
  </si>
  <si>
    <t>3434 US HWY 150 E #1</t>
  </si>
  <si>
    <t>3438 US HWY 150 E</t>
  </si>
  <si>
    <t>3432 US HWY 150 E</t>
  </si>
  <si>
    <t>3200 OLD US HWY 150 E</t>
  </si>
  <si>
    <t>3200 US HWY 150</t>
  </si>
  <si>
    <t>2968 US HWY 150 E</t>
  </si>
  <si>
    <t>3150 OLD US HWY 150 E</t>
  </si>
  <si>
    <t>2900 OLD US HWY 150 E</t>
  </si>
  <si>
    <t>2864 US HWY 150 E</t>
  </si>
  <si>
    <t>26 LANTERN WAY</t>
  </si>
  <si>
    <t>35 LANTERN WAY</t>
  </si>
  <si>
    <t>75 LANTERN WAY</t>
  </si>
  <si>
    <t>76 LANTERN WAY</t>
  </si>
  <si>
    <t>105 LANTERN WAY</t>
  </si>
  <si>
    <t>182 LANTERN WAY</t>
  </si>
  <si>
    <t>317 LANTERN WAY</t>
  </si>
  <si>
    <t>285 CANDLELIGHT DRIVE</t>
  </si>
  <si>
    <t>286 CANDELIGHT DRIVE</t>
  </si>
  <si>
    <t>254 CANDLELIGHT</t>
  </si>
  <si>
    <t>253 CANDLELIGHT</t>
  </si>
  <si>
    <t>167 CANDLELIGHT DR</t>
  </si>
  <si>
    <t>642 PREACHERSVILLE RD</t>
  </si>
  <si>
    <t>750 PREACHERSVILLE RD</t>
  </si>
  <si>
    <t>1295 PREACHERSVILLE RD</t>
  </si>
  <si>
    <t>300 PREACHERVILLE RD</t>
  </si>
  <si>
    <t>188 N HORTON CUTOFF</t>
  </si>
  <si>
    <t>BOONE RD/PERKINS FARM</t>
  </si>
  <si>
    <t>PREACHERSVILLE RD FIELD PASS HOUSE</t>
  </si>
  <si>
    <t>1147 BOONE RD</t>
  </si>
  <si>
    <t>BOONE RD</t>
  </si>
  <si>
    <t>1000 BOONE RD/HOUSE</t>
  </si>
  <si>
    <t>990 BOONE RD</t>
  </si>
  <si>
    <t>800 BOONE RD</t>
  </si>
  <si>
    <t>780 BOONE RD</t>
  </si>
  <si>
    <t>760 BOONE RD CATTLE</t>
  </si>
  <si>
    <t>500 BOONE RD/ BARN</t>
  </si>
  <si>
    <t>760 BOONE RD</t>
  </si>
  <si>
    <t>220 BOONE RD</t>
  </si>
  <si>
    <t>2105 PREACHERSVILLE RD/HOUSE</t>
  </si>
  <si>
    <t>2105 PREACHERSVILLE RD/SILO</t>
  </si>
  <si>
    <t>2585 PREACHERSVILLE RD</t>
  </si>
  <si>
    <t>2705 PREACHERSVILLE RD</t>
  </si>
  <si>
    <t>116 DAY FARM ROAD</t>
  </si>
  <si>
    <t>88 DAY FARM DR</t>
  </si>
  <si>
    <t>2649 PREACHERSVILLE RD</t>
  </si>
  <si>
    <t>2741 PREACHERSVILLE RD</t>
  </si>
  <si>
    <t>79 DAY FARM DR</t>
  </si>
  <si>
    <t>237 DAY FARM RD</t>
  </si>
  <si>
    <t>2769 PREACHERSVILLE RD</t>
  </si>
  <si>
    <t>2782 PREACHERSVILLE RD</t>
  </si>
  <si>
    <t>2786 PREACHERSVILLE RD</t>
  </si>
  <si>
    <t>2795 PREACHERSVILLE RD</t>
  </si>
  <si>
    <t>2841 PREACHERSVILLE RD</t>
  </si>
  <si>
    <t>2935 PREACHERSVILLE RD</t>
  </si>
  <si>
    <t>3405 PREACHERSVILLE RD</t>
  </si>
  <si>
    <t>3395 PREACHERSVILLE RD</t>
  </si>
  <si>
    <t>3395 PREACHERSVILLE RD/BARN</t>
  </si>
  <si>
    <t>3725 PREACHERSVILLE RD</t>
  </si>
  <si>
    <t>4155 PREACHERSVILLE RD</t>
  </si>
  <si>
    <t>4435 PREACHERSVILLE RD</t>
  </si>
  <si>
    <t>4987 HWY 39 NORTH</t>
  </si>
  <si>
    <t>4634 PREACHERSVILLE RD</t>
  </si>
  <si>
    <t>3980 PREACHERSVILLE RD</t>
  </si>
  <si>
    <t>3845 PREACHERSVILLE RD</t>
  </si>
  <si>
    <t>3640 PREACHERSVILLE RD/CATTLE</t>
  </si>
  <si>
    <t>3640 PREACHERSVILLE RD</t>
  </si>
  <si>
    <t>3336 PREACHERSVILLE RD</t>
  </si>
  <si>
    <t>3336 PREACHERSVILLE RD LOT 1</t>
  </si>
  <si>
    <t>3324 PREACHERSVILLE RD</t>
  </si>
  <si>
    <t>3130 PREACHERSVILLE RD</t>
  </si>
  <si>
    <t>PREACHERSVILLE RD</t>
  </si>
  <si>
    <t>2620 PREACHERSVILLE RD</t>
  </si>
  <si>
    <t>475 HOMER DAY RD</t>
  </si>
  <si>
    <t>875 SWOPE RD</t>
  </si>
  <si>
    <t>845 SWOPE RD</t>
  </si>
  <si>
    <t>725 SWOPE RD</t>
  </si>
  <si>
    <t>555 SWOPE RD</t>
  </si>
  <si>
    <t>635 SWOPE RD</t>
  </si>
  <si>
    <t>275 SWOPE RD</t>
  </si>
  <si>
    <t>227 SWOPE RD</t>
  </si>
  <si>
    <t>219 SWOPE RD</t>
  </si>
  <si>
    <t>189 SWOPE RD</t>
  </si>
  <si>
    <t>171 SWOPE RD</t>
  </si>
  <si>
    <t>123 SWOPE RD</t>
  </si>
  <si>
    <t>951 PREACHERSVILLE RD</t>
  </si>
  <si>
    <t>825 PREACHERSVILLE RD</t>
  </si>
  <si>
    <t>783 PREACHERSVILLE RD</t>
  </si>
  <si>
    <t>747 PREACHERSVILLE RD</t>
  </si>
  <si>
    <t>739 PREACHERSVILLE RD</t>
  </si>
  <si>
    <t>665 PREACHERSVILLE RD</t>
  </si>
  <si>
    <t>635 PREACHERSVILLE RD</t>
  </si>
  <si>
    <t>3681 US HWY 150 E</t>
  </si>
  <si>
    <t>4096 JOHN SIMS HWY</t>
  </si>
  <si>
    <t>7767 KY HWY 1770</t>
  </si>
  <si>
    <t>1793 KY HWY 1770</t>
  </si>
  <si>
    <t>1179 WM WHITLEY RD</t>
  </si>
  <si>
    <t>1180 WM WHITLEY</t>
  </si>
  <si>
    <t>70 LAMB RD</t>
  </si>
  <si>
    <t>200 LAMB RD</t>
  </si>
  <si>
    <t>291 LANTERN WAY</t>
  </si>
  <si>
    <t>6800 KY HWY 1770</t>
  </si>
  <si>
    <t>250 DEEP WELL WOODS RD</t>
  </si>
  <si>
    <t>213 TECH WAY</t>
  </si>
  <si>
    <t>291 TRINITY DRIVE</t>
  </si>
  <si>
    <t>3360 PREACHERSVILLE RD</t>
  </si>
  <si>
    <t>325 N OLD OTTENHEIM RD</t>
  </si>
  <si>
    <t>306 MANUEL RD</t>
  </si>
  <si>
    <t>645 PREACHERSVILLE</t>
  </si>
  <si>
    <t>795 SWOPE RD</t>
  </si>
  <si>
    <t>10569 KY HWY 643</t>
  </si>
  <si>
    <t>247 BEGLEY RD</t>
  </si>
  <si>
    <t>1191 WM WHITLEY</t>
  </si>
  <si>
    <t>4595 OLD US HWY 150</t>
  </si>
  <si>
    <t>10165 KY HWY 643</t>
  </si>
  <si>
    <t>1500 WM WHITLEY RD</t>
  </si>
  <si>
    <t>5400 KY HWY 1770</t>
  </si>
  <si>
    <t>760 PREACHERSVILLE RD</t>
  </si>
  <si>
    <t>4498 PINE GROVE RD</t>
  </si>
  <si>
    <t>825 KY HWY 1770</t>
  </si>
  <si>
    <t>7511 JOHN SIMS RD</t>
  </si>
  <si>
    <t>511 WILL CHANCELLOR RD</t>
  </si>
  <si>
    <t>310 WILL CHANCELLOR RD</t>
  </si>
  <si>
    <t>42 TRINITY DRIVE</t>
  </si>
  <si>
    <t>980 PREACHERSVILLE RD</t>
  </si>
  <si>
    <t>314 REBECCA LANE</t>
  </si>
  <si>
    <t>5463 OLD HWY 150</t>
  </si>
  <si>
    <t>2153 BOONE RD</t>
  </si>
  <si>
    <t>1500142</t>
  </si>
  <si>
    <t>1500144</t>
  </si>
  <si>
    <t>1500145</t>
  </si>
  <si>
    <t>1500146</t>
  </si>
  <si>
    <t>1500147</t>
  </si>
  <si>
    <t>1500148</t>
  </si>
  <si>
    <t>1500149A</t>
  </si>
  <si>
    <t>1500150</t>
  </si>
  <si>
    <t>1500152</t>
  </si>
  <si>
    <t>1500154</t>
  </si>
  <si>
    <t>1500153</t>
  </si>
  <si>
    <t>1500156</t>
  </si>
  <si>
    <t>1500155</t>
  </si>
  <si>
    <t>1500160</t>
  </si>
  <si>
    <t>1500163B</t>
  </si>
  <si>
    <t>1500163</t>
  </si>
  <si>
    <t>1500163AA</t>
  </si>
  <si>
    <t>1500163AB</t>
  </si>
  <si>
    <t>1500163A</t>
  </si>
  <si>
    <t>1500165AB</t>
  </si>
  <si>
    <t>1500164</t>
  </si>
  <si>
    <t>1500165</t>
  </si>
  <si>
    <t>1500165AA</t>
  </si>
  <si>
    <t>1500161BB</t>
  </si>
  <si>
    <t>1500161B</t>
  </si>
  <si>
    <t>1500161A</t>
  </si>
  <si>
    <t>1500165B</t>
  </si>
  <si>
    <t>1500165A</t>
  </si>
  <si>
    <t>1500166</t>
  </si>
  <si>
    <t>1500181</t>
  </si>
  <si>
    <t>1500183</t>
  </si>
  <si>
    <t>1500182</t>
  </si>
  <si>
    <t>1500185</t>
  </si>
  <si>
    <t>1500184</t>
  </si>
  <si>
    <t>1500187</t>
  </si>
  <si>
    <t>1500186</t>
  </si>
  <si>
    <t>1500149</t>
  </si>
  <si>
    <t>1500188</t>
  </si>
  <si>
    <t>1500190</t>
  </si>
  <si>
    <t>1500191</t>
  </si>
  <si>
    <t>1500192</t>
  </si>
  <si>
    <t>1500193</t>
  </si>
  <si>
    <t>1500194</t>
  </si>
  <si>
    <t>1500176</t>
  </si>
  <si>
    <t>1500177</t>
  </si>
  <si>
    <t>1500199</t>
  </si>
  <si>
    <t>1500201</t>
  </si>
  <si>
    <t>1500203</t>
  </si>
  <si>
    <t>1500205</t>
  </si>
  <si>
    <t>1500207</t>
  </si>
  <si>
    <t>1500208A</t>
  </si>
  <si>
    <t>1500208B</t>
  </si>
  <si>
    <t>1500209</t>
  </si>
  <si>
    <t>1500211</t>
  </si>
  <si>
    <t>1500210</t>
  </si>
  <si>
    <t>1500214</t>
  </si>
  <si>
    <t>1500215</t>
  </si>
  <si>
    <t>1500223</t>
  </si>
  <si>
    <t>1500223A</t>
  </si>
  <si>
    <t>1500225A</t>
  </si>
  <si>
    <t>1500225</t>
  </si>
  <si>
    <t>1500229</t>
  </si>
  <si>
    <t>1500230</t>
  </si>
  <si>
    <t>1500231</t>
  </si>
  <si>
    <t>1500232</t>
  </si>
  <si>
    <t>1500234</t>
  </si>
  <si>
    <t>1500235</t>
  </si>
  <si>
    <t>1500237</t>
  </si>
  <si>
    <t>1500238</t>
  </si>
  <si>
    <t>1500241A</t>
  </si>
  <si>
    <t>1500241B</t>
  </si>
  <si>
    <t>1500239</t>
  </si>
  <si>
    <t>1500240</t>
  </si>
  <si>
    <t>1500242</t>
  </si>
  <si>
    <t>1500243</t>
  </si>
  <si>
    <t>1500245</t>
  </si>
  <si>
    <t>1500246</t>
  </si>
  <si>
    <t>1500400</t>
  </si>
  <si>
    <t>1500401</t>
  </si>
  <si>
    <t>1500402</t>
  </si>
  <si>
    <t>1500403</t>
  </si>
  <si>
    <t>1500403B</t>
  </si>
  <si>
    <t>1500403A</t>
  </si>
  <si>
    <t>1500404</t>
  </si>
  <si>
    <t>1500405</t>
  </si>
  <si>
    <t>1500410</t>
  </si>
  <si>
    <t>1500421</t>
  </si>
  <si>
    <t>1500422</t>
  </si>
  <si>
    <t>1500423</t>
  </si>
  <si>
    <t>1500424</t>
  </si>
  <si>
    <t>1500423A</t>
  </si>
  <si>
    <t>1500423B</t>
  </si>
  <si>
    <t>1500430A</t>
  </si>
  <si>
    <t>1500430B</t>
  </si>
  <si>
    <t>1500431</t>
  </si>
  <si>
    <t>1500430</t>
  </si>
  <si>
    <t>1500432</t>
  </si>
  <si>
    <t>1500426</t>
  </si>
  <si>
    <t>1500433</t>
  </si>
  <si>
    <t>1500434</t>
  </si>
  <si>
    <t>1500428</t>
  </si>
  <si>
    <t>1500425</t>
  </si>
  <si>
    <t>1500440</t>
  </si>
  <si>
    <t>1500439</t>
  </si>
  <si>
    <t>1500438</t>
  </si>
  <si>
    <t>1500437</t>
  </si>
  <si>
    <t>1500453</t>
  </si>
  <si>
    <t>1500452</t>
  </si>
  <si>
    <t>1500450</t>
  </si>
  <si>
    <t>1500451</t>
  </si>
  <si>
    <t>1500455</t>
  </si>
  <si>
    <t>1500456</t>
  </si>
  <si>
    <t>1501459</t>
  </si>
  <si>
    <t>1500460</t>
  </si>
  <si>
    <t>1500464</t>
  </si>
  <si>
    <t>1500465</t>
  </si>
  <si>
    <t>1500470</t>
  </si>
  <si>
    <t>1500471</t>
  </si>
  <si>
    <t>1500481</t>
  </si>
  <si>
    <t>1500480</t>
  </si>
  <si>
    <t>1500485</t>
  </si>
  <si>
    <t>1500486</t>
  </si>
  <si>
    <t>1500487A</t>
  </si>
  <si>
    <t>1500487</t>
  </si>
  <si>
    <t>1500491</t>
  </si>
  <si>
    <t>1500490</t>
  </si>
  <si>
    <t>1500495</t>
  </si>
  <si>
    <t>1500494</t>
  </si>
  <si>
    <t>1500496</t>
  </si>
  <si>
    <t>1500497</t>
  </si>
  <si>
    <t>1500498</t>
  </si>
  <si>
    <t>1500499</t>
  </si>
  <si>
    <t>1500515</t>
  </si>
  <si>
    <t>1500017</t>
  </si>
  <si>
    <t>1500016</t>
  </si>
  <si>
    <t>1500015</t>
  </si>
  <si>
    <t>1500018</t>
  </si>
  <si>
    <t>1500551</t>
  </si>
  <si>
    <t>1500550</t>
  </si>
  <si>
    <t>1500560</t>
  </si>
  <si>
    <t>1500561</t>
  </si>
  <si>
    <t>1500640</t>
  </si>
  <si>
    <t>1500641</t>
  </si>
  <si>
    <t>1500642</t>
  </si>
  <si>
    <t>1500643</t>
  </si>
  <si>
    <t>1500040</t>
  </si>
  <si>
    <t>1500041</t>
  </si>
  <si>
    <t>1500445</t>
  </si>
  <si>
    <t>1500444</t>
  </si>
  <si>
    <t>1500650</t>
  </si>
  <si>
    <t>1500651</t>
  </si>
  <si>
    <t>1505050A</t>
  </si>
  <si>
    <t>1505050AA</t>
  </si>
  <si>
    <t>1505050</t>
  </si>
  <si>
    <t>1505052</t>
  </si>
  <si>
    <t>1505054</t>
  </si>
  <si>
    <t>1505056</t>
  </si>
  <si>
    <t>1505058</t>
  </si>
  <si>
    <t>1505060</t>
  </si>
  <si>
    <t>1505062</t>
  </si>
  <si>
    <t>1505064</t>
  </si>
  <si>
    <t>1505065</t>
  </si>
  <si>
    <t>1505066</t>
  </si>
  <si>
    <t>1505072</t>
  </si>
  <si>
    <t>1505074</t>
  </si>
  <si>
    <t>1505075</t>
  </si>
  <si>
    <t>1505076</t>
  </si>
  <si>
    <t>1505080</t>
  </si>
  <si>
    <t>1505082</t>
  </si>
  <si>
    <t>1505095</t>
  </si>
  <si>
    <t>1505100</t>
  </si>
  <si>
    <t>1505105</t>
  </si>
  <si>
    <t>1505106</t>
  </si>
  <si>
    <t>1505108</t>
  </si>
  <si>
    <t>1505115</t>
  </si>
  <si>
    <t>1505120</t>
  </si>
  <si>
    <t>1505150</t>
  </si>
  <si>
    <t>1505151</t>
  </si>
  <si>
    <t>1505160</t>
  </si>
  <si>
    <t>1505163</t>
  </si>
  <si>
    <t>1505107</t>
  </si>
  <si>
    <t>1505168</t>
  </si>
  <si>
    <t>1505185</t>
  </si>
  <si>
    <t>1505300</t>
  </si>
  <si>
    <t>1505400</t>
  </si>
  <si>
    <t>1505405</t>
  </si>
  <si>
    <t>1505415</t>
  </si>
  <si>
    <t>1505420</t>
  </si>
  <si>
    <t>1505415C</t>
  </si>
  <si>
    <t>1505415D</t>
  </si>
  <si>
    <t>1505415DD</t>
  </si>
  <si>
    <t>1505415EE</t>
  </si>
  <si>
    <t>1505415A</t>
  </si>
  <si>
    <t>1505415E</t>
  </si>
  <si>
    <t>1505416B</t>
  </si>
  <si>
    <t>1505416</t>
  </si>
  <si>
    <t>1505490</t>
  </si>
  <si>
    <t>1505491</t>
  </si>
  <si>
    <t>1505043</t>
  </si>
  <si>
    <t>1505531</t>
  </si>
  <si>
    <t>1505540</t>
  </si>
  <si>
    <t>1505530</t>
  </si>
  <si>
    <t>1505580</t>
  </si>
  <si>
    <t>1505590</t>
  </si>
  <si>
    <t>1505700</t>
  </si>
  <si>
    <t>1505900</t>
  </si>
  <si>
    <t>1505901A</t>
  </si>
  <si>
    <t>1505902</t>
  </si>
  <si>
    <t>1505903</t>
  </si>
  <si>
    <t>1505901</t>
  </si>
  <si>
    <t>1505905</t>
  </si>
  <si>
    <t>1505906</t>
  </si>
  <si>
    <t>1505907</t>
  </si>
  <si>
    <t>1505908</t>
  </si>
  <si>
    <t>1505909</t>
  </si>
  <si>
    <t>1505910</t>
  </si>
  <si>
    <t>1505911</t>
  </si>
  <si>
    <t>1505912</t>
  </si>
  <si>
    <t>1505914</t>
  </si>
  <si>
    <t>1505913</t>
  </si>
  <si>
    <t>1505915</t>
  </si>
  <si>
    <t>1505916</t>
  </si>
  <si>
    <t>1505917</t>
  </si>
  <si>
    <t>1505918</t>
  </si>
  <si>
    <t>1505919</t>
  </si>
  <si>
    <t>1505920</t>
  </si>
  <si>
    <t>1505921</t>
  </si>
  <si>
    <t>1505922</t>
  </si>
  <si>
    <t>1505924</t>
  </si>
  <si>
    <t>1505926</t>
  </si>
  <si>
    <t>1505930</t>
  </si>
  <si>
    <t>1505931</t>
  </si>
  <si>
    <t>1505932</t>
  </si>
  <si>
    <t>1505933</t>
  </si>
  <si>
    <t>1505934</t>
  </si>
  <si>
    <t>1505935</t>
  </si>
  <si>
    <t>1505936</t>
  </si>
  <si>
    <t>1505938</t>
  </si>
  <si>
    <t>1505939</t>
  </si>
  <si>
    <t>1505940</t>
  </si>
  <si>
    <t>1505940A</t>
  </si>
  <si>
    <t>1505941</t>
  </si>
  <si>
    <t>1505942A</t>
  </si>
  <si>
    <t>1505942C</t>
  </si>
  <si>
    <t>1505943B</t>
  </si>
  <si>
    <t>1505943R</t>
  </si>
  <si>
    <t>1505943S</t>
  </si>
  <si>
    <t>1505943H</t>
  </si>
  <si>
    <t>1505943I</t>
  </si>
  <si>
    <t>1505942</t>
  </si>
  <si>
    <t>1505943J</t>
  </si>
  <si>
    <t>1505943L</t>
  </si>
  <si>
    <t>1505944</t>
  </si>
  <si>
    <t>1505945</t>
  </si>
  <si>
    <t>1505947</t>
  </si>
  <si>
    <t>1505946</t>
  </si>
  <si>
    <t>1505948</t>
  </si>
  <si>
    <t>1505949</t>
  </si>
  <si>
    <t>1505950</t>
  </si>
  <si>
    <t>1505951</t>
  </si>
  <si>
    <t>1505952</t>
  </si>
  <si>
    <t>1505953</t>
  </si>
  <si>
    <t>1505954</t>
  </si>
  <si>
    <t>1505955</t>
  </si>
  <si>
    <t>1505957</t>
  </si>
  <si>
    <t>1505960</t>
  </si>
  <si>
    <t>1506000</t>
  </si>
  <si>
    <t>1506002</t>
  </si>
  <si>
    <t>1506004</t>
  </si>
  <si>
    <t>1506006</t>
  </si>
  <si>
    <t>1506008</t>
  </si>
  <si>
    <t>1506010</t>
  </si>
  <si>
    <t>1506012</t>
  </si>
  <si>
    <t>1506014</t>
  </si>
  <si>
    <t>1506016</t>
  </si>
  <si>
    <t>1506018</t>
  </si>
  <si>
    <t>1506020</t>
  </si>
  <si>
    <t>1506022</t>
  </si>
  <si>
    <t>1506024</t>
  </si>
  <si>
    <t>1506026</t>
  </si>
  <si>
    <t>1506030</t>
  </si>
  <si>
    <t>1506031</t>
  </si>
  <si>
    <t>1506032</t>
  </si>
  <si>
    <t>1506034</t>
  </si>
  <si>
    <t>1505944A</t>
  </si>
  <si>
    <t>1505943A</t>
  </si>
  <si>
    <t>1505943AA</t>
  </si>
  <si>
    <t>1505943AAA</t>
  </si>
  <si>
    <t>1505944AA</t>
  </si>
  <si>
    <t>1500217</t>
  </si>
  <si>
    <t>1500218</t>
  </si>
  <si>
    <t>1505944B</t>
  </si>
  <si>
    <t>1505942M</t>
  </si>
  <si>
    <t>1505051</t>
  </si>
  <si>
    <t>1505943T</t>
  </si>
  <si>
    <t>1505053</t>
  </si>
  <si>
    <t>1505943BB</t>
  </si>
  <si>
    <t>19188600</t>
  </si>
  <si>
    <t>19188597</t>
  </si>
  <si>
    <t>19188598</t>
  </si>
  <si>
    <t>19188596</t>
  </si>
  <si>
    <t>19188614</t>
  </si>
  <si>
    <t>19188613</t>
  </si>
  <si>
    <t>19188612</t>
  </si>
  <si>
    <t>19188615</t>
  </si>
  <si>
    <t>19188616</t>
  </si>
  <si>
    <t>19188574</t>
  </si>
  <si>
    <t>19188573</t>
  </si>
  <si>
    <t>19188571</t>
  </si>
  <si>
    <t>19188572</t>
  </si>
  <si>
    <t>19188736</t>
  </si>
  <si>
    <t>19188735</t>
  </si>
  <si>
    <t>19188738</t>
  </si>
  <si>
    <t>19188737</t>
  </si>
  <si>
    <t>19188618</t>
  </si>
  <si>
    <t>19188617</t>
  </si>
  <si>
    <t>20151051</t>
  </si>
  <si>
    <t>20151052</t>
  </si>
  <si>
    <t>20151050</t>
  </si>
  <si>
    <t>20151062</t>
  </si>
  <si>
    <t>19188611</t>
  </si>
  <si>
    <t>20151053</t>
  </si>
  <si>
    <t>20151054</t>
  </si>
  <si>
    <t>19188559</t>
  </si>
  <si>
    <t>20151055</t>
  </si>
  <si>
    <t>19188562</t>
  </si>
  <si>
    <t>19188560</t>
  </si>
  <si>
    <t>19188561</t>
  </si>
  <si>
    <t>19188555</t>
  </si>
  <si>
    <t>19188556</t>
  </si>
  <si>
    <t>19188557</t>
  </si>
  <si>
    <t>19188558</t>
  </si>
  <si>
    <t>19188578</t>
  </si>
  <si>
    <t>19188577</t>
  </si>
  <si>
    <t>19188625</t>
  </si>
  <si>
    <t>19188626</t>
  </si>
  <si>
    <t>19188623</t>
  </si>
  <si>
    <t>19188624</t>
  </si>
  <si>
    <t>19188621</t>
  </si>
  <si>
    <t>19188622</t>
  </si>
  <si>
    <t>19188592</t>
  </si>
  <si>
    <t>19188591</t>
  </si>
  <si>
    <t>19188593</t>
  </si>
  <si>
    <t>19188594</t>
  </si>
  <si>
    <t>19188588</t>
  </si>
  <si>
    <t>19188587</t>
  </si>
  <si>
    <t>19188620</t>
  </si>
  <si>
    <t>19188589</t>
  </si>
  <si>
    <t>19188590</t>
  </si>
  <si>
    <t>19188547</t>
  </si>
  <si>
    <t>19188619</t>
  </si>
  <si>
    <t>19188575</t>
  </si>
  <si>
    <t>19188543</t>
  </si>
  <si>
    <t>19188544</t>
  </si>
  <si>
    <t>19188548</t>
  </si>
  <si>
    <t>19188549</t>
  </si>
  <si>
    <t>19188550</t>
  </si>
  <si>
    <t>19188551</t>
  </si>
  <si>
    <t>19188552</t>
  </si>
  <si>
    <t>19188553</t>
  </si>
  <si>
    <t>19188539</t>
  </si>
  <si>
    <t>19188540</t>
  </si>
  <si>
    <t>19188541</t>
  </si>
  <si>
    <t>19188542</t>
  </si>
  <si>
    <t>19188536</t>
  </si>
  <si>
    <t>19188535</t>
  </si>
  <si>
    <t>19188537</t>
  </si>
  <si>
    <t>19188538</t>
  </si>
  <si>
    <t>19188554</t>
  </si>
  <si>
    <t>19188530</t>
  </si>
  <si>
    <t>19188529</t>
  </si>
  <si>
    <t>19188528</t>
  </si>
  <si>
    <t>19188524</t>
  </si>
  <si>
    <t>19188527</t>
  </si>
  <si>
    <t>19187035</t>
  </si>
  <si>
    <t>19187036</t>
  </si>
  <si>
    <t>19187037</t>
  </si>
  <si>
    <t>19187038</t>
  </si>
  <si>
    <t>19187042</t>
  </si>
  <si>
    <t>19187041</t>
  </si>
  <si>
    <t>19187039</t>
  </si>
  <si>
    <t>19187040</t>
  </si>
  <si>
    <t>19187063</t>
  </si>
  <si>
    <t>19187064</t>
  </si>
  <si>
    <t>19187065</t>
  </si>
  <si>
    <t>19187059</t>
  </si>
  <si>
    <t>19187066</t>
  </si>
  <si>
    <t>19187061</t>
  </si>
  <si>
    <t>19187060</t>
  </si>
  <si>
    <t>19187062</t>
  </si>
  <si>
    <t>19187047</t>
  </si>
  <si>
    <t>19187049</t>
  </si>
  <si>
    <t>19187048</t>
  </si>
  <si>
    <t>19187055</t>
  </si>
  <si>
    <t>19186689</t>
  </si>
  <si>
    <t>19187056</t>
  </si>
  <si>
    <t>19187057</t>
  </si>
  <si>
    <t>19167665</t>
  </si>
  <si>
    <t>19186732</t>
  </si>
  <si>
    <t>19187051</t>
  </si>
  <si>
    <t>19063996</t>
  </si>
  <si>
    <t>19187053</t>
  </si>
  <si>
    <t>19187054</t>
  </si>
  <si>
    <t>19187052</t>
  </si>
  <si>
    <t>19187058</t>
  </si>
  <si>
    <t>19187011</t>
  </si>
  <si>
    <t>19187012</t>
  </si>
  <si>
    <t>19187013</t>
  </si>
  <si>
    <t>19187014</t>
  </si>
  <si>
    <t>19187015</t>
  </si>
  <si>
    <t>19187016</t>
  </si>
  <si>
    <t>19187017</t>
  </si>
  <si>
    <t>19187018</t>
  </si>
  <si>
    <t>19187008</t>
  </si>
  <si>
    <t>19187007</t>
  </si>
  <si>
    <t>19187010</t>
  </si>
  <si>
    <t>19187009</t>
  </si>
  <si>
    <t>19187003</t>
  </si>
  <si>
    <t>19187004</t>
  </si>
  <si>
    <t>19187006</t>
  </si>
  <si>
    <t>19187005</t>
  </si>
  <si>
    <t>19187046</t>
  </si>
  <si>
    <t>19187050</t>
  </si>
  <si>
    <t>19187027</t>
  </si>
  <si>
    <t>19187028</t>
  </si>
  <si>
    <t>19187029</t>
  </si>
  <si>
    <t>19187030</t>
  </si>
  <si>
    <t>19187031</t>
  </si>
  <si>
    <t>19187032</t>
  </si>
  <si>
    <t>19187033</t>
  </si>
  <si>
    <t>19187045</t>
  </si>
  <si>
    <t>19187043</t>
  </si>
  <si>
    <t>19187044</t>
  </si>
  <si>
    <t>19186975</t>
  </si>
  <si>
    <t>19186976</t>
  </si>
  <si>
    <t>19186977</t>
  </si>
  <si>
    <t>19186978</t>
  </si>
  <si>
    <t>19186971</t>
  </si>
  <si>
    <t>19186973</t>
  </si>
  <si>
    <t>19186972</t>
  </si>
  <si>
    <t>19186974</t>
  </si>
  <si>
    <t>19186967</t>
  </si>
  <si>
    <t>19186963</t>
  </si>
  <si>
    <t>19186964</t>
  </si>
  <si>
    <t>19186965</t>
  </si>
  <si>
    <t>19186966</t>
  </si>
  <si>
    <t>19186969</t>
  </si>
  <si>
    <t>19186968</t>
  </si>
  <si>
    <t>19188661</t>
  </si>
  <si>
    <t>19042057</t>
  </si>
  <si>
    <t>19188662</t>
  </si>
  <si>
    <t>19188659</t>
  </si>
  <si>
    <t>19187944</t>
  </si>
  <si>
    <t>19188523</t>
  </si>
  <si>
    <t>19188525</t>
  </si>
  <si>
    <t>19188526</t>
  </si>
  <si>
    <t>19188583</t>
  </si>
  <si>
    <t>19188585</t>
  </si>
  <si>
    <t>19188586</t>
  </si>
  <si>
    <t>19188584</t>
  </si>
  <si>
    <t>19188580</t>
  </si>
  <si>
    <t>19188579</t>
  </si>
  <si>
    <t>19188581</t>
  </si>
  <si>
    <t>19188582</t>
  </si>
  <si>
    <t>19187570</t>
  </si>
  <si>
    <t>19188663</t>
  </si>
  <si>
    <t>19188664</t>
  </si>
  <si>
    <t>19188665</t>
  </si>
  <si>
    <t>19188532</t>
  </si>
  <si>
    <t>19188666</t>
  </si>
  <si>
    <t>19475772</t>
  </si>
  <si>
    <t>19188844</t>
  </si>
  <si>
    <t>19188520</t>
  </si>
  <si>
    <t>19188519</t>
  </si>
  <si>
    <t>19188521</t>
  </si>
  <si>
    <t>19188522</t>
  </si>
  <si>
    <t>19188515</t>
  </si>
  <si>
    <t>19188516</t>
  </si>
  <si>
    <t>19188517</t>
  </si>
  <si>
    <t>19188518</t>
  </si>
  <si>
    <t>19188511</t>
  </si>
  <si>
    <t>19188531</t>
  </si>
  <si>
    <t>19188533</t>
  </si>
  <si>
    <t>19188534</t>
  </si>
  <si>
    <t>19188569</t>
  </si>
  <si>
    <t>19188563</t>
  </si>
  <si>
    <t>19186495</t>
  </si>
  <si>
    <t>19188565</t>
  </si>
  <si>
    <t>19188566</t>
  </si>
  <si>
    <t>19188570</t>
  </si>
  <si>
    <t>19188564</t>
  </si>
  <si>
    <t>18124640</t>
  </si>
  <si>
    <t>21003297</t>
  </si>
  <si>
    <t>19188512</t>
  </si>
  <si>
    <t>19475670</t>
  </si>
  <si>
    <t>18214645</t>
  </si>
  <si>
    <t>19188513</t>
  </si>
  <si>
    <t>19188514</t>
  </si>
  <si>
    <t>16523996</t>
  </si>
  <si>
    <t>19188508</t>
  </si>
  <si>
    <t>19188567</t>
  </si>
  <si>
    <t>19188509</t>
  </si>
  <si>
    <t>19186708</t>
  </si>
  <si>
    <t>19186998</t>
  </si>
  <si>
    <t>19186970</t>
  </si>
  <si>
    <t>19186996</t>
  </si>
  <si>
    <t>19186997</t>
  </si>
  <si>
    <t>19186995</t>
  </si>
  <si>
    <t>19187002</t>
  </si>
  <si>
    <t>19187000</t>
  </si>
  <si>
    <t>19187001</t>
  </si>
  <si>
    <t>19186999</t>
  </si>
  <si>
    <t>19188510</t>
  </si>
  <si>
    <t>19186927</t>
  </si>
  <si>
    <t>19186928</t>
  </si>
  <si>
    <t>19186929</t>
  </si>
  <si>
    <t>19186930</t>
  </si>
  <si>
    <t>19186923</t>
  </si>
  <si>
    <t>19186924</t>
  </si>
  <si>
    <t>19186925</t>
  </si>
  <si>
    <t>19186926</t>
  </si>
  <si>
    <t>19187023</t>
  </si>
  <si>
    <t>19187024</t>
  </si>
  <si>
    <t>19187026</t>
  </si>
  <si>
    <t>19187025</t>
  </si>
  <si>
    <t>19187019</t>
  </si>
  <si>
    <t>19187020</t>
  </si>
  <si>
    <t>19186880</t>
  </si>
  <si>
    <t>19186879</t>
  </si>
  <si>
    <t>19186882</t>
  </si>
  <si>
    <t>19186881</t>
  </si>
  <si>
    <t>19186875</t>
  </si>
  <si>
    <t>19186876</t>
  </si>
  <si>
    <t>19186878</t>
  </si>
  <si>
    <t>19186877</t>
  </si>
  <si>
    <t>19186890</t>
  </si>
  <si>
    <t>19186889</t>
  </si>
  <si>
    <t>19186888</t>
  </si>
  <si>
    <t>19187022</t>
  </si>
  <si>
    <t>19186887</t>
  </si>
  <si>
    <t>19186886</t>
  </si>
  <si>
    <t>17318865</t>
  </si>
  <si>
    <t>17318854</t>
  </si>
  <si>
    <t>19186884</t>
  </si>
  <si>
    <t>19186885</t>
  </si>
  <si>
    <t>19187034</t>
  </si>
  <si>
    <t>19187021</t>
  </si>
  <si>
    <t>19186960</t>
  </si>
  <si>
    <t>19186961</t>
  </si>
  <si>
    <t>19186962</t>
  </si>
  <si>
    <t>19186994</t>
  </si>
  <si>
    <t>19186959</t>
  </si>
  <si>
    <t>19186992</t>
  </si>
  <si>
    <t>19186993</t>
  </si>
  <si>
    <t>19186990</t>
  </si>
  <si>
    <t>19186991</t>
  </si>
  <si>
    <t>19186987</t>
  </si>
  <si>
    <t>19186988</t>
  </si>
  <si>
    <t>19186989</t>
  </si>
  <si>
    <t>19186955</t>
  </si>
  <si>
    <t>19186956</t>
  </si>
  <si>
    <t>19186957</t>
  </si>
  <si>
    <t>19186958</t>
  </si>
  <si>
    <t>19186883</t>
  </si>
  <si>
    <t>19186894</t>
  </si>
  <si>
    <t>19186892</t>
  </si>
  <si>
    <t>19186893</t>
  </si>
  <si>
    <t>19186891</t>
  </si>
  <si>
    <t>19186896</t>
  </si>
  <si>
    <t>19186897</t>
  </si>
  <si>
    <t>19186895</t>
  </si>
  <si>
    <t>19186954</t>
  </si>
  <si>
    <t>19186953</t>
  </si>
  <si>
    <t>19186952</t>
  </si>
  <si>
    <t>19186951</t>
  </si>
  <si>
    <t>19186947</t>
  </si>
  <si>
    <t>19186948</t>
  </si>
  <si>
    <t>19186946</t>
  </si>
  <si>
    <t>19186898</t>
  </si>
  <si>
    <t>19186945</t>
  </si>
  <si>
    <t>19186944</t>
  </si>
  <si>
    <t>19186919</t>
  </si>
  <si>
    <t>19063999</t>
  </si>
  <si>
    <t>21003488</t>
  </si>
  <si>
    <t>21003319</t>
  </si>
  <si>
    <t>21003303</t>
  </si>
  <si>
    <t>19188545</t>
  </si>
  <si>
    <t>19188546</t>
  </si>
  <si>
    <t>21170274</t>
  </si>
  <si>
    <t>19186778</t>
  </si>
  <si>
    <t>19186719</t>
  </si>
  <si>
    <t>19186740</t>
  </si>
  <si>
    <t>22160486</t>
  </si>
  <si>
    <t>19186711</t>
  </si>
  <si>
    <t>18 CASSIE COURT LOT 51</t>
  </si>
  <si>
    <t>24 CASSIE COURT</t>
  </si>
  <si>
    <t>60 CASSIE CT</t>
  </si>
  <si>
    <t>68 CASSIE COURT</t>
  </si>
  <si>
    <t>76 CASSIE COURT LOT 51</t>
  </si>
  <si>
    <t>84 CASSIE COURT</t>
  </si>
  <si>
    <t>92 CASSIE COURT LOT 49</t>
  </si>
  <si>
    <t>14 JESSICA WAY</t>
  </si>
  <si>
    <t>32 JESSICA WAY</t>
  </si>
  <si>
    <t>54 B JESSICA WAY</t>
  </si>
  <si>
    <t>54 A JESSICA WAY</t>
  </si>
  <si>
    <t>76 B JESSICA WAY</t>
  </si>
  <si>
    <t>76 A JESSICA WAY</t>
  </si>
  <si>
    <t>120 JESSICA WAY</t>
  </si>
  <si>
    <t>148 JESSICA WAY</t>
  </si>
  <si>
    <t>194 JESSICA WAY</t>
  </si>
  <si>
    <t>278 JESSICA WAY</t>
  </si>
  <si>
    <t>254 JESSICA WAY</t>
  </si>
  <si>
    <t>299 GENTRY DRIVE</t>
  </si>
  <si>
    <t>292 GENTRY DR</t>
  </si>
  <si>
    <t>285 GENTRY DRIVE</t>
  </si>
  <si>
    <t>273 GENTRY DR</t>
  </si>
  <si>
    <t>259 JESSICA WAY</t>
  </si>
  <si>
    <t>302 JESSICA WAY</t>
  </si>
  <si>
    <t>225 B JESSICA WAY</t>
  </si>
  <si>
    <t>225 A JESSICA WAY</t>
  </si>
  <si>
    <t>209 B JESSICA WAY</t>
  </si>
  <si>
    <t>209 A JESSICA WAY</t>
  </si>
  <si>
    <t>191 JESSICA WAY</t>
  </si>
  <si>
    <t>167 JESSICA WAY</t>
  </si>
  <si>
    <t>141 B JESSICA WAY</t>
  </si>
  <si>
    <t>141 A JESSICA WAY</t>
  </si>
  <si>
    <t>123 B JESSICA WAY</t>
  </si>
  <si>
    <t>123 A JESSICA WAY</t>
  </si>
  <si>
    <t>99 B JESSICA WAY</t>
  </si>
  <si>
    <t>99 A JESSICA WAY</t>
  </si>
  <si>
    <t>81 JESSICA WAY</t>
  </si>
  <si>
    <t>67 JESSICA WAY</t>
  </si>
  <si>
    <t>43 B JESSICA WAY</t>
  </si>
  <si>
    <t>43 A JESSICA WAY</t>
  </si>
  <si>
    <t>25 B JESSICA WAY</t>
  </si>
  <si>
    <t>25 A JESSICA WAY</t>
  </si>
  <si>
    <t>17 JESSICA WAY</t>
  </si>
  <si>
    <t>214 GENTRY DR</t>
  </si>
  <si>
    <t>30 GENTRY DRIVE</t>
  </si>
  <si>
    <t>46 GENTRY DRIVE</t>
  </si>
  <si>
    <t>60 GENTRY DR</t>
  </si>
  <si>
    <t>82 GENTRY DRIVE</t>
  </si>
  <si>
    <t>98 A GENTRY DRIVE</t>
  </si>
  <si>
    <t>98 B GENTRY DR</t>
  </si>
  <si>
    <t>122 A GENTRY DR</t>
  </si>
  <si>
    <t>122 B GENTRY DR</t>
  </si>
  <si>
    <t>146 GENTRY DR</t>
  </si>
  <si>
    <t>168 GENTRY DR</t>
  </si>
  <si>
    <t>190 GENTRY DRIVE</t>
  </si>
  <si>
    <t>208 A GENTRY DRIVE</t>
  </si>
  <si>
    <t>208 B GENTRY DRIVE</t>
  </si>
  <si>
    <t>246 GENTRY DR</t>
  </si>
  <si>
    <t>264 GENTRY DRIVE</t>
  </si>
  <si>
    <t>267 GENTRY DRIVE</t>
  </si>
  <si>
    <t>261 GENTRY DRIVE</t>
  </si>
  <si>
    <t>227 A GENTRY DR</t>
  </si>
  <si>
    <t>227 B GENTRY DRIVE</t>
  </si>
  <si>
    <t>211 B GENTRY DR</t>
  </si>
  <si>
    <t>211 A GENTRY DRIVE</t>
  </si>
  <si>
    <t>193 GENTRY DRIVE</t>
  </si>
  <si>
    <t>171 GENTRY DRIVE</t>
  </si>
  <si>
    <t>143 GENTRY DR</t>
  </si>
  <si>
    <t>121 GENTRY DRIVE</t>
  </si>
  <si>
    <t>101 B GENTRY DR</t>
  </si>
  <si>
    <t>101 A GENTRY DR</t>
  </si>
  <si>
    <t>83 A GENTRY DRIVE</t>
  </si>
  <si>
    <t>83 B GENTRY DR</t>
  </si>
  <si>
    <t>65 GENTRY DRIVE</t>
  </si>
  <si>
    <t>47 GENTRY DRIVE</t>
  </si>
  <si>
    <t>27 GENTRY DRIVE</t>
  </si>
  <si>
    <t>19 GENTRY DRIVE</t>
  </si>
  <si>
    <t>202 B OLD FORT RD</t>
  </si>
  <si>
    <t>202 A OLD FORT RD</t>
  </si>
  <si>
    <t>204 B OLD FORT RD</t>
  </si>
  <si>
    <t>204 A OLD FORT RD</t>
  </si>
  <si>
    <t>206 B OLD FORT RD</t>
  </si>
  <si>
    <t>206 A OLD FORT RD</t>
  </si>
  <si>
    <t>208 A OLD FORT RD</t>
  </si>
  <si>
    <t>208 B OLD FORT RD</t>
  </si>
  <si>
    <t>113 CANE RUN RD</t>
  </si>
  <si>
    <t>212 A OLD FORT RD #1</t>
  </si>
  <si>
    <t>212 B OLD FORT RD #2</t>
  </si>
  <si>
    <t>212 C OLD FORT RD #3</t>
  </si>
  <si>
    <t>212 D OLD FORT RD #4</t>
  </si>
  <si>
    <t>218 A OLD FORT RD</t>
  </si>
  <si>
    <t>218 B OLD FORT RD</t>
  </si>
  <si>
    <t>220 A OLD FORT RD</t>
  </si>
  <si>
    <t>220 B OLD FORT RD</t>
  </si>
  <si>
    <t>222 A OLD FORT RD</t>
  </si>
  <si>
    <t>222 B OLD FORT RD</t>
  </si>
  <si>
    <t>226 OLD FORT RD</t>
  </si>
  <si>
    <t>47 ODIS COURT LOT 11B</t>
  </si>
  <si>
    <t>228 OLD FORT BLVD</t>
  </si>
  <si>
    <t>230 OLD FORT RD</t>
  </si>
  <si>
    <t>320 FRONTIER BLVD</t>
  </si>
  <si>
    <t>166 FRONTIER BLVD</t>
  </si>
  <si>
    <t>201 D FRONTIER BLVD</t>
  </si>
  <si>
    <t>201 C FRONTIER BLVD</t>
  </si>
  <si>
    <t>201 B FRONTIER BLVD</t>
  </si>
  <si>
    <t>201 A FRONTIER BLVD</t>
  </si>
  <si>
    <t>223 B OLD FORT RD</t>
  </si>
  <si>
    <t>223 A OLD FORT RD</t>
  </si>
  <si>
    <t>221 B OLD FORT RD</t>
  </si>
  <si>
    <t>221 A OLD FORT RD</t>
  </si>
  <si>
    <t>219 B OLD FORT RD</t>
  </si>
  <si>
    <t>219 A OLD FORT RD</t>
  </si>
  <si>
    <t>217 B OLD FORT RD</t>
  </si>
  <si>
    <t>217 A OLD FORT RD</t>
  </si>
  <si>
    <t>215 B OLD FORT RD</t>
  </si>
  <si>
    <t>215 A OLD FORT RD</t>
  </si>
  <si>
    <t>213 B OLD FORT RD</t>
  </si>
  <si>
    <t>213 A OLD FORT RD</t>
  </si>
  <si>
    <t>102 A CANNONADE</t>
  </si>
  <si>
    <t>102 B CANNONADE</t>
  </si>
  <si>
    <t>104 A CANNONADE</t>
  </si>
  <si>
    <t>104 B CANNONADE</t>
  </si>
  <si>
    <t>106 A CANNONADE</t>
  </si>
  <si>
    <t>106 B CANNONADE</t>
  </si>
  <si>
    <t>108 A CANNONADE</t>
  </si>
  <si>
    <t>108 B CANNONADE</t>
  </si>
  <si>
    <t>110 A CANNONADE LOT 19</t>
  </si>
  <si>
    <t>110 B CANNONADE LOT 19</t>
  </si>
  <si>
    <t>112 A CANNONADE</t>
  </si>
  <si>
    <t>112 B CANNONADE</t>
  </si>
  <si>
    <t>114 B CANNONADE</t>
  </si>
  <si>
    <t>114 A CANNONADE</t>
  </si>
  <si>
    <t>203 D FRONTIER BLVD</t>
  </si>
  <si>
    <t>203 C FRONTIER BLVD</t>
  </si>
  <si>
    <t>203 B FRONTIER BLVD</t>
  </si>
  <si>
    <t>203 A FRONTIER BLVD</t>
  </si>
  <si>
    <t>322 FRONTIER BLVD</t>
  </si>
  <si>
    <t>115 A CANNONADE</t>
  </si>
  <si>
    <t>115 B CANNONADE</t>
  </si>
  <si>
    <t>113 B CANNONADE</t>
  </si>
  <si>
    <t>113 A CANNONADE</t>
  </si>
  <si>
    <t>109 B CANNONADE</t>
  </si>
  <si>
    <t>109 A CANNONADE</t>
  </si>
  <si>
    <t>105 B CANNONADE DRIVE</t>
  </si>
  <si>
    <t>105 A CANNONADE DRIVE</t>
  </si>
  <si>
    <t>103 B CANNONADE</t>
  </si>
  <si>
    <t>103 A CANNONADE LOT</t>
  </si>
  <si>
    <t>101 B CANNONADE</t>
  </si>
  <si>
    <t>101 A CANNONADE</t>
  </si>
  <si>
    <t>205 B OLD FORT RD</t>
  </si>
  <si>
    <t>205 A OLD FORT RD</t>
  </si>
  <si>
    <t>1067 CHRISMAN SPUR</t>
  </si>
  <si>
    <t>19 DEER CHASE</t>
  </si>
  <si>
    <t>1025 CHRISMAN SPUR</t>
  </si>
  <si>
    <t>1015 CHRISMAN SPUR</t>
  </si>
  <si>
    <t>975 CHRISMAN SPUR</t>
  </si>
  <si>
    <t>55 TOM HACKLEY RD</t>
  </si>
  <si>
    <t>85 TOM HACKLEY RD</t>
  </si>
  <si>
    <t>91 TOM HACKLEY RD</t>
  </si>
  <si>
    <t>105 TOM HACKLEY RD</t>
  </si>
  <si>
    <t>62 RIVER RIDGE DR</t>
  </si>
  <si>
    <t>96 RIVER RIDGE DRIVE</t>
  </si>
  <si>
    <t>144 RIVER RIDGE</t>
  </si>
  <si>
    <t>151 RIVER RIDGE DRIVE</t>
  </si>
  <si>
    <t>129 RIVER RIDGE</t>
  </si>
  <si>
    <t>93 RIVER RIDGE</t>
  </si>
  <si>
    <t>59 RIVER RIDGE</t>
  </si>
  <si>
    <t>177 TOM HACKLEY RD</t>
  </si>
  <si>
    <t>225 TOM HACKLEY RD</t>
  </si>
  <si>
    <t>467 TOM HACKLEY RD</t>
  </si>
  <si>
    <t>60 JULIAN LANE</t>
  </si>
  <si>
    <t>87 JULIAN LANE</t>
  </si>
  <si>
    <t>53 JULIAN LANE</t>
  </si>
  <si>
    <t>491 TOM HACKLEY RD</t>
  </si>
  <si>
    <t>511 TOM HACKLEY RD</t>
  </si>
  <si>
    <t>531 TOM HACKLEY RD</t>
  </si>
  <si>
    <t>667 TOM HACKLEY RD</t>
  </si>
  <si>
    <t>747 TOM HACKLEY RD</t>
  </si>
  <si>
    <t>841 TOM HACKLEY RD</t>
  </si>
  <si>
    <t>873 TOM HACKLEY RD</t>
  </si>
  <si>
    <t>971 TOM HACKLEY RD</t>
  </si>
  <si>
    <t>1031 TOM HACKLEY ROAD</t>
  </si>
  <si>
    <t>TOM HACKLEY RD</t>
  </si>
  <si>
    <t>1260 TOM HACKLEY RD</t>
  </si>
  <si>
    <t>1220 TOM HACKLEY RD</t>
  </si>
  <si>
    <t>1012 TOM HACKLEY RD</t>
  </si>
  <si>
    <t>966 TOM HACKLEY RD</t>
  </si>
  <si>
    <t>63 RIVER CREST LANE</t>
  </si>
  <si>
    <t>79 RIVER CREST LANE</t>
  </si>
  <si>
    <t>91 RIVER CREST LANE</t>
  </si>
  <si>
    <t>107 RIVER CREST</t>
  </si>
  <si>
    <t>94 RIVER CREST LANE</t>
  </si>
  <si>
    <t>125 RIVER CREST LANE LOT 13</t>
  </si>
  <si>
    <t>52 RIVER CREST LANE</t>
  </si>
  <si>
    <t>34 RIVER CREST LANE</t>
  </si>
  <si>
    <t>800 TOM HACKLEY RD</t>
  </si>
  <si>
    <t>526 TOM HACKLEY RD LOT 6 &amp; 7</t>
  </si>
  <si>
    <t>526 TOM HACKLEY RD LOT 2</t>
  </si>
  <si>
    <t>526 TOM HACKLEY RD LOT 1</t>
  </si>
  <si>
    <t>526 TOM HACKLEY RD LOT 3</t>
  </si>
  <si>
    <t>526 TOM HACKLEY RD LOT 4</t>
  </si>
  <si>
    <t>350 TOM HACKLEY RD</t>
  </si>
  <si>
    <t>385 CHRISMAN SPUR RD</t>
  </si>
  <si>
    <t>1022 CHRISMAN SPUR</t>
  </si>
  <si>
    <t>18 ROLLING MEADOWS</t>
  </si>
  <si>
    <t>36 ROLLING MEADOWS</t>
  </si>
  <si>
    <t>54 ROLLING MEADOWS</t>
  </si>
  <si>
    <t>72 ROLLING MEADOWS</t>
  </si>
  <si>
    <t>90 ROLLING MEADOWS</t>
  </si>
  <si>
    <t>108 ROLLING MEADOWS</t>
  </si>
  <si>
    <t>126 ROLLING MEADOWS</t>
  </si>
  <si>
    <t>144 ROLLING MEADOWS</t>
  </si>
  <si>
    <t>162 ROLLING MEADOWS</t>
  </si>
  <si>
    <t>180 ROLLING MEADOWS</t>
  </si>
  <si>
    <t>198 ROLLING MEADOWS</t>
  </si>
  <si>
    <t>216 ROLLING MEADOWS</t>
  </si>
  <si>
    <t>219 ROLLING MEADOWS</t>
  </si>
  <si>
    <t>201 ROLLING MEADOWS</t>
  </si>
  <si>
    <t>183 ROLLING MEADOWS</t>
  </si>
  <si>
    <t>165 ROLLING MEADOWS</t>
  </si>
  <si>
    <t>147 ROLLING MEADOWS</t>
  </si>
  <si>
    <t>129 ROLLING MEADOWS</t>
  </si>
  <si>
    <t>111 ROLLING MEADOWS</t>
  </si>
  <si>
    <t>93 ROLLING MEADOWS</t>
  </si>
  <si>
    <t>75 ROLLING MEADOWS</t>
  </si>
  <si>
    <t>57 ROLLING MEADOWS</t>
  </si>
  <si>
    <t>39 ROLLING MEADOWS</t>
  </si>
  <si>
    <t>21 ROLLING MEADOWS</t>
  </si>
  <si>
    <t>111 TURKEYFOOT LANE</t>
  </si>
  <si>
    <t>145 TURKEYFOOT LANE</t>
  </si>
  <si>
    <t>161 TURKEYFOOT LANE</t>
  </si>
  <si>
    <t>179 TURKEYFOOT LANE</t>
  </si>
  <si>
    <t>199 TURKEYFOOT LANE</t>
  </si>
  <si>
    <t>215 TURKEYFOOT LANE</t>
  </si>
  <si>
    <t>231 TURKEYFOOT LANE</t>
  </si>
  <si>
    <t>247 TURKEYFOOT LANE</t>
  </si>
  <si>
    <t>263 TURKEYFOOT LANE</t>
  </si>
  <si>
    <t>279 TURKEYFOOT LANE</t>
  </si>
  <si>
    <t>295 TURKEYFOOT LANE</t>
  </si>
  <si>
    <t>311 TURKEYFOOT LANE</t>
  </si>
  <si>
    <t>115 FOX DEN LANE LOT 21</t>
  </si>
  <si>
    <t>91 FOX DEN LOT 19</t>
  </si>
  <si>
    <t>105 FOX DEN LOT 20</t>
  </si>
  <si>
    <t>420 TURKEYFOOT LANE</t>
  </si>
  <si>
    <t>380 TURKEYFOOT LANE</t>
  </si>
  <si>
    <t>459 TURKEYFOOT LANE</t>
  </si>
  <si>
    <t>358 TURKEYFOOT LANE</t>
  </si>
  <si>
    <t>327 TURKEYFOOT LANE</t>
  </si>
  <si>
    <t>464 TURKEYFOOT LANE</t>
  </si>
  <si>
    <t>448 TURKEYFOOT LANE</t>
  </si>
  <si>
    <t>314 TURKEYFOOT LANE</t>
  </si>
  <si>
    <t>298 TURKEYFOOT LANE</t>
  </si>
  <si>
    <t>282 TURKEYFOOT LANE</t>
  </si>
  <si>
    <t>266 TURKEYFOOT LANE</t>
  </si>
  <si>
    <t>250 TURKEYFOOT LANE</t>
  </si>
  <si>
    <t>234 TURKEYFOOT LANE</t>
  </si>
  <si>
    <t>218 TURKEYFOOT LANE</t>
  </si>
  <si>
    <t>202 TURKEYFOOT LANE</t>
  </si>
  <si>
    <t>186 TURKEYFOOT LANE</t>
  </si>
  <si>
    <t>170 TURKEYFOOT LANE</t>
  </si>
  <si>
    <t>154 TURKEYFOOT LANE</t>
  </si>
  <si>
    <t>138 TURKEYFOOT LANE</t>
  </si>
  <si>
    <t>116 TURKEYFOOT LANE</t>
  </si>
  <si>
    <t>88 TURKEYFOOT LANE</t>
  </si>
  <si>
    <t>11 LOGANS WOODS DRIVE</t>
  </si>
  <si>
    <t>21 LOGANS WOODS DRIVE</t>
  </si>
  <si>
    <t>33 LOGANS WOODS DRIVE</t>
  </si>
  <si>
    <t>45 LOGANS WOODS DRIVE</t>
  </si>
  <si>
    <t>59 LOGANS WOODS DRIVE</t>
  </si>
  <si>
    <t>73 LOGANS WOODS DRIVE</t>
  </si>
  <si>
    <t>81 81 LOGANS WOODS DRIVE</t>
  </si>
  <si>
    <t>95 LOGANS WOODS DRIVE</t>
  </si>
  <si>
    <t>111 LOGANS WOODS DRIVE</t>
  </si>
  <si>
    <t>118 LOGANS WOODS DRIVE</t>
  </si>
  <si>
    <t>98 LOGANS WOODS DRIVE</t>
  </si>
  <si>
    <t>82 LOGANS WOODS DRIVE</t>
  </si>
  <si>
    <t>74 LOGANS WOODS DRIVE</t>
  </si>
  <si>
    <t>110 LOGANS WOODS DRIVE</t>
  </si>
  <si>
    <t>48 LOGANS WOODS DRIVE</t>
  </si>
  <si>
    <t>36 LOGANS WOODS DRIVE</t>
  </si>
  <si>
    <t>104 LOGANS WOODS DRIVE</t>
  </si>
  <si>
    <t>8 LOGANS WOODS DRIVE</t>
  </si>
  <si>
    <t>414 TURKEYFOOT LANE</t>
  </si>
  <si>
    <t>458 TURKEYFOOT LANE</t>
  </si>
  <si>
    <t>397 TURKEYFOOT LANE</t>
  </si>
  <si>
    <t>400 TURKEYFOOT LANE</t>
  </si>
  <si>
    <t>430 TURKEYFOOT LANE</t>
  </si>
  <si>
    <t>224 B GENTRY DRIVE</t>
  </si>
  <si>
    <t>224 A GENTRY DRIVE</t>
  </si>
  <si>
    <t>377 TURKEYFOOT LANE</t>
  </si>
  <si>
    <t>440 TURKEYFOOT LANE</t>
  </si>
  <si>
    <t>65 DEER CHASE</t>
  </si>
  <si>
    <t>429 TURKEYFOOT LANE</t>
  </si>
  <si>
    <t>72 DEER CHASE</t>
  </si>
  <si>
    <t>443 TURKEYFOOT</t>
  </si>
  <si>
    <t xml:space="preserve">228 HARMON HEIGHTS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</si>
</sst>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b/>
      <sz val="11"/>
      <name val="Calibri"/>
      <family val="2"/>
      <scheme val="minor"/>
    </font>
    <font>
      <sz val="11"/>
      <name val="Calibri"/>
      <family val="2"/>
      <scheme val="minor"/>
    </font>
    <font>
      <sz val="11"/>
      <color rgb="FF000000"/>
      <name val="Calibri"/>
      <family val="2"/>
    </font>
    <font>
      <sz val="9"/>
      <name val="Calibri"/>
      <family val="2"/>
      <scheme val="minor"/>
    </font>
    <font>
      <b/>
      <sz val="11"/>
      <color theme="5" tint="-0.249977111117893"/>
      <name val="Calibri"/>
      <family val="2"/>
      <scheme val="minor"/>
    </font>
    <font>
      <b/>
      <sz val="14"/>
      <color theme="5" tint="-0.249977111117893"/>
      <name val="Calibri"/>
      <family val="2"/>
      <scheme val="minor"/>
    </font>
    <font>
      <b/>
      <sz val="10"/>
      <color theme="1"/>
      <name val="Calibri"/>
      <family val="2"/>
      <scheme val="minor"/>
    </font>
    <font>
      <sz val="11"/>
      <color theme="5" tint="-0.249977111117893"/>
      <name val="Calibri"/>
      <family val="2"/>
      <scheme val="minor"/>
    </font>
    <font>
      <b/>
      <sz val="10"/>
      <color theme="5" tint="-0.249977111117893"/>
      <name val="Calibri"/>
      <family val="2"/>
      <scheme val="minor"/>
    </font>
    <font>
      <sz val="10"/>
      <name val="Calibri"/>
      <family val="2"/>
      <scheme val="minor"/>
    </font>
    <font>
      <b/>
      <sz val="11"/>
      <color rgb="FFC65911"/>
      <name val="Calibri"/>
      <family val="2"/>
    </font>
    <font>
      <b/>
      <sz val="10"/>
      <name val="Calibri"/>
      <family val="2"/>
      <scheme val="minor"/>
    </font>
    <font>
      <b/>
      <sz val="11"/>
      <color rgb="FF97450D"/>
      <name val="Calibri"/>
      <family val="2"/>
      <scheme val="minor"/>
    </font>
    <font>
      <sz val="11"/>
      <color rgb="FF97450D"/>
      <name val="Calibri"/>
      <family val="2"/>
      <scheme val="minor"/>
    </font>
    <font>
      <b/>
      <sz val="11"/>
      <color theme="0"/>
      <name val="Calibri"/>
      <family val="2"/>
      <scheme val="minor"/>
    </font>
    <font>
      <i/>
      <sz val="11"/>
      <color theme="1"/>
      <name val="Calibri"/>
      <family val="2"/>
      <scheme val="minor"/>
    </font>
    <font>
      <b/>
      <i/>
      <sz val="11"/>
      <color theme="1"/>
      <name val="Calibri"/>
      <family val="2"/>
      <scheme val="minor"/>
    </font>
    <font>
      <b/>
      <sz val="12"/>
      <color theme="0"/>
      <name val="Calibri"/>
      <family val="2"/>
      <scheme val="minor"/>
    </font>
    <font>
      <b/>
      <i/>
      <sz val="11"/>
      <name val="Calibri"/>
      <family val="2"/>
      <scheme val="minor"/>
    </font>
    <font>
      <i/>
      <sz val="11"/>
      <name val="Calibri"/>
      <family val="2"/>
      <scheme val="minor"/>
    </font>
    <font>
      <b/>
      <sz val="16"/>
      <color theme="0"/>
      <name val="Calibri"/>
      <family val="2"/>
      <scheme val="minor"/>
    </font>
    <font>
      <b/>
      <sz val="12"/>
      <color rgb="FFFFFFFF"/>
      <name val="Calibri"/>
      <family val="2"/>
      <scheme val="minor"/>
    </font>
    <font>
      <sz val="11"/>
      <color rgb="FF000000"/>
      <name val="Calibri"/>
      <family val="2"/>
      <scheme val="minor"/>
    </font>
    <font>
      <i/>
      <sz val="11"/>
      <color rgb="FF000000"/>
      <name val="Calibri"/>
      <family val="2"/>
      <scheme val="minor"/>
    </font>
    <font>
      <sz val="11"/>
      <color rgb="FF000000"/>
      <name val="Calibri"/>
      <family val="1"/>
      <charset val="2"/>
      <scheme val="minor"/>
    </font>
    <font>
      <sz val="11"/>
      <color rgb="FF000000"/>
      <name val="Symbol"/>
      <family val="1"/>
      <charset val="2"/>
    </font>
    <font>
      <b/>
      <sz val="11"/>
      <color rgb="FF000000"/>
      <name val="Calibri"/>
      <family val="2"/>
      <scheme val="minor"/>
    </font>
    <font>
      <sz val="18"/>
      <color theme="3"/>
      <name val="Calibri Light"/>
      <family val="2"/>
      <scheme val="major"/>
    </font>
    <font>
      <sz val="11"/>
      <color rgb="FFFF0000"/>
      <name val="Calibri"/>
      <family val="2"/>
      <scheme val="minor"/>
    </font>
    <font>
      <sz val="11"/>
      <color theme="0"/>
      <name val="Calibri"/>
      <family val="2"/>
      <scheme val="minor"/>
    </font>
    <font>
      <sz val="10"/>
      <color rgb="FF97450D"/>
      <name val="Calibri"/>
      <family val="2"/>
      <scheme val="minor"/>
    </font>
    <font>
      <b/>
      <u/>
      <sz val="10"/>
      <name val="Calibri"/>
      <family val="2"/>
      <scheme val="minor"/>
    </font>
    <font>
      <b/>
      <sz val="11"/>
      <color theme="5" tint="-0.249977111117893"/>
      <name val="Calibri"/>
      <family val="2"/>
    </font>
    <font>
      <sz val="11"/>
      <color theme="5" tint="-0.249977111117893"/>
      <name val="Calibri"/>
      <family val="2"/>
    </font>
    <font>
      <sz val="11"/>
      <color indexed="8"/>
      <name val="Calibri"/>
      <family val="2"/>
    </font>
    <font>
      <sz val="10"/>
      <color indexed="8"/>
      <name val="Calibri"/>
      <family val="2"/>
    </font>
    <font>
      <sz val="8"/>
      <color indexed="8"/>
      <name val="Arial"/>
      <family val="2"/>
    </font>
    <font>
      <sz val="10"/>
      <color indexed="8"/>
      <name val="Calibri"/>
      <family val="2"/>
      <scheme val="minor"/>
    </font>
    <font>
      <sz val="11"/>
      <color indexed="8"/>
      <name val="Calibri"/>
      <family val="2"/>
      <scheme val="minor"/>
    </font>
    <font>
      <sz val="8"/>
      <color theme="1"/>
      <name val="Verdana"/>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s>
  <fills count="51">
    <fill>
      <patternFill patternType="none"/>
    </fill>
    <fill>
      <patternFill patternType="gray125"/>
    </fill>
    <fill>
      <patternFill patternType="solid">
        <fgColor theme="5" tint="0.79998168889431442"/>
        <bgColor indexed="64"/>
      </patternFill>
    </fill>
    <fill>
      <patternFill patternType="solid">
        <fgColor rgb="FFD9E1F2"/>
        <bgColor indexed="64"/>
      </patternFill>
    </fill>
    <fill>
      <patternFill patternType="solid">
        <fgColor rgb="FFACB9CA"/>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DFE1E2"/>
        <bgColor indexed="64"/>
      </patternFill>
    </fill>
    <fill>
      <patternFill patternType="solid">
        <fgColor rgb="FF162E51"/>
        <bgColor indexed="64"/>
      </patternFill>
    </fill>
    <fill>
      <patternFill patternType="solid">
        <fgColor rgb="FF5E9F69"/>
        <bgColor indexed="64"/>
      </patternFill>
    </fill>
    <fill>
      <patternFill patternType="solid">
        <fgColor rgb="FFDBEBDE"/>
        <bgColor indexed="64"/>
      </patternFill>
    </fill>
    <fill>
      <patternFill patternType="solid">
        <fgColor rgb="FF162E51"/>
        <bgColor rgb="FF000000"/>
      </patternFill>
    </fill>
    <fill>
      <patternFill patternType="solid">
        <fgColor rgb="FFFFFFFF"/>
        <bgColor rgb="FF000000"/>
      </patternFill>
    </fill>
    <fill>
      <patternFill patternType="solid">
        <fgColor rgb="FFDBEBDE"/>
        <bgColor rgb="FF000000"/>
      </patternFill>
    </fill>
    <fill>
      <patternFill patternType="solid">
        <fgColor theme="7"/>
        <bgColor indexed="64"/>
      </patternFill>
    </fill>
    <fill>
      <patternFill patternType="solid">
        <fgColor rgb="FFBDCDE9"/>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rgb="FFDDDDDD"/>
      </left>
      <right style="medium">
        <color rgb="FFDDDDDD"/>
      </right>
      <top style="medium">
        <color rgb="FFDDDDDD"/>
      </top>
      <bottom style="medium">
        <color rgb="FFDDDDDD"/>
      </bottom>
      <diagonal/>
    </border>
    <border>
      <left style="medium">
        <color rgb="FFCCCCCC"/>
      </left>
      <right style="medium">
        <color rgb="FFDDDDDD"/>
      </right>
      <top style="medium">
        <color rgb="FFDDDDDD"/>
      </top>
      <bottom style="medium">
        <color rgb="FFDDDDDD"/>
      </bottom>
      <diagonal/>
    </border>
    <border>
      <left style="medium">
        <color rgb="FFCCCCCC"/>
      </left>
      <right style="medium">
        <color rgb="FFCCCCCC"/>
      </right>
      <top style="medium">
        <color rgb="FFCCCCCC"/>
      </top>
      <bottom style="medium">
        <color rgb="FFCCCCCC"/>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DDDDDD"/>
      </left>
      <right style="medium">
        <color rgb="FFDDDDDD"/>
      </right>
      <top style="medium">
        <color rgb="FFDDDDDD"/>
      </top>
      <bottom/>
      <diagonal/>
    </border>
    <border>
      <left style="medium">
        <color rgb="FFCCCCCC"/>
      </left>
      <right style="medium">
        <color rgb="FFDDDDDD"/>
      </right>
      <top style="medium">
        <color rgb="FFDDDDDD"/>
      </top>
      <bottom/>
      <diagonal/>
    </border>
  </borders>
  <cellStyleXfs count="42">
    <xf numFmtId="0" fontId="0" fillId="0" borderId="0"/>
    <xf numFmtId="0" fontId="31" fillId="0" borderId="0" applyNumberFormat="0" applyFill="0" applyBorder="0" applyAlignment="0" applyProtection="0"/>
    <xf numFmtId="0" fontId="45" fillId="0" borderId="26" applyNumberFormat="0" applyFill="0" applyAlignment="0" applyProtection="0"/>
    <xf numFmtId="0" fontId="46" fillId="0" borderId="27" applyNumberFormat="0" applyFill="0" applyAlignment="0" applyProtection="0"/>
    <xf numFmtId="0" fontId="47" fillId="0" borderId="28" applyNumberFormat="0" applyFill="0" applyAlignment="0" applyProtection="0"/>
    <xf numFmtId="0" fontId="47" fillId="0" borderId="0" applyNumberFormat="0" applyFill="0" applyBorder="0" applyAlignment="0" applyProtection="0"/>
    <xf numFmtId="0" fontId="48" fillId="19" borderId="0" applyNumberFormat="0" applyBorder="0" applyAlignment="0" applyProtection="0"/>
    <xf numFmtId="0" fontId="49" fillId="20" borderId="0" applyNumberFormat="0" applyBorder="0" applyAlignment="0" applyProtection="0"/>
    <xf numFmtId="0" fontId="50" fillId="21" borderId="0" applyNumberFormat="0" applyBorder="0" applyAlignment="0" applyProtection="0"/>
    <xf numFmtId="0" fontId="51" fillId="22" borderId="29" applyNumberFormat="0" applyAlignment="0" applyProtection="0"/>
    <xf numFmtId="0" fontId="52" fillId="23" borderId="30" applyNumberFormat="0" applyAlignment="0" applyProtection="0"/>
    <xf numFmtId="0" fontId="53" fillId="23" borderId="29" applyNumberFormat="0" applyAlignment="0" applyProtection="0"/>
    <xf numFmtId="0" fontId="54" fillId="0" borderId="31" applyNumberFormat="0" applyFill="0" applyAlignment="0" applyProtection="0"/>
    <xf numFmtId="0" fontId="18" fillId="24" borderId="32" applyNumberFormat="0" applyAlignment="0" applyProtection="0"/>
    <xf numFmtId="0" fontId="32" fillId="0" borderId="0" applyNumberFormat="0" applyFill="0" applyBorder="0" applyAlignment="0" applyProtection="0"/>
    <xf numFmtId="0" fontId="44" fillId="25" borderId="33" applyNumberFormat="0" applyFont="0" applyAlignment="0" applyProtection="0"/>
    <xf numFmtId="0" fontId="55" fillId="0" borderId="0" applyNumberFormat="0" applyFill="0" applyBorder="0" applyAlignment="0" applyProtection="0"/>
    <xf numFmtId="0" fontId="1" fillId="0" borderId="34" applyNumberFormat="0" applyFill="0" applyAlignment="0" applyProtection="0"/>
    <xf numFmtId="0" fontId="33"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33"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33" fillId="34" borderId="0" applyNumberFormat="0" applyBorder="0" applyAlignment="0" applyProtection="0"/>
    <xf numFmtId="0" fontId="44" fillId="3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33" fillId="38"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41" borderId="0" applyNumberFormat="0" applyBorder="0" applyAlignment="0" applyProtection="0"/>
    <xf numFmtId="0" fontId="33" fillId="42"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33"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cellStyleXfs>
  <cellXfs count="238">
    <xf numFmtId="0" fontId="0" fillId="0" borderId="0" xfId="0"/>
    <xf numFmtId="0" fontId="0" fillId="0" borderId="0" xfId="0" applyAlignment="1">
      <alignment horizontal="left" vertical="center"/>
    </xf>
    <xf numFmtId="0" fontId="1" fillId="0" borderId="0" xfId="0" applyFont="1"/>
    <xf numFmtId="0" fontId="6" fillId="0" borderId="0" xfId="0" applyFont="1"/>
    <xf numFmtId="0" fontId="0" fillId="0" borderId="0" xfId="0" applyProtection="1">
      <protection locked="0"/>
    </xf>
    <xf numFmtId="14" fontId="0" fillId="0" borderId="0" xfId="0" applyNumberFormat="1" applyProtection="1">
      <protection locked="0"/>
    </xf>
    <xf numFmtId="1" fontId="0" fillId="0" borderId="0" xfId="0" applyNumberFormat="1" applyProtection="1">
      <protection locked="0"/>
    </xf>
    <xf numFmtId="14" fontId="0" fillId="0" borderId="4" xfId="0" applyNumberFormat="1" applyBorder="1" applyProtection="1">
      <protection locked="0"/>
    </xf>
    <xf numFmtId="0" fontId="0" fillId="8" borderId="0" xfId="0" applyFill="1"/>
    <xf numFmtId="0" fontId="5" fillId="0" borderId="0" xfId="0" applyFont="1" applyAlignment="1" applyProtection="1">
      <alignment vertical="center" wrapText="1"/>
      <protection locked="0"/>
    </xf>
    <xf numFmtId="0" fontId="7" fillId="0" borderId="0" xfId="0" applyFont="1" applyAlignment="1" applyProtection="1">
      <alignment vertical="center" wrapText="1"/>
      <protection locked="0"/>
    </xf>
    <xf numFmtId="14" fontId="5" fillId="0" borderId="4" xfId="0" applyNumberFormat="1" applyFont="1" applyBorder="1" applyAlignment="1" applyProtection="1">
      <alignment vertical="center" wrapText="1"/>
      <protection locked="0"/>
    </xf>
    <xf numFmtId="1" fontId="5" fillId="0" borderId="0" xfId="0" applyNumberFormat="1" applyFont="1" applyAlignment="1" applyProtection="1">
      <alignment vertical="center" wrapText="1"/>
      <protection locked="0"/>
    </xf>
    <xf numFmtId="14" fontId="5" fillId="0" borderId="0" xfId="0" applyNumberFormat="1" applyFont="1" applyAlignment="1" applyProtection="1">
      <alignment vertical="center" wrapText="1"/>
      <protection locked="0"/>
    </xf>
    <xf numFmtId="0" fontId="5" fillId="0" borderId="0" xfId="0" applyFont="1" applyProtection="1">
      <protection locked="0"/>
    </xf>
    <xf numFmtId="14" fontId="5" fillId="0" borderId="4" xfId="0" applyNumberFormat="1" applyFont="1" applyBorder="1" applyProtection="1">
      <protection locked="0"/>
    </xf>
    <xf numFmtId="1" fontId="5" fillId="0" borderId="0" xfId="0" applyNumberFormat="1" applyFont="1" applyProtection="1">
      <protection locked="0"/>
    </xf>
    <xf numFmtId="14" fontId="5" fillId="0" borderId="0" xfId="0" applyNumberFormat="1" applyFont="1" applyProtection="1">
      <protection locked="0"/>
    </xf>
    <xf numFmtId="0" fontId="13" fillId="0" borderId="0" xfId="0" applyFont="1" applyAlignment="1" applyProtection="1">
      <alignment vertical="center" wrapText="1"/>
      <protection locked="0"/>
    </xf>
    <xf numFmtId="0" fontId="13" fillId="0" borderId="0" xfId="0" applyFont="1" applyProtection="1">
      <protection locked="0"/>
    </xf>
    <xf numFmtId="0" fontId="3" fillId="0" borderId="0" xfId="0" applyFont="1" applyProtection="1">
      <protection locked="0"/>
    </xf>
    <xf numFmtId="0" fontId="13" fillId="0" borderId="4" xfId="0" applyFont="1" applyBorder="1" applyAlignment="1" applyProtection="1">
      <alignment vertical="center" wrapText="1"/>
      <protection locked="0"/>
    </xf>
    <xf numFmtId="0" fontId="13" fillId="0" borderId="4" xfId="0" applyFont="1" applyBorder="1" applyProtection="1">
      <protection locked="0"/>
    </xf>
    <xf numFmtId="0" fontId="8" fillId="3" borderId="1" xfId="0" applyFont="1" applyFill="1" applyBorder="1" applyAlignment="1">
      <alignment vertical="center" wrapText="1"/>
    </xf>
    <xf numFmtId="0" fontId="16" fillId="3" borderId="1" xfId="0" applyFont="1" applyFill="1" applyBorder="1" applyAlignment="1">
      <alignment vertical="center" wrapText="1"/>
    </xf>
    <xf numFmtId="0" fontId="0" fillId="8" borderId="11" xfId="0" applyFill="1" applyBorder="1" applyAlignment="1">
      <alignment horizontal="left" vertical="top"/>
    </xf>
    <xf numFmtId="0" fontId="0" fillId="8" borderId="3" xfId="0" applyFill="1" applyBorder="1" applyAlignment="1">
      <alignment horizontal="left" vertical="top"/>
    </xf>
    <xf numFmtId="0" fontId="1" fillId="8" borderId="3" xfId="0" applyFont="1" applyFill="1" applyBorder="1" applyAlignment="1">
      <alignment horizontal="left" vertical="top"/>
    </xf>
    <xf numFmtId="0" fontId="19" fillId="12" borderId="4" xfId="0" applyFont="1" applyFill="1" applyBorder="1" applyAlignment="1" applyProtection="1">
      <alignment vertical="center"/>
      <protection locked="0"/>
    </xf>
    <xf numFmtId="0" fontId="19" fillId="12" borderId="12" xfId="0" applyFont="1" applyFill="1" applyBorder="1" applyAlignment="1" applyProtection="1">
      <alignment vertical="center"/>
      <protection locked="0"/>
    </xf>
    <xf numFmtId="0" fontId="3" fillId="0" borderId="0" xfId="0" applyFont="1" applyAlignment="1">
      <alignment vertical="center"/>
    </xf>
    <xf numFmtId="0" fontId="27" fillId="15" borderId="3" xfId="0" applyFont="1" applyFill="1" applyBorder="1" applyAlignment="1">
      <alignment vertical="center"/>
    </xf>
    <xf numFmtId="0" fontId="23" fillId="15" borderId="3" xfId="0" applyFont="1" applyFill="1" applyBorder="1" applyAlignment="1">
      <alignment vertical="center"/>
    </xf>
    <xf numFmtId="0" fontId="8" fillId="7" borderId="13" xfId="0" applyFont="1" applyFill="1" applyBorder="1" applyAlignment="1">
      <alignment horizontal="right"/>
    </xf>
    <xf numFmtId="0" fontId="8" fillId="7" borderId="10" xfId="0" applyFont="1" applyFill="1" applyBorder="1" applyAlignment="1">
      <alignment horizontal="right"/>
    </xf>
    <xf numFmtId="0" fontId="12" fillId="7" borderId="10" xfId="0" applyFont="1" applyFill="1" applyBorder="1"/>
    <xf numFmtId="0" fontId="5" fillId="0" borderId="8" xfId="0" applyFont="1" applyBorder="1" applyAlignment="1" applyProtection="1">
      <alignment vertical="center" wrapText="1"/>
      <protection locked="0"/>
    </xf>
    <xf numFmtId="0" fontId="5" fillId="0" borderId="8" xfId="0" applyFont="1" applyBorder="1" applyProtection="1">
      <protection locked="0"/>
    </xf>
    <xf numFmtId="0" fontId="0" fillId="0" borderId="8" xfId="0" applyBorder="1" applyProtection="1">
      <protection locked="0"/>
    </xf>
    <xf numFmtId="0" fontId="0" fillId="6" borderId="16" xfId="0" applyFill="1" applyBorder="1" applyProtection="1">
      <protection locked="0"/>
    </xf>
    <xf numFmtId="0" fontId="0" fillId="8" borderId="7" xfId="0" applyFill="1" applyBorder="1"/>
    <xf numFmtId="0" fontId="0" fillId="8" borderId="0" xfId="0" applyFill="1" applyAlignment="1">
      <alignment vertical="center"/>
    </xf>
    <xf numFmtId="14" fontId="5" fillId="0" borderId="21" xfId="0" applyNumberFormat="1" applyFont="1" applyBorder="1" applyAlignment="1" applyProtection="1">
      <alignment vertical="center" wrapText="1"/>
      <protection locked="0"/>
    </xf>
    <xf numFmtId="0" fontId="8" fillId="3" borderId="1" xfId="0" applyFont="1" applyFill="1" applyBorder="1" applyAlignment="1">
      <alignment horizontal="left" vertical="center" wrapText="1"/>
    </xf>
    <xf numFmtId="0" fontId="0" fillId="0" borderId="0" xfId="0" applyAlignment="1" applyProtection="1">
      <alignment vertical="center"/>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0" fillId="7" borderId="10" xfId="0" applyFill="1" applyBorder="1"/>
    <xf numFmtId="0" fontId="0" fillId="16" borderId="0" xfId="0" applyFill="1" applyAlignment="1">
      <alignment vertical="center" wrapText="1"/>
    </xf>
    <xf numFmtId="0" fontId="1" fillId="0" borderId="19" xfId="0" applyFont="1" applyBorder="1" applyAlignment="1">
      <alignment vertical="center" wrapText="1"/>
    </xf>
    <xf numFmtId="0" fontId="1" fillId="0" borderId="18" xfId="0" applyFont="1" applyBorder="1" applyAlignment="1">
      <alignment vertical="center" wrapText="1"/>
    </xf>
    <xf numFmtId="0" fontId="0" fillId="0" borderId="18" xfId="0" applyBorder="1" applyAlignment="1">
      <alignment vertical="center" wrapText="1"/>
    </xf>
    <xf numFmtId="0" fontId="3" fillId="0" borderId="0" xfId="0" applyFont="1"/>
    <xf numFmtId="0" fontId="13" fillId="8" borderId="0" xfId="0" applyFont="1" applyFill="1"/>
    <xf numFmtId="0" fontId="13" fillId="8" borderId="7" xfId="0" applyFont="1" applyFill="1" applyBorder="1"/>
    <xf numFmtId="14" fontId="0" fillId="8" borderId="7" xfId="0" applyNumberFormat="1" applyFill="1" applyBorder="1"/>
    <xf numFmtId="1" fontId="0" fillId="8" borderId="0" xfId="0" applyNumberFormat="1" applyFill="1"/>
    <xf numFmtId="14" fontId="0" fillId="8" borderId="0" xfId="0" applyNumberFormat="1" applyFill="1"/>
    <xf numFmtId="0" fontId="0" fillId="8" borderId="0" xfId="0" applyFill="1" applyAlignment="1">
      <alignment horizontal="left" vertical="center"/>
    </xf>
    <xf numFmtId="0" fontId="5" fillId="8" borderId="0" xfId="0" applyFont="1" applyFill="1" applyAlignment="1">
      <alignment vertical="center" wrapText="1"/>
    </xf>
    <xf numFmtId="0" fontId="5" fillId="8" borderId="0" xfId="0" applyFont="1" applyFill="1"/>
    <xf numFmtId="0" fontId="38" fillId="0" borderId="0" xfId="0" applyFont="1" applyAlignment="1" applyProtection="1">
      <alignment horizontal="left" vertical="top"/>
      <protection locked="0"/>
    </xf>
    <xf numFmtId="0" fontId="39" fillId="0" borderId="0" xfId="0" applyFont="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9" fillId="0" borderId="0" xfId="0" applyFont="1" applyAlignment="1" applyProtection="1">
      <alignment horizontal="left" vertical="top" wrapText="1" readingOrder="1"/>
      <protection locked="0"/>
    </xf>
    <xf numFmtId="0" fontId="40" fillId="0" borderId="0" xfId="0" applyFont="1" applyAlignment="1">
      <alignment horizontal="left" vertical="top"/>
    </xf>
    <xf numFmtId="0" fontId="40" fillId="0" borderId="0" xfId="0" applyFont="1" applyAlignment="1">
      <alignment horizontal="left" vertical="top" wrapText="1"/>
    </xf>
    <xf numFmtId="0" fontId="41" fillId="0" borderId="0" xfId="0" applyFont="1" applyAlignment="1" applyProtection="1">
      <alignment horizontal="left" vertical="top"/>
      <protection locked="0"/>
    </xf>
    <xf numFmtId="0" fontId="41" fillId="0" borderId="0" xfId="0" applyFont="1" applyAlignment="1" applyProtection="1">
      <alignment horizontal="left" vertical="top" wrapText="1"/>
      <protection locked="0"/>
    </xf>
    <xf numFmtId="0" fontId="42" fillId="0" borderId="0" xfId="0" applyFont="1" applyAlignment="1" applyProtection="1">
      <alignment horizontal="left" vertical="top"/>
      <protection locked="0"/>
    </xf>
    <xf numFmtId="0" fontId="42" fillId="0" borderId="0" xfId="0" applyFont="1" applyAlignment="1" applyProtection="1">
      <alignment horizontal="left" vertical="top" wrapText="1"/>
      <protection locked="0"/>
    </xf>
    <xf numFmtId="0" fontId="0" fillId="0" borderId="0" xfId="0" applyAlignment="1" applyProtection="1">
      <alignment horizontal="left" vertical="top"/>
      <protection locked="0"/>
    </xf>
    <xf numFmtId="0" fontId="3" fillId="0" borderId="0" xfId="0" applyFont="1" applyAlignment="1" applyProtection="1">
      <alignment horizontal="left" vertical="top"/>
      <protection locked="0"/>
    </xf>
    <xf numFmtId="0" fontId="43" fillId="0" borderId="23" xfId="0" applyFont="1" applyBorder="1" applyAlignment="1" applyProtection="1">
      <alignment horizontal="right" wrapText="1"/>
      <protection locked="0"/>
    </xf>
    <xf numFmtId="0" fontId="43" fillId="0" borderId="24" xfId="0" applyFont="1" applyBorder="1" applyAlignment="1" applyProtection="1">
      <alignment horizontal="right" wrapText="1"/>
      <protection locked="0"/>
    </xf>
    <xf numFmtId="0" fontId="0" fillId="0" borderId="25" xfId="0" applyBorder="1" applyAlignment="1" applyProtection="1">
      <alignment horizontal="center" vertical="center" wrapText="1"/>
      <protection locked="0"/>
    </xf>
    <xf numFmtId="0" fontId="0" fillId="0" borderId="25" xfId="0" applyBorder="1" applyAlignment="1" applyProtection="1">
      <alignment vertical="center" wrapText="1"/>
      <protection locked="0"/>
    </xf>
    <xf numFmtId="0" fontId="0" fillId="0" borderId="25" xfId="0" applyBorder="1" applyAlignment="1" applyProtection="1">
      <alignment horizontal="right" wrapText="1"/>
      <protection locked="0"/>
    </xf>
    <xf numFmtId="0" fontId="0" fillId="0" borderId="25" xfId="0" applyBorder="1" applyAlignment="1" applyProtection="1">
      <alignment horizontal="center" wrapText="1"/>
      <protection locked="0"/>
    </xf>
    <xf numFmtId="0" fontId="0" fillId="0" borderId="0" xfId="0" applyAlignment="1" applyProtection="1">
      <alignment horizontal="center"/>
      <protection locked="0"/>
    </xf>
    <xf numFmtId="0" fontId="0" fillId="8" borderId="0" xfId="0" applyFill="1" applyAlignment="1" applyProtection="1">
      <alignment horizontal="center"/>
      <protection locked="0"/>
    </xf>
    <xf numFmtId="0" fontId="0" fillId="8" borderId="0" xfId="0" applyFill="1" applyProtection="1">
      <protection locked="0"/>
    </xf>
    <xf numFmtId="0" fontId="0" fillId="8" borderId="8" xfId="0" applyFill="1" applyBorder="1" applyProtection="1">
      <protection locked="0"/>
    </xf>
    <xf numFmtId="0" fontId="5" fillId="8" borderId="8" xfId="0" applyFont="1" applyFill="1" applyBorder="1" applyProtection="1">
      <protection locked="0"/>
    </xf>
    <xf numFmtId="0" fontId="5" fillId="50" borderId="0" xfId="0" applyFont="1" applyFill="1" applyProtection="1">
      <protection locked="0"/>
    </xf>
    <xf numFmtId="0" fontId="13" fillId="8" borderId="0" xfId="0" applyFont="1" applyFill="1" applyProtection="1">
      <protection locked="0"/>
    </xf>
    <xf numFmtId="0" fontId="5" fillId="8" borderId="0" xfId="0" applyFont="1" applyFill="1" applyAlignment="1" applyProtection="1">
      <alignment vertical="center" wrapText="1"/>
      <protection locked="0"/>
    </xf>
    <xf numFmtId="0" fontId="5" fillId="8" borderId="0" xfId="0" applyFont="1" applyFill="1" applyProtection="1">
      <protection locked="0"/>
    </xf>
    <xf numFmtId="0" fontId="5" fillId="18" borderId="0" xfId="0" applyFont="1" applyFill="1" applyProtection="1">
      <protection locked="0"/>
    </xf>
    <xf numFmtId="0" fontId="0" fillId="18" borderId="25" xfId="0" applyFill="1" applyBorder="1" applyAlignment="1" applyProtection="1">
      <alignment vertical="center" wrapText="1"/>
      <protection locked="0"/>
    </xf>
    <xf numFmtId="0" fontId="32" fillId="0" borderId="0" xfId="0" applyFont="1" applyProtection="1">
      <protection locked="0"/>
    </xf>
    <xf numFmtId="0" fontId="0" fillId="8" borderId="25" xfId="0" applyFill="1" applyBorder="1" applyAlignment="1" applyProtection="1">
      <alignment vertical="center" wrapText="1"/>
      <protection locked="0"/>
    </xf>
    <xf numFmtId="0" fontId="43" fillId="0" borderId="35" xfId="0" applyFont="1" applyBorder="1" applyAlignment="1" applyProtection="1">
      <alignment horizontal="right" wrapText="1"/>
      <protection locked="0"/>
    </xf>
    <xf numFmtId="0" fontId="43" fillId="0" borderId="36" xfId="0" applyFont="1" applyBorder="1" applyAlignment="1" applyProtection="1">
      <alignment horizontal="right" wrapText="1"/>
      <protection locked="0"/>
    </xf>
    <xf numFmtId="0" fontId="43" fillId="0" borderId="0" xfId="0" applyFont="1" applyAlignment="1" applyProtection="1">
      <alignment horizontal="right" wrapText="1"/>
      <protection locked="0"/>
    </xf>
    <xf numFmtId="0" fontId="39" fillId="8" borderId="0" xfId="0" applyFont="1" applyFill="1" applyAlignment="1" applyProtection="1">
      <alignment horizontal="left" vertical="top" wrapText="1"/>
      <protection locked="0"/>
    </xf>
    <xf numFmtId="0" fontId="42" fillId="8" borderId="0" xfId="0" applyFont="1" applyFill="1" applyAlignment="1" applyProtection="1">
      <alignment horizontal="left" vertical="top"/>
      <protection locked="0"/>
    </xf>
    <xf numFmtId="0" fontId="21" fillId="10" borderId="8" xfId="0" applyFont="1" applyFill="1" applyBorder="1" applyAlignment="1">
      <alignment horizontal="left" vertical="center"/>
    </xf>
    <xf numFmtId="0" fontId="21" fillId="10" borderId="0" xfId="0" applyFont="1" applyFill="1" applyAlignment="1">
      <alignment horizontal="left" vertical="center"/>
    </xf>
    <xf numFmtId="0" fontId="21" fillId="10" borderId="13" xfId="0" applyFont="1" applyFill="1" applyBorder="1" applyAlignment="1">
      <alignment horizontal="left" vertical="center"/>
    </xf>
    <xf numFmtId="0" fontId="21" fillId="10" borderId="10" xfId="0" applyFont="1" applyFill="1" applyBorder="1" applyAlignment="1">
      <alignment horizontal="left" vertical="center"/>
    </xf>
    <xf numFmtId="0" fontId="21" fillId="10" borderId="12" xfId="0" applyFont="1" applyFill="1" applyBorder="1" applyAlignment="1">
      <alignment horizontal="left" vertical="center"/>
    </xf>
    <xf numFmtId="0" fontId="23" fillId="5" borderId="0" xfId="0" applyFont="1" applyFill="1" applyAlignment="1">
      <alignment horizontal="left" wrapText="1"/>
    </xf>
    <xf numFmtId="0" fontId="0" fillId="9" borderId="13" xfId="0" applyFill="1" applyBorder="1" applyAlignment="1">
      <alignment horizontal="left"/>
    </xf>
    <xf numFmtId="0" fontId="0" fillId="9" borderId="10" xfId="0" applyFill="1" applyBorder="1" applyAlignment="1">
      <alignment horizontal="left"/>
    </xf>
    <xf numFmtId="0" fontId="0" fillId="9" borderId="12" xfId="0" applyFill="1" applyBorder="1" applyAlignment="1">
      <alignment horizontal="left"/>
    </xf>
    <xf numFmtId="0" fontId="0" fillId="9" borderId="6" xfId="0" applyFill="1" applyBorder="1" applyAlignment="1">
      <alignment horizontal="left"/>
    </xf>
    <xf numFmtId="0" fontId="0" fillId="9" borderId="7" xfId="0" applyFill="1" applyBorder="1" applyAlignment="1">
      <alignment horizontal="left"/>
    </xf>
    <xf numFmtId="0" fontId="0" fillId="9" borderId="5" xfId="0" applyFill="1" applyBorder="1" applyAlignment="1">
      <alignment horizontal="left"/>
    </xf>
    <xf numFmtId="0" fontId="1" fillId="17" borderId="1" xfId="0" applyFont="1" applyFill="1" applyBorder="1" applyAlignment="1">
      <alignment horizontal="left" vertical="center" wrapText="1"/>
    </xf>
    <xf numFmtId="0" fontId="1" fillId="17" borderId="13" xfId="0" applyFont="1" applyFill="1" applyBorder="1" applyAlignment="1">
      <alignment horizontal="center" wrapText="1"/>
    </xf>
    <xf numFmtId="0" fontId="1" fillId="17" borderId="10" xfId="0" applyFont="1" applyFill="1" applyBorder="1" applyAlignment="1">
      <alignment horizontal="center" wrapText="1"/>
    </xf>
    <xf numFmtId="0" fontId="1" fillId="17" borderId="21" xfId="0" applyFont="1" applyFill="1" applyBorder="1" applyAlignment="1">
      <alignment horizontal="center" wrapText="1"/>
    </xf>
    <xf numFmtId="0" fontId="1" fillId="17" borderId="6" xfId="0" applyFont="1" applyFill="1" applyBorder="1" applyAlignment="1">
      <alignment horizontal="center" wrapText="1"/>
    </xf>
    <xf numFmtId="0" fontId="1" fillId="17" borderId="7" xfId="0" applyFont="1" applyFill="1" applyBorder="1" applyAlignment="1">
      <alignment horizontal="center" wrapText="1"/>
    </xf>
    <xf numFmtId="0" fontId="1" fillId="17" borderId="22" xfId="0" applyFont="1" applyFill="1" applyBorder="1" applyAlignment="1">
      <alignment horizontal="center" wrapText="1"/>
    </xf>
    <xf numFmtId="0" fontId="16" fillId="3" borderId="19"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8" xfId="0" applyFont="1" applyFill="1" applyBorder="1" applyAlignment="1">
      <alignment horizontal="center" wrapText="1"/>
    </xf>
    <xf numFmtId="0" fontId="1" fillId="4" borderId="10" xfId="0" applyFont="1" applyFill="1" applyBorder="1" applyAlignment="1">
      <alignment horizontal="center" wrapText="1"/>
    </xf>
    <xf numFmtId="0" fontId="1" fillId="4" borderId="12" xfId="0" applyFont="1" applyFill="1" applyBorder="1" applyAlignment="1">
      <alignment horizontal="center" wrapText="1"/>
    </xf>
    <xf numFmtId="0" fontId="1" fillId="4" borderId="6" xfId="0" applyFont="1" applyFill="1" applyBorder="1" applyAlignment="1">
      <alignment horizontal="center" wrapText="1"/>
    </xf>
    <xf numFmtId="0" fontId="1" fillId="4" borderId="7" xfId="0" applyFont="1" applyFill="1" applyBorder="1" applyAlignment="1">
      <alignment horizontal="center" wrapText="1"/>
    </xf>
    <xf numFmtId="0" fontId="1" fillId="4" borderId="5" xfId="0" applyFont="1" applyFill="1" applyBorder="1" applyAlignment="1">
      <alignment horizontal="center" wrapText="1"/>
    </xf>
    <xf numFmtId="0" fontId="1" fillId="4" borderId="3"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2" xfId="0" applyFont="1" applyFill="1" applyBorder="1" applyAlignment="1">
      <alignment horizontal="left" vertical="center" wrapText="1"/>
    </xf>
    <xf numFmtId="14" fontId="1" fillId="17" borderId="11" xfId="0" applyNumberFormat="1" applyFont="1" applyFill="1" applyBorder="1" applyAlignment="1">
      <alignment horizontal="left" vertical="center" wrapText="1"/>
    </xf>
    <xf numFmtId="1" fontId="1" fillId="2" borderId="13" xfId="0" applyNumberFormat="1" applyFont="1" applyFill="1" applyBorder="1" applyAlignment="1">
      <alignment horizontal="center"/>
    </xf>
    <xf numFmtId="1" fontId="1" fillId="2" borderId="10" xfId="0" applyNumberFormat="1" applyFont="1" applyFill="1" applyBorder="1" applyAlignment="1">
      <alignment horizontal="center"/>
    </xf>
    <xf numFmtId="1" fontId="1" fillId="2" borderId="12" xfId="0" applyNumberFormat="1" applyFont="1" applyFill="1" applyBorder="1" applyAlignment="1">
      <alignment horizontal="center"/>
    </xf>
    <xf numFmtId="1" fontId="1" fillId="2" borderId="6" xfId="0" applyNumberFormat="1" applyFont="1" applyFill="1" applyBorder="1" applyAlignment="1">
      <alignment horizontal="center"/>
    </xf>
    <xf numFmtId="1" fontId="1" fillId="2" borderId="7" xfId="0" applyNumberFormat="1" applyFont="1" applyFill="1" applyBorder="1" applyAlignment="1">
      <alignment horizontal="center"/>
    </xf>
    <xf numFmtId="1" fontId="1" fillId="2" borderId="5" xfId="0" applyNumberFormat="1" applyFont="1" applyFill="1" applyBorder="1" applyAlignment="1">
      <alignment horizontal="center"/>
    </xf>
    <xf numFmtId="0" fontId="15" fillId="2" borderId="1" xfId="0" applyFont="1" applyFill="1" applyBorder="1" applyAlignment="1">
      <alignment horizontal="left" vertical="center" wrapText="1"/>
    </xf>
    <xf numFmtId="14" fontId="10"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14" fontId="10" fillId="2" borderId="1" xfId="0" applyNumberFormat="1" applyFont="1" applyFill="1" applyBorder="1" applyAlignment="1">
      <alignment horizontal="left" vertical="center" wrapText="1"/>
    </xf>
    <xf numFmtId="14" fontId="10" fillId="2" borderId="9" xfId="0" applyNumberFormat="1" applyFont="1" applyFill="1" applyBorder="1" applyAlignment="1">
      <alignment horizontal="left" vertical="center" wrapText="1"/>
    </xf>
    <xf numFmtId="14" fontId="10" fillId="2" borderId="2" xfId="0" applyNumberFormat="1" applyFont="1" applyFill="1" applyBorder="1" applyAlignment="1">
      <alignment horizontal="left" vertical="center" wrapText="1"/>
    </xf>
    <xf numFmtId="14" fontId="10" fillId="2" borderId="13" xfId="0" applyNumberFormat="1" applyFont="1" applyFill="1" applyBorder="1" applyAlignment="1">
      <alignment horizontal="left" vertical="center" wrapText="1"/>
    </xf>
    <xf numFmtId="14" fontId="10" fillId="2" borderId="6" xfId="0" applyNumberFormat="1" applyFont="1" applyFill="1" applyBorder="1" applyAlignment="1">
      <alignment horizontal="left" vertical="center" wrapText="1"/>
    </xf>
    <xf numFmtId="1" fontId="10" fillId="2" borderId="1" xfId="0" applyNumberFormat="1" applyFont="1" applyFill="1" applyBorder="1" applyAlignment="1">
      <alignment horizontal="left" vertical="center" wrapText="1"/>
    </xf>
    <xf numFmtId="1" fontId="10" fillId="2" borderId="9" xfId="0" applyNumberFormat="1" applyFont="1" applyFill="1" applyBorder="1" applyAlignment="1">
      <alignment horizontal="left" vertical="center" wrapText="1"/>
    </xf>
    <xf numFmtId="1" fontId="10" fillId="2" borderId="2" xfId="0" applyNumberFormat="1"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6" borderId="16" xfId="0" applyFill="1" applyBorder="1" applyAlignment="1" applyProtection="1">
      <alignment horizontal="center"/>
      <protection locked="0"/>
    </xf>
    <xf numFmtId="0" fontId="8" fillId="7" borderId="1" xfId="0" applyFont="1" applyFill="1" applyBorder="1" applyAlignment="1">
      <alignment horizontal="center"/>
    </xf>
    <xf numFmtId="14" fontId="5" fillId="6" borderId="16" xfId="0" applyNumberFormat="1" applyFont="1" applyFill="1" applyBorder="1" applyAlignment="1" applyProtection="1">
      <alignment horizontal="center"/>
      <protection locked="0"/>
    </xf>
    <xf numFmtId="14" fontId="5" fillId="6" borderId="17" xfId="0" applyNumberFormat="1" applyFont="1" applyFill="1" applyBorder="1" applyAlignment="1" applyProtection="1">
      <alignment horizontal="center"/>
      <protection locked="0"/>
    </xf>
    <xf numFmtId="0" fontId="9" fillId="7" borderId="6" xfId="0" applyFont="1" applyFill="1" applyBorder="1" applyAlignment="1">
      <alignment horizontal="center"/>
    </xf>
    <xf numFmtId="0" fontId="9" fillId="7" borderId="7" xfId="0" applyFont="1" applyFill="1" applyBorder="1" applyAlignment="1">
      <alignment horizontal="center"/>
    </xf>
    <xf numFmtId="0" fontId="9" fillId="7" borderId="5" xfId="0" applyFont="1" applyFill="1" applyBorder="1" applyAlignment="1">
      <alignment horizontal="center"/>
    </xf>
    <xf numFmtId="0" fontId="8" fillId="3"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36" fillId="3" borderId="9" xfId="0" applyFont="1" applyFill="1" applyBorder="1" applyAlignment="1">
      <alignment horizontal="center" vertical="center" wrapText="1"/>
    </xf>
    <xf numFmtId="0" fontId="36" fillId="3" borderId="2"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24" fillId="11" borderId="9" xfId="0" applyFont="1" applyFill="1" applyBorder="1" applyAlignment="1">
      <alignment horizontal="center"/>
    </xf>
    <xf numFmtId="0" fontId="1" fillId="0" borderId="2" xfId="0" applyFont="1" applyBorder="1" applyAlignment="1">
      <alignment horizontal="left"/>
    </xf>
    <xf numFmtId="14" fontId="1" fillId="12" borderId="2" xfId="0" applyNumberFormat="1" applyFont="1" applyFill="1" applyBorder="1" applyAlignment="1" applyProtection="1">
      <alignment horizontal="left" vertical="center" wrapText="1"/>
      <protection locked="0"/>
    </xf>
    <xf numFmtId="0" fontId="19" fillId="8" borderId="6" xfId="0" applyFont="1" applyFill="1" applyBorder="1" applyAlignment="1" applyProtection="1">
      <alignment horizontal="left" vertical="top" wrapText="1" indent="2"/>
      <protection locked="0"/>
    </xf>
    <xf numFmtId="0" fontId="19" fillId="8" borderId="7" xfId="0" applyFont="1" applyFill="1" applyBorder="1" applyAlignment="1" applyProtection="1">
      <alignment horizontal="left" vertical="top" wrapText="1" indent="2"/>
      <protection locked="0"/>
    </xf>
    <xf numFmtId="0" fontId="19" fillId="8" borderId="5" xfId="0" applyFont="1" applyFill="1" applyBorder="1" applyAlignment="1" applyProtection="1">
      <alignment horizontal="left" vertical="top" wrapText="1" indent="2"/>
      <protection locked="0"/>
    </xf>
    <xf numFmtId="0" fontId="21" fillId="10" borderId="1" xfId="0" applyFont="1" applyFill="1" applyBorder="1" applyAlignment="1">
      <alignment horizontal="left" vertical="center"/>
    </xf>
    <xf numFmtId="0" fontId="21" fillId="10" borderId="9" xfId="0" applyFont="1" applyFill="1" applyBorder="1" applyAlignment="1">
      <alignment horizontal="left" vertical="center"/>
    </xf>
    <xf numFmtId="0" fontId="0" fillId="8" borderId="1" xfId="0" applyFill="1" applyBorder="1" applyAlignment="1">
      <alignment horizontal="left" vertical="top"/>
    </xf>
    <xf numFmtId="0" fontId="0" fillId="8" borderId="11" xfId="0" applyFill="1" applyBorder="1" applyAlignment="1">
      <alignment horizontal="left" vertical="top"/>
    </xf>
    <xf numFmtId="0" fontId="1" fillId="12" borderId="1" xfId="0" applyFont="1" applyFill="1" applyBorder="1" applyAlignment="1" applyProtection="1">
      <alignment horizontal="left" vertical="center" wrapText="1"/>
      <protection locked="0"/>
    </xf>
    <xf numFmtId="0" fontId="1" fillId="12" borderId="14" xfId="0" applyFont="1" applyFill="1" applyBorder="1" applyAlignment="1" applyProtection="1">
      <alignment horizontal="left" vertical="center" wrapText="1"/>
      <protection locked="0"/>
    </xf>
    <xf numFmtId="0" fontId="1" fillId="12" borderId="2" xfId="0" applyFont="1" applyFill="1" applyBorder="1" applyAlignment="1" applyProtection="1">
      <alignment horizontal="left" vertical="center" wrapText="1"/>
      <protection locked="0"/>
    </xf>
    <xf numFmtId="0" fontId="0" fillId="8" borderId="8" xfId="0" applyFill="1" applyBorder="1" applyAlignment="1" applyProtection="1">
      <alignment horizontal="left" vertical="top"/>
      <protection locked="0"/>
    </xf>
    <xf numFmtId="0" fontId="0" fillId="8" borderId="0" xfId="0" applyFill="1" applyAlignment="1" applyProtection="1">
      <alignment horizontal="left" vertical="top"/>
      <protection locked="0"/>
    </xf>
    <xf numFmtId="0" fontId="19" fillId="8" borderId="2" xfId="0" applyFont="1" applyFill="1" applyBorder="1" applyAlignment="1" applyProtection="1">
      <alignment horizontal="left" vertical="top" wrapText="1"/>
      <protection locked="0"/>
    </xf>
    <xf numFmtId="0" fontId="0" fillId="8" borderId="13" xfId="0" applyFill="1" applyBorder="1" applyAlignment="1" applyProtection="1">
      <alignment horizontal="left" vertical="top" wrapText="1"/>
      <protection locked="0"/>
    </xf>
    <xf numFmtId="0" fontId="0" fillId="8" borderId="10" xfId="0" applyFill="1" applyBorder="1" applyAlignment="1" applyProtection="1">
      <alignment horizontal="left" vertical="top"/>
      <protection locked="0"/>
    </xf>
    <xf numFmtId="0" fontId="23" fillId="8" borderId="6" xfId="0" applyFont="1" applyFill="1" applyBorder="1" applyAlignment="1" applyProtection="1">
      <alignment horizontal="left" vertical="top" wrapText="1"/>
      <protection locked="0"/>
    </xf>
    <xf numFmtId="0" fontId="23" fillId="8" borderId="7" xfId="0" applyFont="1" applyFill="1" applyBorder="1" applyAlignment="1" applyProtection="1">
      <alignment horizontal="left" vertical="top" wrapText="1"/>
      <protection locked="0"/>
    </xf>
    <xf numFmtId="0" fontId="23" fillId="8" borderId="5" xfId="0" applyFont="1" applyFill="1" applyBorder="1" applyAlignment="1" applyProtection="1">
      <alignment horizontal="left" vertical="top" wrapText="1"/>
      <protection locked="0"/>
    </xf>
    <xf numFmtId="0" fontId="5" fillId="8" borderId="8" xfId="0" applyFont="1" applyFill="1" applyBorder="1" applyAlignment="1" applyProtection="1">
      <alignment horizontal="left" vertical="top" wrapText="1"/>
      <protection locked="0"/>
    </xf>
    <xf numFmtId="0" fontId="5" fillId="8" borderId="0" xfId="0" applyFont="1" applyFill="1" applyAlignment="1" applyProtection="1">
      <alignment horizontal="left" vertical="top" wrapText="1"/>
      <protection locked="0"/>
    </xf>
    <xf numFmtId="0" fontId="19" fillId="8" borderId="6" xfId="0" applyFont="1" applyFill="1" applyBorder="1" applyAlignment="1" applyProtection="1">
      <alignment horizontal="left" vertical="top" wrapText="1"/>
      <protection locked="0"/>
    </xf>
    <xf numFmtId="0" fontId="19" fillId="8" borderId="7" xfId="0" applyFont="1" applyFill="1" applyBorder="1" applyAlignment="1" applyProtection="1">
      <alignment horizontal="left" vertical="top" wrapText="1"/>
      <protection locked="0"/>
    </xf>
    <xf numFmtId="0" fontId="19" fillId="8" borderId="5" xfId="0" applyFont="1" applyFill="1" applyBorder="1" applyAlignment="1" applyProtection="1">
      <alignment horizontal="left" vertical="top" wrapText="1"/>
      <protection locked="0"/>
    </xf>
    <xf numFmtId="0" fontId="0" fillId="8" borderId="10" xfId="0" applyFill="1" applyBorder="1" applyAlignment="1" applyProtection="1">
      <alignment horizontal="left" vertical="top" wrapText="1"/>
      <protection locked="0"/>
    </xf>
    <xf numFmtId="0" fontId="0" fillId="8" borderId="12" xfId="0" applyFill="1" applyBorder="1" applyAlignment="1" applyProtection="1">
      <alignment horizontal="left" vertical="top" wrapText="1"/>
      <protection locked="0"/>
    </xf>
    <xf numFmtId="0" fontId="1" fillId="12" borderId="6" xfId="0" applyFont="1" applyFill="1" applyBorder="1" applyAlignment="1" applyProtection="1">
      <alignment horizontal="left" vertical="center" wrapText="1"/>
      <protection locked="0"/>
    </xf>
    <xf numFmtId="0" fontId="1" fillId="12" borderId="7" xfId="0" applyFont="1" applyFill="1" applyBorder="1" applyAlignment="1" applyProtection="1">
      <alignment horizontal="left" vertical="center" wrapText="1"/>
      <protection locked="0"/>
    </xf>
    <xf numFmtId="0" fontId="1" fillId="12" borderId="5" xfId="0" applyFont="1" applyFill="1" applyBorder="1" applyAlignment="1" applyProtection="1">
      <alignment horizontal="left" vertical="center" wrapText="1"/>
      <protection locked="0"/>
    </xf>
    <xf numFmtId="0" fontId="21" fillId="10" borderId="11" xfId="0" applyFont="1" applyFill="1" applyBorder="1" applyAlignment="1">
      <alignment horizontal="left" vertical="center"/>
    </xf>
    <xf numFmtId="0" fontId="21" fillId="10" borderId="15" xfId="0" applyFont="1" applyFill="1" applyBorder="1" applyAlignment="1">
      <alignment horizontal="left" vertical="center"/>
    </xf>
    <xf numFmtId="0" fontId="21" fillId="10" borderId="3" xfId="0" applyFont="1" applyFill="1" applyBorder="1" applyAlignment="1">
      <alignment horizontal="left" vertical="center"/>
    </xf>
    <xf numFmtId="0" fontId="0" fillId="8" borderId="8" xfId="0" applyFill="1" applyBorder="1" applyAlignment="1" applyProtection="1">
      <alignment horizontal="left" vertical="top" wrapText="1"/>
      <protection locked="0"/>
    </xf>
    <xf numFmtId="0" fontId="0" fillId="8" borderId="0" xfId="0" applyFill="1" applyAlignment="1" applyProtection="1">
      <alignment horizontal="left" vertical="top" wrapText="1"/>
      <protection locked="0"/>
    </xf>
    <xf numFmtId="0" fontId="26" fillId="14" borderId="8" xfId="0" applyFont="1" applyFill="1" applyBorder="1" applyAlignment="1">
      <alignment horizontal="left" vertical="top" wrapText="1"/>
    </xf>
    <xf numFmtId="0" fontId="26" fillId="14" borderId="0" xfId="0" applyFont="1" applyFill="1" applyAlignment="1">
      <alignment horizontal="left" vertical="top" wrapText="1"/>
    </xf>
    <xf numFmtId="0" fontId="27" fillId="15" borderId="12" xfId="0" applyFont="1" applyFill="1" applyBorder="1" applyAlignment="1">
      <alignment vertical="center"/>
    </xf>
    <xf numFmtId="0" fontId="27" fillId="15" borderId="5" xfId="0" applyFont="1" applyFill="1" applyBorder="1" applyAlignment="1">
      <alignment vertical="center"/>
    </xf>
    <xf numFmtId="0" fontId="26" fillId="14" borderId="6" xfId="0" applyFont="1" applyFill="1" applyBorder="1" applyAlignment="1">
      <alignment horizontal="left" vertical="top" wrapText="1"/>
    </xf>
    <xf numFmtId="0" fontId="26" fillId="14" borderId="7" xfId="0" applyFont="1" applyFill="1" applyBorder="1" applyAlignment="1">
      <alignment horizontal="left" vertical="top" wrapText="1"/>
    </xf>
    <xf numFmtId="0" fontId="25" fillId="13" borderId="13" xfId="0" applyFont="1" applyFill="1" applyBorder="1" applyAlignment="1">
      <alignment horizontal="left" vertical="center"/>
    </xf>
    <xf numFmtId="0" fontId="25" fillId="13" borderId="10" xfId="0" applyFont="1" applyFill="1" applyBorder="1" applyAlignment="1">
      <alignment horizontal="left" vertical="center"/>
    </xf>
    <xf numFmtId="0" fontId="25" fillId="13" borderId="12" xfId="0" applyFont="1" applyFill="1" applyBorder="1" applyAlignment="1">
      <alignment horizontal="left" vertical="center"/>
    </xf>
    <xf numFmtId="0" fontId="26" fillId="14" borderId="11" xfId="0" applyFont="1" applyFill="1" applyBorder="1" applyAlignment="1">
      <alignment horizontal="left" vertical="top" wrapText="1"/>
    </xf>
    <xf numFmtId="0" fontId="26" fillId="14" borderId="15" xfId="0" applyFont="1" applyFill="1" applyBorder="1" applyAlignment="1">
      <alignment horizontal="left" vertical="top" wrapText="1"/>
    </xf>
    <xf numFmtId="0" fontId="26" fillId="14" borderId="13" xfId="0" applyFont="1" applyFill="1" applyBorder="1" applyAlignment="1">
      <alignment horizontal="left" vertical="top" wrapText="1"/>
    </xf>
    <xf numFmtId="0" fontId="26" fillId="14" borderId="10" xfId="0" applyFont="1" applyFill="1" applyBorder="1" applyAlignment="1">
      <alignment horizontal="left" vertical="top" wrapText="1"/>
    </xf>
    <xf numFmtId="0" fontId="26" fillId="14" borderId="12" xfId="0" applyFont="1" applyFill="1" applyBorder="1" applyAlignment="1">
      <alignment horizontal="left" vertical="top" wrapText="1"/>
    </xf>
    <xf numFmtId="0" fontId="27" fillId="15" borderId="4" xfId="0" applyFont="1" applyFill="1" applyBorder="1" applyAlignment="1">
      <alignment vertical="center"/>
    </xf>
    <xf numFmtId="0" fontId="28" fillId="14" borderId="8" xfId="0" applyFont="1" applyFill="1" applyBorder="1" applyAlignment="1">
      <alignment horizontal="left" vertical="top" wrapText="1" indent="3"/>
    </xf>
    <xf numFmtId="0" fontId="26" fillId="14" borderId="0" xfId="0" applyFont="1" applyFill="1" applyAlignment="1">
      <alignment horizontal="left" vertical="top" wrapText="1" indent="3"/>
    </xf>
    <xf numFmtId="0" fontId="29" fillId="14" borderId="8" xfId="0" applyFont="1" applyFill="1" applyBorder="1" applyAlignment="1">
      <alignment horizontal="left" vertical="top" wrapText="1" indent="3"/>
    </xf>
    <xf numFmtId="0" fontId="29" fillId="14" borderId="0" xfId="0" applyFont="1" applyFill="1" applyAlignment="1">
      <alignment horizontal="left" vertical="top" wrapText="1" indent="3"/>
    </xf>
    <xf numFmtId="0" fontId="26" fillId="14" borderId="8" xfId="0" applyFont="1" applyFill="1" applyBorder="1" applyAlignment="1">
      <alignment vertical="top" wrapText="1"/>
    </xf>
    <xf numFmtId="0" fontId="26" fillId="14" borderId="0" xfId="0" applyFont="1" applyFill="1" applyAlignment="1">
      <alignment vertical="top" wrapText="1"/>
    </xf>
    <xf numFmtId="0" fontId="26" fillId="14" borderId="4" xfId="0" applyFont="1" applyFill="1" applyBorder="1" applyAlignment="1">
      <alignment vertical="top" wrapText="1"/>
    </xf>
    <xf numFmtId="0" fontId="27" fillId="14" borderId="6" xfId="0" applyFont="1" applyFill="1" applyBorder="1" applyAlignment="1">
      <alignment horizontal="left" vertical="top" wrapText="1" indent="2"/>
    </xf>
    <xf numFmtId="0" fontId="27" fillId="14" borderId="7" xfId="0" applyFont="1" applyFill="1" applyBorder="1" applyAlignment="1">
      <alignment horizontal="left" vertical="top" wrapText="1" indent="2"/>
    </xf>
    <xf numFmtId="0" fontId="27" fillId="14" borderId="5" xfId="0" applyFont="1" applyFill="1" applyBorder="1" applyAlignment="1">
      <alignment horizontal="left" vertical="top" wrapText="1" indent="2"/>
    </xf>
    <xf numFmtId="0" fontId="5" fillId="14" borderId="11" xfId="0" applyFont="1" applyFill="1" applyBorder="1" applyAlignment="1">
      <alignment horizontal="left" vertical="top" wrapText="1"/>
    </xf>
    <xf numFmtId="0" fontId="5" fillId="14" borderId="15" xfId="0" applyFont="1" applyFill="1" applyBorder="1" applyAlignment="1">
      <alignment horizontal="left" vertical="top" wrapText="1"/>
    </xf>
    <xf numFmtId="0" fontId="5" fillId="14" borderId="13" xfId="0" applyFont="1" applyFill="1" applyBorder="1" applyAlignment="1">
      <alignment horizontal="left" vertical="top" wrapText="1"/>
    </xf>
    <xf numFmtId="0" fontId="5" fillId="14" borderId="10" xfId="0" applyFont="1" applyFill="1" applyBorder="1" applyAlignment="1">
      <alignment horizontal="left" vertical="top" wrapText="1"/>
    </xf>
    <xf numFmtId="0" fontId="5" fillId="14" borderId="12" xfId="0" applyFont="1" applyFill="1" applyBorder="1" applyAlignment="1">
      <alignment horizontal="left" vertical="top" wrapText="1"/>
    </xf>
    <xf numFmtId="0" fontId="30" fillId="15" borderId="6" xfId="0" applyFont="1" applyFill="1" applyBorder="1" applyAlignment="1">
      <alignment horizontal="left" vertical="center" wrapText="1"/>
    </xf>
    <xf numFmtId="0" fontId="30" fillId="15" borderId="7" xfId="0" applyFont="1" applyFill="1" applyBorder="1" applyAlignment="1">
      <alignment horizontal="left" vertical="center" wrapText="1"/>
    </xf>
    <xf numFmtId="0" fontId="30" fillId="15" borderId="5" xfId="0" applyFont="1" applyFill="1" applyBorder="1" applyAlignment="1">
      <alignment horizontal="left" vertical="center" wrapText="1"/>
    </xf>
    <xf numFmtId="0" fontId="26" fillId="14" borderId="4" xfId="0" applyFont="1" applyFill="1" applyBorder="1"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99CCFF"/>
      <color rgb="FFFFCCFF"/>
      <color rgb="FFBDCDE9"/>
      <color rgb="FFBACAE8"/>
      <color rgb="FFC9D6ED"/>
      <color rgb="FFE2AC00"/>
      <color rgb="FF97450D"/>
      <color rgb="FFB5520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14</xdr:row>
      <xdr:rowOff>0</xdr:rowOff>
    </xdr:from>
    <xdr:to>
      <xdr:col>4</xdr:col>
      <xdr:colOff>304800</xdr:colOff>
      <xdr:row>14</xdr:row>
      <xdr:rowOff>300421</xdr:rowOff>
    </xdr:to>
    <xdr:sp macro="" textlink="">
      <xdr:nvSpPr>
        <xdr:cNvPr id="2052" name="AutoShape 4" descr="data:image/png;base64,iVBORw0KGgoAAAANSUhEUgAABIYAAADxCAYAAAC+h7xqAAAgAElEQVR4Aex9h1dUV9f++9f81vq+71di7z2mm/omeVNNjC0WerUjKlYsiHRhht57L4pYUKRZUHpnhhmYgemV57fOGQaxIIQAM8Sdte6aOOXefZ/9nHP3edh7n3+1t7eDHYODgxgaGoJcLodUKuX/z/5t74dcNoiBJ8UIOumGhMREbN+xCyez2jAwYLkfe7ef2SeTyTAwMGD3WM8HLMdslA9iqOsuwo46IPBqGDo6uyGRSNHW0YlLIULscPTC/ZrHhPkMj3E2dzA+j/lhhs9P57X/OdlefcSebWyeDQoOxo5dO3HpymV0dHaiv78fEokEEqnlIA4Tx+yVw4ybjMf2at87Y5d8EPL2clxy343dF3LR2SPicwubR8RiMeoePYHrsTP4fKc7ihtaIZWz2JrGla35weZ/ik9sw8PBASlaygPh/MuvCE/IhrhfgoHBQb5WY+tPmtfm3i/zbb0/NMTWFo3IvuYDpyORqH7WZeHQ4CAGB2UYlMnmFY/YfGTVXmw9N46//r9eFYaYkX19ffMm8BiQSlCSl4nTfn64X3kf586egZu7O3p7e+cNQRg5RCLRvMF8PIHs9v+twtAxRwRFJKK7V8QDgj6RCML4FOx28sDdBzWE+QwKN+whw3hsjxOd3fJ0BvGne3x7YCUbHMSDe3ewY/t2hEZEcTGIcZUtFBh3xx+E5duxJHxsgw+LzWh+tQ32L3GeCUMd5bjo8Sd2++ehu08yNn+w+YT5qOr+PXi6OWLPuQQ0tnfzRctL56C5f07jLza/s3UBi7fJD3M/hqzCkMf2XUgsrYVkwCIGWZ+75JO59wmbq7q7u+fReLAKQ8fhfFSA2kbLOt/Kofkmvlv/KGlP3GdYznthqLezDSGXzsAvOAkN7WLcu3sH33//PYqKSuZNAEXC0CxMiKPCUCjLGAqLR3tnN/r7JXjy9Bn8L1zCyfOX0do5nybEWcBohgNTNqEwYYgCL/v3lT09iObKFqmkH0nxMdi9axeaW19kyc7V9ek6NC7+LgdIGLITDo0JQ3uw2z8fPSLJa4urnu5OXA+/hn37duFB1YN5E4/+XY7a6+9ZfMKEoflUEWGvWE7HLqsw5PzbH4jIrECfmGXqSiEdzZpg/pnOeek3058T568w5APHI5F42NAJiVTKD86jeZYxZJfCkEz2ZmGITZ7zYrDJZai9fxs+Xs7ITIlHv1gEkagPXl5eCLwWjJ6+/nmRNUTC0PQntgl5OioMBR/ZB2dPX0TGpSI2KQ2nz13CMQ9v3HlQTX/BI2FofsxzM+ynCcfMP/w6fV3t8D1yAL6+x/kCgQVF7yoWdN+z8MyZg/HDYjPKGLID301BGBoYkCI7MwXb//gVtbXV9AeTORgfb5vXSBiy7bixCkN//ucnOJwMxfX4dMQkpCA5LQuVVTVcIHqb/+izmffffBWGsgKPYvuuwwiIiENcUirik9OQkpGF+w9r5tXz0R6FIZZZ/8aMofkgDLFJfkAiRl5aAjyPnMTdmqeQy2XgpWWx57HX0RWFdfOjnIyEoZmf8IZGhaGQI/uxc783vPwC4HM+ELv2OuGQmyeSM3PR1tlNdf8zGKyxMcn+ok0ZQ7PA5xn007saYLU1PcNhLzf4X7jAeUrCEPF0vo0FEobshLNTFIbyczOx/Y+tqKtjCxYqYbLleCNhyLZjxyoM7f3hF/xxNBje56/jxIVrOHX+KvJKKkgYskGMx2Kgnp6eefQHstFSssBj2L91B7yPn8bx81dwwj8AZwKCkVlYOq96iLF+dKwvnS3nxVevLRscmL/CECN08/MGnDtxBBcDgtHWLYZcJoNsUIrO2hL89OtvCIjNmxckYamt86mv06tEsst/jyslO3U+GPdrG9DQ3Iab5RUIvRaCHftdkZCRj75+KeQ2mJDtErO/iQMJQ7YNvP6JnJrJexL3deOkzxEcOXyIB0MkDBFfZ5Jfc3EuEobshLNTEIZYXJeWmggX5/14+JBKyeZifLztGiQM2XbsWIUhp63bcDm+FE9aetDc3o3nTa3o7hVDRqVkcy4QzFdhKOeaDzwPXsHNB4/xvKUNja3taGrrQGfP/EgGsc5T80oYmg8KorRfjJuF2dizfSt+/20r3N3c4OnpAU8Pdzg7OeKLL7+Co8cR1Lf0QSaz79pVEoZm4YFlFYaOOeByUDQ6u3t56RjLZnnwsBZ7nL0QEBGLPqmchKG/KQhZJzkShmaBxzPkG6uP3uXXro5WhAcHwtHBATU1dfMq5fhd9hvd+4t5hcVmVEr2Ag+bcWMKwpBY3IeQ4Ktwc3VEY+PzefFHSpvhOQfPORKGbDturMKQ67YdEOZWQiId5GIQE4SYb/7J3LPXe2PC0HxuPl3T2MPX92yNb+XRfPpDv1UYsif+swSbN5aSzQthqKcVZREH4LZ/JyJDA5EUK0BqYixSE+MQHRmGy/7n8Mu23ci8UQ3poH33kiBhaBYeWKPCUNgxB1wMFHBhiA0+NhHWP34KB49DuBQqgGhgiIShGQrKGL5USjYLXJ4h/9hrcDJXdkklEhQV5OKP339Hbm4uT+Fl8wELKhh3xx9zZRNdh8bLX+EACUN2wpcxYehP7L7wYlcyNp/wbZMHB1FWVordu3cgLi6Gb8rA5pe/4mv67sz6muHPMu5YvE3Yziy2U8HTKgy5b9+FhOIa2pXMDuK6eS0MHROirmme9EOewNd2KQy9aVcyllHR2dlp3xOnXI7O1ka4OvyJ4AB/iHq7+WTPJnx2sIZOT2qr8NtuBxwNTkRjv8Ju74c9rFiN4fxSbef+oTKVB89L37FmDB11wGn/ULR2dPHO9X19IuQWluHXHftwJTwGXSIqJXsJtwkmsKl8h3GZ8ZgCr3kwPv6Gn6fCBXv8DuOnRq3EaT8/bNq0ie9cyYRMNv9anx3W/2cBkz3eA9n0bo8tFptRDzc74AAThtrLcdF9N3afz0Fnj2gs9uzq7EZBfjE8PL3w57lE1DXPr/KGf+ocQ/GJbceNVRhipWQhqTch6pdiYGDQcgxatq7/p3LPXu+LxTkdHR3zKNYZ7TF07Tic/wHCEBOqmTjE5iZ74shrGUPzQRiSyQZRmJsJxz27cKOkEENDL4PKyN7V1YVT569g+6HLqHhkv0IXIwQJQ7PwwOLC0D2EHXPEQZ8LCBCkIjazEOf9A+Dw62845nceDU2t1Hx6BgUCCrxmgccz6B97evDYyhbG0c6Odvj5ncJPP/2CPXv34+Llq4iOS0BoWATcPbx4HzIWsNrKRroujaOJOEDCkJ1wg2cM3cJljz/hut8FGWnZSIhPxnGfk9j7pwN27fwTPr4nUFVdg4FBmksm4vNcvk/xiW3HDmtq21oRBNdtO3E8Ig8hyaWISclDfGouYpKz0Notoez9OY735qswlBt8Aq6+Mahv7pvXcRoJQzNEeDa5Dw4MIDszDcGBAXjW8OQ1YrDvMIGr4t4DHLsixK3q5699Zy4fSG+7FrOVhKFZeGDJZRjqq0d6mD/2OXnDwdsXbodPwMnNC+nZeWhu66Sa/xkak1Z+My4zQZYyhmaBzzPsK6vP3sVXFgxJJP3Iy8uDz/Hj8D5wEM4ubvDw8MIpvzNobmGC8ct/bHgXcaJ7tr9xTMKQnfhELoO8pxoJV8/AZb8TTp3wg7ubJw56H0ZQYAhKisvQ22vpb0lziX34jPmBMppt5wv2B/3u2jScPngEe45cxl7vU9jvehCuXkdwyMcP9x4+oufuHMd5808YYnFZO26nRSIgsgCNnf12u7afSvxkt8IQSyNjByMIuxEmqNh7ahmb4FkDxgGpdMJGjPw7bAEgHcCAHfcYYnaSMDQbDys5huQyLlKwVD2xuB/i/n5eZigdGKAH0Cw8gBiXSRiaDS7TOafykP0r32FcZc86Nvda5gc2R4j5fMGeLezzv3I++i5xdC44wGIzxtu5uBZd422ctsYXL+aPfrElvpBILHEpzSFvw2/uP2P+IGFo7nG3ziMMf1ZOxnr9ifslEIn7IRqNzfslEr6WozEzt/6Zn8KQZf0vlQ6M6RZWjs23VyYMiUQiu4s3/8WMshrGBuV8EIbmm/PfZi/DnC1O2IL6bd+jz+Z2wiS8/zrejMskDP113IhrhBlxgDgwFQ5YhSFaQBFfpsIX+s4LnrAxQ8LQCzyIG4TF/BOG/lk+s1thiE2W1iCDvZIwNLfEY5izZtkkDM0t7vRQnHm8GZdZqQMTOgnfmceXMCVMiQPvNgdIGHq3/U/jf/r+Z/EJCUPTx4+498/DjoQh2/qU7TJqTcyxp/H1r/HGsImT9Qdpb2vnW/iybXzpmGUMBmUQi8To6GA9b2b5WnR+wngWOcC26e1o7wBLqScu01gmDhAHiAMzyIFBGdpa28BKlWSDMppjZ/FZRrydQd7aiZ9YfNLV2UXxiZ34g8aYjcfYoAwD0gG+3mdrfzrmHoPxwpA94f+vlpYWWI/m5mY8ffoUeTn5yM3KR04mHXOBQXZGHrLScwlv4tu850BWWg4Yn+di3NA1aH4mDhAH3iUO0PxKfH+X+D7T98ribIpPaAzNNK/m5fky8pCZno2szGwUFxejpKSEjjnGoKioCOywN+z/xVLJrAcrI2OpllGXk+GxRgD3VXQQBsQB4gBxgDhAHCAOEAeIA8QB4gBxgDhAHJjvHHBbFYn9ywOxbvV6qNVqaLVaOuYYA9ZGhm12Ym/Yv1RKxgQiltoUeTEFLosFcF4YRQdhQBwgDhAHiAPEAeIAcYA4QBwgDhAHiAPEgXnOAccF17Hz/1zGiqWrYDAYMTIyQsccY8DKxxQKBcxms11h/5IwxIzkwpB/CpwXCuD0XhQdhAFxgDhAHCAOEAeIA8QB4gBxgDhAHCAOEAfmOQcc/l8EdvzPJSxfvBImown039wjwHo8K5VKLgrN/dUnviIJQ/N8cJN4R+IlcYA4QBwgDhAHiAPEAeIAcYA4QBwgDkzGARKGJhZG5uoTEoZIgCGFnThAHCAOEAeIA8QB4gBxgDhAHCAOEAeIAzbhAAlDcyX/THwdEoZo8Ntk8E+mGtPn9JcF4gBxgDhAHCAOEAeIA8QB4gBxgDjwz+cACUMTCzZz9QkJQyQMkTBEHCAOvAMccFkkgPuyaHgsj4bHMiFc5lm/NtZfzm1ZNNyZ/cuj4brIPvrNMbtcFgvhvjyG2+W2WACXhf/8AI6C9L/h4wVRcLaOxxUxsEfOOC8QwGWR0DJnMBuXsDkjCs7vwFw5G9x2XhCFsTl4HJ6zcS06598Ym8RvigeJAzbjAAlDcyX/THwdEoZoArDZBEDBCwUv/1gOLGC7JwrgukQI18WjC6oFtvX3ya/TcDOhAS1VfagLKsHhNdETjn2r2MHsZwtCdvD7WCQAW+DYwm9e6xKQFPgEzVUiPE2uwtVv4mffDnavbIG82OrH1++fLfYuOxej4W4vmu/3otgzBW5zKVqNcu1tNtrCX3/5mkwsWWgZN/zVRjx7m91WsYSNBT4mRsfFG8fE6P2w71rHEeMK+y4ThXx+SsODgha0Votx73gaF4feeJ7ZjlFG7WRCMbdtFHdm49ntxajM7+A2PjibPbc2Wu0axdo6D73plYnEXLSyQ85Y+cQ4feW3TFTnNXM87/tlTgtPPjdzX70+F1mvRa+2eUYR7oQ7ceDvcYCEoYkFm7n6hISh2Q666Pyzv3gjjAlje+LAAgGcFkXj2LFmDPapMFDfgRz3DL4IsGXQcHTrDdyrVkGr1KM/+zZ8Nsa8gTeRcFoQiW2r/XBT2IbBRiXkYjXknWo0ZYsQ5pIB17VBb/jd3wsGpoLLkQ/TUFWugk6lh6GxFbG70mbfjoVCuGy7j6bHcgz2KtAuKIb7kpcXZGzRH+tfA4VcB71Ci7bIIngsmbtsJudFQhx1eIjHtXLIepV4diUT7otftnEq+Nr6O0zYclsWA48VMfBcYT8ZYeNxcd2UjfioTvT2qizjQqRC061uuC0VviaYuiwRwn1vDZ60DY9+V437eY1w+/Q6/37UsYeQ9Kih1xgwlHUDHktt4DMuKlqy3TxXxsBjqXAsE4/545LzLbQ1DcGgNUJZeBueS+cuG27/8us441SA5oej+LF5aIJDevsJQn5IHLN9vM/s5f+dF0fjuNNDNDWrYdAY0RmR+9d8zp4rC1jWZAw8V8XyTC7XRa/zzl7ul+yY/WciYUwY/9M4QMLQXMk/E1+HhCF7WlCSLbO/0COMCePZ5gAL4JfEwPdsJ0zGERh6xCg5nMUFBVs+xI9uu4V79Tq+yJPm3cHxTa8LQ84Lo/Dn+kuoLmyEXmWETmWAakgD5aAWygE1pJXPIfw90SYc8lqfgDTBcwyJVei/9QRhPybMvh2LouG6uwZ9fTqYDCZI08rgtfzlxRhbQIf73oWkW4GhPgXun0ibU187L4mGj3s92rssNnZF5PAFvE2yT/7G2HL9sAA5OWLIZFqoyh/Af0W03ZUtuX9TjIKyIej1ZoyYR2A2j0DWokCgRwpcF48TAxdEYfdHV3E3tw86jQlm0wgwAgw87kTsz1FwXyrEJcdStD0dwLBEjedMzHtFcJyTuYJlw31WjpqGYSiHtOhPLoPfqB2sjOzCvht4ViuFQqpBS1j+XxMy/gYX2L3vXRqO00456HyqglKmhVKug0Zt4pgz7A0qHdRyLf9MVvkUoT8m2b0wdMylFi3tOpiNZnRH5f21ccqeK5sKkJ8vxtCwDq1lEpxfFj3vSoLnhNd/k3tkIwkuxAHbcICEoYkFm7n6hIQheoDM/uKKMCaM3yUOzGNhyGVZFFL8aiDv08GoMeFWXDNcPrsMzzVCXPszG5WXqxD6/RyUcL2BL7yMZ7Sky42X541biL/h+zMS2E1BGOLlN6xscLRkyFqSMyPXn8J9/VOEIbePC5FfJIVSY4Ch/TkurYmxT2HohkUYUotkkKq0MOiMeH69BB5rXmT8MK76ONeiu0cHg0qDjno9RkaAwcediP9ZALfFlrK5Mc7YqkSTZcR9fguPWlXQ64yQVVbhrFX4HFcKx8q3rGVwc8Vrp/GlZEuj4b4yDucvd0OvM8MwrMbD0xnwXhkNt6XRXJSz+1KyxdH4e8KQEE7vF6K4VAqNwQRN41NcWhXN/TJnPpnCfES22GZBTbgT7v8EDpAwNFfyz8TXIWGIHnQkWhAHiAMzyYG/IAyxfhEeK6Nx+pt0hO4pRbhjKcL2lSLgt0Ic2Mz6rbAeN1FwYg2Ol0fi9L8zELqrBOEOlu+G7inBmW/T4bwiFE7vRVqOBVFwXROOs99nIGx3CcIcShG4PR8XPCtx/7EORp0RE2UM7V93DUWCKuiHjTANmHFmHyszEcJ50Wjj1HGlJkwQYQtbn08SELqzhNsevr8UQX8U4cSWJLgvtyyU2T16fZ6L4D0lCNiag9PfJiJgew5C9xbj5NdxuLI1B6H7SxC4Iw8HN40GdyyTYU0MLm7Nt3y2vRD7VoXjxHdZCNlXjODfM3F0naVHEjs/K+c69mUmLm+z2BGyuwT+/8mC95pYjiHD0W2JAL5b4i34OZaC2Rr4ewGOfxoH14myNaYiDC0U4NDHSQjeW4zQfcW48FksX6i6rU3C2a1FCNtfioOfxeLgZ/EI2zdq375S+P07A24rIi0+fi+KlyKxrJPjnyYgjPmYcYHbWIhjH8fBdanlO68Gf28UhpYJ4bYyHid+LETIn4wjaTj8sRCBfxTw8zK8z/w7Ha6rwuG0JAxHPo7DtZ1FCNtbAp9P4+GyyHItlyWR8NkSj5DdxQjbnQOf9TG8lwsTCvy+TkfA74UIY1g6lCJoewmOfZYA16Ws5CUKrHTm6LcFCNlTgrPfZ+LQx9G4sC0Hoey+HEtx4cccePMePQIcWBeHAOd7qKlTQGc0wyztQZbXTYTtLcL5T2J5Jgjz85GPknD+51yE7C224ONQggu/5MLvq3R4LhFa5jFWHrUxDYHM5n0lOLKF8SiH23jptxyc+jYVgbsKEeZQAv9PWMna6L0ui4PPN7kI2leMsG0ZOLbq9Ywl938Xo4AJQzoT1G09ePZQBJ3WiMFmGc5vjbSUky2Iwv6l4SiMaIRqyARFTR3yM/p4hhEThhJ+EXAuemyIQ8COAoTtL8GVL+Ms2S4LBXBfw+zIRMDOIsuYYviOHqF7C3HxmyR4rU/CmV8LEbK3BMe/isXFX7P5edgYOvC+kPdq8t4QjQu/ZCJwX4nFR46l3Benvs6yYLUgCkc/y0DQkSfo6NfBZDJD1dyCVLcyhO7MxckPYuG9KQmXtxdwrAK+SXiB1SIBDm5KwNkfsxH0ZzE/P/Op/9Z8nPkuC97jGrB7fpCOSzuKEbKjGEc+isKxT4W45mDhd9DOQpz6KJmXPlrmrwkWd4xPS2Nwxr8LOq0JerkKD06mvVayyTjCMviObolG6O4XY+jqtnz4bImD23KLr3n55XcFfE46/59MHPlECP+fshE6ilXwzhJ4vX8dnqujcfrbVD43s/sL2JaHo6tj4Traj8l1eSx8fypE8J8l8PsqET6fxODabwyvUsu8u7UAnmuvW+agJW8QhpaxBt8CuK8SWni5p4SPD+tzgI2RA0uj+e8PvZ+Iq24PUFs/DMPICIyiLmR53ED4vkKc/zSWjzl2rkMbY3Hlpzw+d7DzhP5ZggvfZcJjzXVeJvzq/EH/noBzMxkT0LkoxiQOTIkDJAxNLNjM1SckDNFgndJgpeCBggfiwBQ5MEVhyHHBdbhuDIfw4G08udUFg3IEI6YRmDUjGGjVIO/6bbiuD4HTIgHcNqbiyoEyPL3TBf2gCSPGEb7QNCiMaLjbgcuusdi76CrYOfcvD0TwgTQ03u+GSW6G2WCGvE+Bqnt9aO8xwqR/izC0/hoKoqqgGzLCrDbjZnwdzv+YBcflIa8tKvYtCUTw9lLcTX8Mo9hS4mHWjUDZrUN1RgPO/MSa7kbCdUk0Tl3shnrYCPFjEepKazHQNwC9Uo/C2EKUF/dCrzViqEuKpEOJlsU12w3pl0I8q2P9TUzoLW/Ens8jkJ7eDZ3aAEX1M0T+msgXQw7rBQh2uouK4h6IO8281EQnM6KrWoRor2J4royG65oABO/KRVVuHQxSE8fOrB3BULsKlUk1OPrl9Tf/5X0KwpDLkmhc8n0IxZAeBqUOtWfTeY+cg7+W406VCuw6uSkPUZhVz7OwWPmRTj2Cxzd7cHVPCtxXsr5OUXBYGoCgbQW4n/kIRquNOmajBrfja+HzZQRcFjPx72UevlEYWhHNxbisomFoB42oK2xCUfxtDHUrYDaOwKgzoaGiA0HuSdi/3h9XvEvQ3aaGSWXCneslcGf9bpiYtikW8cEPoB3QQ9vYhMifk+G2LgRBu4pRf6MDA+0aXiY1YhiBss+IOxmPceTrSDgtjoLr6gREJsmgHTLhaXk38mLuoK1DCoN5BCajGe11UqR73ITn++G49FsuWmpFPKvGGvyMjIxAP6RG1al0eC4T4shHyci7Xo+Wp4PQqo3cz0aDGe3PZHhU1ALB1nS4M2yYz/bUQizWwaQyIz+pEl3NUn7fbZWtyIqsRm+3Eia9Ce2h2WPlPG4fZiMxUQyl2gDNg3qEfJkAl1ewtgpDrOfOyKMnCAvsxKDKCP2gpYSQ7/S3UADHbxJQd7cXJtUIbgUXIThBxnGyCkPuy4Tw3X8DXR0KGJkdIVl8p0DnlQnw97yHexV9GJDoOU9Z2ZT1MA4r8FR4E6e3luPmnWGoZUbcyatGd2M/jHojBtsluO4YC/fN6RBcuIOOhj4MaY0wjZ5DqzCirqwPoXsLsG9FBK771qBfrOdYctxZxZvRBE1rD3Lc0+HncAfNTUpeRtkdXWjpMbQgCkykSL1chcZ6CZRDen5vrFyuq1mBhrs9SNqdgQOjpXUn3GvR2KaHtsuAwuAi3M6+i2GDxX8qiRr18c9x/rsYOC0KGxW3X+Y35/tUhCEmoK9PgP/vt3ArtxKGwdE5SW/GYOcw7mXU4MR/IsDETrflsbieMgSV3ITmim6Uxt9B1yMxDBozzCYztP1GZIeVIvF4BZ7eaYVBMcL5I+0cQvnZG/BdyUq4ouD1UQZSi5TQDBrxMK0etxLuYbhNyedcVi4mb1Qi6WQeDm0SwGXpG4Sh5UK4rUnAJa8K1N1tg3zYBP2or8xaM9rqpUg7cBNOa4Nx9c9CdDVZeDTmK5MZBpkCD/wy4LQkBD6fC5Fz5S7Ej4fA5mL2PDEOmdBW2YvIg+lwWBI4McavcP3VeYb+/QZeEmavPY+IJ8STv8MBEoasEZDtXkkYoomdJnbiAHFgJjkwBWGIl0Utj8Z539vob1ND0qlEeVo9sq5V4m7qU6iHtHwxnn40Hm7LhPD+TwlKimVorOxBaUIVcq89REZ4GYY6DLyU5VFFMw59GcmzNbx+z8CzKin0GiMU7VrkRpbz30jaVDAaR94qDO1bGopL3nfQ06Hhi3fDkBHP7vQgJ+guru3Ohcf6cEtJycIoHNieg7YqObQKPRpudyEnogLFUdVof9oDnUyH6vgSHN4QDdel0fC71AOtxgz9sB4aOWu+aoBGoUWB4DYCzlZCJzPApNKiNv4+nFYEw3VZNM55VKG3W8MXzncuZuPQZ+lILVJwEUlZ+xyRWxPhtDAKh1xvoatJD52KZW4M40ZcDfLCqtBwqxvF4dU4/H4cjrvno7NWBOWgBjWlTcgKvY2SmGr0tUugG9Dhdmg2bwjMs7PGc2GKwpCfXysUCiMMah3qzmWMCUN3H6q5iKeQGtB5dxg3BHW4l/QMup4RnpX1MKsBvl8mWDICdmejrUoCzbAODRVdyAi6ibLoOvQ0SaAd1OFeRD4OrBFyEWl84PU2YSi7RIERI6AUaSB+2IPi6JsoSa3GcK8JerURT2614Nj3Anj/kI76+yK+oNU0dMJrSxjPGjr+TS4e3B7mDZLFhVW4/HUcjjoVob1uAJphPZpvilF6tRplwjr0NkthUJpQEZ4P77XRcFubiKgUOaTbv+0AACAASURBVEyGEagH9Oh8LMf9+OcoTayFpF3LBb/BRinC/giHz8fJiD9Xb2nMyzKG5FLcCalF1rlKhP0QB4/3UxB95QkkvUroBo2oKnqG3Gs1KEl+AHmnAQa1Bm15tbj6RSxcl8XAdW8d+vv1YIKVQqqDQWfgvOkqqUfkwTuof6qEgZXj1LXDeVMgv1ffb3NRdXsQWqkB9Yl3cOLD13twjReGzPWPcXZvFhofKWFU69GUWwOHVVfhtDoU13wr0dulhUksRcAfGbgWMwiTaYSXkrGMIfdl0Tju9QhdPXouujCBymNFJDy/FaLq9hAXEJ/ca0N+WDWqipqh1xpg0urRXVIHwa4MHP35JsrvKqBTsjFl4lmAerUeQ21iZO+NxYGfbqCsWI7nlX24FV6PvIAaZAgrIOkwQq814VHZM5z6IgKnfshDUlALRIMGLg5pu3tQfq0amb7luPxNIm9q/qxZy3vi9MQU8v5arqviEXCkhvtCO2hAw50OFITVID/6LoY6WF8yPSQPGiH8ySLcnvSoRRObp5QmDLcPo+2eCOUh1XhU1gyVWA+T2oTywBwcXhv+WgPvMZ5PRRhiGWXO9/GkUgWNQoeWWx0oDahGmaAa3c96oJXpcCumEgfWxcBtRQyupw7xOYndg6xZibrkJpTG34e4TQmD3gS9zABRoxxPSjpRHH4fz6p7oVWZoRVLEOOaz7MCmTCUVqyETm2CWqSB5KkcDwRPkR1WDGW7gQuw0udyxHiUwG1F7OulZMuF8PwoA0mpA+h4NIDbsU9QEFCNTMFddD/TwKAzoa9lAMd+FeD4lhTEnqtHc4sKRpYxNNCPO8E1yD5/D+E/J8L9kwSkRFRjSKRE79NB3I14hNyr1ajKf8ybXbdVdePiL4lwGd8La/xcR/9PcRBxgDhgYw6QMGQ7Qch6ZRKGbDwIxgIfsoMmZOLAP4MDUxGGFgnguCUENffU/C+7j0o6cPz7WLgsj4D3p4HorRyCSWdC780meH8YDvcNKbiwvQyXt+bg4Ga2M40ALmtDkZs9zP9aP/C8D7F70uC0MRRxgU8xNGCEpteETP87cFsXigObopB2rhYDIh3Mb8kYYrvesDKc2GsPIZNoeHkJ/6uzyoSuWjEyzt3E0Y9j4L4pBNmR7VArTdD06hHmlQ3X1WE49GkkSqOrwBZbpu5BBPyWCLdlFmFIpzODZYGoO0S4HXIPEccy4fdTMty/vQjJI0tD1vbaPpz/OQXO70cgW/AYSrkBxgEjAvcE48DHaUgpUo4JQ9e3JmDrsovIju+DXmuGukuN7DP58F4vgNvKKJz7PhNnvs2Aw8YAVOQM8e/0P5Xh8v5kXnp3+KtwVGY1QKcwwNgqwYkvwuC84JWMnCkIQ85LYuDn1/ZmYahaze956GETBLtu4NC6GPh+no67NyyLPklNG0J/S4Xj2msoiOuDVm3GUKcK/nsS4LQ8GIc/i0KpoBpqqQ6mlgFc2Br72uJ5MmGIPeyVzzqRc7AQ3htD4PWRELl5Sl4OJWsRId4pHXvXX0F50lPoVSPQKfQ46xwHp2URuLAnEeo+EwyDBtwIZCVxASgUsgwvE7fzwtY4HFgmhMemEJRF1UA/bIa2uR8nvo+Ax7okLgyxTBJ1lwSl/hU48UESvDcJkRgngUFnhk46hIojKbz0yf2TIhQUD0ClM8LY2YjLrAzwvUjs/X/BOPRjPJ7XsV3fTKjNa8bpH5LhskQArw8FSLrWBaVpBBrxEDLP5sNtQ+SYMMRSkExqLVqzqxHnV45wlwwc+yAZGWFPoRjSQSfXIX5fOJyXRyDQMR3D7VroeqTIOZSHAytHS9PGzcsvCUN1j3HmOyHiYiRgmUvipz0I/D4Y7h8nIyulFYphHYYqqnBqcyIChYO8Ef1YxtByJgw9fkkYYiVHZ12EUPbogP4BpBzOh9tKAQ7/EobOGgWMw0o8Cy7gzYY9/nODC0MGA8sKMUN2+xESjlUg8Xwxzn0SDfeNqbiwrQwXf83DkdWxYKV/zpsikJ2r4POF/HE7Ev+I4++7fFGBx+1qGA0myB88xFnW9NtaCujwEC8JQysFcP8qAg9uKLjoVl/SjAu/p8J9hRDu6yIgONUBmdYE07AW96Mq4b4uDFZhiJ1fVlGPqz/n4vCqGFzYXYyahyrelLs35x7OfxQNV1Y6Ow7vsf+fRBhyfC8K25cGIzO6Fxq1GapONcIcYnmp4qEPglAQXARVvwraDj0u/S6E+8oYRKYOQac3Q9mvwo2gOpz+IIXPrbGCHj42mCjzqKwPF77PgseKCFw7UYPuXiMX4p/E3OBCslUYMhjMgEqOu1fuw29dAlxXBUFwohVDBjPPvqyMfoJDHwveKAy5rU7Aqa2lCNxZhGObEuC+SAiXDZGIFvZzXin7h5HhlcF7KTltLkRJ2QC0LOuw+Skur7bs3ue4JAy+O5LR9EiFEd0IcoIq4LOB9V+KwolfA6DqMEIzoENBwG24rrTNrpJjvnyTf+m9N/OecCFc3jEOkDBklWds90rC0Ds26OjhPEHgSTygB/BMcWAKwhDrBeHw/SUMNOt5iYJCqkbbIzFaqkVoqumEhgkrBhN6qsVw/uAiWLnSsa8SkXzmPuqTutF8T4SWGjH6xAYuPCibepCxPwn7N1/GreQn0ClM0IlM8PklHC680W0UTu4oR+0T7Vt7DFn7GXltisPhfQKkxdZB3GbgWTtGrQnDnSrE+ObC8dNTeJLbBZNuBCaNGd1N/Wh5KEJbvQiDfcMw6cwwSUw490sYz3hiGUOsN8jIoAz3r5bh6PoYOC8Lh8vSKDitDEN8kgwmgxnqbinyD+fC9csI3OU7oxmgr3qKA+sj4PVhGlIKXwhDkb8l4rdNl/DslhRGnRmDzwZw4t+n+cKZ9xphDX0XRWHfB+fRd1/FcdYNG9D5TIzmKhHaHvdBLlbBrDfDKDLi4KcnZ0cYMo+gP+cuTm629B5y35CMiFgpF1eMLR1I2JuGP9efQ2uFmGfXGFRGtD3tRfNDEVrr+zDQMwyGvUlqwsnfrsFp4cvi1VSEocHbjxD8XTzvbcMyuE5f6eX+MPb1o8wnGw6LwxFw8jFEYksGWlvqDbitjcK1I6nQS0egb+lFolMGnD84j9ZyMYx6MwxqI1rquy2cre7GQPcwTPoRaLt08Pk5AO7rXwhDiidtSNqdxEvUWA+YIz6t/PqmISWeBBVMLAzxErtwBB/Kgk4+Ar3EgJiTOfBYE8mzxZwWR+LoH5HQSFhDYiOKo+/C+xPBmDDEynkGS6tw4fN43sfFdYWlp8tx54fo7WHinAGikrs4vjkZ10ObOJ+Hqp8h6pfE0b43Lz8vxgtDprpHOLMlEYf2PsGAzgTtgBz3rxQicl8Zmh7LoOzTIyugEN7r43F1KsLQmkj47hWi56kKUOqQG3wHhz+Og79TMoZEGujlStT6Z78sDOlNMD1rQsjPKfBYHg3Ptax8UwjGiYNbYhF78h7qM3vQfJ/NF/0Q9bP5AlA860Tqn4lcbPgrwpD3aiH89gihaDNgRGtGifA+PDZG8Iw3lony58f+UHbrwcqgHhU24dCnETjpackYYr3NRHGF8GA7aS2Ohtvn+cjOH+TCkPrBI1z+Kn7iXcUmE4YWRGH7ulA8KmFiygiMKhM6G3r4nNRa2wNJpxRGjREmsQnHfzwNt5XRPGNIpzNB1dyLVMdMngnpsjQGBw48h0Zjgl6hxYOLxfAcbcZ9YGclHjVoYNAa0BdfxHeWswpDrOeU5mkzov9IgRvvcxSFoz9HQNNl4rZUZz3CoS1hbxSG2Nzu9UEswg7fQHVWN5orRWipFvPG5azsVCsZQsXRVLgvjcZEwpDzyjAEH0uFql8PmABxxwBaa0SW+3/cCaPKDP2gEbcjq3DoQ9aP7mVe078JD+IAccAeOEDCkO0EIeuVSRiiByQFCcQB4sBMcmAqwtBiAU7sE0LRaenvwbIqWK8RVsLA/lLNDtZLp+euBEe/j8LB74tQVNjPt2bWK428RIEtzll5ClvoKZu6kbk/EUe+jUJdcQsMKhOGnhnh8MmZMSHh6LZyVE6yXb01MHB8LxL7F0fAc10c/L7OQFlKDc8ogBmoKniG07vD0VHVy8uUmO2sZwy3f9R21hdI12XAlZ2stEcIv0vdfNvuEZEYJUdzXvCNZyYIcHJvPLSdZhiG9CiPuQ+/o+V48kwJVh5zK7LC8tf5D14Rhn5PxNFtaeh9xAQJEyR3e3HgU5+XM2oWRuLQd2EYblVjxATeP+RNtmrb9fD7/sqsCUPirNs4sdHSl8RtXTKCIsW8aTE6OpHsmA7vr8LQfUc6MZ6MD2IDjv54GU4Lrr/AjzWtftN29aM9hlgpGftv4FY9rn3DmjhH8Z5PPme7oNWYMNIvQfnJXH4+39+T0fpAwkUoTbMSPnvjkJjBystG0FdWj5BvhPD6tgxPWhQ8k4H1vWHi5Xi/s15RqiYtjv8cCPdxGUPDj1qRuD0Bbqwp8SIhvA408cW3WaHC8/BiLna8MWOI9Y1ZkYDQC8+hMgF6UR/SHDPhxRpcvxcJx4XhOLI1AMMtjDtG3Eurh8/XiWPCEOOFKKmU9yhiWTCc3wuisHPzFTTcEvFxpuhS4JRLLjIKh7jI2p33EFc+E7wxe+UlYaj2Efw+TcChnyLQWafjQtmTG424GV8Nw7AJ2o4OCH5JhcequCkJQ14rhfD4PBPpWVKwcaYYVEPcLsegSAGdWg9Z6xCu7EniItpYxhDLrnpQg6MbYsc4wRorH/yhFCXF/VAMaqBXjc4XhhfzBROG0qYhDB1YE4tzXvWQKg0YUchRfq4E3ostTbeZ2L3vE19031PBpDTjcVYrfL4UjglDXFCJLeCCitNCIZw+yUMau9cRQFf7FLy59URlTpMIQyzT0emzEtQ/V8BknmCcj46hCzsD4LZiVBjSmqBu7EDavhQLfkywcnkKtdo01t/KY4ll90OP3++i9rGKl8GKXhWGtCYoq58h4udEy3kWRsLjC19IqpQwKk14VtKCsz8nviYMea0Q8j5FCUl9GBpQ83JY1v+LZaCZWB85ho1kCLe5MCScUBhyW5uMiIBGyDVGsB8xQZSNy/FjUyvT46bgLjw2sD5DtAgmDIgDxAH74wAJQ1Z5xnavJAzRA5KCBOIAcWAmOTBFYejYzgho+vRQD4wgK7AWbptD4bEiBh7LLQfrQ8L++u+yNhyhx7IwxP4SP2BESWgNjmxOhOfaBIQlynlpiFUYcvrgCu7nPeE9JQxSIw5+H2QRhhZE4ti2ctx/pANrnDvRrmQvBUpsMbZQwLMK/L5Mw9MbHXwRdyerDsGeKei9O8DL4BSPNXD/yh+eK1/Yzu6B2c8Wi9YeQzomRLwqDDHcF0bB898BGHxigmHIhNqcJpTEPIdcbIRWosWJ389Z+nm8Kgz9lojfN19Cd4OUZxtJHkvg/rEPz14Yu4+FkTj4bSiGn6l5FlNHRR/ctlx+CWdu61KLaDP2OysfZqKUzDyCyYQhjy3B6L0n5dlL4vvDcP/i0oR4vmrjTAlDf6zxQ0VKC3QqEzQdRgQdTUPvEzVGNCbkh1XCZU04PL+twOM2JRcJh2vrcW5t3Et2ui+P4SIe463rGkuPISYcTlsYYqVki4JwxS0e5iFAP2iA8FQ23FdbGnazJtdX3BKg6mS9dgxIDyqE84bgtwtD70WBZYacPtsOFWscrTXhYd4AxA0GQGNGdmAhXFcGviwwjvLhNWHok3je04iNQx0rZxw0Qym2NIsW5d/H6U9ieW+ZqWQMea+Kxunvc/D4thjm4RFIpXoMDGig6NKgPKYFR3+N4Lvnsay+twpDayIQ6VeCYda/SGJETshDvoOY57oEXE+R815C0xaGVgtxek8U1B16jGhHkHf9DlzWhnCs2Fj3+PYiVI16mHVmPMioh+OaS2OlZLMqDLEsnc9vor6J9VEzQ/moHhc3vMzN8XOStccQy2KcEWFIZ4Ki+jkifkkaFYai4LrFF4onJi4MPS9sxblfkl4XhlYLcHKfgPfJMipGcCetEce/ToXn2nhcDBbze5maMJSCiIA2yDQGjAyKkOGQg4NsPn71ebKYNZW3CF2vziP0b/tbJJNPyCfvGgdIGLKdIGS9MglD1gUAvZI4QBwgDswEB14Rhoy9rFwnB14ro3lPD9bvg4km7t8Hov+JCibtCB6VtMPvhxS+db3b0mh4romB70epOLo2Gt7vC5ESfAsamR4jrZ2I2JkBj5UxOPh+IuLShl4Shlw2B6Ik6hE0rDePzISrzinwXCOA64ZQBPvko6dd89ZSMuclUTi0OQFHPkyGO2sgvDSaLy4u/JiJ9ioxL8eqynuGIz8G4lleJ4xqJiJoEe6Vzbd2dlsq5P1Gjr6fCN/343iGCBeGLva8OWOI4x0JjzXxiE3qh15lwnCvAYpWE9+dbbD8IXzej+ECk9erwtDWROzefA0tD8U8g0rZqELi8UJ4rormNhzcmIAD6+Pg9tk1dFXIebPj/gYZrjow/IRcwHBfIcCxzUk4vjGWZ628FoSNE4bMRhMGMm/iwOoYXtbB/Oi2JBpsy2q/02/pMTQFYch7SwRaSkUwaExQdKoR6p4DrzUWkYX1bzk2iqfrotcXdTMlDLksEeLUsXrIJKwhshntD+XQ9Ruh6xYh0yubC3h7V59HY3k355CyQ4Xrrlkcb4aFx8pojqXPRktPG7e/KAy5fZyLggIx1GwXrZ42BHyUwEvfXJaGwn9/GkRNRujlRhREVvCtx91Z6dT6GFzzbcaQcQRaJjoey8XBFS+aT78xY4hxbpEQrt+Wo61fz7PuWHYGu2djexfSnNJf24HPyovXhKGP43mZp69jLfqG2U5bsOwgptAh6WIxPNYKOD+mJAytT8SVE02QKI0QtSqRcLwS/j/ngG1ZfubrLPh+mgaP1RYB0+OH0R5Db8gYcl2fAmFwM4ZUBpia2hGyLQMeq2Jw6KNkxOcOvywMLRHCaUsxHrcwsc+MwYePcWFzAjzYHLU05vXm0ysFOPBjCDpqtTAMjaAmqxlnf0yGB8tQWxuDM04N6FcbYRwaRk3YDRxcEDk3wtACAdy3JKM6bxB6jQnqThUi3WLgtdoyzj1XCnF0UwJ8N8XxcjW+KxnrMTRTwpDeDEWHGgmed3BwVRw81whx2uEpBvSWhvvVKbU49kXUa8LQgbVxOH+wDhKFAUoJkHi8Gh6rY3Dg/UQER/e/Jgw5bspGSbEYOuMI9G3NCPgwlu9m574qAiEH0qDs1WJEbUZ5zAMc/zSOP2fYHM6awft+kISDK4VvFDyt/KZXEiKIA8QBW3KAhCGrPGO7VxKGZmIhSOcgQYE4QBywcuAVYcg0IEetsBJh+4sRvMdyBOwogPvG68gKqYZBNQKN1IzKzGZEepciZG8xEvzLIH2sQd25dLiticBFt2yIWnUYUY+gNK4KYS7FyA2rhL7HNNpjyFJK5rFcgKv7CyDpsDSlHm7UQuiXjegzueh8PAStCjybaKKMIefPIlGc/Rj1VQOIuFaGkP3FCHMqQVnaA/47RacKwsM5vDFy2ulKqMRamPRmyBoUiPMrQsi+IkQdzseTojaIUu7g+MYYS8bQW4WhKN6HKNwtH0MtGsvCegR8m/fUKwXwWBnFFzNvEoZYloLg1B2wXb+YqNJyVwShbxGuHyxEeVIDMgMe4vAHCUg8XQFFvwFGjRnt90WIOlbAbY08lovGm73oFhZz0e61gGi8MGQyQ3GnHuEOJdxHwX8WI3h7MXw/TcWZs39DGHLI4MKX8MgNDPfpYNSa0VczjKSzNxGyrxiRh/LRWNwFUWIFjqx9faesmRKG2Pb0B7+OQPNtKRcbWakYK0V5+qAVfj8n8N3QWB8ZgWcplCIDTDoDxHVPEXO8kPM65lgxWm/2oSu6DEfWRsN9dFeyqWYMuW66jvyIWqjZDlnDZqQHVyB4Vz6CPorB4X9nozC/DzqlEeZBMW4kViLcuQSx/rmQNup5b6Ou8laEfh/H+WbdlWxCYWhBFBw/DMLNzCHwBs5m8N36OsrqcfWbiRcGbxSGFglx5NdI1N1VWLhrMkFb9wyhP1nKvlyWxU6plMx7bQIueT9Cn0THM/NYo3bWY8ZsHIGs2YzuWjWEvgU4vk4Azx8nFoacVoQj4kg+hnu00A2MoCi+FuGuJShKfAyZgTWAt/QY4qVkS6KwfcMVVN/qhUFvRkeTHumR1YjYlg3/D+NfF4aWC+C+MQECQTNvVG6UD+Bexj1c9yxG3LlCDDaYLAJsbR+S/rSUZ7Ht6vmuZKw3z2yVkrEssEUCJF94Bjnjpt4AWUMDEk/l8XEe71OAZ/nP0Rt/E8fWx1i2q59BYYhxiAE73KZF8ckHSDyTBcUzAx9Hg019iNsthNvy17er92YZQ9ujIW3WwKQBasraEHmoDJkRDyFSWsqMxzKGlkRh9/KrKBLUQq80wyg1IiO0GGG78hH8WRxOfZOCuuJWgPVYkvShJLoCYQ7FCHUoQnZQCeR3OpHlkMTF+tfmOeuzi14pjiEOEAdsyAEShmwnCFmvTMKQDQcAPZwnDsAJG8Jm3nKA7ey1WIjz/g8tOx+pDdAO66CW63iPIOWgFp3Ng9j32Tkc+yEa99Ka0ft8CKoBPdRDlu/Iu3RouNuF1D2Whr0nv0/HjYznkPWq+HdUci0GWrVoqurhWRTyp51I35vIMyz2rbqKoqgq9D1XQKvUQzOkw0CnAjU321FdLoasTwdR5m34bHhdZPD4KAbJoVVoe66ATGyxRSXTYahbh062K5k/25Usjpdr7V9zEcXBleh6LIVabIBqSAdm11CfFl31/bh1rgiHWIbD4micPNcJ1bAew81ipLrlvRZ4sUXdkY/SUZ4l4ruOsV418mYNLu9OgPPi61yU8NqUhIy0LqiHdZDfb+D9PFhZxP73ryE/sha9jTJo5XqohrQYFmvR0zAE4aki3pDXe0s4sgMfoqdBBqVYz+1UyrWQ92jRVt2HkqPZvFztVc6xfi3HdtxE71MF395dq3jhI+ZH5XMtErxK4X/gIWRSLTRyDapPp/O/1B/8+SYqKhXQa4zoSavA8Q1CuCyMguuaJASG9XI85E+7EbUzC84LBHDdHITCkHp01EugErH7GMWzV4u2h724eSof3ite3ynLeXE0jrnWoblFA53KAL71+TIhPD/LQUYBy5Qyor+sFle/juV9c1jz56OnOqBk/uiQIOtQvsUfC6L4VtYxAc+h5SVWRgxLNMiPuM8zzhg2TDxyWXcNJYGP0P1oAKo+3QvOdmvRUSNB6fE8bifbbel6wiB0GiMGq5sRvy2B9zhiPvPweA7lkB5qqQqV1+7w+2ei0/mdOaiv6IV62GDxc6scNz0T4bYqAhf3pOJBbhOkbUowTjJ81EN6DLSpUVvUgcj9FZbzLxbCZXcN+no0nP+1ERVwZw2ZrT2GRp/57HruDjegk7NMnxEYZSrcCr4Bz7Uhr/HTygu3r4qQVzQI9bAe4huP4bs53tI4e108oiOfQys38l3dquNu4eSHUeC7/C2JwZXrUmhVBkhq2hH3UxTPVjvlchcdbQq+vXtrEMu8EuLsHxnoeDQM87ASrXc7UJnRjNt59eh8JuP9xxQdEhS6JMLrxzKUlcu5Hd0lj3Bo7YseQ2ws+f47BWXJTyDp13CeMawGu3R4Vt0DtdwIWX07knclwJU1pl8UhWu+5ehoUkCjNEAl10FU2YbkXYk4vKMMjx8N8n5nnVEF8FgqgOOSCBz+LhK30xrRzcaTlPlBy/0ha9fh+Z0exLrdsTRLfi8Kvi41eNakhWZYh66ofLgtFsKJlTN9lIOUtH7OT1FFA85/nsjFHSvWr74ynvud64Bq2ABFvxI5h9i5XmTQsTG0f2MU0gIb0PNYBC0b58wuuRbKPg1660W4daaA7zbHdkpMjGnn+A0/bkPyn8kWnzMh2PEJFHLGTQUqfdPGmpC7/3obD6sV/D66hQVcSB5rPs2asQ/I0VPXif4+BecumyskDUMoPH8Xzquu8LLgM/vvoLVxmI/TjvBceC4T4PCHCciOqkVftxJKhWXcy3p1ePygC1qZEcoeGW4dToXbYsanSFzZX4iGShHHm2Eqb5Kj4GgOXFaGI8Q1HU9vtkPWroJGbpk/2Dw10KpCTVqdRTidaOc3ioUnHPevcpH+TfEpcWB2OEDCkFWesd0rCUP0MKSHIXGAODCTHGC9eRZF4cyuOGRcqkJBcB0KQsYdwXVIPnsPTuuD4LzkOg58KkS4w03k+tdZvhtch7TjNTj3c5alH8SCKOxfGorD38Qi/uhd5AfWIj+oFone1fD/NRMFF+qQdeoWLn/ByqHY4iEK3h8IEO5wi38v/1otkn3uwfc/yTi/KweZ/g+R7pYN7zdsx80W7Ye2JCPU4x7SztUhP7gO+dfqkO5Tg6Bd+XBeGfyizGZBJBxWByBoVxGyT9WO2Z59vg6he4rgvSaGL8aZuHLot1vIuVqLlJOVOLUl7XW+sSyrFfHw23Pbcp6gOqQcv4/DG0ebub4XxctVgvflIe9qNbJ9SnD6o9HF8IJIOG68hnCnMuRfttiRfb4WUU4VOPJ5NJy4sBQJx7VXEbq3FFmnay3+CK5D5uk6XN2RzzOWXhUOWODHhJCTn8Qi41AlCoJG/WP1JfPruTr4f5sG348SkXXpIbdN8GsCXwR6fJSJsKMW/6e6ZOHACgHHw2V5LE7svs3xSPC5B5+PUy14LIiC2/uhCNxegKyT4/A8W4fAP/LgseJ1cYMHpwuF8P6mEAlnq7m/k3YlcYGQNbm+4nmf32v6gUL4jja/dl4kgPcvo/44Uwm/b9LH/MH87/ZdGXIYxxgPzz3Ame8sOzZZA2GGkzsrTdxRjGyrnSF1SD9ZjeAdRbznEBdEWB8fx0p+nszjN3Dh0xjOT36Nb0v5/WdfrkHAH6UW0YbxfGUILu0oBHuf4Z1z6gGufSGAy0LWDD0YShO2KwAAIABJREFUh7cIEeN+B3kBo/hcq0OC9334bEl40VuK95spQKp/NfKu1cL/t4I3Cg5MQNn12RnIGrW8Wa+sUYxE58yXxAbrPVtfXTemIdDrPnKu1kDgUjp6r1FwWRKF0z8nI8e/FrlXanBhewqcl0dYhKFFQhzfc4/7JsO3HOc/jOLlTMc+T0LKmXtg4zNxZyI8N8QhOOA+FCI9uh804+ovKXws7111FUGH6zHMGn3Lh1EfXIyjn2Yi5BCzoxZhzje5EGm1kTXl3r8kFEe/SUD0qUrkBlnmi+Sj1TjzWyay2HxxohwXt1j8weaLfZtCEeRawW3MC6xF8sGbOP+xEO6bYxDtY5lHkvemwm2RJXvPaWkEDnwaidB9N5BtnbeC6pB44CHO/5DJhT6rPQe+KUDcmWrkBdYgZW+KxRdsvK9JxiWXu5yf0R43wMqqmLhj/d2rr5Z5pBy5gbXIvFSN41/nvt4vh+1it16A0J25yBs3J+Wdr8X1PYXwXm2Zk1wXCxG2Jwd5gdXIOVWOi1/EWa67UAiXr4q5f/OuVOH6z2ynNMsCyPXjbEQdr7Lcx75Ufh9jwpDWCGV1A9K9MhDjdwd5DPNrtRDsuYFDTAjjc4kApz5PRqqfhQtJfyZzYc5xcQS8tggQcagCWUEWXiefqMHJn9KQe74Wuf73EfafF3Y4rg7DpR35yL5czcdI1kkr5lFwXBoM32/ikOB1D/lXLfMVsyPJuxKnvhwVv2byWUfnmpCvr/KX/j07QgLh+s/ClYQh2wlC1iuTMEQPNnqwEQeIAzPMAbZ4ZgtP1t+B9xNaHg3WE4X//zLWu0doWcjyBs9RYAsV62fslfWuYbs3jYkVr55vtDG1tV8Re2WikPX7bPHNzsn+Mm49H29kvVgw1ueIfee1oGq04TT77pjt7BxLo/n5+Hb247Bi1+PXsd7n6PXYe9wWdr4FArAsFdcllp5FDJfXrsvOOfo9Kw7s+i7jbOT3xO1i/U+ELy32mYAz3mb2W3Y9fo88UySS4/2arewa43Eed2/MRnYP7BxWnLltr/iSnZPZya7Jr7uICRmWJq/MJvYbV7Yb16h/2PnYFtVvwoPfB/PbeDxHsbf69jXsWIbaQgu+/Frjrs9wZ++N58db/cGzhoS8HIv/juPDBK2XfWaxU8B5wb7HuM3vnft99Lt82+7Xr884NJ4PDL+xe3qFTxa7LYIaEzwYdzim4/Bh33nh59EsnXH+YL951X52Pe7377PRJzbArNGiJbcefpvjLOLqKzyw2seuw/zGfWe9LueuZbyzccLGNstGYhjx343ymo3FMT8wLlh5xfy7SIBDH6SgrLCf70z17F43rm3NxsGVsXD58BoKo0RQG03Q9stw51Q2Di6z+Jv172J48Pt/yeZRrMbhxL5n5eOYHaNZVOz3zCcv5ovR8TU6rjivGIetWVeTzFvj5wmGM7OT4cJ9NXYOyzUt537Fhy/dywscmThkHWf8nl/hJcObvf/aOOdjcNycyzL03jSXjI4lyzWE3C/WcceubRmzL+7jVWEocmvSGMZ8zlxkmRu4XYz3Vp+PzgmcIwzL0Sb9VvzHfMVwY37jHLbgwH7D+GWdI9grw9h6DT42rX3sxub/l+dLzss3YUzvvZiLCAvCgjgw5xwgYcgqz9julYQhGvhzPvApKPlnKfzkT/IncYA4MN84wISQlIBWKNVG6CUy3DubC3eraGGDuMBzQzLi4/ug1ZiglOnQWdOPhptdeHyvBQqJHkatHn0V9Qj4MIaXBM43vP+J9jJhKLVIwcslh6saEP7TiwzHf+L90j3RPE8cIA7MJgdIGLKdIGS9MglDNggAZ3NQ0blp0iYOEAeIA8QB4sBbOMC2fP8yAr3Vct6vqK9aiuC92WMZd7bAjglVB75IQmLAbbQ1aiBjPWJkrEeODrIGLfJCa3HykwS4s2w0GwpYtsDGXq95aHMibuQ0895xz8uacOFbS8Nte7WX7HrLnEBrAfojMXHA5hwgYcgqz9ju1W6FIblcDushk8nQ09OD6/5JcFxwHYw4dBAGxAHiAHGAOEAcIA78ZQ68FwGnRdfhuToa3uti+CvrE/SXzzOTsch7EXBYEA6XZVHwXBsL7/WxOLAhFgfWx8JrDdvdL4rin5nEewbOxTjksUoIr7XR8FwthPPiSNtyaAbuyaZjgOwn/hAH3mkO7Pu/ofjjv/2xbPEKGA1Gvusu26GTjrnDYLwwZE+4/2tgYADWQyqVorOzE6HnY/D7/5zFb/91hg7CgDhAHCAOEAeIA8SB6XHgv89g2/8+azn+5yx+/2/7iC1YjGOx6xy2/Z9z2Pa/2TFq339T7GNX8d9/n+ExqZVHv5N/pjcWaQ4j3IgDxIH/OoOt/+WH//yvw1i8cCm0Wi0MBgMdc4zB4OAghoeH7Q73f7W1tcF6tLS04MmTJ7gaEIhN6z/ApnWb6ZhlDDau24z1azZh7aoNhPUsY018nt3xzLjMeLxh7SbiMnGZOEAcIA7MMAfWrlyPDWvfB5tr6XlGGBAHps6BsfhkDcUnxJup8+afitXGde9j3ZoN+PGHnyDqE6G/v5+OOcagt7cX7BCLxXaF/b9YKpP1sJaS3a64DZPJBJPJTMdsY2A0QaVSQSKREtazjTWdf1Y5ZjQaIemXQK1Wz+p1aF6ieZk4QBx49zhggkgk4n/dNRkpPnv3/E9j/u/4nMcnEgnUKopP/g6O9Nt/yDg0mqDX69HX18fLx2zXaefdvfL4UjJ7QuElYYj1GmI9hu7cuUNEmSMvsbpCjUYDllJG/xEC8xkBxmVWlqrT6ebzbZDthAAhQAjYJQISiYSnnbO5lv4jBAiBqSNgjU9Y2Qz9Rwi86wiw8cASQFi2Cv1nGwRIGLIN7nZ/VTY4SRiyezeRgVNAwBp4kTA0BbDoK4QAIUAI/EUESBj6i4DR1wmBUQSs8QkJQ0QJQgA8+YOEIdsygYQh2+Jvt1cnYchuXUOG/UUErIEXCUN/ETj6OiFACBACU0CAhKEpgERfIQTegIA1PiFh6A3g0FvvHAJsPJAwZFu3kzBkW/zt9uokDNmta8iwv4iANfAiYegvAkdfJwQIAUJgCgiQMDQFkOgrhMAbELDGJyQMvQEceuudQ4CEIdu7nIQh2/vALi0gYcgu3UJGTQMBa+BFwtA0wKOfEAKEACEwCQIkDE0CEH1MCEyAgDU+IWFoAoDo7XcKARKGbO9uEoZs7wO7tICEIbt0Cxk1DQSsgRcJQ9MAj35CCBAChMAkCJAwNAlA9DEhMAEC1viEhKEJAKK33ykESBiyvbtJGLK9D+zSAhKG7NItZNQ0ELAGXiQMTQM8+gkhQAgQApMgQMLQJADRx4TABAhY4xMShiYAiN5+pxAgYcj27iZhyPY+sEsLSBiyS7eQUdNAwBp4kTA0DfDoJ4QAIUAITIIACUOTAEQfEwITIGCNT0gYmgAgevudQoCEIdu7m4Qh2/vALi0gYcgu3UJGTQMBa+BFwtA0wKOfEAKEACEwCQIkDE0CEH1MCEyAgDU+IWFoAoDo7XcKARKGbO9uEoZs7wO7tICEIbt0Cxk1DQSsgRcJQ9MAj35CCBAChMAkCJAwNAlA9DEhMAEC1viEhKEJAKK33ykESBiyvbtJGLK9D+zSAhKG7NItZNQ0ELAGXiQMTQM8+gkhQAgQApMgQMLQJADRx4TABAhY4xMShiYAiN5+pxAgYcj27iZhyPY+sEsLSBiyS7eQUdNAwBp4kTA0DfDoJ4QAIUAITIIACUOTAEQfEwITIGCNT0gYmgAgevudQoCEIdu7m4Qh2/vALi0gYcgu3UJGTQMBa+BFwtA0wKOfEAKEACEwCQIkDE0CEH1MCEyAgDU+IWFoAoDo7XcKARKGbO9uEoZs7wO7tICEIbt0Cxk1DQSsgRcJQ9MAj35CCBAChMAkCJAwNAlA9DEhMAEC1viEhKEJAKK33ykESBiyvbtJGLK9D+zSAhKG7NItZNQ0ELAGXiQMTQM8+gkhQAgQApMgQMLQJADRx4TABAhY4xMShiYAiN5+pxAgYcj27iZhyPY+sEsLSBiyS7eQUdNAwBp4kTA0DfDoJ4QAIUAITIIACUOTAEQfEwITIGCNT0gYmgAgevudQoCEIdu7m4Qh2/vALi0gYcgu3UJGTQMBa+BFwtA0wKOfEAKEACEwCQIkDE0CEH1MCEyAgDU+IWFoAoDo7XcKARKGbO9uEoZs7wO7tICEIbt0Cxk1DQSsgRcJQ9MAj35CCBAChMAkCJAwNAlA9DEhMAEC1viEhKEJAKK33ykESBiyvbtJGLK9D+zSAhKG7NItZNQ0ELAGXiQMTQM8+gkhQAgQApMgQMLQJADRx4TABAhY4xMShiYAiN5+pxAgYcj27iZhyPY+sEsLSBiyS7eQUdNAwBp4kTA0DfDoJ4QAIUAITIIACUOTAEQfEwITIGCNT0gYmgAgevudQoCEIdu7m4Qh2/vALi0gYcgu3UJGTQMBa+BFwtA0wKOfEAKEACEwCQIkDE0CEH1MCEyAgDU+IWFoAoDo7XcKARKGbO9uEoZs7wO7tICEIbt0Cxk1DQSsgRcJQ9MAj35CCBAChMAkCJAwNAlA9DEhMAEC1viEhKEJAKK33ykESBiyvbtJGLK9D+zSAhKG7NItZNT/Z++9nuLe1vzueT3zzjlbiZxzzlGIHAVCEllIZBBBAiQQIiOQyDlnOmdgn/Fxjd8Ll+dqXC6X7b/Bl3aVXQ7ldOE7l12ft9ZqQCAh7a19JG3p7L7oarr59e+31rOetL7rCb+AAqeOlw0Y+gXEs/3ERgEbBWwU+AkK2IChnyCQ7d82CnyAAqf+iQ0Y+gCBbF//pihgA4Z+/eX+ZoEh4Wicvv7Lf/kv/Nt/+2/5p//0n/Kv//W/tr2+Ag3+1b/6V/yzf/bP+Lu/+zsbvb8CvW18/eXk+l/+y38pdcc//+f/3MbLNl628YCNB2w88Jl54J/8k3+C0K/Cb7DZsi9ny2y0/fOjrc0/+fNbU5uc/vI1FTbkX/yLf8Hf//3fI8BScaBre31dGvz3//7f+Z//839+c3T/i3/37/4dpy8BCv2bf/Nv2N3dJTc3l5ycHNvrC9MgKyuL2NhYfHx8bLT+wrS28fOXlefMzEy8vLxISEiw8bKNl208YOMBGw98Zh5wc3MjKSkJ4TfY7NmXtWc2+v550Vf4J97e3sTHx9tk5zPrJZusfH+ykp2dTWpqqrQn//k//2f+23/7b7bXV6bBf/yP/5H/9J/+E//1v/7Xb4r2fyHQqtPX//gf/4N//+//PX/84x8xGo0YDAbb6wvTQKvVMjQ0JIE4G71t/PY984BarZYblrGxMZve+MJ643vmE9vYbXrOxgOfzgN6vZ64uDgWFhYQfoONhp9OQxvNfrs0E/6JADBGRkZssmPzT37zPKDT6dje3pbg0P/+3/8bkVpme31dGgjs5X/9r//F//2///ebov1fiBy305cY5H/4D/+Bv/3bv+X4+Nj2+go0MJvNjI6OcufOHRu9vwK9bXz95eRaON15eXlMTU3ZeNnGyzYesPGAjQc+Iw8cHR3J092VlRUsFouNtp+Rtja/4Mv5Bd8KbYV/kp+fz/j4uE12bLLzm+cBYUP29/fJyMjg//yf//PrF9z5DY7gm60xdAoKiXcbMPT1jaMNGPr6NP9WHJU/t3HYgCEbL/+58bRtPjae/lZ4wAYM2XjxW+HF73EcNmDIJj/fI99+qTHbgKFfH4myAUM2hPpShNoGDNmM1ZdS/F/7vjZgyMbLX5vnbM+z8dxvhQdswJCN138rvP4l5mkDhmzy8yX46nu9pw0YsgFDH6KALZXsVwasbMCQzVh9r4bl3XHbgCEbL7/LE7bPNp6w8cDn4QEbMPR56Gjjx98mHW3A0G9z3W3yfvm624ChD8EiX+/77zpi6OjokMNDCxaLGQFkiJdgqsPDQ4Sz8l0J3tERh2YTBq0atcaA6fBD4z+Sc7NYxNzPXSN+b7FgOaGDpIf4fHjI4ZH1N59Cjw8BQ5Lm4r4fofmReObZcy8Kv/V/l6+RWLPT356un3gX4xfr+nPX18oXp/O2Pt96bzFu630kfT6ZX47kvASNL+MxOdZDywm9L877U2j/i649OsRi1KFUa9CbbHUeztPwUmDoHK9Z5eMrr5cEfo+wmE1oVSq0OiOHPwEGC54T/Hv6kjz9lfWclccPpV4Rf5+n82f/W8i+mPMH9PmZLpH67euv36m8n+oU8X6mFwRtDs3odVqUGj1my+GXpdU53pHjEjpT6uGTNZI0sqDX61AolaiUSgx6vdRVVr76ejZTjE+MzbquX3/dPjufnqP9b/HeYj1FR7KLNYastvyCP3Jib8X1v0U6nc750GLGqNOgUusxWoTcXSYDp37en+KvXHZf23en6/CtvP8UMCT1+Ynt/7k+8Lcyt88zjre6ROxxpP44p0Os9Dm1vccc/cb18eeh+a+nJ4QfZasx9PVAoMue9F0DQxaDiq3lBWZnZ5ienpav+fl5tra2EJ0yvicBEZuc/c05GmOd8AuvY8ZgvlzBHR1i1O6ztLjClkJ3MscjjkxqNpYWmDmhw8zMDLNzc6yur6NUq+Vm8lPocSkwJBx6g4L1hTlmZ97SfHFpkb29PUwmk1TaZvUOi4sLrO7rsJwHr46PMGv3WVlaYHV1WYJ6553Eo0MLuzvbrG+sYzi5l9i0qNQaFpeW5PqurK6yu7f/0flIvlhZYnFHg/nwSNLx0GxAtbPG4uzsGa8IGi2vrrKxtY1Op/8JMFFs9IwodtaZn5lhY2PjbL6ndD006djfWmZjV4HefPwBh+8LKFxhJM16VjvzcAiIo+7V7nfF+6f0+1LvlwFDR2LTrtxmdXWDXbXxHT79Amt0qbNyyMHaMPl+XqQXdbN9/GGnxmos9xD6bXZ2ls3NTQ4ODiQQ8aXo9u59hawa9DrW19dZ3Nz/wgDkEUdmLVurK8xvKi6dp1Gzx9ryPGv72jM5f3fMX+7zIXq9hs2Ndebm5hC6RLwL2yO6agj+Ot6doDI3Cu/sBuZ3TnX1F+atEzBtf2+H+eU1yduCBsK+aFRrVJXf5ZqDJ37enjTWPWDboGdza5OFtR00BvMX1xuCh9RaPQtLK6zu6y8eblwqI1+YXrZn/slrLtb0IjAkbKUJzf4WC9PTF3wSAR6JLkzn7f6Xk9FvkXeOUCo2eZ4TiKPDPV7pTZfLgDj0NCpYmZu9QL+5+XnWNjbQaLWX6sTfFi2/xfX99DF9DBgSh5xGo7VL0/zcvLQzwv7v7uyi1xv+ZNn99vnliOMjC3rVDoszM6wsL6HVqKU9Ox27AFp1++usrm+iNh5zeCnQ+unrcnp/2/vXpZ0NGLoMqvm6332/wNDREeadfm4HeeLm5YWblzf+gQEEBQVy61YSLV0D7Kq+H8dTOO56xSoN0Q74hNYwpRcgy7sCKZSkmZ3xWoK9IrjzbMFqGIQTsT9EToAnHh6eeHh54R8YSHBwENHRURRVVDA4vYJaOCHnkPaPKbzLgCHhzJk2u0h2ccDH11e+fP38CAoOIi8vl97Xc6h0JpSTrYjv4yp75CbgFMEXv99+3Yafpws+PlGoDs0XHUTjAaW3M4hIyWNXrZXRFKqNWWqqqvEJCMQ3IICE2Dhy8wsYW9qXm/nTe5/NRYxxu4+8QE+cikYwmK0nchbNGj0PUglwccbF0wu/wCB8AwOJiYoiLukWdc0drO3rpFF5755i83B0yLF+jedlqbhfuUJC/E1mZuYwm99G55j35nlcGMXN4jYWFV/RQImxmXWsdORywzea6uGd34DD8K5sfPjzZcDQoVHDYk8xYaG3eDi0gdnya5xiW9hfHSLXy53Ue8/ZOj6+NGrIYtSyNjVM0Z08QkKCCAoK4nZGBnfu3mN6S3tRhr7gRlfI7+r8DKlJCYTcfcrawRd0TI8OOVKMUhgZiENe9wU5O5X1g9eNJIa6E183gdEiTtg/zAOnv/kc74eHZjQHy7xsr+FmYjx+vj4EBAQQ4OdHWmo6T9qHUJuMHO+MU5EdgXtGHXNb2q8ik2KNRBTt4+pi3ILjqB3dl889tOh51VGNp1sQIXefM/jyGYP9L1jeWqcwPwv/zEeMb3y+MYpx6NUHzE5PsrwmgH6rnhT2Z2B8Bk8fPxLb1i/fFH9BHv4c62+7x0U5E2v9HjBk3GO0uQDvG3a4e/sQFByMr68voaFhVFQ+4s3K1wW1f8maiUMphWKPmZkpNjY2MZs+A3B6dIRRv09XTiD2doUMaz9wKHFkwbLVScyNG7h7euLp44N/UCAhwUHExsXxqLaGsaVdTOaTCIpPkBmz0cD66jIzs3OotIavZj9+yRr8Fn5zOTAk7JkF9cEKLzvqyEhPw8/XD39/f/menZVDR/cYWhEJ+glr/y3RU28wMj4xyfz8Agaj6QP28Yhji5al3jICrlzB39uDnuftGA1vD/5FpPx8awbB8Rn0rh1h+Up+wLdEyz+nsdiAoa8LAl32tO8WGBLOiHHzJbl+rnhnlFL/5Ck9vb00Nz+WYIh9UAJtvaPoDV9w8/IZFbIAhsyaLRpiBDBU+2Fg6NDE1usqfF2DyWufsyrTIwuHewNk+Ljhl17K4ydP6O7t5Xl7O/dysvFzd8czMoOu4UmMP9O5uRQYOjzEsNbBTcfrxBbW0P7sGc+7uqh6cI9IH2e8o0oZWD5ge3eXOzeDSbyVwurG1pnjIdbieX05jjeu8cOVKPoWFi+ceu0svyIz0p+k0jZUOgNGvYaX9XcIcHHlXlExz3te0lxVRVpKGnGN8xjMIs3sfSfVuNFDtq8rdneH0BmtqV1m1QpdpTcJDInjTlUTz/v6efbyJXX37pGQkIiToxe36/vZ0X4A0BHgi26FzuIkAp2cCXL3pLCwiF2F6mxDatyZoSEvhPj7zcwdHH89A2UDhj7gVFh54zJgSESVzT0vJCgogfL+dYzmr5fq89aI/zxgSLm9TFV2JLFBATQ21tPb+5LmigpiE5JIfrouU3Le3vOiPHzO74XO3d/Z4klrCzXdE+xrP+TMfYYxCJ12MMLtUD+uZnZeqrc0q6O01FbQ/God01cEhjRqBR0NRQT5+xKedpv6xkZe9vTQ0tzM/aJ8cu60sWwwcPQrAkNjw72U1zxmZEUtZcNi3GWoPB5v/0IGRYSVTGERUUQKXnR18qh98LMCfSLkX7n0hujQAO5WVLOns26qBTC0sLbFg0fVNI/v24Chz+hDfE5Z/5R7vQcMCXtk3GW4KQ9X90Dyqx8zMDjIs2fPKCou5oaTK8E5j1Aqhe38NQD5n6efzGYTb94MEhUVTEN9EzrdZ/AlRdS1SUl3XhD29h8ChqwHgKaNdiKuXScir5LWjg5e9PXR8fgxuenpeDk44H3zPrPz85+s/w3qAx4U3yEyJp7FbdUn//5TeMN27U/z2mXAkJALrVZFR1MZPp4exCTnUFdTy4vubjraO7h79za377ezfhIR/73RWRziKJQa/PyDSU3LQqnSnPnRF+ciouE1LPQUEXjlB7ztr5N7M5attSV+/NFKW7NBw3RTMv4xqfSsHmE+/GmaX3yG7fpviR42YOgyqObrfvdnAQzdKOhFrTPKzYNIdeh50YW/vx9l5WUolcqzTaM4ARLG3mg0IpSxSH0STHjeORF/i/BNAYyIa8S11hSptxtHeR/Tx+8jTm3NJuNZ7SNxH6NRPM9ay0E8Rzzb+r1RIuBG1cZPRwydAEM+7wBDlr0B0n3c+SGnW4aYivGbTSb2D/YZaXtImLcLweF3mFVqflbU0MeBoRu4l75Coxe0MaNXb9NZ/wBvj0jqnvehM+h5XJSBs6c/HeObVvqKSB6zkbLsRLw9XHH73Q9k1708SQmzhou+ftZAoHsYLUNj6E0mNBoVZekJhMUVMrO9I2kp6LW2sUn/osqaPnIJMGTYeEG2rwt2dwfRngeGShLxir1Lz+wueqMJ08kaL85OUBzvi5tfEnV9q6guAwlOgKGOkmQCwlJJSkgj0D+A1vH9k03WMQIYqs8LIe7eCTAkjLbkOcvZNVYFLGrLWCRfCV46Ohbzt9bLEieAgqZi7U55Q/CJuE7WdTKZMBisfGXl1ZNopnMRQ1VDWye0st5DrKX1OW8NoPit+E7wtvGMz80XeEPysNmE2WLBZBYhzaaTMX+7zvxlBu6jwFDgh4Gh87pA0OhUHwi6vX2OtRaEVV9Y9YpYt3f1irj+VOYlzY1C/xjYWeon18vtIxFDh2wsvCI5KIC84lq21aoznTS/uMTA0vm0DGudMZPQNSdrerr2p3wn+EzwkRjD25f1s1U/XdSHb/nSWsPtyGLGYDSi0RkkX5zS4YyXTnTr6XOtNLTymvhOjutkbIJGp79/7/0EGMoL9f0gMCT0q0GvlXpfpoyeyJB4jjjdF6/zMiTGcv454vPZuOWYDNI+vHvd2W+EbTAbWBpuxS8oksiCBkY2FOiMJilvJjEekf6xto7WbLo0YkjcW8zbKndWfhHjffeZUm+ctzGiPstZrSWrjRL1Wy7Q80SXiJRccX+xRuIkVszRoNviZVE07lGlvNlVygMTYQtlvROjEbVOL6MPTucqbeC55wt9JMYkxmmdg+CZU34XvGyUkUri9+K34rNiYRQ/D2cyC0vZVAnaWOkk+E9nMMrX+Tp5Qt9IunzEPotrRF0uQUNJR2lXhe23fnc6ftv7W13/pWkh+OFCxNAZMHQbZ78UWl6tnciHSab4JyYm4ufnL1MvT3WpuId1/S/qLvH96fitNRSt/CzW/lS2Bc+Iz+evFb8R9xayJfThqb/3rqwJnpb8dFL/6JT/xHUGg57x8SG8vV2pqqpBo9FLXXN+zHIcQnec02kXx3E6r7f+ol63R1fuxyKG3gJDYdfs8C8fkTpXjEnI4fbONn1Vt3F1sCMhoYx109tI8NM5C9qc2qvTOVtpfIhBtce9nFR8A0NY2NGg0xvNwJK0AAAgAElEQVTOIo/Ehl2At1J3nuhEQRNx3+81MuWUf77Vd7FO+fn5jI+Pn/G6xahnfvAx4WGhJN8u5s3iFgaxTid2W69XsL61jeFEbsxm4XOIupon6ehCT8v6q1bf81TPChkSet/q01nO+Eryxun/hA9qtsrX2dpLOTyxXca3PqPgrVN5OBbXSP/i1Ic99SuseyjJQ9J+HEu5FHUV7R1cSEi8hUKpljpc2PGLh71WYGi+p4QAVz8i49II9/Gg4dkwGoNV5j8EDIk5ndmIE/9N+PyCvy/K6NfTld8qD35L4xJrZqsx9HWBoHef9v0DQ/5u2N3pR2uwOs5CMS2NviDWz4WKinJUKiswJJTS/v4uvc86Kc7OJisri/LyMiYnxzGajOeM3hEHB7vU1taQmZlJQf5tamoecWix1s8RTu3WxhqdTQ3cPblPcUkZwyOvLzgnFuUafS0VNDe30vNykIKCO+Tfucfk1KxUpCajjtmpMcrLSsjOzqKi7B7LsyPURdnj/bFUso8CQx5cye2RgMeZoIscZfU2dbkxOPzgQuvw+M+qxyEU/ujoKHfu3DkzVsKJskYM3cCj/DU6k1DMx3Le4xPjhIWFUV0jHCgVi6+b8XTyJr1tzgo2CGdxb5KkmBCyc7Lwc3UmJOU2arXSutEwG3lceQ8/jwD6pmYxCTpvb1AR7kBoTCbTaxvyup9S6OL/HwOGvOPu0zt/ICMMTmkkokfmeyqI8nAm5m4bCweXREKcAEPtJSnYhxXS0FpPvJcrMXkPURqsztR7wJAAdFZ6uF1wl94VK/9Yn6lnoa+ZkvwGJhVaK31MWtZGmimuaaN3ZpP2+joKsrPIysliYm4ak1HPzlIfZQ8qyM0roOXJc/b2ldYTdzE2CQzlyFSyoq4lOp73kJuXT3bebeoaH0v5OE87i0XHzPwMDaVl5GVlkZ2VRXV9M7sKzdkpvnl3htbqYh4Pr/K8b5qs7BzuF1WzsyfqMX0/xlQ4Xnl5eUxNTZ3x8lnE0EeAIZEytH+wQWdzG3czM6XOuHOvhPVtkQZh3bAcHZlQqbZ53tVNfn6BvCY7O4e+/oEL+kCsu0aj5c34BHfv3pPX1dY+or+znhzPjwFDZrZmukj3uEZyRj7LW5tYDt/fBB0fC2dHz9zcBA0lJdwWa5qdTW1drdxIyLUXfHIwz9P6cnp7B+h50UduTi4V5Q95/XqCmupa2traUKpOwSarc6mZ6SC/uJKeOQXHymW6Wx5S/OTV2/o1R4eoVWu01FVJPsrJzORJcxMbCgUW6YQdotVu0t7cRMkJr92/f4+Fhbn3aHQqk6KugIgY+igwtDVOfeU9qvpXZMTXkUnHxqsWHlVVMzU9x/Omx9zJzia/4C4vXvbLdLTzMnB4qGV+YZaG4mJyJb2yaG6qR6nYu9RxFICHQaukrjQbn4Aw+kZnMH8o4uPQ8h4wJJ59eHjAxPg4jx4+kjyQlZlJ+5MnqFTnoieODtFqtujtaKfoxMZUVlYysbeHWaTYHR2i027R19lG8Qk9S4ru8HpzHZMAmQ8tKKeekl/yiJfzCnY2V6mpLCLK15FrTn7EpaRz+3Yes5OjHGm2GH1ey72GFyzvWcPzrcDOHs9am6RtEutZV1nOwcYiPx6JjYCSpZk3lN69LeeQl5NFw6NyNlaXJd3E5mO05wmpCdHY37iGm5cvSWmZZD18yvS6gsPNEYruF1I1snuyqRC8a2B1Y4nmR1XkZ1nt84PaeoZeT1g3pScAgXlnmuaqIkbeTDI2tcDD7GxycnIpfVjH1Nzid6WXznj9Qzz0nXwv+PrDwFAqrWPrJ7b7EJNxl4pEH8JCQ1haehsxbLGomZmZoLagQOoQoa+ftj+TBZqtuusI0/ow5aWlTM0uMbe0TnHZA6njHlZVMzm3IIHGU/mW/t7eHv1dXdLfE77c/ftFDA0Ny4OV0+ss2j3Gu6poa21lcGCY+/fvcye/gNejk7Q8fkJcXDQ3blwjICCQtPRMsut62VJa6xGaTMf09wxQeiKDpaXFjLwaQqezpveKZ5gtZpZXFqirq5ZjLSjI49VwN+0Zvth9MJXsLTAUes0e/wejF6N6jg7R7y9xP8qNH37vRd/EmxPQ+JC93S06O59y547VFhUWFjAyPChlSNBkbWWJ8qJCfDxcsXd0Iv5WGhnZeZT1rlgBoaMfWd46oLmqhvyTeTXWVbGx/9Yv+HPh229lHpcBQ1q1gvL8JHxCY+l6s3rRp39HL1gUK/Q0l9PYO82+3lrbUuhwvXKJ7ocl1D6dZE8cdgp+XB+hougO7TNauroHycrKoba2GZVKh2lnSurWxyPrdHQNSX+vuPgha2vbJzpYx+TUBHX3i07sZTZ1TW0oNCf1OYVt2pumsaqUppFNxqeXeJiTQ3ZOLg8e1TC/sHSmy1+9GiM39za///0POLu4kpqWTk55AwOLinfqPZ4AQy9L8fCMJuvhY+7dDCEqKpHNjQ3J95cBQ0L2LBYlI6/HpI0QdlaMo7axSdYUFbLwray/bRwX9xI2YOhdmObrf/7ugaEcPxeu3X6BQqWRBfmWlha4k5tJoI8HQ0MDEh0XSkB1sEtzdgThISEUFRZI4Cc9IpzIQD/evBnDJLt8HbKyskhcfBwBAf4kxMcQEx2Bt7cn93vWJaK9szxDZWoonu4eREVEkJGVQ6y3D/6+/jS3dkhEXygl0/YEj7JDcHV1wdPTn+DQSBJupTI1uyBPU6cnRkiMj8LLy43km9GEB3sSHOCLh/11vEI+UmPoU4GhY+uJVVdnB26uLiQ3/rx6HJ8CDImT+5cvX+Dn709JeTkarQajdod8P2ciM5+wdRKpNdr3jAC/LBpHJ0lPTyE4OFBGNAlFYNmdpigrFr+0ByxtWesPiE3YWNVN7OzsuZmcysj4BFqD4cObyZOojE8FhsSp+ebKLBnJibjfKmd0VfO+0TgPDIUX0j85T03lAxyc3LjfsyUjgi4CQ8IwmTG/eYC9sxuPXhtOwAQBKKgZrsrA3+EW3ZsHHAqDalAw0ZSOo7sngVGxREWFczM1CScXZ3z9/cguyCMiPICI+ARuRkbLVLbk8k42DoRRtgJDy+1Z/PWV67h4BxEdl0haVi6xPj64ubgSWf1aOhdCFg4P9SyNtJIZH054eCw19S0UFpUR6+5BUkoO88sChDvGuNxLdqy3vJ+7VyyJyYXcLqxjfMoK0n0vBu2XAEMiv1+xNUFlWhjR0TcpK6/iYU0jNwOCCA+PZ25lSzo5KrWKuoZ6wsIjyC8opL6hkdi4eLy9fSjr3TiLEDw83GewvpQoXz9CQ8NJSc8kOiYcb08P7H/nxq27H6oxdIR+Z46mvFCcHR3Iyc1icnUFnYhKOufcWMxalkeayY0PJDs9nZaWZkrLSolxcSI1NZntvT3Jj8cbA+Qm+OPm5k5oaBQJ8Umkp+XweqiPZ5WZhMfn8WJ65yTC7UjqqurSAlkb5NXrSY63X1OWFYlvXosEEsQp//HBGrk3I/Dz8uBWdBi305KICg8ls3EYhdaI2bTN09vhJMRGUVSQT231IzKjI4kODuZJW5s8+X+Pl34GMGRceEZSmAfR1a+tKaN6JdPNGdg7OBEYFEpMZDSiFkOspxdeXr4U9QhQ7TTqRc98Xx2pkYFEh0fR2tJKbfVD4j3cycvJZnd3+z0dIOaqOZijJMadmOhoubF9b9ynTvtlwNDhId1dHUSEh5OTlU1TQwMFebmEBIeQ+uglO2qjlGW9TkNd9QOiwiMovnOHirJSMlJTGJsYlxtNo9FA1YMiIkICKLmTLf9OuxnF4PALxMnxscXE9osCHPyieDi0zd7WCs+aH5KTHEVEkA/3C/Lobm9ma3mKY8UCrcUJeCSXM7YqAMFDftQryE2OxNfLk8TwEPLTkokKCSKjok0W+l6cHCIyPISUuHCePq6n/H4+of5eJBc3srCjk3y2PdVHT30JQXZ2hN9Mp6j+KU9eLbKr1mOZfYy3pyvRj1ckn1ksetYnn1GYFEJIeDQxSenEpWYS5epGQFAwLR2dZxsj41IPGdFeRCWk4B8USmxcMjGxSQQ5OBKTWcTwiuaCXHxwfU7Xyfb+Hp9/Ks2Ev3MpMNSYh7PvLZqGlmRBdgEOv3jRgbfjVdLT006KUAt51DLxtJi4UD+yU5Lpev6c2oeVxHj7cbvwAasbuxJYMkw1ERzgT2bePYJDI4iISyL1ZjJ+jk4EZFUytmyN3hU2TqPYpzErAn8/f2IiIiWAGe/vT5CPD48fN5/5aWaFSA+Pwd3VhcDAIFlzMDwklLGRaSbHZ+UmOtDRgVtJybS0POX5wGuUGh1HP5p4VhBLeGg0BXk5NDTWkBUXTVSQPz29L2S0jvBrNrdWiUuIISgkiJS0JFJSEggLC8Tb6RpXrt35QI2hnwCGRBMPs4nB561cu3qVwueLEhhXKA549OgBYaHBlJUWUV5WzM3EWAKCQ6h9JeoRmVEp9uhrbyTZ3xu/gDBKGzpo6exmYmFdRg9ujPeTlxDFrVsZ1FdX01JVQpKHGzGp+UxvngOvbXLzJ8vNqZxdBgyp9+fJD3YgPiGJtV3RfOFt5Nzp707fTZtveJARRPLDHtbV1lIIIlpIvT1KaYQvifnPWTVaD5MM048J9nLEzT8cH99wUlPzKC2tYWlpA8PiC6lbXX2C8Q+IITg4hpycIhYXNzGZ1Cz01ZEWbfWH6pvbKa2sIdrNnbzCEnYONFLvH62+IDnSh8C4DAKCQrmZkEzKrVRCnF2IzChmdEUl6Ta/sMyTp534/e73+Pj4U1/fRNuzXla2Fe8cylwEhoo7x+nvaCbQ14f02iE0ehOmd1LJRFq5xaJiuC5HpnvHxcaRkJxCUuJNgt3cSMnIRERbWyOHLoISpzS1vf96dLEBQ18fCHr3id8/MOTrwlV7Z1zdPfH09MTFxQVfXx+ePn2CRiNOOUSosJnnnU/x9XChvf2J7KAlOmNszTwjJ8gd74JOedqk1WioqnqIQ2A8NS/nZDjb7u4u6+srvBwYksBTc2MtDj5h5Da/YntnF4VCIa/z8QvA2cWL+aUNqcSNm+NUZgRw5Yer1NQ1s76xyYFCIR0SxcE+5aX38IrLpW1kkd29XXa2N3lUcZff//4aXiHVP1lj6PJUsksihk7AEsVkGyE+LkTXz8qCzBfDNd9XAj8FDLmVvkIt6gCZTOjXrZvFG3YJNIwtoD8Jwy7IySQyMobVjXVUqgP6H2ZzKyqMN1PTbHbl4eTmScXgjtwYzkyOERMTxYO6JlQa0cFHOEcWDnY3KbtfhPe16zg5uxB/K5mx6Rn5XKHY31Xgwkn9VGBIREKZ9pdovJeIc0IxI8tW43Xh3heAobsMze+gVr8h184eV58HzIqUuu3pc6lk1lbkptflXHdw4cGo7gIwNPgwDe8biTzf2McigCH9AW8aUvjh+lVuZaXxZmqCnd0dnnZ1cOXKFa7YOZLePMnW9g77q2M8yojCw8WPwdEZCZSJiKHlp1n81V/9NUnJmayub1n5d2uIQk8XnL2D5Qm7KJYtuppkZGQSnlXJyNyWjBARoZtLA+X4O/mQ3TZldcSXesiM8uCHH5ypqnvJ7p4SlVqLwfh+6ssFWn1jTuOnAkOCh0RqQMPjFnxC42h5tSFDnUVa6s50G3HOTngUD8lwbNEdZmZ+kbX1DakLhF7Z2Rkg88pVAkKiUaqFDrKwvr5MSlISPmlV0gnfPzhgY2Odu3fv8Jf/wI1bhR8Cho6xmI0szI6TlxiH29UruLi5kp6Zyea2SBm0Onzb25sU5GWSk5UuuxGKCBTFwQFLfcWEuHiT2zEvQZ7j9X6yYn34y7/6gZaWDvb29lEolOg0+yz2V3PLP5r7Tyc5MFnTF4+Pf8TXL5jQvKdsqlUcb49RnB6GZ3YTS7uiQLyZjsq7OLl5U/B0GqEvVYoDDnZ3mJ9flBvC4aFevFwcaH/SysHBPkrFAXsLPeRH+OGc1igLoL7HPz8DGNLPtZMQ7ErkozEZEXeoVzDZlMpf//4KGTn5LCwuc7C/x+50K1F2djgnPWHXbJ3Xzu6uBIDycnJl8UuxbkrFPjPdRfi7B3H/+Un9tnO8LCJhdtbnCfMPJiq1kSXtRzqNXQIMCVt0sLfH4sKC7CinUatRKxUUFtzhStA9RjfEaakFrWKW8vgAYu62s7y7h1qspUIh03DEPQy6FUqi3InKb2XtYB+VSiHnKdLqxIbg2GJkq+s2173DeTCwJR12nXqdlyVx+MYUMb65K7vLHZoMMoKs+X4czoklvFpRIeY40tWG3Y0bpDROsLOzI9drf3OV5ZlxOd7NxUmWpsbY391Br9Wg2t+l8WEJ4YE+TI30YTEZEKkQB+Pd3AwLILWwgsV9vdy8ishby0wjHm7ORDQsypQF0V2vtKQI+7A06vtn2dk7YG//gMm5Rdz8Agi/mczsyqrU9YbFbtIi3Lh23Ulu0nd299nZXKa/Jp1AFy8ePR1Ea/7xPbvwHn+dW1fb/963/59Ckw8DQ7k4//UVHJxc8fLywt3dFUdHB5k2s7NjjRYT/Ly3u01qUjwlRfdkt0/hh6n21hlszMPLN4H6oRVpj3QT9fi723PdzpX+VxOyO6nwwSoeVnHDxYu6J8/Q6A1SJz1ubMDRzYuE6kHppwndvbu1TUxUNE5OLiwtr0oA0bS/TPu9CK5fvSojCxcXl6R/KNK1RWfb4cFuAnw9qK2pR6+zpsRIUGboBa7212lp7pB2VqVUsLfYR3FCMO6pNWwptNLXa21rwtkvnLLuefb296X+63nZiaurMz9cK/iFwJA1TU756iE3rl8j49mm9OlEpNL21hpbmxuyhIKIlt/aXMXb24Ps2wWIQwzh65iVm9Tfz8HNJ4i+uV2ZSibmdLC7TXFBDrGJyYxNzskoRrViX9a0DLR3I7Fx8qMAxafwjO3atzL3PjB0hFq5i9N1F2LTG9i4JE3yPP2MG2OUpfpzq/IFa2prbUtx2KnaGqE4zJu43Gcsiy7HoiHAZCMB7nb8cMWRru5h9vcVqNWCV83oF7qkbrW74cLj5m62t3dRKtXyfxvrW+RmZBBX2MTrhR1ZE0jsZ6af3SXYK4T7L5alf3G0InS+J9edPCXQI/yBg+0lXlZn4e/oRlfPID/+4W+k37K1vYeHqydJt1LZ31fKtDahD87PTe4DzBrmTyKGSl8soNjZIC89hRuOuQwqNBh0qgs1hoxmC/PT44QG+vFDcr2Uf+FvCV1R09DEdUcn7paWs69QWaP1bbbgHZq/5c2La/F1vrcBQ+/CNF//8/cPDPm5EJqcQnR6BrcSEwixtycmJpap6ZmTNAaBHpuoDr9CXEyUjA4aH3/N3Nwso6+GSUlOklFBKuUec2+GrIo0u40lnehoJupxWGsZCMReq9zlXoAT0SmNLJusebriGtHlYXRslB+u25P+1OpwnAJDAdm1TG5oznLTRXTI+twomd6eZJV1syXyxk9ye//2DzpqIz9zKtkJMDT0ekp2gomtn7WmXfxEKtDHgKFE+6ukpaeRkp5GaloaXt5euLg6U1pexv6+NdrHbNSz0JaFe1AMDaM7aLfHqE4NJaHkOZsHWjQLjUS7uBNTP4VKq2Wqs4rbCSH0jozJVvVWhSSinQ4xms1MLy5TkJKC2/Ub/HDtBrUtTzGYLtbEEb/5JcCQeMbOzja5+fm4JJb8LGBoeGFP5knXt7Rh7+hKftcaqvUJ6vOCT2oM/QJgqDENu6Akmse25WZOAAKGzS5i7exwujsgQ+BFFNKhRcVoYz6B9jG0TK9jFMCSAIbac7juE0nV4OYZ34qaBO2dz7h27RoZnZvoDRpWRxrJDfOgsOQRQ69nmV7coP/VJE+7+gmJuklJZb3M3zYIYCjag9DiF2wprXUIhBwIGv8aBuOXPvOTgaFDCzrFFI9inEjNvkN3/yiTC+ssru8xOrnAzbQ83P3C0B/+Q0kLsZkXufhiI6HValGrlqkOvYqLewkzZpHTr2Kuq4x471gqX86gNIhoH6FXjOwsDZDt6UbKByOGrDwtNuwmk4KRVy/IDA3C6cYNbtjb87TzGSaLgaXRFtL8rlFWXsrM3CyT01PMLy4wODRAaGwycWWD7IpC/Ov9ZMcH4FPQwdaBVvKJVc+ZWV1eIiU5hXxRVH3vQIIE6sEiHJzduPdyywosvQsMmTapDr+BV+ADZkQNmdN6WEIvijoghnWaYu3Izclk/M2YfE1NjjM7M0V6egZXwyqYV+vPpfKeOB+/FBh6nI5dYCJNo0KGBI1FjZFNmuIccXC8x5Ssn6Blvq+GzHAv6hpbGJ+clWHuy4vzjAz1Ex6fSVr1MBqhT845jWINttcXCPYPJSqtmcWPFaO9BBgSofwCJBSbMMGTep0OrWaH3soMvG/E83RpB9OhBb1yhodRdkSGhTL+egyxURYAvDzhPD7CqFumMvwqMeFBLMxOoNGoMYl6QcKpFgD2O8CQkFezcYfBsji84x4wpdDJSB2RciZSC8+AoWUlFvMuLbc8uG5XyBuDEdPJelp5REQbHp7UTRN1JvTo9To0qm3etN0jxiOWyr55VAJ8s5hRTnYTHehFdnkdB0d/a03zOnwXGDKyOfuCdG8fcipfntlDsXYmo4Hmzg6ue4ZQ3i+aGBwjgaFId8LKetlVW3WS2ahl/U0r2QHBZFePsH3SAe2X6gvb7z5tAyD469KIIVF82tGZhLzbMpI4wc2Na1eu0Pak4yzty2JWMd5aSHqkH+3tT5menjpryd365BmhUcnUt/Sg1VuQwJCHPTGNi2gNVl0jZGltfZWk1DR88lpZ3ddhMm3yKOwGfiGVzBqNZzpJRDaPjgzj5OJGZOOi/P4UGPJJukvvgtLqU5xEFYp7z86OERTkQ31do9wkC2BFqdqi5ZYrPj5BzMwus7i6xPjUGGNjwxQU5BIRGcri0ixms46yEAdCYmtYPPEXBV/v7izz9E9JJTupn9TT0821a9fJfr4pI97FOoj7i/pCwhYJvbC9scKjMDt8w2uZlp1uj/hRu0Np5k38whOYPjiWuuDHQzOmpWFyQlxIu/eIgYllJicnWXj1go35cRyDE4gvaWTv8G8u6ESbrHyarFxGr0uBIdU+9tdciU1/zPoJP172W/HdpwJDQZ72RNfPncjQaQTtEfqFbtKEbi3tZVd16u+J/xuZ66slPdCdsgd1jIzP83p6WfpCXX2viIxP5V5FraxpJ4ChpAgf/It6UWr0Vv/ComdltJWbrr4UNo5wIPj36FgeNPr7BxOfcAuTyTqO9+d4MWKorMeafvpmqBcfL09i6qbQKPeZarx1Vnxabzhg6FEqfq5pdK7tWm2niJS3WFhZWyU5NQX/nDqmt/XvpK396Wv5/vht9/xUmggdZqsx9PXBoPNP/O6BIdGV7Eb+SxneK4zhQH8/9vah5NYOsG0UxdiO5Imqs6M99jeu4+fni3+Av2zlLgpUixaqGenJHJoNrK8sEBocwIPKB6g11m4u55lar1PjcOM6dwryMBhPNzNHyIKsryv53TU7fCus+eCnwFBgbj3T24YzBSQKDc/OjuPn6Uh7ay2Hh9b6RsLhUGzN0RDj+LO6kn1KxJAAo/oHBvHy8aPt5ciJE/FxhfVxYOgaV5088PXzl21oU1JTednbKzfFcuMgNkAWC4qdVSKD/XjwoJKtqedkxgRS19QkI6/E6VTNTT/8o0QI+Djt9xMISipidPng0lQAoSzUWh3PXvbJ0OjrN9IZOBA1di6eMAjn6FMjhmQq2doi2ZmpROZVM7vzthXm2fq/EzE0sig66ojT+9eUerviExTNQG8XdbmnxaffAkPXHJxPIobEWK2pZJdGDDWlYx+cTOv43gnwIjaRExQ6OuJyf0gaWevvtbxuKiDQLloCQ4YTYOiydvUy/eVVuTxZTO/cQqc/YKarlOjr1+RJroh0CwgMxj8wCF//APwDQ6iobuIPf/zHCGAoK9qTcLEJ05i/Xpe1c5vxM/r/Cd99KjAk+EGz20XW9avcsHeUcuMfECTTWsS7oFl2QQmm4z9yaDai2VtienKYigeVpKSmyRpCQX/9A85uJUzLYuI7jNbnkuofQP/QqIy4ss7r53UlO6XBqeNv0O/Q19eDs7MLTm63ea1U8KzrOfaOzji7euAvWqcHBBAYGCjb2waExZHT+IYDo9EKDCUE4lv4nB3V2y47IoXoULdB14MMPMIy6Z9ckcXGGxoacfMNZm93T272L0YMafj/dDtEezrhm9HOrkjHPbdOMi3JbMTTzZlrDu74+PgSGBhAoBxbAD6+fvikNLCiO1/j7UQv/VJgqDkDu6BbPH59KkNCDrdpjnPE0fEuk2YLWr2BtiftuLj74uDsgb9/oKwhckov75AE7j+ZRPsuMCRSyfZnKI12kalky0uLHwZILwGGBD3Mml1WF4ZpefyYspIS8rIzifbw4sZfxfF0cQeTWAdRb2z8MdGREYQFB5OdkU7X0BD7KtFBSBRfNrI1+ZjkxCh8vNzJzkiid0z8Xyl1xNF5YGjQmhJnMe4wVB6HT1wlU8oTh/joEmBIs01KVDDXohrZFIU6z62n4EMrnyjYWh2luaGaB6VF3M5MITnIF7drMVT0zqMS0WYWC3+7P02Yrwsp9x6yqf+DlVbvAEMC8Bp780amHdQ2taIxmKwbT2lDrClx/69zAGmtM+eAIQ/CKwbY14mOk8ccWvRsTT4hOzCErKphtoyfoa34O/M+lUHb+/t+w8eAIWe/ZJpHhC4xsrS4SHh4OI6udxg80EnfTBR+rq+txsnJEQ8PT6m7REtukdblHxBISHgcT58PozceSmAowMOB2OYV2ZFUAIWywO7WGHdTw/DObWF1T4tKp8LZ0UnWR1RrtWdAhvDTjNNNuLo4caVgQEarnQJDvslFDCzrZP3F0zUWBdRHRl4SFOhNbW0DxpOoC1FgPiDQA0dHJ7y9rf6k8Cmt/qQPUdHhrK6J9DkVvuu1MIUAACAASURBVD4e5OVlSvBegsxHR/zhWMeL28EfaVf/M1LJLGZa6h7KVLL5+VkJch2Z9BxsrTDY10PVowdkZqSQcjOO4Cs38Ak76XQr+Fq9zaPbtwhPSOXVuti8C50jih234+3qgJ2zO95+gQQHBxPoJ8ok+OATHEFaVQcHR//wjJ6ndLK9vy8Tn0KT94GhY9T7sxQE3SAh8Sabu29rGl5231NgKElEDKl+OmIoyMuB2KbF97r6WkH3i7pVPM9iOeLpkx7srjvh7OwqfUW/gCD8AgLlKyQ8irqWTmskuQCGIn0JKOlHrRe1OoW/a2L19ROSXKzA0L4Aho6P+eM/+sdcv+5AWno2Wu1bX+TiHC8CQ+Uvl+Q9LToF5bdvERXsS3dXJxP1SWfAkEGjoOJeLqFhoWwcqCV/n97TsDlBRUYQ1xPKGFmxNrA5/Z/t/U/j489FPxswdB6i+XX+/v6BoXeKT+/v7yEKm3rGF9Mzd4DBIgp1aojxcyMhMYv5jTU2tzbQ67Xs7u6wtbWB0aiTp7gz0+MEBQVxt6QKtdhEveMcqhV7xAR4cff+Aw5EgUH5fwGCmNl+VSuBoZCqCQlsfAgYOjyyMDkxRITodFFTi8aok/cRwNA/OlLT+NmBoSOMRiVPCxMJCghieHpZhgOfPwl/d57i88eAoZuON3AvGz07tRMAySkgdHov8Vml2KfsXhmJ2bU0tjURGFLA08l1jDK9z0h3Ww0unn48qnpEYXIMdx/UsaexOoyn9zl9F86neAkHs7m9A0cnZ550vTgBS94qNHHNpwJDFpOGleE6soKcqXz0CKXqp1PJBDAkIgCOLCb2XlXi7uZOXF4ZZVlRxMquZOeAIXtnigdPQaxPAYZEV5VJCQy5/gnA0MZQjQSGcnv20emVzPVUkOTuzf3qJyxs7rN9oGVXqWdzT4VCa0KptfL+bxsY6iXfzZG41CLGl7fY2FWyp9KzfaCR9NKbf5SbZN3WFG2Z/gS7uRIdHY3ouJMQH43X9d+fA4Z2edOUT4STO519YxjMp924Pg0YssqCVQ5EhFJZeTmOTo4MDPUz2NeFu1ccxY0DrAu9trONQqXkQHGASqdDJXj10PxBYMjqwBlY6qsmOcCBogd1HGwtY2fvSHRlv9x4HIvfn48Y2tHw494ioc438E5qZvMSYEi5t05isCfucU3MrK6jVCrY39uVjQA2NzfYMRguD+f+gsCQ6JrY0dqAm18q9xsG2VZo2dreRaT47u9usa88QP0O4CxoL0ARvUZJVXE2/kHhDL2ZxfKOjTjVVzIa50K7eg2HFh1rj28SeuMaIcHBJCYmcFNs3Lxcufa7E2BIPscaKSlSyHq6ukhLScHH24fi6hY0Or1V7xyKgt8KBnqfk5OVirurIxV1Ii1PJw85zlLJPhEY+qNZSUygF1eDqll5Dxg64tCsZbe7gCj7awQHBkh+T4yPJdzfDSe788CQGfPSIBF+buRWNrFl+JtLgSGDycjYaD/+Ht5U1D1Be9J+WehxkXY2/byY37kGkt0+bwOGPsRrv/L3Yq0ujxi6jbN/Km0nxadF2unw8AjXHNxIrp5Ac3iIXq+mpaaMQN8Quodfs3+gYHNzU6YxHSi0HKgtmCx/kLZfRAxdBgxp1t+QmxxBWH69LJKsNyqI8nUnITEHwx/+cAZkCD9tf/wJLi7OOBa9+klgSEQbLi9PExzsQ3V17RkwpDfskxztQ0LiXSaXt1jf2mBrZ4NNkca1vYFaI2rCiGhFA/7ON8i/U4r2yGwdh4i2PdTwIi+Yn9Ou/oPFp7Xb1MS542R/nfnZKQkWa1dGaUwNwM/ZiejoKKlfYqIi8HG4jnfoW2DoD5ptau8k4x0ay9iOiIo/xGLQMvuiiUh/f3KrnjO3o5W+1sHyFDvLs+wY/8iy+mIE5Zmu+5X573sfx2XAkEaloDg3CZ/wBLontySvfmiep8BQfNkzlpWH8gBP8PqHUsk+HRg6pKfzOX7uwZTXPpXF19d3lWzsqqRPpBIA/Y9/lAfkMmLo5wBDR8dotEZ8fAO5lZwuSxRc3tDkMmBIAMIiwq2DUA877BPL6HuUjF+0tV29VrVLQ0k2IUHRTG9b646d0k69OUNRRgSOtx4wuqq+AASfXmN7f7uf+jVoYQOGfh0w6PxT/yyAIfvCgbO25Aa9nvanrbKCfcWTXpR6UfTXQn1mBG4+WXSviXBhEXYv2smbZLtjrVopgZDd7Q1io+IIulnBq03xnbWls06tkBuGve1N7kT6ERRfwsi2NbxfACgqpYqSsjLsHN14+NJaef9DwJDYXKzNvyEt0Je42w3M7FsNsEWvYm7sJem+dnj/4uLTol39i5OccWt7aaN2j/nBRlKDvAhNyGd9X3TM+GnB/ylg6HxXssuUhwRodEraa+8RFxpEaXIkoWnlTK4pZXt2cdK3MdqEs5cfYVmleEcW8LB7Bp3YwJ5swozKRaYmxhG1OMRGWIxJbJby8u9wwz6EFzOiq9GnRQxZ29XvnbWrF92+DlZeUZMdRbBfCB19o9ZN8LvOziURQ3LeYrOoWqExzQc3d29EREl04WPmDqzFp02vK7hyw574xhnpaInWuQc7S1TlxOJ0JZFn52sMvRcx9InAUHsOV5z9KKwfRKnSS5oZDXs0lZRw/boTTyYUGE0G1qd7SY+M42ZpJ0sHWpnvLWhrNJllvSHtSe2U3wIwFBgQT2nvCjqRmnDSsljIvU65woO0OPxiShhcV8rCnaKej3iJ9r4CPBQh1usTbaS5/I7C29lsrK+iUatQKqa4F+6Mk4gYEikxZh2zfY3E+EWQ2TDAtkondY9ev89gdxPhYqN0aSqZ2ESYUO3MMzs9hV4n1sraAlaArtmZmTi5RPJmZZHF8R4S/UNIKRfOoVh7q/yLU2+jTotWo7ZG/IhUsksihqwyLIrmT1GaEY5vWjW9j4u4bhdCz8S0NYpPRMFcAIa0/I1un4zoEFy9M+leV520JDfJNKndnW302m06ChNw9MigfengTI7FPER9GuWBNfLuPR1yAgzdFu3qM9pPdJqV/sJxEMCzbvaSGkM/I2LIJELbxzq4FRpDanUvG0prrSQrbc2oNUb0hkuiTgRYYdKx1FuBr5sb6UUNrOwdoD/RTUJHGY0qVtc3UYoi0O8AQyLSqyDEDs+gRF6Nj6NWizpQm7RX5uNud4snIpVMpIPITaV1/UTL7M31NW7eTORKSgN7Kt1JKpeVD8T6bm+skZGWikPmY9YPtL8cGBKFQU0abqfEcfVaLK1LirMW8zqdjt2dHfSaLWoyQgjwdGJibFCmq6gU2ww+KSPM6+bbiCExh51x0oLdiMupZk1vLZgrInMv1hgysbX4iozQIOLvNDN7oJOh/4KWSoWSzLw7eATE0vFmR9qFy061bRFDP23P35Ovd+3bn/D5J4Gh1xsSFJQ+gcFAWEgYvsG5zCsOMJo0TPU0EO4XR37HOAqtXuo4IYsGowmV2oDhpHCuXtYYsiPkdgvrm3uST/R6A719QwSGRFJUUY1CpcZsOqAiKQB3/xx6NlTyOgFKaZUKmupq5SHO/fYpmUL1sYghUch95nUPSeFBlDxsRaETYzMhOnp23IvjhmMSrQv7squt+F68DDotauWBPLDS6dSUxPnjG1bAwKZa2n+L0cDKwgT3Yry4fuOni0+LdvV+sl291T5Juqg3Ge8sI9LZntzsNAmgmk0GpgY7SfB35P69AjbW16TftLQwQ0GE5wVg6EfdLu0lqbJ+09C2oK9R1gVTLYySHxdLdEEzs3saWatJ0E36yTo9unPRV1+Sn35r974MGLIYNcx3FxPh5Ujh3fusrW9jNJqlHyLrARkUrG5uyQMfAQxVpAfglVnDxIkNNhh0TIy0E+/pSew7NYY+FRg6Pjaz8aaTtMBgsmp7WVeL2qIn+wuTSdpmrSi9YTHzs4Gh4yMOFDukhfkRFpnNtpAtUSbhvbS5y4EhkTJtMSsYKQnD/uoPJEaH4R2ZzIvVIwxGNW9a8vFzi6JkaAm9wSB1iqgbNjr2mtDwCG4W1rCyJ+p+WrBoVul//oKBOZF2dgLg/gn68LfGv597vjZg6DxE8+v8/WcHDAlB35p/RVp8CFE5ZQhkWzDa+Nggbp5exOaWMzjYz+b6CtNTb2hsqKGpb1oqBL1WydPq2zg7eZF9r5L+F8940fmEyrIiCh/3oVJraH9cg4ObD6mFlbzo7pYtTsvLHuDg4EJwVjUbmzvyBPxDwJAQIuXeBo/yE/D0DqGwrIpnrY10VpaQHu2Pm4M9XsG/tPi0G843y3n8tIuXg2P09w5QX3Kb2CBfQqIyeTq0juFn1l8QDsiH29XbXWhXf7liENE0Otn5J9HtCp4OdmTfe8Tm/tsUvd3dTaKjQ3BydcI5oZBnU7tnUVrCyCima0gJDebhgwf0dL+gv7eX6keP8PL0wjOxVRbUe7dbg3Q+N16Q7euC3d3BM8DQrFqhqySR4MgUSpu76OwblGlpbQ/KuZsZjadjIHmlLWxqrPnP783pQ8CQCLU16VkcasXfy4P/5y/+goiCRuYORAiuBdPGS+I8ruIem0vv8046Wx9Tlp9BXKAr168kfX5g6JonQSHJlFY00N0zwrOGcqIc7PG8WcH29p40hBrNDrVFuXh6RfD4aTezs7Py1d8/QEllLb0zJ5uw30AqWahvMKkPmul80UNffz/Dw8PMzEzLgvN9XfX4OniQVVTD+Pg4y8vLjI295uGjahoGV2Qa6Op0H0k+7hRk3WJh6hUz48N01BTg7e56BgyZDy3srori0WE4+8dT39hIf28XzWUFRIaGcPUHX27d7WLrJMT6jPcEz4n6RL2lJIeHUVf9iJ7u57zsek55cRGuzi4EZXazI9I293epuH8Hj5B4GtuesTg7zfLcDD3PO6iuqaN3ahORtiFrDH0QGDrGYlDzrKEEd98oQoICuRrRyLJeOGzWNugXgKFdndw8DHdW4GXvSExOmWy93vWsg5rqKvKqO9lTaliceiND0CMzSxgbHmRjZZGp16PU11RT/ex8at25De4JMJQf6oNPchldPQP0DozwcmCE3sFXzK1toJx5SkLIO8WnfwYwJIq96/Y3qChIxyUwlpbHTazOTbC+skZv7zAVNU8YWbokalA6i4dodqZpEFFiHh7cvldKc1sHr4Zf09nRReXDIu4VV0hH92jnDRXZEbhn1DG7pUGn0xAZFY5zcBpD46NMjI/R3fKY5NhYrl5NkcCQiKbU7k7Q/qSZ12MjrCwtMDzQS3R0JLEFVbKYuUkxQ2d7O2Ovxtja2GJkYJhE0YWwtIU95U8AQ/EfSSU7KT79uqsSrys/EJRyn462ZgZfPqe2poqcyhYW1raoKLmLh5sTIwNdLC1MMfSig/yUeFxcb50BQwL416s3KEsLxzc4heZnbQz0drC3tXoOGFqSQKtKsUvNgwI8Q6LIKCil+9kTRgZfcv9eMXYOnqSWtLN/oJW2wQYMnZORb2Tz8nOBIaHXBHjS9SgDVy9fmgdnpd+1tb5CWsotXMLTaG5uZmdrnZnJcbq7X1DR0MXUurX9uwCG/FyvY2fnRHbOHdo7euho7eRWdCLu4Rl09k+hPwH4u7tbcXV3JSa7hGftbbwa7KP24QMCvL0JTS1mbVnob9F0wlp8+rJUMhGxtrv0mtyYUELjMmnteMz46Eu0GiXLswO4uzkQll7E+Ggf60szsuDt44Z6ajtFYw7RjdFEd/0dvJzcuHm7gu7OdnoeN5CTGIu3m8vPKj4dfvU6fhlVtHb20Df8hpedXVTfzyDUw4XoqCjm5mfkPER008TEGLFxkdy9l8/k5GvGx8eou18oOzKejxgSoMPL+kI8nUO4W/OIgd5niC65OvUBjTXlOPlFUF7dyML0BDvra0y9eU1VVQ09k5vfXX3BM1v6jcjKZeO5DBgSETG63SmackPwdnQhK+cuLW1dDAy9RtTeKq+4y93SChYP9jEqlugsTcQzKIriB9W86HpGW0sTiTGRODr4fQZg6BjD5gwtd2IJir5Fw5NuxienWFpe4eXLXh41tDIwvy/9i58DDIkaQ6KkhtmspDE/Fhe3GBq72hjof876uvVg/S2dzgNDMVhTyaw6UNgY4+og2TGO/OU/+Ae4hyXxYuVIgme7s+3Eh3vhEpXN0yftDPQP8qzzGYmJSdj5RNLaNSQbjIiIf+N0FS5XHAjM7GRTbziLMHw7hm9P5/45j80GDP06YND5p363wJBI4zFt95Mf7IXT/SHZlUHmnIsaDdoduipFuH8or8fHZQFSo0HLi66nxIQGkRgSTEryTTLSkigtviM7TIk2xtIRWHlDRUEukaGBBPn7EB7gSUJUKN1vFiTqrFXu09ZQTXJkmAy7DQkOJTQ0grzcAl4tq6y53kfHmLcnqc4NIzS/ibldo6yFcCrMAkjYnh+h4nY6gT7u+Hm6khrqR3NlIYUZSfhH1DMrOj+9Z8ysuec747UEeYVz59mCFUgRc94fJMffExc3b1w9/QgIiSAiIpb4+BTuP2xlaGoLzekG7737vq/4LgWGjg4xbT4nxdUJn8rxnyxiLaKjVhcmSYn058Z1fx609aE6l6In2tF3VKZx48Z1krLzWdraPwOGRGqdfn+BxvJykqKiiPEPICgwkKCAQMpLyxic37u8VpLkiz7yAj1xKho54wuLZo2eB6kEu3vg6R+ET1AIPoHBckOVkHqb+pYRVtb25Dq9T/dja1FX/RrPyjNwiy1mbPngwli1yi3ayjNx/v3vib3XwoJCdA4RUUMaRlsfkZlyS+brx4QF87Awm0e3I/FyTad7SyGBxCODksnmLFwjM3g6eXpvEeY9TbGrK56lo9IBPK0xNN56j3CXRNpmNzHKlDYD68/vEBSSRmVVJ2kJGUQERhLgGUJUdBqD89ZTTOHEHx0Z2F4ao6asiNzERG7GxZEQH8+9e/cpqXgoW04LXjWt9JGb4EfUg372tdZ6Hqc8/D29C8crLy+PqampszU7NGpYeFFEuIvT/8/eW0dXlS3/vveNN9697/c7fdrwYEFCBOIOIUZCcKdx94buRhuJ4CREgBCIosHd3d01EINAEmJbI33ufX/c8bufN+bc2REIbQdoaFbG2GPt7LXWlJpVNWt+Z1VN6jZuQmPBXy1ayGPZbe36ELRmNQnC4BrUG3c7O8mDIlxCnObWtWs35kYkytCixIQ1jBvZD1srMxxsW9PW0YqBnX1xtLGivjitTugV6WkSz7wfxtDe2Y4Wpo0wa2FKRxcnunfuhJN9B9p2+5FV0mCqKosGj6HVYYH09PPFsZUZlk2b0LxpE5qY1GNgvz7MFYt5EX6zJZkVEYvp36szXjbWuNrZ4mRvi29bZ/r368fS1QbPyW1RM/B1bkXLLlOISXwzXFYAsqtDJmBr1hCTb7+gz/Cx0o1d8I1MbBwdSE/P1ph2GMXyNeul98qGtcsY2bc3zU1NadTQhBZNG+Pq5MiAqUEkbNjEpvXr+H7iENxsrXFtZYabkwPtnO0J8PFkaki4IRHy6zpJ5M1aO4eOlqLMJjRt1pJmLc1p1rIVLVq50GfsHFYtnoCzZUOsBwSyXuS12RDPwlGe1LVwZ3SwUYZESNJqxjjVo6704DKMh0jQHLFkDj07tsWjVVPc7Nrg6uyKn393evQdSljM23IebJNeQ6vDZjO0X08cWrWmmUljLMytaN7UDI+2ngwfNlouCretDqGfrzVNvYeVH+OezLx5U7Czs6Z1G0vs7azx83DD292NevV8GL88RnoMJa2ZSyff9rhZmuPsaI9NG0t8fTwJCQ6SCcA3xgfh07Yd7hZWuLm4YWNljXd7bxYtWCQ9xYSxG/2DP7WataH/zwawfcvmNfzcxxFTh/4sThC8UD6escsY3c2Bhm69mSd5eiub4sP5fkBvbMxbSD6zEN6tVuZ8N3oyq+MSiYwIwd3FAQvzFjjaW+Ppak9nbzdMm3nRb/oyEpINiUSFF8PMaSOxMGtCM9OG2HoGMF+c2rloBE0a1sdmRLghjCV5E6uiFtOvtx8WDerSqokJFmbNMTezpGvXfsyPEknSDZ6hm8J+pL1tE9r0nUnceoNO2pq8gVULJuBrZonvoNny5LlPST996m19AxgSeUU2xjBnpD8mrdozLmhlpd5NTiZu2SQ8LUzw6zWQVStXsGnDehbMn4WPlzv2TRrRzs0Fe1trvNp7MGzcT6yI2ygBCaPHUBOPAfj4dKF142a0am6Oo40zIyb9zJpE4QluCMNMSoxl0phBWDQ1waqRCRYtm9OiSWO6+HVgxqJVEpAU7d4cG87E7rY0d+/OzPB1FbkgxZgI+2VDUiyTRveledN6mDZpgHu3gaxamyA3vX6aNAhPV2vaWraQuXx8Pdzp7OfDlLlL5Aac2KRMWLmQgV0CMG3UkGZNGuNqZcGAbp3o5u/DN992Yc6GNw/QkPywNZnklRNo8+WX1KnfmAaNm9HCvDWWFjY4Orej7+ARhCxYKG1S0Q8BcsXGrWHkqKHY2LTG1s4aVzdHOrV3x8nZlWath0ibUpQt2rVieRD21s1p2KAWrcya0X3cbGn/rghfSp/uAbhZmOFq04Z2ri54uToxdNBgFq0ypD341Pn1Y2t/TcCQTFOweR2rw+YyoHd32jQ3p6lJE8xaWWHS2Bz3dj6MGDVWemwmb15PRMg0AjxdaCz4zLQJzvatGfJdH7w9O+Po9z0Rmwynl25cOALzpnWxHxmGONa9avRATbrVSKvk9XFEL51Bv+4dcLe0wtbaBicnZ9p5eDJg6CjC1myUfLU1/AfcbJpj3muWPCnU8P4mooLH07ZRSzqPmENsuZ0j8tBN/2kkbSxNMW3aAGv39kxdEG6Ymyrsga1sS05i2dReNDW1p880w+mUolzB9yLf3vKpfnIjo0kbd36KEB63W9iyfjXBcyfh16EDdo0aY9bSTH7s7R0ZOu5HVsWtN4CcInJk2RCafFMPM78p0gNYlGvst3Ktao9+mO8KMFQVovlrvn+6wJDw1Fi/lvCFIQRHxLG5qpITCadXhbMoaA5xa2PkBC8EXBiqSxcuIHjObGbPnk1ISBCro8UJTpVhA8J1NjYmWp6aI54JnDuH0CWLpKutKGO7OAVgXaLcjQ+aM0eWs2jhYozHrxoVidh5XxG6gEXhq0jcKAzl14RqSzJrolfIU3rmzpnD0kXzSVi7mpWR4SxYvIrEzdVDpAzlGoz5DQkrmR+yiOUxhl1UARZs3RhL6Pxg5sw29E20fW5gEEvDIlmbsIHNW16rv0Lx1vx7zcDQVpLXxRAaEsSCFYb43BpBlCplixAEcQLcvMDFRMQkskksSMrvCyAufuVSgoPmsXx5KBs3Vl+MCXAoPjaO0EWLCS6n9YL584mLFTH8NdHH0BfBF8sFX0RW8sWWzetYE7mU4LmGMRP0mT1nDouXhbE8KpqkdWLirJkWFbRPXk9MVChBi8KJX1d1UW0M+VlO8OzZLA5fRdImMXEZJq8NSYlERYTLsVkwP4TY1SuJjlhKSNAy1shkq2Ly20RCdBhBC0NZnWAsWxh8iYQHhxASEVtlty6Z+OhwFgYuZnXierYIQ3xLMhvWRLB48XLWrEkkfOlygubOZe68EELDBI9XP/Vh61YRlhfLsgXzmSd4Zc4c6REjTgMw0jZ53VrCloSwOCqWjZurGxHGMfwUrjUBQyIRaVJMOAvmzZUyLPlBys4c5s4NI17kyxFhgusTWL50CUGzZ0sPugULFsjjjI3Gw9atyQhwSJyyJcoICZqHCEldHrqMkPlRJJWHRgo6iTAD4akYGDhPliV4Imb1asJCowiNjGXjG8CQgR/FLrvIy7Ns4QICRTtkPYGsSxThbJXytG1bMvGxMSwLCWHenDmyjtClS2S4lnxOeCBtiGX5skXMD49BHOv6xvgJQGb9WpYtCmF+4BwS1qyq0J/CWN22MZ7IsMWEhK1i3UbD+6JsEUIneHvOHMFLswkLCyWxPH+QuL9ZJFQWNKnS/pVRkRJAqd4HowxuZeumeCnHVXWa1GtzFxC6Io6k+GjZziUrBSC/Reb7Sly9nKCFy4iOr5ShrVs2Er0kmODgCJnXxKiztm7ZRFzMCpYGBzJXysBcQkPDWSuT2lelq7FNVa9bSEyII3ThIgLLddO8uYFERkYRH59gODZ+YwIrli8hJHSlNJJFP5OT1xMWtkyOzbx5cwkLXUpkRATzQ8KJWSc2ELayOXkdKyLDK2gVOG+ePIJa8IGhjHUsX7aM+eX1BgUGsiJqhQzTk8Dx1mQ2rA0ncP5iVsQadKqgQVzUUhYuW0lC+SJBjuemJKIjlxK0NJL4dYZ5UNSxISmeZYsXynYK+i9ZtEiOsdDJW7ZsICJ8udQZ4t6ihQuIXhXF4sURRInQ1Aodv5X16+JYtDBEuvAHLYkkLmkDW5OimT8/hMWrkqosApKJXbuKJcGBUh8Jb9Uli5eydk1cNR5PTlpD2OIQlqyIY2P5nC9A0Q0Jq1m+aDFhK+NlXsE3+LrKnKTcq8rH//53wS/VcgzJ+WgjcdHhBC0IlSccGWkuwJbkTQmsWhrM8rBl8sQ9cU8cwiF5aN48qd/EfLRs6VKSkgwLOFGHBIbEqWTDwoiIiiFk9hyCAoMIDYuQzxnrMF43bUhiyfxgOScLvTE/OJi1q6NlYnTjMyI0NCZiEQtDI4ktBxqN9wzXLSTGxzA/OFDycEhYtNR7oj2bNyayIqJSp80PCUboNBEuLu6L94W8CBtUgLqiT4sWLCA2ZjXRK1cQHBJJ3GbDgr16nYaNqC3rY1g0d241my4wKISwiBUkrHszN5sBHForPV6F/AQHBxEZFUFEZOQbNqXQfSLMTDw3Z14goavXyTbL3DRrY1g2P8Qgh7NnszAkmKSEhIo+vdFWRbbenEf/AE1qBIbK35f2RWK8tIGFnSbnv3liXFfJCAajjSlOcFwRFUFgYKAc0yWLF5KUEM+KSh24MgAAIABJREFUFdEsWb6GdRJY38rmhFUsWhBs2Kgoz+dmHM+adKvxnuGazNqYlSwJCpLzpdTRS5bKfGDyvrAvhO2wZCELImOrbPiIdAsxLA2eT0R0HJvK7RwhI+I06KVLF8p+BS8KJeaNDUjDZnjS2ihCQpYQtXZddVqLzerEVSyYM4f5i5axdn2lx7/QKTGro1lYLkPz5ol1xnJ5Yp9RPmVI2voYFgaFsDAytvq9PzCG1en07+vUz7k8BRj6a8CgqrV+0sCQMDLE7ofcJXptUS8mSQH4iInZKGRCGQimE6CH+Ijv4rkKJVGOQhverf7c68/8djmG4xEN5dectE/cq2yLCNcwtCdZ7HpVW/BVVTRigS76ZnjW0DehPKv3rbJcww65cTFkpMVvXcX7QvH7+/tX0E+8Y1gYGGj+60CKoc1GmgtgQvSr6jvinuyz7EvNBpKo77do/XpfqrZRnFoj211el+AJI23E1UjHqu16vbzK/w07c+IY7qr8YLhffk8kbJU8VTlmhn4axlrUZ+yT/G4cZwEgyCO+BU9XLkqN775epvi/2vsCHJTyIH433Esuz4ljeLeyTGN7RdmiDCM9jOUZ+ybLk2NTfdwq6VHZx4/5txqBIUlvw3Hmxv4brxV0MOqD12hUjZ7SA6uSR8W7FR/BB1WMC+NYyrwNkk/K5V2AUK8ZaVXpWfHea+0wjlO1Z2uQF8FXhmcMesLAO9X1XmUZ5c+Ifmwu159GHhULvvLd6TeBxkoaSLmqUa9W8pp4phodq9Cpoi2irip9No6PkD+pI6WXp1EXGdpmkK3qMiTbLPj4DXDUIHNivIxlV4z9a/NJRZuqtNMox8Z3N28WY19OV0GzclpJ0KqchoaxrF6fgV8q9bRxvCvLrU4reb98fMQz4v3qtDTOEZV0EO+I9hrmSkMeN9mnKm2sOueI52uii9yEeG1cjPWLNkg+rkI741wlxkzQwdhOsasrPlX1rqRn+dxctV9VaV+jTiqXQVG2YY55Xdd9Gnqqaj8/pe+CV6oDQ4LelXNl1fnMwD9bKuwI8a7oq7jK8asyPwu+qnpfAEPNGnyNzfAwCc6IXCtijquQuSqyaSyz6nxv5FNjmcZnhI6RvCs2cl4rQz5jtNOkbq/Um4Y2V8qy4Fkjf4v3jB/xm1GWjW2Q9UnvprfxqlGGq9srUi5e063GesRVlCvqeL2+N23KKvIt9alhjhB9qpDZKnZyVZpVrU/5XjnOf5YWvwYMGfVt1TGtkc+MerzKmBl5rKpONMwBwtPyTZuuRt1ahY8r+OsNHW3k4co573WZNOj28nmqoszq86+UjRpl0MCTYg6prksMekbya/k8KOYTowwb5FPkIqqUIUGT6rwsyhayYJyPjH3598f1z/LD5/6e4APluPqqMM2H//5JA0OfuwC9z/6LyacmYOh91qmUrUxG74MHagKG3kc9SpkK/yo8oPDA58YDYmH1JjD0bvlA1LEhZAgtGtbCbmT4J+3B+rnxh9LfX5eFXweGfv1dhbYKff5uPKAAQx8eCHq9RgUYqkCvFQVTVcEowJDCD1X54VP+rgBDCi9/yvyrtF3h34+ZBz4UMLRpyXgcrVvhNWmFDFc0egZ8zLRR2qbI7m/xgAIMKTzyWzzyOd1XgKHXYZoP//9HCwwVFxdj/Oj1evLy8tizZ490kRVH2Sqf90uD9evXyxOaRNJehdbvl9YKfd8vfRMTE/H09JTx9wqt3y+tFfoq9FV44PPigY0bN2Jvb8+yZctkjo73Nf7r169jXVKiPB5bHGX/vupRylVo+yF5QNgn3t7e0kP/Q9ar1KXw+cfIAwIojY6Oxt3dnf/9v/83/+f//B/l84FpILCXX375hf/6r//6qGj/3woKCjB+8vPzef78OSKR8aRJk5g4caLyec80GD9+PN26dcPKykqh9XumtcLP71eex44di4WFBb169VJ4WeFlhQcUHlB44B3ywIQJEzA1NWXAgAEIu+H9zWcTEHVNeIdtf39tfb9zmtLuvw99hX0i7OwePXq8R9n5+9BL4f2/91iKOWT48OEyPNnouSJACuXz4WigVqvRarUfHc3/26tXrzB+cnNzycjIkEn1RGZ55fP+afDzzz9LQ8/Z2Vmht8JznzQPzJgxQ+5oi8lG0R3vX3coNFZorPDA58MDc+fOxdLSkjFjxiDsBmXsP5+xV8b63x9rYZ84ODgwdOhQRXYUW/uz5wFx8t7kyZNxc3NDp9MhwCHl82FpoFKpEOCQ8Bz6mGj/36o2RjROhJJdunSJsrIy5fMBaCDQwoMHDzJu3DiF3h+A3gpfvz+5LioqYsSIEZw+fVrhZYWXFR5QeEDhgXfIA6WlpdK7+NatW9KQV+ay9zeXKbT9+9FW2CejR4/m+PHjil56h3pJkZVPU1ZE6hjhCOLl5SVDmT58hh2lRoG/CA8tEcb3Mf0pwNBfrCAVYOjTVKrKZPjmuCnA0Js0UfhEoYnCAwoPvAseUIAhhY/eBR99rmUowJAiP58r79fUbwUY+uuhGAUY+osBmJoE42P4TQGGlMnqY+DDd9EGBRhSePld8JFShsJHCg+8yQMKMPQmTRQ+UWjye3lAAYYUXvm9vPI5PKcAQwow9DYKKB5DfzFgpQBDymT1d5mEFGBI4eW/Cy8r/VB4+WPjAQUYUnjyY+PJT6k9CjCkyM+nxK/vu60KMPQ2WOTD/a54DP3FAMz7FrI/W74CDCmT1Z/lnY/tvQ8KDJWWUlpagr64GH1xCaWlnwkfiX6XiER1hn6XlJYq+RL+pnOLAAJKiovLExMKfv9MePxvOp7/rr5WgCGF/98FDxUX6ykoyOdldg5qre5PzR+CF/V6LXl5r3iZ8wqtTv+nyvl3+/NH3leAIUV+/gi//N2fVYChDwcAva0mBRhSjL0aJ04FGFImq7/LBPRBgaGSYorz0rl0+Qp3MwsoKfk8AJLSEj3qvGc8vnWbB2m5qPQlNeqVvwtPfc79EEaD9uUjrl67xpNsDfrPhMc/5zH/tb4rwJBiK/waf/yee2JDIT83ndkzxtLWfwCnbz3+U/NHSbGOtMfXGDesP12GTOJ6StqfKuf3tPldPaMAQ4r8vCte+juUowBDb4NrPtzvCjD0GQJDpSUl6DWFZKXe4tDBc1y+l4mqrIzSKrR4HRgSxl9+XgGHDh3i+MkzcrfYqITEPVVBPqdPnuTwoSPkqwqrlFXKL6XFPLh3m4MH9vEyK5PUJ4/YtXMXd+7cpbikpOLZYr2eJ48fcuDgQa6kFlFSrCUv4yYHt21j27ZtbN++3fDZsYNde66QqStG1G1sh068n5rKmYMH2b1jBzt27uTQybOkZeXKI/fEc1qNiocP7nNy7162i3K3b+fMuQvk5BVU9EnQp1Sn4u6tuxwtr3vnzp1cvnQRVVFRxQ65EJ78Vy+4cvE8R0R9O3awd+8+rt+4TV5+oaxTeo/otbx4mc7hw4fL+7GDsxev8Cy3SHqVlJWVUlaiJSf1OgfK69u2fYds2/YdO9m15xrP9NX7auyzcv1to+LXgCHh+aApKuTRg7uc2LeXneU8tmPPDs5cOMOzrCz0+uIKHvt1epdSVqxDd3IB9U0a0nfNPYqL/xqARPDm45RH7Nyzj4spebxvD54SfRFPzsUxyrUdIxcd4Km2pp3aUsr0+Ty9eY49W7dK+RMyLWT76JFDpDx58tHs8Oa9yuPs6bMcuXSfl4V6Sn7FK0bQ+knqU3bv3c+pB68qdM2v88pv8+3b3xf6QsPLlKsceI2OQsemPH6ERqerphvfXtYfb4fY2S/aO5mmLS2Ysi0Vrb5SB7/Lej6tsgxeVFqNBjGPvb3tpZSVlqDV6rh6/Ra7du+Rc9qeg4d5mvFMzgeCn8q0Ody9eIrdp++QV6T9lfL++Pi9vW1/riwFGPpzdHvX4/AxlCd4QXzy83K5euUCu3fvMtg8O/Zw7cY9ijT6GjdLxGLw4f0TDHRrTd8Jq3ik0kieF2WJU4lzs59z+tRJDh69y0vd2+djnbaIK0fj6OvqypSlO0hXayguKSavUM3x0+elrAmb7+ChQ6SkZ6LWC69eob+Ex6serSaHi1eusnP3Xml/Hdi/n/t37qBWqeRz4llhGz9KTeXwseNyDtuxfQenz5wnJ19NcYnBg1LIsEqt4f7jFPbtP8BWaWvu5tLVOxTpxNHTlTpTAYYU+fkYZPdPtaFUzFUvuX32GLu2inXadik3QsZ27trLhSv3UGkMNrCQCY26iOvXb3C4fJ2zd88ebl67QUFBYcW6SgGGPhwA9LaaxFgpp5JVAUT+lHB8Yu/rdFounjnCT6O60KihLyMW7CG9rIySKv14AxgqKSU9JRUnBxdc23WgUFtUYayKxfWjG5fxbe+BaZP2nEpLk2VJoKm0hF80z4mcMw5X29acP3OMs/tX0/Krr+k/cC7pOn1FvZrcR4TNGI+5RWtWnHyOTpXL7R0zsPvnF7Ro0RyrNm2wtLbG0tYee/cJXFLpKxbeAoA5d/ECo8ZPoJOrK106dcS/U2e8+w4ndvdJtHo9//qllKuXzjJi+BBczSywam1LfZNG2Du3ZUVMElkvsg190hdy+dgO+nXvjX39hrQwa0HTpo3wbOvOvl170YpFrzBYdHmsDJ9DgK87/tb2dO/am3YOznTv1I1tuw5QUCjALT0Fd/czbcYELCzMMWvZivr1GuDg7s2i2F3k5hfJhYJYCFxaP4XWX9aiaStHmrV2wdTSDjNbZ5w853I+v0QaHZ8Df77rPv4aMJST9YydG+IZ3L8nDqaNsDK3xNregaaWjbFztSNk8WLSMp9V8Pqvt00AHxq0x4P4pnYduq+8ie53g0rvzjgyGq+rYqL4sm5jBsXeKQcg310dr9OhWFfA49OrGebgwqDgvTxW1xAKUFpMWf4dEqb1wKLWt1hZtcLBwQZL8xa0aN6EoeOnsPNy2nsDNF5v86/9f/vGbXp07o7t0CWcTilCV1xpyL/+nk6nI359EnVMGtNh+fX3D24JY0zzgjOxE7D55xeYNWuKTRtLWluYYdq4AUOHDGLN8YcVuvH19v67/+t1WvK2j8OkaXMmJD9BpftrwM9/tx/v7n3BGzpy0i+zfWU0Zy5eR1/6r5p1hhi7/FTO71xPJ/8utLSywcrBmVYNmzL2x585dj8PYRiX5ZwnZKAvdTsFcjstt+ayqszX764vf1xHCH3TrVs3lOPq/zjt/spxex91C17Iy8shKTEGXx9XWlu1xNLSjP/4x7f4d/2OvScu1zgnanU6ErfswsLZg4Sd+yt0qFigpD1+SMjcadjYWNPKKYRTBZq3zhH5ea+IDAvG078jh85cQqPVkZb+lGWRKzG3aYd5q9Y0bWpKw8aNmTInhDtPnxk2J0tLKNa94OyG2Xj4+NHYrA2trGwwNzPnu549uXDxsgwPFyDVpSsXGDh6NK0dnbAwN6NOrTrY2LoQEbeDIrVWbsLkFxSybe8B+g4ZScvWdjQzs+KLr+rTzqc7G/aerrbZpABDity8D1n8IGWW6il9eYq5Pdwwa2JOMys7WtjYYunkSGsXbyb+HMPzV8I+KCW/sIC9e3bg7x9A6zomWFi0oXnTZnT1D2D3vsMUafUSHFKAobfBNR/udwUY+kiMqw8hxAI80WkyORI1nX59etLZwxmb2q0ZuWDXbwNDpaVoVFn81N2Fls2acuPBLTmhinbrtXmc3RSKa6vG/L//w4zAo2lo9cVyghTAyMunl5k2rAt+/X/k+sN0NC+vM7arD01MfUg+fQmxsBK7qKcPrMffzhz/sYvJeKWiWJPHnZ2z8LJy5ueIDezet5fd+/eza/9B9h89iar4F0MdehXpNw4wcXA3OvUbRPz6DVy/cZ1rN2+y/9gprtx9LOt4np7CD5MnYGnvyqKwKHbtPcja2Hj69/0OB/u27NlziOKyUm7eOE2vrt64uTmzdm08W7dvZfWqSLp28KZ7t++4cu0+Go2GG5d3Y9HKhAljh7Jv937u3XnAwQ0rGephzYA+Q3nyJE3mXDmUNI/vvuvN2rWx7Ni2g7ioeXRysKC19SCOP82iRKLuOVze8CMdrd1YGJVM8p7jbN59kG37j3Lo1HVeqX95qzH0IXjnU66jJmBIgJm5WRnEhM7H09mRIQP6ELUinO07d3Hg8BGSNiWyKGwhoVFRPHyS+jsXZkZgKJBvatWh24q/BhgSYyUM2Gs3rhKxcjX7bma/d48hCQydimaogwsDg/bwSPV2YCh+em/M7TqyODqBI0cOsHvXVoICZ2PS3JzePyziRc6r997e3+Ln7BfZ7Ny+k8QDF8nI0/2qx5Cg9e27d1kRHcOWyy8q9OJv1fGn70tgKIvTsZNo08yO8fPCObBvN3t3bWfp4gU0qF+X1l1Hk5X1/L3QUQBDr7aPxaRJMwUYkvaDAIaKuH86nJ4mTQkMW4uq9H9VeMJWHWcR6vLg6glG9wygZ4/+rE3axO7Dx0gMDWXw9z8za3cGer2OspxzBA/woU5AILdSc36n/vlrFlgKMPTX0L0qX30s34WN+ejhHWbNnMxPP45l86ZEdu7cyoxpP9KgoSl9hk0nJeNVNX4W76jVmcwf1ROfnqO4l5EjQZiSkgJu7F3D90P70rtLAD0sa2P+K8CQKOdl5g2m9mnH8PHfk/lKJUHWU6eP0G/QIBYsW8mOHXtITEigX7+etGxtw9JVieTkFSK8IE+d2Esni2/x7uhP3LoN7Nizn4Uh83FoY8XYiVN5lpWNALASktbSf/gIotasZdfO7SxbvBBbG1ssbL05fSNVgj5Z2TnMWRrByEk/sCZpE8nb9zA7aDENm1lh07Y7j9JzKryGFGBIkZ+PRX7/cDvKgaF5vdoyYNAPJGzZw9YDB9hz7Ci7Dp/gwvXHqHVl0g45e+kq3r5+OLt7Eh0TJz2KwpYsxMfdke7fjeLqnRRDbk69noyMDLy8vPiv//qvD4eGKDVVUEABhj4jYEgshlVPkunh3IyoyKXsWTuPXqaWjP4dwJBAfIuLC9i0ZAr1a3/Fus0b5SQpjEJd0UvWBk7Aw6opll99SbcpSyjU6OTEJxaMt46soZd7B4aG7uNJvha9TsfVvcE416/PpKkhvMzJp7TgIcunDKZNS3M2nnqIRl9KqS6fu7vnEODRh/WXhathzbv2uvxUDkeOplPH3sTsu0R+kao8jMvg1iyUXbFOw9F923F1bceoWWFkvHglyxNu/+eOnMDdOoBxsxJ4oNcRujqcpqaNWLVmhXQbFvWq83PYuno5TrY9CEk4TmZBAWujZ2JStzbHjxyQBohwRS7JucTykX54O3py58592Y67D+5w995tfvlF7CKXUKZ7xsKgWdSr354dN55TXFpCqTaHq5umMsCzMycuPqhwq/zDivoz4uffS5uagCG9Op8be5bjY+5Ch/4zOXvnlmFBJsL6yhd72mINOXmvUGsNoRyCDwSIJ5SmkCUBCMjvIvSw3B3d4DFkBIZuIMIbhcEqnq/Gv6IsUU75u+KefE7+Viyfr3rf2CbhqSZ+FyFqov6Kj3yvkt+la3xFHYY+yfaLBNFV3ysukZO2MYzU8ExlH8WzVdtobIfxOWP9Ok0eD0+uYoi9828CQ3Ez+tLAfSy7L5fnfygt5UVWJt5eHjh16MWhe4UVeWveoEkN7THQrjIhshyXKmMjwugM3osiXKDE8CmtEjpbQXsxvtVpZSi7THoIvt7nauNThdaiLsOzlfxRdbwM9KxiDFfU/9qYVvS1yrOCN8uBoVNxk2luGUDIjlsGni0tpagwn+GD+tG4WUs2XRYLrKr9MY6roZ7Xx9VA699uc03AUGWfy+uQPGrknartN/CoqNvIOyKc2NgWwV9GOovfjLxqvG9MdP1mWytlQb5XXqaxDsP7b29H1XdE/TXzeWWb5fNy3ESZQv4LuH18GZ1r1WfustUUlfxPg1y9FoKo1+VzftcKOjp2ZHr0Hp4XGkJURLL6B2lZXM8Qi1kFGDLQv+p4Kd8/BZoIucx7lcv9+7fIep5OcbFOhla+yLzMEIcG2Lr4c+TcgyrAkLAr9Vy9tBu3lib8FBxHoQg3Ky3hedZTZozqztwfxnHhxCaWeNXBwrlmjyEhs6Kcowc30L5NM6Ji4iku+5fUK1lZmdy4fRuV1jAHa9R5nNgRjrd5HXoOHMudh6nodc+JHNWB2rXqsnnPdsNmZVkZ2VmPiJjUDUernmy/k4paoyXlSQr3U56gLg8Zzc99Qti4TjSpV5+QNftlmKh47s6jJzzNEPadQadlv0rle19Lvq7VgL2nblV48SrAkCLbn4Js19jGUj1lL08R3Kc9s+ZEkvOqoMYNEXVJCQui4qnfyIolUXFotFo5zxfmZhIfMRfHtr7E7DxDgaZYrqUUYKgCo/lLvgj7Rgkl+0wW03LyLHrGzRtXyct7zu2jq+nVzOp3AkNlMiwq81IMPia1mfzDVIpUBpferPSnjBs6iLHDv8PTwxnrjr1J1YqJugS9KpvDGxbg6+5GdPIRCrSGhak6N4Vxg3rTxr0zGy685MaFffTyc8VvQgQPnhcYvGj0AhiaTad2vVh30eBiL8qsWOiVj1v600f8NOY7Bo6axMUH6bzKL6CgoICiokJEzgfxvFZVQEz4IqycPYncd548jSEPhKBJ6v0HDPbuzOiJsziX84pxs+fJcKJzVy7IxYt4Rq/VcPnkIQK8ezI5ZD1pL/JI3rCQOnVqM3rtRVQqNWq1iru3zzGgdwAO3wVy+2m2VH5yoSryRshFXTFafTY/L11IbfN2rNh2VcbAl2qzubJpKgO9unDi4kPpbi3j1T8T3qxx0nlHfX8TGCol90Um04cG4O/mwdHDJymQp6AYF4QGQ6VU5B2Qiz/D7xpdHtdvnWX8+DF4eXni5dmeQf37cfTQIemyLsCYqsBQ16jrZKQ9IXjONCaNHc3dmzcqDGIBSD4/EELXfkOJOZOFWpNLyqOrhC5dSKdOAbL87/r3ISkpQeYqEO0oK9FT+ugAP47ux/SNN9l77Bgj2rfHw8ODYWNHc/7aNZlbRrajRIfu4kp8A7oSuOcJJSUqHpxI4Idehna39/CgXbu2eHp5M2dvOlqRa6GsFK3mBYf3bGRq3z74e4pnPZk1fQbXrl2TQLAYJ9H2nOznrF6xHB8fb9nW4FlTWLdoEv3bOPwxYEgCKnqyn19mrHNd2d576SInmAEoUxc9YU1UKGO9vPD29KR7166sXLGClJQUAxgrT6HRkfPsCSFzpuHh0Q5/Xy9CF84heV0MAwYsYfNtQy4JkVftTvIsBk+cxeGUUvQlBsBHr01jz5y++AeEc15lALS1mdeIDRzO0JAkbmaqKNZr0Z0Lx79LTxbsfMTsGcH4+3Zm+dJoXjx7TvGNdXTv1oXvNz+SBr/uxQO2LRvL2JC17Dj3lNnDRuLr0Z727Tuyfc8RNDp9RWioXqdBnXaYBUEz8fb2RoyN+Ihx9R3xM1suZ1Y8a9AhIpQsi9eBIZHAVa1KYWGn5rRs3oxr956Wey+VolE/Y9eODfzQozu+nl74eHsza3YID1LS0ZWf3KO5vZ2JQ3pz6Nhpjpw6y4Ahw2jv0Z5+ffqye+8hmetG6KTXgaEibTHFJXncuXOZkPkL6NSpk+yHj18AG5K3o9GJ+wYZKtHr0KqfsiY+EQ9BD08vevYfxpqkreTkC5CkBLUqjZjYWMb7+uLl6UUHP3+CQ6PIzMkvH/MS1Jfj6NWlA4dOX2Tdxm0MbO+Jj38nfpwTws07dylI2c+4CeNlHd169Wfn3kOSx8UiTdBQeO5o1U9YtGw5Iz298PL2pnP33oSt2UJmjsgjZ8gXpr+0Cj9/fzbuP0f06vX0be9JO+9OzFy0msfpWQY9XVzMgog1uDpaUvt//AfNzczx8vWj46xEHmQVVYCNUnZ0uVzfFkhnCxOGT5kj85yIHGZGoEnQqaREhJIpHkOS19/RHKCU9WEW34b5shIcFv8LwKbw1WXmetTDoV1/zl6rDM0W8q7RqAiZO4bGFp5sP/6kPLSrFI1GzcMH93iekUpR7mWW+dTDwnl+jaFkQn5EOUHB03Ft683V20/kArV6eww6SKfN59ahCPrZNmTI+Nk8Ts2iKDcXHzsX2nt24WGmoQ2CZ7SaIjZEL8fW1pc1249KYEjKasVmUBlq1VO2TuuIWdNWRO82hBIb+i3k2lCn+F+rfUp4V1O+qWfG2VvpFTpRAYY+DG8qOuA90LkcGArq48HsuSt4mZNnyJNXxW4W9mjRL2X0HTuLFnZduJP6yiDjMtpEzfHd6/Fw82JW1D5eCscBxWPoLwGDqlaqAEOfpeEhJisN90+s/UPAkNht1+RfJzzABDOrqZzKL5KhUicOH8TNcQgz4w8wdUkwJtZuJJ++LQU8Pzud0LmT6NS1O+cuXZeGtJw09VruHgjCpb4JP/z0AzFhM2jrbsv6/cfljpHcFdcXcG/3bHrYObI0Kprdh49w9NylimNIBUgkyrpz+xad/UfQa/BSxocsx96tHRYWFrhYWLApYSXp6v9F0Ys7JEzvhbdnN/afuykXZsaJ4mVGOnOGDSKgdx/OX9rKzN6e+Ht0JC0tXS6WxXPCuHl85zJD+nVl4PhAHj7NQp13h/59fDFp1orFi5Zw6OB+hgwbgKNrOxKSj5JXWOlpIsAhETInjBfV3d0M7eZKmw79uZuSIWlo9Bjq6tiehTH7SNh3heN308lXaeTCzdDX96DYPwP+fxMYKuFVyhkCXNrScVA497UCPBS8VCJ36wWYKEIFtVqNBEPE2AkeuHLtFL4d2tMlwJ+IsGUsXjADV6fWtPYfyoYLzwy8InMMGTyGukZdoygnhR1LR9DNzprjhw8YFpzCSNSomTV5BO6ujly7dZd79+8weuRQ2rm7MD9oDmtjVsh7TS0dmL3jkcHALNZSciOJTm7mmFjaYtKwEf5dOtHBqz3W336LXY9J7Lr2wlCHXo360Ay+qtudkSd2AAAgAElEQVSQgWtvoy/Wc+vyaYJ/HMWYgd0Z1K8TXTt58o8vvmRg/ENUOgHY5nFpcxADnJsT0Nad0PnziQgLw6t+Pbr36MHlq1dk2QWvcpn+4ySaNG6ItWULhvTrhlObljSo/TW1v7H/TWAofnofGriNZvv5x9L4Lyq6S9iSuTSpX4vJk6fwqsCgV4r1mWybFoBTq4YM6tmVVSsimTlhPO5Nm/LT1KmkpafLBXVB9nM6ebnKECpPZ2v6dvXFsbUpXi6tMW02hLCzjynUFqMtzOX88l7Y+vRm461StMViJ7cEbdE94vqbUbveFPbnGRKIqh6dIHCAPQ7DFnL6cQE6jQr1vil88eVXfF2nKbaW7vTuOoSg2aGkPkpBd3oxTRqZ4BsmADQ96rQrrBjXllZWdpi1caFtO3/6DxyNy3/+g2YWdszZLZI2G8Bi9c0tDO/igJOTI/MCg/l5+ixsvvgnbWwcWRa5RuoIfdUk5sZQsrjvaW7hT+CWq5JfVUUpbN0YQ6PaXzKwX08yM1KlbikpzuH4qu/xsW6Kr5cvyVt38f2kqbRt0JDeg0Zz5+FTw7ieXYm3XXM6du1NE9PmBHTpSU+/AMy/+ILGHUaz/pxoc3GNwNDjxw8ZOnQIzi6uLFy0lMiV0djaO9Hcxo0FBwzAozAQteprrOrXgeYmJji386NbnyHYuXhi5T+UdeczKS5+zu7APrRu1ZIefQcTsXYdI0eMw7FhU0ZMnsnjtGeyT/mHg2hh8g2WTu1obmZB935DcWzrxZdffY2XX2ccHGxxdPekS8/vcPjiC8xd/Ag/9gydoLmUv6dsmexFK/PWDBw8isXLVzFx1ESs6zdn7tI4sgt1lOjUaA7PlGU2tvbE1KwNbQMG0d7WnRZ1TfCZvoG0bJX0Cjx27QlTp86jTa369B7+PZHrdrL5xHVeFhj4yTjXlBZr0dzfx7S+TtSqVZv+Q0dy85HwRNBUAJ0CAFaAIWWuM/LMp34VHnDqnHvYWbTGJWApl/LVFRskYgFS8OwqPTs6YO8ziIe5lV6bxn6XlgjdfYNQ3/pYutQMDIk5WqNOw9HVmkGjfyAj5+0J21VFhWxP3oiFeTdGL9nN0yI1mY+fYNfai27dR0pZNHrQCu/2c6fP4OLixoKwWHnP2C7jtSgvi/GjBlPfZAgbUrNrzKEk+pn6PI/23t34tvYoTqo00pNIlKEAQ4qsG3npk7tKYOg0wX3bM2LkLBL3nODglStcfHRPegUJkEekEyl+eZqJHVxp12EYeSKvavm6o1iv497l4/Tq5MPAHyNJfW7Y/FE8hqrCNB/+uwIMfQYLY6MQVl7/JDAkwsY0KsJDxlG3cQvmH3pJsT6X8+tnM8DOhH071nHh6nFMmzbhx/lRiCTXqQ9uM+G7rkz5fiLpz7PkQk60QyzIXmQ9Y/jQ3lg0a4hjm5YETFnBjefG3WWxY1vEg/0htGvYkEYNG9GkSRPq129ArdoNmLEgjFxpdKt5eDaBvi3/g1rf1qbz4NEsidvIrn27GdLVhYaNmzAuMIKctKsk/tQFH88uHDpXPUFsdmYagWMG0qlXLy5f2MDs7m4EuHcjI71yZ0sAQ08eXGT4wAD6j5nNw9QXEkTIy77KmNG9+Mc//sF//Oc/aNhuAHHHHqESE385cKXTa7l15yzrkuJZsigIZycbGrd2YOmp87zSCJdKEV6Wx41ts3E3aUijRo1oLPraoAG1GrVi0vwk8goM4XGVY6hMpr+XFtWBIXEqUDGZ1/bi0MwC/8GruSd2NUXyycwDjHa1ps633/LNN1/xzbdf49epI/cfP5ITWcazh9x/JLzDCuVCXKMu4MShZJytzIiNDEd4Q5Tq1WiPV4aSqYsKOLZ/C66OfZgctZ/nxeJUFj2qnEe0sWzJgIHfyZMaCgrySE15wKvcbOnlJkApna4Qa/MWjBszmrz8V4hFpQCGAlxb8UWDRmw7eACVqgj1qyfsDx+Fa1NTohPjUem1sh3VgSGDp55Oq0EYxi+fPaKduy116o3nuEaLVq8j7cFtxg4dhP+kSK48foWqsFCGJj09sQgHU2sGrjhJaWkxAgh2dXTGY+ZW0rILUanVZGWmM2/6JGrXcvxtYGhaTxr+9//Bl//8J99+8zX//M//pNa33xIUHExefoEEKUTo59mDO3Cys2ZE7G0K8vMpKiyg6OV9tiwcRjOn70g48UCGKiStjqJ2rXp8F3dXhpGq1WpuX7tA325+fFur5zsDhlT7pvDPL7+mfbtu3LhiyDMmwN4SreqtwFA9k6bMCokk49lLSfe8K0vxM6nPoNHTyHhZKMOQ1iXEY9FyGDFXHlKgVqMuzOHylp9xsu3Ikv0pcmfZGEIled4IDK2dQMv/57/zz3/8g2++/oov//Gf/POLfzBixHBysrMMoVo6LedOHaWDjxfd5yZzPyNPLkSKCnK4um02rc09+HH9Zbm7XiCAIdtG1DFpzuFT5ylSqcnPzycpcR3NzNowcdZ8MrKyawSG8vLzSE19Sl5enjQI1aoiXjxNYnTjRoz7cZ48gVGEXO3atY/Wljb4LDhGXpFaesPl5hVy4foDbt97yJkzZ2nbth3zl0WR8yqPwiIVBTlP2Bs5npYOvYg4cFf2SwJDDb+lqY0bB85ckR6bl69dp0u37nxVqy6uP20g5bmBZx7t/xk/U1N+mrOE5zmCv4o5cPAQlubmrI5bLw8JEH3Ne3abhFn9ae03kc0X0tCqi1AfmskX//yK5rZ+nLj62CBvmacJ7tceB4cOHL/9HH1JCTp9PjePLqVTrfpMXxDJyyIdOhEKKHZOq9oYAoAu0XPtxh3Gd+lG0zp1+PrLL+k/bBRHzlyQYSilJUoo2e/V7cpzH7cdIDbuNGo1K5bNpkHDZswNjUNd5cRKAehcPLKJ+vVMmL9qE2qdCL02eNkYx/b3AEPC6/HIoU2YNm9F4tbdFcmrjWUYrgYv1NSnqYwcPhYrey+S956U3r4v0x9jaerKgL5TpAwa39Pr9Jw8cgRHe0eWRCS8AQwJ2+3EsYM42jvg02csL18V1JhjTqPRsuvgORo1MWPQhLmyfUa9oABDHzcPG3lBudYwTuJAkZzzLB7SETMTExo3bizXL3Xq1KWNgwcbdpyWdk/J8yNM9rbD0b0v+fnC7jGUJbzPU26coV/XDgybsYq0FwWKx9CHx4HeqFEBhqoabZ/N9z8HDMmTuIp1pNw+RKNGTVi8KBRV7n0S5g5hcLde3Lh5C236bgaYN6JTrzHkqvO4fSyaYfYNWbkqGu1reVa0qlwuJc/BoV4tGjRqyubtOyn55V/l+XUMx/qKMIvCggK5QBGLjos3bjO2Szfq1q7D6IS7aPUqAzDUohWDxkZzL+M5Ko1GTuDa/FR6dA7Azms2x+6fIXFqVzq0D+Dw2avVDIcX6U/5aUh3fLt04tyJNRIY6uXVn2cZWZUKTHgM3T3L4H4+9BsxjfuPM9DmZXJt3zy6dW2Ls4Mrnh5+mLVqTZ/eIzh+7CwqlUp6ogiX6GVhc3F1dcXBwR4rK0u8Aroyf8020l8WSLBMLFZEuFphQX5FX09fv804LzdqfVuLRUmn0FY54tSoWJVrDZPVa3JcEzCUdmU3lvVM8R8czT2R70R6CxWSEB/PDz9NZcKUETi4tcbJ1ZVTZ89KPhC7G2pVgcyhkJmZIZNs7twUjXVzT4YFbSdDLAJfA4ZEjqH7dy4zsKcvE0aO4EnKY7QaFWk7plOvkSmT192QC12xq6LXFlFY8IrMjHTS01K5e/sgYy3r4uK3mBtikWkEhtzMsftxK7kFIvSmmLLSQm4eiKBzkzZ8H76f5yKn0RseQ8ZQxlI0ec8JnvsDdu3acuXaeXlin05XwLU94Qxzbc68n6ZxaOduDu3Zw7Hjh1kbH4uDkzOTf5hCcXEuO5eNw86kPWvP3aFIhL6UliHc8+8dX8Ug29/OMRQ/rSfOljaMHD2S4Hkz6W1lgYlJE6ZufEqOWgClZejUz9g0qxe+ts1YFRnK6RNH2bN7JwcO7GPO3Hm0sXFgx/adFOufsaRnaxrUGchZtRqdCEErK0OjyuDgkkE4N393wJB63w98Va8pw+JuleeOKl/AFGveCgy16fUjO6+9lOFUInxJnX+Z4PaNcO4YyoVCsXOez96wibiateLw2YuodVp0miLOHT9EHYfuTN9cGX5YIetGYCh2IvZ1G9CrZw+mThrDABdHTOt9w3dR98gqEsc0C8+0HI7FzqSrgynzAoPYtmMP+4+c5PCJszIpqpmNKyGh0WhL/ycGYKgxnsFHyJPvlyB4/tHt6wzs25tW/UM49yj3DWBI5u4oEZ5EKnlMdWZmJimPH3H78nYm2TelXa8VXClSU1aaxdaZPWnTIIDkh5lSn4mxlh6kxSVo1WkcmD+Ajs42rEnawtb9x9h/8gJb9h0mOGwlrd19iUrcIk8vEcBQy0a16Bx1k3yV4SQg9YurRI/vSMtO09lzLVMuMkUI4MtH+/jJzRz/YbHcLFJTWpLBhkm+tGnWlB17DnHg6BkOn7zAniPn+GHuMpwCBhG//7IEjNSHZ/LPb+rQd5UxRETI2wt2B/bDqnYn4u+moxchp2WF3D0RSpfa9QlaHoPml5qTTxvHUHgiqIrS2L1vD8PauWLavDkt2ziw48A5CjRqxWPoNR1upJty/e357mOhkZBrnVbFyaO7aWPWBJ9OS7mq0UogVbRR3Ndq1cyfMQHTJqM4o1JX3Kvah98ChkQ5GrWKEcN7YuMynatabY3gjAi1LSrKZnX0Qlo092VCyC6e6vTSm/ZF+j3atHCmd/dxbwBDR/bvx97Ontkh4ajVmgqbUHhCpabcZ9TwgbQ0+471N56iLj90xdh+ARyJTcXLtx7i7tMLS+vpHMkvlEl2jc8owNCnw9PGMVOuxjEzbLQK+RObd2IjKTc3h9gN8Xi1NMOpbQAHT16n+PlRCQx17DJSHk1vpJ8Ahu5dOUXPAB96jAkhRSSeV0LJ3gBqPvQPCjD0WRogfxIYKvf0eZ56nc5e3vTqOYZrKfcY9/10OkxaxdVMFXrdM9aO8aVO3V4kP3nG9pVTcWvjxqZdxysm1AqlUKzn6cMbDO3fAZve0zh0r6j67mq58SCY1PgR+S3u3r9K66ZNcPPrysvCfO5f3EFvW3uGTl/NkyKVNArETpTwppgwYTxW9i5s27uDuJ8H4eXuya6jZ1DLnDIG5fY84ymTh/eke5/u3Ly+h2l9/PG28SY1JbOizSKJ4sM7ZxjUz5fBI37g9q17XIz/kbp1rBg5bTJpqRkyr9HBg/vx9/fDxcmDc2cvVuQoMhgIxTKU7GnaI5Z/PxSzBo1ZnnQCrQjjKY/JNfZTGDHFOhWqs0tpUftbrAPG8aLs/6O07JeKNhnpqFyNk1TN1+rAkHimlOwnl/CytiGg3zwe5IlTsAwhJoLuWq2WrJdZfDesNy5u7pw+f0HSXJf9mDN71rF82WKGDR1Mew8HOrd3od7/Zc6QedtJKyulpEoomfFUMnXOAxKDhtLZ1Ym9u3aTm/OCSRMGYuffj2vXr0veLi7IIuXiLuKjlzFkUH/69u5BOzcXmv3ftXDssITrMtl0eShZWyvsp+6Qi3eZT6hMxa0DkXRpYs2kiAM8E3l7agSGREJ3Lde3LaG9nSkT406jLuc9naqIPesSsGvRAmtzC7zbtaNTR388vdrj5euFX0d/VkavorRMz7w5M7Eyb8aNy2crdndFkvlH4lQy+98+lSxuel8auI1h58UnktZPHtyiR+dOtHCczPYnhqTwuqJXjB3Yl0Z1a+Hu6oSPtyd+fh3w8/OTOWd69urLiROnUBcW4OXiRHsHa0pUhneFPOjUmRwNHYxri17vzGNIvf9HvjZpzvCEO9WPgv8VYMi6zzT23MpDqxfJsfVoCq4Q4tkER//lnC80LDKO70nGsU1fZsQl8yQ9jdtXzhM7sQNmbp1Zf6aGE/HKgSGZY8iiI0HbriOAhqyMJwzq042vavVm9d2XMtZfVZjH8sWBNG9igq1NG7y8ffDy6YCPX0c6dOxEx269iU7YTIFKK4EhH7smeC04IZNACmBJeK+Upp4icLgXLfqFcPZhTcCQntKiLB5c2EV0xBKGDxtKB78O+Hh60eofDXHrsYLLhSrKSu8RM9gPLwtbHj7OrJZgX4B52qJbrBsTgHWdOjg6u+Hp64+XX0e8/Tri1aEjAT37s+3gCbTFJUhgqHFtuq66K8MEBTipVT1g+6y+OHabxYFbL2SoXoleS3bKfn5yt6DD0DiuF6koLbnJ8q5uNP3nV7Rt64GvXwAdO3fF268Tnh0603vEFA5eeojwPNMcnsWXtevTL0YkpxchpQJgzWZ3YH9a1+5E3N10dFWAoe71GjIvdA35ul/emMuq6mmxmBWh2WLRqNGksWHLNlpZOuLoM5Wz6ekKMPRZ2mU1z19V+ebT+S5yZalIubQPL3cb/L28yMh4ZrCHysdWzLXpaXfwcXdgytjxhoS0NYz7bwFDspzHt2nUsBYzZ083gPZvlFOKTveKy4eisbFuwdixM3iaZpgvhBw+T72FnYUj3/UdS0Fh5UEnQq+ePHIYJ0dnlq2oGkpWTHbGPeZOGYm9nTUJ6zaRX1Cem6xK3SXFajIfXee7/gOwdvDm2FkR1l39IAoFGPo78f3n2BeDJ55x7SLmtKKiPGJjI2jYwJz50cnk5d1kVCdP3Dy6ITyEjXpMAEN3rpyjZ5fOjPp5FRkvFY+hDw0C1VSfGEsl+XQVRW5k2L/39c8DQzJPhEbNvB8mYW0/kPgt6xnUYxBBsQd4odHKHebDW5OoU7sOs1buZPrU2bj2ns3xp5VxpUbayqPs0+8zc2JfbPrM4NB9VYXCMD7z+lV4TagfbaRb0/o4+XYmLfsVDx7cp1/f3gwaPpqHqRkVJzblFxQybOz3WLv5svfEeRJXLcW9bTfCtp0kV6WVOWGEANy9exMv93b0H/EjD3OfM/2HH7Bp2ZFTd5/JBLVy0aIp4sjedbR1acf0RfHcv3mCoR3caW7ahwvZBdIYMZygoyEubhVmLVoSH5uEcCEWCLgAquRioPz0otzT0XjZNMaz9yTSc96yw6XXonqQiE+d2ph7j+RhoQCGPseJ59/rc03AUH72M5ZO7Iqnkx0ndyWjUwv+NHiAFJcUk52bzeAxA3FydePEmXMyLOTcjjA6tW5CgJ+fBBzHjx9Ln15dqVfLhaGBO94KDOk0BVw6FE+X9jaMnLaEe2d3YW9jhk/4dYo0wttBx7MLG5nu2xJfZwdGjhzB+PHjGDWyP7Z16uLkt4TrchFpBIZaYz9t5x8GhsQO56PrVxnRpzvDB/cm80WaIUxJAimFHNkQhZ+VPbMDI7l29RovMtO5fe8W9x7fJ+VpCjq9jl9+0RK3bBb2Zg7sOnVOLtIFX+u1+dw/vpLBdr/tMVT1VDLxrk6rZf+urZhatmXYkhNkl4iQ1RwWT+qLfSsXko8e5f69Ozx9+oQnT1N5kppBRmaWzL1VWpzP5O7tMGvkzsOXWeUJPUWy+XQOLRlYo8eQlUc31lwsMpx8KJIdF9xlTd+W1Ko3+ddzDElgqAUjEu5W35H+FWDIRgBDt/PRFhuBoauEeFUFhrQ82LkQPztTmZ9nxsxZDOjbjx6ubixYFMrL7Nw3dWJVYMh4Kpmgo07LpdNHaGhigseEHaTrRN6NPLauCsTb3p0F0YncfPCI2w8e8/BpBk8zX5CS8YIijUE3VXgMhRwjX6WTtBReTnmPL/Hj0C60HTKb6ykv3/AYKlQVknU2np872+Dr5ir5d9zYsYwY2gOnJk1w67GyHBi6z+rB/tg2cOPMo0rdKnhAJGnVqh6ybVovXFu4E7PvJLcfp3PvSQb3nmbKz9OsXNR6sUlQLIEhMwEMRd+lSCsOJChDp3rAjll9cer2Mwdvv6wAhnLKgSFfCQwJj6FHxAzyxKqRO1svXOfB00x5SuWD1CzupeWSka9HJerRqcqBoQb0izEs6Aw6oiZgqKjcY6iB4VSy0v9Zo66WYJBeJDg3Lg5LZTL3V7m5DBw+GlsnN46ePqMAQ8o896bcfzI0EfNBHo/PbWBGl9Z0D/Dh+pUrMseikHWjTafT5nE4aQkWLdsRu/tgRRJ8433j9deAITl/aHLYGjqNWrWc2HjsmLS1jO+Kq9iU06pfcG3XYgY71GXsmDFcv36nsj7h1aPJZKiXPW1a9+Z29suKlAc6jZqYyHBaWfix9uAZ6U1UXKzlVeZ1NgYPoqebBREREWS9eFGtXlFnSbGKZ/eOET62A509XFi/ZY8Mja0WFqzkGKrgh6pjpnz/92zev5J+gvf16pecTpiCbf1W/By+kTR9CYMnfI9FGyfuPxV2mjjsRGzgqdi7ZSPOzl7MW7WL7AJDrj0lx1BNcM2H+00Bhj6ZyfZdKgoDMHTvDyafNiobkafkxMZ5uDdtzLReXRjTuR37ThyX4IhAi9OvHMKu4deM7u5Ln97DGTcviUz1m8kABTCUk36P2eN6/E5gqJRi7UuuJ32PY/1vCRgwEpW+VCahHTt+HB5evhw5flbGjAskOvfaNto4uuHWdQQ3Up5x6tBOPD160X3+dlJyDMcEa7QaYpPiadjIip9C4nhZrGH96iW0NG3H99tvoRY7/aWl5Lx4xqLAH7Fv48GqzUd59vgUA9raYmHWmxuvKvMJabX5JCZGYt7Ki9j9J+UpUZs3refunVsV3hUlZcUc370GW0tTHDoM4dFzVcXRpUYaC4MnV6Vi86YIzGvXwX3CGl6oqxyx/Vny7Z+TgTeBoTL0qnyu7oqko6sNQ7v5c/nMEbmwFnQXIJ4AhgaNHoiLeztOXbhEkU7L9zMmYtamGbv37ZdgX0mJlotn9+Ni25VhwTvfCgyJROr/evWIKcN709KjDxGzx9CwvherH2hlOE1JiZrdCYtxbPIVkWGLKSzIkwvH7Kx7fOdsh4v/0ncCDGWlpxEyYxqunYex/8T5avkSivUq7p/ZQX/vznT4KY6bzyt3dcQkkf0qh4LCAsrK1OxPWIZdcxdGxZ4iW1Msw/Be5Txg1cLJODb97RxDVYEhI7/nvniOv28XHDtN5WhWKSp1Dgeif8aqpTdjk2+gqZKXQiR3FgmqRX4fvT6XsHG9+eYrVxZeyEIj83ppeHTvNDOGdKBZgx4VHkO6IkPy6Yb2vvy86zEqncET8e6NYwxwNeXbuh8eGCotVbFq3gQCPJyJioxiwYIFLFy4kD179slY/KoLKSOt3npcvUiSrymiV0cvTJp3ZVOKHpWmgCv71uDv0oEeC3fyJLcSfBdgSpGujCJxQmNpaXkoWSMsOo0nJTVT6iStRsuxw0fxaOfN9zMCa8wxlF+QxokV4+ltbcqamGjy8/PkBkHui/0M9nSnbS8BDIlQsmxi583EtLYr32+7WaFbhSfOs2cveZaRwsnNK3CyDmBY/HkK1LqKRYO+tIxclV6Gkf17wJA4SbOQLZGBNGvYjmmHUlAL0E6GtJVRqC0lV/sv9KW/UKY3egz9HmBIzcNza+jT2JQpC9aR/cu/KKlBRxers7l56QBnL16lSIZNGoChjLQMBjq3x8lrNOdSnijAUA20q+B/5V6FXHx8NBG2pZqHp5L4KaAV/Tp7cvLkMZmP8fW2FuRmMH9kNzxch3I5O79aeFXVZ4WdaEw+beEyn5MFhtNwxTNiEZqTdY+xHSxxcR7F3QKDx3jl+wKQz+XC+tn0tvqaoUNH8+jR4wrgx/BcKXp9Dpvmj6VuHQ+2XTBsBAnd+/T+PYb2E57DAzn2MEPauIU591g/szs9XMxYvCyUZ8+evzEeJcUash+fJHysL13b2ROXuFGelms8payyfUry6aq0UL7/ORv3Y6KbmJ8zslOZN20I1mZOrN58jFclpUTGrKBho0bExK+Xh7oI+XqRkcHPUyZj5dCOjfvPSltECSX7cADQ22pSgKHPyMgQgqjTZrJ1/Xo2Jcaz6IdRuHxTmw5dBhG5dg179+/n4WOR7LREhngcPHiQcePGvTHpibwTL+4mM9LqW5rWqk+v3v249vihjA8XSkGf94zZXR1pVr829q4erN1+uNopYEYlJib83LS7zBvT/Q1gSLRVVZRH+PKlhIUtZW1cHGEropk4eSwdbJvQxLwN+y7clMZEYWEOO9YG4WneAB+fABbNX8yChcsYEmBPo5YORG0+Qp5KS25mCjMn/f/tnXeUFWWah/lvd2fOjFkQhaZBcs4KEgxIRsFRUBAkGFmVMeCsGUQkSFAYDOPoJB0FFREQMTPgiAk6d9M5R5pucM/s2VX87fmquZiq26ZvVXXdqsdz6vTxcrvC+z5vvV8/96vvXqsO/Ufq5jvu1qoNv9etdy1Qv0Ej1H/kzXrzsy8tCZSZsF1XjOqjc4dM0H33PaQnNqzV/Nvmq3fPCzVl7sP6NCNTlWVFWr7oLp15Zn9dPX+Btmx+W1vf3KYnn1iiMWOHq9fE+7Q9IVfl5XmaNm2UJowfq7vvXKjfr3tajz9wv0aNHKkzW12oe/60WRVV1UrLL9Ijj6/Sg48+rjUbXtCSles068ab1X3AIHUcMEov/LPuayAjseNn4xuonRgys7tK8w7oj2btp+6ddPGIoZp341ytXPOkVq5dpzumTVX3Pj00csw47f70c4vtxSseUpeeHXX/Q4v09jvv6vln12v2uEvV8ozBPyOGDuurwzVa/8Qqde18rrp16ayB/aco1cyws/4grdVrG1/SgL7dNf/meXpt09+16eW/6a4rr1TrVp01cNTSqMWQ+Ra0TS88p/7x8Rpy0eVa/NhyrVq3SsvXLtf2nVuttR7K83K09K471aHnBZo/f4HeevNVbd25ReueXa9Z8+/UCx8esGZVpXyyRbMuGqCO/Ufp/vvv05Mrl+qOqRM0uHdXtY+/8GcXn7YTQxUlhXpm4RVqM2C0Hnw9xVrQOjf1U4258DzFDR6vNatWaPuIl+0AACAASURBVPv2bXr9jTf14OIlumXJs9qdWiKTx92vP64BZ5ymHhdfpZWPPKjVD92j68aN1MA2rdTqlInHxVDNwQolbV+usf3aa8iEaVrx2GIte+QB/WbiaA3u10unnNEcYqhMzzwwV+d3i9eUyZfrmmuma8aMGbrttgV68snfKz3dfFW9+QPoe7zbzRg61sfMo7bvrp1rfTnAtc98VreAdG6qbr/+GrXrM0L/9fASbdy8Re/v/kSPLF+lG+9doU1784+LoRG9ztZJp5yuSZOv1EMPLtayBxdpyrDh6jzsCj2zebclM378dfWlFUV655VnNWrwAM2dM1s7dmzXy39/UQuvvljx8X10/mVGDJnH5mq176OXdXn/7uowaLxu/+3dWrNmnRbec5+uuOk+Pbv9M+Vm79Gto4er04AxWrXuGW17d5def+s93fPQEt24+Gm9k1AU5YyhusX+k5Pe1sy+3dTpgsl6YsNz2rh5m17b/p5+t/hx/eeqV/R5zsFj30pmHiX7OTFkhH2N9n/+kSaMvEQ9L7hMdyxbqw1/3aTcwhKrp0Tu1zUlSXp5xY2adNEozb/1Tq1a/aRWr3lCUyZfob5tumj6kp3KrqywxNCDVw5Th/5jtOCBR/Xks89rzYY/aNX6Z7Xtnd0qq6r7psTIfpvzp+nVEyZM0KeffmrJ2uY8F479vftEM4xtzZjuy8936YarLlL7M3+hGVdP0qrVK7T6iWf1xNN/06qn/6y3Ptxjzdb+cOcHGnneUC28Z5HKyiuPf7V7XQ7N4yml+mDba/rr+tV6fNHNGt3tFMWdO1LzH1yup/7wd+3Z+4WqDh3UW9s2qWvHeD3y4FJVVVUf/wDO7MesMbZt6x81tl8bnXnWuVpw+2NaueppPfH077ViwwY9/eKrSs+qm+3z2d4d6tGzjUZeOFIL775fy5et0fSp1yi+7UjdsfZPyi0ptdYHfOapR9TrnF9rwIiRWvTYSi17fL1Wrn1Oa5/5u/7w0jbrQ6Pc3Czdf898dW97mi4aO1H3LlquJSt/r5Xr/6zHN/xNr+7YU/cNvcwY+snfF9Rw89bwicT/4KEqbX97qx5e9KhWrFyv9c88q2VrVuqyq6aoY89++s2chfo8Ld/qgfv37dbFIwaob7/+uvXWu7Vm+ZO6/ebb1bN7b9342/uVmlVg/e2JGKpP13j3OmKoGZrniRSek+81yT5cXqRRQ4aqS8eOatuqlU7+t3/T6aeeqvj4ePXuO1t/+SLVki1mnZX6xJBp/iV5KfrtFcP17/8Wpyk3r1Fydd0CoOYTnJqDVdr95F365S/+QwMuuFDvJ2bWu6hgUfqXemDuRPW78m5tTfjh15iamRMrHntYQ4cMUrv28WrdNk5nxnfWlNnz9fr2nSo30/3NWg01B1Was1dPPX6vhnfqog6tWuuss87RBeNnaNnz21VQar6O3HzLWbUS97ylu266Sh06xOmcdu10etxZmnzt9dq6O1tF1XWD7drqIn2+Y51unjFFrc5sqbj2cerYo5duv+VRffJZrirNgKO2RlmZaVq29EFdOOJC9e7VV7179db5g/vqlpvnadPbu1VcflAHD5bpn5+8rGuvnaD28fFqFxev7ud21ZgJU7X2hbeVWmoWzK1VVkGhfrf0MQ0eMVpt4zvqrHPa6exOXTT1hlv01vsfq7TaDJS+m4btJBdB35edGLKuubZGBVnp2vTn5zT9yknqf3YrtW8TpzZx7dS1U5x+c+1VemnzZuuTPvP+xPR9uv7WOerUpYv69u2nQQN7a8G8Gbpg8FTNemhj3YyhmoM6uOMBnX5mK132ROTxk7pGn/H+8xp9XiedfNJJembDH1X9vXWucnOTtXTJQvXv11s9undT7+5ddf9t/6nhF4zT4DHL9Il5lKy2WrV7/6hxw3pq4F2brHVh6h5tqdRnW1ZrUoe+mr9qi7LMWkc1VdZjMKee1VbTn/pC1Qcr9cITq9TmpJPU6vTTFN+urdq2a2OxPeemWSopydeR2lqlJ36sR+6er/FdO2tgz27q3benLr78Ei1/cr2+zCq1pv8eKs/Ve6//TddcMcn6ivYObc/RnMnjtGzRvbrowlma8dBrSv7ebI/jfJmFsku+sL75qc2wG7VpT8bxQaFZeDvp7dW6clB7XXf7/crKztWR2mrt/mij5syYokvaxal3r14aMOg8XTVjtp57eZuyiyqtT4yri9P06oa1GjtssNqe1VKDenbRf908S0umDlPPs78TQ+aRhMqidL20brEG9Ommtme30qA+XbT0oYWaP2+WTm91q94orVu0uTJ5px6YPlADZj2i95LLdOhgpareWKDT2nTUnOf2/ehRsoOqfvdRxce10aiVe60Bf9WBj7X2puHq85s79drnJaquMfepQzpY/k89fGG8Bo1ZoY/KzSffB7XtlRfUu0snXXnlVbrr7oXW171PHjdR57WN0/QFj+ofmYctOfRdHGt1pCpX7z5zqzr1HKeHX/nseBzNvbki/TXdNLilxl12tbLTEvTVkVolfPGu7rvreo3t3lU9e/TUgMFDdOnkaVr1hxeVlFv2AzHUY8ajunn+bzWoZWvFtWqtYX3669k/b1JO6SFLZJoPBkpevlHnxJ+rm/+aas3iKSpK14rlD6pHj+7q26ePenbvpsULF+rSS6dp6OS12lNRN2P0UFm23tv8qkYOv1CnnHKa4uLi1aNnf11/+336PL3A+mMwaderun3+fI3u3NX6yvt+512g8dNma91fNutAQd23M5Zte1Cd27XSxCf3WTO/6hYsT9Arv5uqQZPu0Ztf5Km6xjzOUa2C1Df026HddemsZ7S3wsxCOqya6nwlvv+iZs+5Xhd16KjuPfuo3/kjdfl1C/TnN/+hvLJDqq2u0sFt9+jUlmdr6oYvjs3qNPfgfL364FT1ajVBz3x5QIfMzIUjR1RckqU1Tz2guC69dMbZcRoxf432ZZlvKfruvl1zsFTJn+/Rffcu0ohuvdSxbZzi4tqpX/9BeuKp5/SlNXvUfF39B1o0dbjOOfkUtWx9jtp2OFdt4juo3bkDNW3+H7Tfrr6aaSyDGIqdP+SO30NcYuVQdYn+8cpyXdKtpX7xi3/X2a1bKj6+ndq2O1dxHbqoffe+WrBstYoOl+nVFbdqYv/+eudd8wUMtT+U30cOq7q8TEt+u0B9OnVQ27NO18m//g/96le/UstWbdT+3Et095rNyjqUq+fvnqKRg/soIynrRzOBzJciZOsv916huDNP0i9/dbri4jqrbVxHxbWPV5v27dX9vAu1Zftu1dYckfmA8S8vrtDY0aN0+mlnqs3Z8RrQo58evfcx7T+Qq+pa82huou4d30W/+OUvdVrLs9ShY2e1iWuvc9qa6+umoeNnKb/yK6Xv26ZrBrW1zveMVq3Vuk28Wrdpr3PadVK7jj10zW1LlFn+lXXNZnwyZ84cvfXWT9fhdDtf7J/ajYYB6/H1PR9q+sy56nBuN7Vr30HnxLVVh97d9PDKNfo8MUNVNWaBavNFGGXa/upz1jjnlFNOV3ybczWw+xAtuO0+fb4vTTVmlu6RIyw+7Z3/qfdIiCGXGmQ0xebW75oBnPmEPT0tTYmJidq/f7/2ffml9u/bp4SEBCUlZ6n42CcuDYkhsx/zSUxu1gHt25ekzJxiVRtBY8XSLKpZo6qSfGv/aekZ1gK3tlLD7Ke6Svk5WUrJzPvBp6DWMWpqVFxcpNTUVOv89u9PsGY0ZeXmWc96W6Lr2HRis0hqaUmR0pOTlbh/v8x70zNzVFJeZX0SFTk38wdeQV62kpLqrn9/YoKycnNVZa1dUTeAN+dvBvB5OVnWNexP2K/k5BTl5xXrUHWNdZ2R8yspLlJGeroVTxPTlJRk5eXlWY/pWOdnfdtVhXJzM48fMykxyVojpdR8pb1ZWNus0VJTY309c2pauvYnJFjnn5icrOy8POsb1OymILvFSdD2W68YOnLEqofK8jLlZGcpNTFBCRY7+5WUnKTsnGxr5orJkYmJWWMnLz9XSUlJSkxMsL5hLC83R+lpWcrOL637A9GsLVBRoKTkZB0orKwTksfuMYcqinUgLdlipbSk7tvoIrE2i5sXFeVb6+gkmlpMTFR+Xr41YyTtQKGqrMXJa3W4qkQHMtKUmlvyvQWQa1VVVqSMpBTlFpZ9dx7l+UpMTlGWESi1tSopKjxWG/uPX6dhNis7y2rG5lxMXRcX5OlAcrKSEhKsc03LSJdZr8swat5jZgWab6EwMTP3jYSE/crOyrS+rS3jQI6y8sustYci1/bdz8M6UntQxXnZSkzLVtn3/ri11pGoKFJuerKyc3Lr1n+w1s2pVG5OltISE2TFJSlZWdk51kwYKy/H7mmV5aXKTE+zrst881tu5md6Y/FUDYz/7lvJzODEyJny0mKlpiQff29RYYFyc3KUlJyn0kNm7ZcjqjlYrvzMVKXnFKjCrGFj7gnleUpMTlV28XePMljXZuW8UMkpKcqwxMVha7ZJYXaa0rPyVHZsDRxzz6g9VKGCA6lKO1Ck8oPVqknZoQUzRqv7NYv1wafJKigoUFFRsdL27dbz91yuvsOmac3bGdYaRT+I4+FDqijOU1LKAUt8R/7NEvPV5SrISFJmRoYOHqxb4PrQoSoVFuQpIzlJiQmJ1uMUGZlZKik79hjr8UfJ2uiC+7da5528r44T8/XO5WXlxx+3MseoLslWSkqKckuPrUVUe0jFxYVKNvdfk6vERBUWFCgzM0fpmUWqqKmrIRPHg1VVysjIqLu37k9Qckqq8vILrMc0jLQ5VF2pgvx8pSea80xUUlKyDmTnqLS88tgfkId1qCxfqSlJyio267PV9R6z/lxZXqYysvKtXmJ9aGB9UFGqvIw0ZWSXqPLYeVj3+EOV1r067RjnSckpOpCdpwpr3a+6PlZ7rIYyLQkZETw1Ks0394sMlZh+eay+zWPUxSUF1vWY/pOWU2T1le/3PlOHZq2vwqJipSenKNH0tIQEpaWlW9+CZpi23l9TqfysdCXs23esByVYfSEx0ZxjsfXIZCTnzf3TnC8zhvgD03Bojf1K85WRkqB9+7602K3rEXWcJyQlKSsvXwVFhbrtxrma/psrlZ6WYfuhl6mV/JxcJSWa8dA+7dtXt1njwIRUZeUVKyUtRVdOHKM7br9NVZU/ui9bvaramhls9mF+3/yuNb6y+laCdT8vKzPLCtT1tYqKEpn1TczY2Lw3NSVVxYVFVn+07t/mEbGMJOvf9+3fXzcuPTZeS0hIVGq6+RDUrJFXpqwUc95mP5EtUsNmzJxvfVhgYoYYonaa+x7e1OObsYAZY2Rn51i9OlJbyakp1geqh8yHM8c+0DZ/D1VVlis7O9uqiQRTX8lpys8v/G69L8RQvbLGy39ADIVIDJ1I8Tckhk5kP7yXptfcDDQkhpr73Di+O/VxqCpT25f98FvJ/BZrI6k+/ugjXXzRpRq18G/an1Wqqqoqays78IX+dOcodRszR8/vLvyRGHIhZsfEkPlWspGL3rZk1vdnuvgtdpyPCww0cSyEGPJPLmKhLswafm/v2KExl47WimXLVVxUfHzG44mcv3nk5OW/v6xBAwbqybVPxOxjjIgh6udEuA/6e3mUzEsFZH8sxFATB0NBL07EEM0qKIwjhsLHciyIIbOI9OGiT7T6livVvXU7TRozSSseXaH1a9Zr2rjLdX7r/rrh/peUWlu3OLKr9YgYatIfp67mJEbGJoih8N1fo+HezAR69plnNX7ceL27850mC53Kigrdf+99mnzZ5dbsWiOcojmv5vpdxBD101zs+fG4iCF7WePlq4ihGBl8eV3AiCGaldfMuXU8xFD4WK6pLtDHf12kG6b+l/72eZb1SI9bfDV9v+bZ+xrlZGRp9WOPa9KEibr00ks1+tLRmnHVDD3/1AvKzcqzvt0q8rhS04/18wxUff6Kbpv9G/3nH/eqyvo2xp//HTfPh33HRvwRQ7GRJ7/UU21N3ZebmDGm+WZJ80dIU87NiKDIPswfk4bDpuynuX8HMUT9NDeDfjo+YshLBWR/LMQQYsi2mSKGaFZ+ahbRnAtiKIQsR9ZkMuv6HF//zJ9xMH/QmEZst3n5x445lvk03/pJX7Tti9Hch4L6u4YX1hjy573Fr8xZ9xjrHh2dzInsx6/X2ZjzQgxRO43hJCzvQQzZyxovX/WtGCopKVFkKyoqUmZmpl566SU99thjbB7EYPHixZo9e7aGDh1KvD2IN1y7V9cPPfSQBg0apJtuugmWYRkGYAAGHGRg6dKl6tWrl2677TY98sgjxNbB2DIucG9c4JfYPvzwwzrvvPN0ww03UDvUTugZWLJkie655x6df/75MrMCI/KXn3XfTO1FHCoqKqy1Lr041okco0VECpmfxcXFysrKssTQmjVrtHr1ajaXY7By5UrdeOONGjJkCLF2Odbw7G49L1u2TIMHD9att94Ky7AMAzAAAw4ysGrVKvXo0UMLFy6UGTfQz9ztZ8Q3WPFdvny59UfwLbfcQu04eF+iTmKzTkwPMbLUfJgbq+uGxfrsrogY8tt1tDBARDYztczIoQ8++ECVlZVsHsTACLlNmzbpuuuuI94exBuu3avrwsJCTZ8+XVu3boVlWIYBGIABBxkwg8jRo0drz549Ki0tJbYOxpZxgXvjAr/E1oxPZs6cqc2bN1M71E7oGSgrK1NKSoouuOACff311/r222/ZPI6BcS9fffWVjh496qvYt/j+egvmJI0Y2rVrF8/9e7T2A2sM8dyz32xxU8+HNYZguans8HuwAwMNM2CmgrPGUMMxgiHiUx8DrDEEG/WxEcbXWWPIy9WE7I/l2zWGEEPNe7NEDDVv/MPYENy6ZsQQLLvFFvuFrbAzgBiiBsJeA9FcP2KI+omGn6D9LmLIXtZ4+SpiyKMZOLFWvIghmlWsMVvf+SKGYLk+NngdNmAgOgYQQ9HFD/7CHT/EULjzT/3/MP+IIS8VkP2xEEOIIdvH8xBDP7xZcfOO3XgghmI3d9QduYMBfzOAGPJ3fqgff+cHMeTv/FA/3uYHMWQva7x8FTGEGEIMwYAtA0FpiIghbxt7ULjhOuAGBn6eAcTQz8cIjohRfQwghmCjPjbC+DpiyEsFZH8sxBBSwFYKMGOIZhWUpoQYguWgsMx1wLLfGEAMwaTfmIyl80EMUT+xxKvb54oYspc1Xr6KGEIMIYZgwJYBtxuAV/tHDDHw8oo1jgNrYWMAMQTzYWPeyetFDFE/TvIU6/tCDHmpgOyPhRhCCthKAWYM0axivcFEzh8xBMsRFvgJCzDgLAOIIWfjCZ/hiidiKFz5pr4bzjdiyF7WePkqYggxhBiCAVsGgtLAEEMNN+Kg5JnrIM8w4D0DiCHvYw7nwYk5Yig4uaQuo88lYshLBWR/LMQQUsBWCjBjKPobHE3CHzFEDPkjD9QDeYCB4DGAGApeTqlT73KKGPIu1nDt/1gjhuxljZevIoYQQ4ghGLBlIChNFDHk/8FAUFjjOmAtbAwghmA+bMw7eb2IIerHSZ5ifV+IIS8VkP2xEENIAVspwIwhmlWsN5jI+SOGYDnCAj9hAQacZQAx5Gw84TNc8UQMhSvf1HfD+UYM2csaL19FDCGGEEMwYMtAUBoYYqjhRhyUPHMd5BkGvGcAMeR9zOE8ODFHDAUnl9Rl9LlEDHmpgOyPhRhCCthKAWYMRX+Do0n4I4aIIX/kgXogDzAQPAYQQ8HLKXXqXU4RQ97FGq79H2vEkL2s8fJVxBBiCDEEA7YMBKWJIob8PxgICmtcB6yFjQHEEMyHjXknrxcxRP04yVOs7wsx5KUCsj8WYggpYCsFmDFEs4r1BhM5f8QQLEdY4CcswICzDCCGnI0nfIYrnoihcOWb+m4434ghe1nj5auIIcQQYggGbBkISgNDDDXciIOSZ66DPMOA9wwghryPOZwHJ+aIoeDkkrqMPpeIIS8VkP2xEENIAVspwIyh6G9wNAl/xBAx5I88UA/kAQaCxwBiKHg5pU69yyliyLtYw7X/Y40Yspc1Xr6KGEIMIYZgwJaBoDRRxJD/BwNBYY3rgLWwMYAYgvmwMe/k9SKGqB8neYr1fSGGvFRA9sdCDCEFbKUAM4ZoVrHeYCLnjxiC5QgL/IQFGHCWAcSQs/GEz3DFEzEUrnxT3w3nGzFkL2u8fBUxhBhCDMGALQNBaWCIoYYbcVDyzHWQZxjwngHEkPcxh/PgxBwxFJxcUpfR5xIx5KUCsj8WYggpYCsFmDEU/Q2OJuGPGCKG/JEH6oE8wEDwGEAMBS+n1Kl3OUUMeRdruPZ/rBFD9rLGy1d9K4ZqamoU2QwoxcXFev/992Vuomzux8DEe+PGjZo5cybxhrmYZqCgoEBXX3213nzzzZi+Du577t/3iDExhoETY6CsrEyjRo3S7t27rXEa8Tux+BGvcMfLjE9mzJih119/nfEJY+3QM1BSUqLk5GQNHTpUX3/9tb799ls2j2Ng3MtXX32lo0eP+ir2LczNMrLl5+crPT1dzz33nK6//nrNmzePzeUYzJ49W2PGjFH37t2Jtcuxhmd363nWrFnq0qWLJk6cCMuwDAMwAAMOMjB37lzFx8drypQpMuMG+pm7/Yz4Biu+ZnzStWtXjR8/ntpx8L5EncRmncyZM0fTpk3TwIEDVVlZqerqajaPY2A+7DEfWJgnh/wU/xYVFRWKbOYEc3NztWXLFm3dupXNgxiYTy8WLVqkCRMmEG8P4g3X7tX1pk2bNHr0aC1fvhyWYRkGYAAGHGTAzMQcMmSI1q9fr82bNxNbB2PLuMC9cYFfYmvGJ2PHjtXSpUupHWon9Ay88cYb+tOf/mTNGPrv//5v/c///A+bxzEwQsg8qfWvf/3LV7FvYZ5xi2xmWpN5tGnXrl226+Hw3Kjzz42yxpDzMYXT5ompEcvmU7l33nmH+wdrqsEADMCAgwywxlDz9DXGE8GIuxmfmFkSb731FvclB+9L1Eds1gdrDHm5mpD9sXy7xlBECpmfiCHvCxwx5H3MaWTuxBwx5E5c4ZW4wgAMIIZggPtA0xlADDU9dnAXvNghhuxljZevIoYw1LafUiCGgnfDDWsTRQzBcljZ57ph320GEEMw5jZjQd4/Yoj6CTLfJ3ptiCEvFZD9sRBDiCHEEAzYMnCiN3S/vh8xxMDLr2xyXrAZ6wwghmA41hluzvNHDFE/zcmf346NGLKXNV6+ihhCCthKAWYM0az81jCaej6IIVhuKjv8HuzAQMMMIIYajg/8EJ+GGEAMwUdDfITt3xBDXiog+2MhhhBDiCEYsGUgKA0JMcTAKygscx2w7DcGEEMw6TcmY+l8EEPUTyzx6va5IobsZY2XryKGkAK2UoAZQzQrtxuAV/tHDMGyV6xxHFgLGwOIIZgPG/NOXi9iiPpxkqdY3xdiyEsFZH8sxBBiCDEEA7YMxHqDiZw/YoiBV4QFfsICDDjLAGLI2XjCZ7jiiRgKV76p74bzjRiylzVevooYQgrYSgFmDDV88+LmHjvxQQzFTq6oK3IFA7HFAGIotvJFffkrX4ghf+WD+mjefCCGvFRA9sdCDCGGEEMwYMtAUBokYqh5G31QOOI64AgGfsoAYuinMYETYtJYBhBDsNJYVsLwPsSQvazx8lXEEFLAVgowY4hmFZQmhBiC5aCwzHXAst8YQAzBpN+YjKXzQQxRP7HEq9vnihjyUgHZHwsxhBhCDMGALQNuNwCv9o8YYuDlFWscB9bCxgBiCObDxryT14sYon6c5CnW94UYspc1Xr6KGEIK2EoBZgzRrGK9wUTOHzEEyxEW+AkLMOAsA4ghZ+MJn+GKJ2IoXPmmvhvON2LISwVkfyzEEGIIMQQDtgwEpYEhhhpuxEHJM9dBnmHAewYQQ97HHM6DE3PEUHBySV1Gn0vEkL2s8fJVxBBSwFYKMGMo+hscTcIfMUQM+SMP1AN5gIHgMYAYCl5OqVPvcooY8i7WcO3/WCOGvFRA9sdCDCGGEEMwYMtAUJooYsj/g4GgsMZ1wFrYGEAMwXzYmHfyehFD1I+TPMX6vhBD9rLGy1cRQ0gBWynAjCGaVaw3mMj5I4ZgOcICP2EBBpxlADHkbDzhM1zxRAyFK9/Ud8P5Rgx5qYDsj4UYQgwhhmDAloGgNDDEUMONOCh55jrIMwx4zwBiyPuYw3lwYo4YCk4uqcvoc4kYspc1Xr6KGEIK2EoBZgxFf4OjSfgjhoghf+SBeiAPMBA8BhBDwcspdepdThFD3sUarv0fa8SQlwrI/liIIcQQYggGbBkIShNFDPl/MBAU1rgOWAsbA4ghmA8b805eL2KI+nGSp1jfF2LIXtZ4+SpiCClgKwWYMUSzivUGEzl/xBAsR1jgJyzAgLMMIIacjSd8hiueiKFw5Zv6bjjfiCEvFZD9sRBDiCHEEAzYMhCUBoYYargRByXPXAd5hgHvGUAMeR9zOA9OzBFDwckldRl9LhFD9rLGy1cRQ0gBWynAjKHob3A0CX/EEDHkjzxQD+QBBoLHAGIoeDmlTr3LKWLIu1jDtf9jjRjyUgHZHysmxJABpbi4WLt27ZI5YTMQYXM3BlVVVdq8ebPmzZtHrOEtphkoKyvTzJkztXPnzpi+Du557t7ziC/xhYETZ6Cmpkbjx4/X3r17ZT5QIoYnHkNiFt6YmfHJ7NmztX37dmqHsXboGaiurlZGRoZGjBihb775xt5c8KqrEfCtGMrLy1Nky8nJUWpqqp5++mlNnjxZl19+OZvLMZgwYYLOO+88de7cmVi7HGt4dreex44dq/bt22v48OGwDMswAAMw4CADl112mdq1a2cN5CdOnEhsHYwtYwN3xwZ+iO+4cePUoUMHDRs2jNqhdkLPgOkhF198sQYPHiwjTSsrK9k8jkFpaanM5rfYtzAzViKbObn8/Hxt27ZNH3/8sfbs2cPmcgzM7Ky1kb+YRgAAEWVJREFUa9fKDPqIN7zFMgMffPCB9Yn2hg0bYNnl+0Ysc8K5c5+DgaYxMGTIEL344ovWrG5i2LQYErdwxu3DDz/UpEmTtG7dOsYnjE9Cz8A//vEPbd261ZqY8K9//Uv/+7//y+ZxDMysLTNryG+xb2GmJ0e2yKNk5gZqTpjN/RgYU/vaa69ZU1yJt/vxJsbuxdg8hjpjxgxrqjZxdi/OxJbYwkD4GDCPj5lZmeZDO7NeCgyEjwFy3vScm/HJrFmztGXLFmqHv+9Cz0BFRYXS0tKsGXTmUbJvv/2WzeMYRB4lO3r0qK9i38KcWGQzgiiyxhCLh3mzeBiLT3sTZ3h2P84sPu1+jOGYGMNAOBkw6+OYR88//fRT648aOAgnB+S9aXln8emmxQ3eghk3Fp92dfmgRu08IoaMlPPTf4ihZv62NMRQMG+6YWymiCFYDiP3XDPce8EAYgjOvOAsqMdADFE/QWW7KdeFGGp+FYMYamYB05TC8eJ3EEM0Ky848+IYiCFY9oIzjgFnYWQAMQT3YeTeqWtGDFE/TrEUhP0ghhBD9UWAGUPNLKwQQzSrIDQZcw2IIVgOCstcByz7jQHEEEz6jclYOh/EEPUTS7y6fa6Iofq0iHevM2OomQWM20XW1P0jhmhWTWXHb7+HGIJlvzHJ+cBkUBhADMFyUFhujutADFE/zcGdX4+JGPJOANV3JMQQYkh2NwjEEM3KjotYfA0xBMuxyC3nDLexwABiCE5jgVO/niNiiPrxK5vNcV6Iofp0jXevI4YQQ4ghGLBloDmaghvHRAwx8HKDK/YJVzBwRIgh6oA6aDoDiKGmxw7ughc7xJB3Aqi+IyGGkAK2UoAZQ8G74Ya1iSKGYDms7HPdsO82A4ghGHObsSDvHzFE/QSZ7xO9NsRQfbrGu9cRQ4ghxBAM2DJwojd0v74fMcTAy69scl6wGesMIIZgONYZbs7zRwxRP83Jn9+OjRjyTgDVdyTEEFLAVgowY4hm5beG0dTzQQzBclPZ4fdgBwYaZgAx1HB84If4NMQAYgg+GuIjbP+GGKpP13j3OmIIMYQYggFbBoLSkBBDDLyCwjLXAct+YwAxBJN+YzKWzgcxRP3EEq9unytiyDsBVN+REENIAVspwIwhmpXbDcCr/SOGYNkr1jgOrIWNAcQQzIeNeSevFzFE/TjJU6zvCzFUn67x7nXEEGIIMQQDtgzEeoOJnD9iiIFXhAV+wgIMOMsAYsjZeMJnuOKJGApXvqnvhvONGPJOANV3JMQQUsBWCjBjqOGbFzf32IkPYih2ckVdkSsYiC0GEEOxlS/qy1/5Qgz5Kx/UR/PmAzFUn67x7nXEEGIIMQQDtgwEpUEihpq30QeFI64DjmDgpwwghn4aEzghJo1lADEEK41lJQzvQwx5J4DqOxJiCClgKwWYMUSzCkoTQgzBclBY5jpg2W8MIIZg0m9MxtL5IIaon1ji1e1zRQzVp2u8ex0xhBhCDMGALQNuNwCv9o8YYuDlFWscB9bCxgBiCObDxryT14sYon6c5CnW94UY8k4A1XckxBBSwFYKMGOIZhXrDSZy/oghWI6wwE9YgAFnGUAMORtP+AxXPBFD4co39d1wvhFD9eka715HDCGGEEMwYMtAUBoYYqjhRhyUPHMd5BkGvGcAMeR9zOE8ODFHDAUnl9Rl9LlEDHkngOo7EmIIKWArBZgxFP0NjibhjxgihvyRB+qBPMBA8BhADAUvp9SpdzlFDHkXa7j2f6wRQ/XpGu9eRwwhhhBDMGDLQFCaKGLI/4OBoLDGdcBa2BhADMF82Jh38noRQ9SPkzzF+r4QQ94JoPqOFBNiyIBSVFykjz76SOaEzUCEzd0YVFVVafPmzZo3bx6xhreYZqCsrEwzZ87Uzp07Y/o6uOe5e88jvsQXBk6cgZqaGo0fP1579+6VmWlMDE88hsQsvDEz45PZs2dr+/bt1A5j7dAzUF1drYyMDA0fPlzffPNNfe6C112MgG/FkIEjslVWVSo7P1c73nlbJaWlKmVzPQYFBQV65ZVXNGPGDNePRT5h2k0G8vLyNG3aNL3xxhuwzL0TBmAABhxkoKSkRJdccol27dqlwsJCYutgbN3si+zbH+MuMz6ZPn26Xn31VWqH2gk9A0VFRUpKStKQIUP09ddf6+jRo2wex8B82PPVV1/5Lu4t3nvvPUU2I4QuXTZPQ2+drP79+7N5EIM+ffqoffv2Ovvss4m3B/GGa/fqumfPnmrZsqW6dOkCy7AMAzAAAw4y0K9fP+v+2qlTJ5lxA73MvV5GbIMX28j4pHPnztSOg/claiU2a6Vv377q2rWrBg4cqOLi4tCLsuYQ+Cbufox9i/z8fEW2jKxMdfvdRE1bd4fKK8pVWVnJ5nIMDBQbN27UddddR6xdjjU8u1vPZvab+URu69atsAzLMAADMOAgAxUVFRozZox2794tM3uIfuZuPyO+wYqvGZ+YR93N0g3kNli5JZ8nnk8jQpKTkzVs2DBrxtC3334rNm9j8P0ZQ36KfQtzs4xsGdmZ6rxwvKatv1O1h2sDvVCuXxYO41vJWBDPLyxGex4sPg3L0TLE78MQDNgzYNbHmTBhgj799FPr8X/iZB8n4kJc7Bhg8Wm4sOMirK+x+LSLiwc1cte+XWMoIoXMT8SQ9zdOxJD3MQ9rI3D7uhFDsOw2Y+wfxsLKAGII9sPKvhPXjRiifpzgKCj7QAw10t64+DbEEF9VbjsDCzFEswpKo0EMwXJQWOY6YNlvDCCGYNJvTMbS+SCGqJ9Y4tXtc0UMuWh8GrlrxBBiCDEEA7YMuN0AvNo/YoiBl1escRxYCxsDiCGYDxvzTl4vYoj6cZKnWN8XYqiR9sbFtyGGkAK2UoAZQzSrWG8wkfNHDMFyhAV+wgIMOMsAYsjZeMJnuOKJGApXvqnvhvONGHLR+DRy14ghxBBiCAZsGQhKA0MMNdyIg5JnroM8w4D3DCCGvI85nAcn5oih4OSSuow+l4ihRtobF9+GGEIK2EoBZgxFf4OjSfgjhoghf+SBeiAPMBA8BhBDwcspdepdThFD3sUarv0fa8SQi8ankbtGDCGGEEMwYMtAUJooYsj/g4GgsMZ1wFrYGEAMwXzYmHfyehFD1I+TPMX6vhBDjbQ3Lr4NMYQUsJUCzBiiWcV6g4mcP2IIliMs8BMWYMBZBhBDzsYTPsMVT8RQuPJNfTecb8SQi8ankbtGDCGGEEMwYMtAUBoYYqjhRhyUPHMd5BkGvGcAMeR9zOE8ODFHDAUnl9Rl9LlEDDXS3rj4NsQQUsBWCjBjKPobHE3CHzFEDPkjD9QDeYCB4DGAGApeTqlT73KKGPIu1nDt/1gjhlw0Po3cNWIIMYQYggFbBoLSRBFD/h8MBIU1rgPWwsYAYgjmw8a8k9eLGKJ+nOQp1veFGGqkvXHxbYghpICtFGDGEM0q1htM5PwRQ7AcYYGfsAADzjKAGHI2nvAZrngihsKVb+q74Xwjhlw0Po3cNWIIMYQYggFbBoLSwBBDDTfioOSZ6yDPMOA9A4gh72MO58GJOWIoOLmkLqPPJWKokfbGxbchhpACtlKAGUPR3+BoEv6IIWLIH3mgHsgDDASPAcRQ8HJKnXqXU8SQd7GGa//HGjHkovFp5K4RQ4ghxBAM2DIQlCaKGPL/YCAorHEdsBY2BhBDMB825p28XsQQ9eMkT7G+L8RQI+2Ni29DDCEFbKUAM4ZoVrHeYCLnjxiC5QgL/IQFGHCWAcSQs/GEz3DFEzEUrnxT3w3nGzHkovFp5K4RQ4ghxBAM2DIQlAaGGGq4EQclz1wHeYYB7xlADHkfczgPTswRQ8HJJXUZfS4RQ420Ny6+DTGEFLCVAswYiv4GR5PwRwwRQ/7IA/VAHmAgeAwghoKXU+rUu5wihryLNVz7P9aIIReNTyN3jRhCDCGGYMCWgaA0UcSQ/wcDQWGN64C1sDGAGIL5sDHv5PUihqgfJ3mK9X0hhhppb1x8G2IIKWArBZgxRLOK9QYTOX/EECxHWOAnLMCAswwghpyNJ3yGK56IoXDlm/puON+IIReNTyN3jRhCDCGGYMCWgaA0MMRQw404KHnmOsgzDHjPAGLI+5jDeXBijhgKTi6py+hziRhqpL1x8W2IIaSArRRgxlD0NziahD9iiBjyRx6oB/IAA8FjADEUvJxSp97lFDHkXazh2v+xRgy5aHwauWvfiqH8/HxFtgPZmep6zwRNW3+nDlZXy4DD5m4MKioq9Prrr2vOnDnEGt5imoGSkhJde+212rFjR0xfB/c8d+95xJf4wsCJM1BdXa1x48bpn//8pyorK7nHMl6AgRNgwIxPrrvuOm3dupW4nUDcuFef+L06FmJmekh6erqGDx+ub775ppEqg7c5GQHfiqHt27crsr2xdYt63ztZXedcpNatW7N5EIOWLVvqpJNO0qmnnkq8PYg3XLtX16effrp+/etf64wzzoBlWIYBGIABhxk45ZRTdPLJJ8uMG+hl7vUyYhu82DI+CV5OqdOm57RVq1Yy/WTgwIHW5JCioiKxeRuDwsJCmc1vcW9hHmWKbBWVlcrKy9FbO3eouLiYzYMYmNlaL7/8sqZPn068PYg3XLtX17m5uZo6dao1A444uxdnYktsYSB8DJjB48UXX6yPPvpIBQUFjBcYL8DACTBgxifXXHONNm7cSNxOIG70mmD2GtNDEhMTNWTIEP3f//2fjh49yuZxDGpqaqwlZvwW+xbmxCKbmf5WWFSkDz/68PhrkX/j53dxcjIWZjqfeZRs7ty5xPx7LDoZY/blDrs/jmtpaenxR8l+/G/8vzc5IM7EGQaCyYAZn5lHyT755BNVVVUxXmC8AAMnwIAZn0QeJeMeGcx7JHltfF5ND8nIyOBRMiefDTvBffn2UTJzYpHNFJWxw7t27bJdKJkFxZxfUIzFp52PKZw2T0xZfLp54g7vxB0Ggs8Ai08HP8fUsXs5ZvFp92ILt7EXW/NBw4EDBzRixAhrptAJOg3e7kAEEEN8K5mtbEMMxd4NlSZonzPEkH1c4IW4wAAMRMsAYgiGomUozL+PGKJ+wsz/j68dMeSA2YlyF4ghxBBiCAZsGfjxDTtW/x8xxMArVtnlvGHX7wwghmDU74z6+fwQQ9SPn/n0+twQQ1FaHQd+HTGEFLCVAswYoll53RDcOh5iCJbdYov9wlbYGUAMUQNhr4Forh8xRP1Ew0/Qfhcx5IDZiXIXiCHEEGIIBmwZCErDQQwx8AoKy1wHLPuNAcQQTPqNyVg6H8QQ9RNLvLp9roihKK2OA7+OGEIK2EoBZgzRrNxuAF7tHzEEy16xxnFgLWwMIIZgPmzMO3m9iCHqx0meYn1fiCEHzE6Uu0AMIYYQQzBgy0CsN5jI+SOGGHhFWOAnLMCAswwghpyNJ3yGK56IoXDlm/puON+IoSitjgO/jhhCCthKAWYMNXzz4uYeO/FBDMVOrqgrcgUDscUAYii28kV9+StfiCF/5YP6aN58IIYcMDtR7gIxhBhCDMGALQNBaZCIoeZt9EHhiOuAIxj4KQOIoZ/GBE6ISWMZQAzBSmNZCcP7EENRWh0Hfh0xhBSwlQLMGKJZBaUJIYZgOSgscx2w7DcGEEMw6TcmY+l8EEPUTyzx6va5IoYcMDtR7gIxhBhCDMGALQNuNwCv9o8YYuDlFWscB9bCxgBiCObDxryT14sYon6c5CnW94UYitLqOPDriCGkgK0UYMYQzSrWG0zk/BFDsBxhgZ+wAAPOMoAYcjae8BmueCKGwpVv6rvhfCOGHDA7Ue4CMYQYQgzBgC0DQWlgiKGGG3FQ8sx1kGcY8J4BxJD3MYfz4MQcMRScXFKX0ecSMRSl1XHg1xFDSAFbKcCMoehvcDQJf8QQMeSPPFAP5AEGgscAYih4OaVOvcspYsi7WMO1/2ONGHLA7ES5C7+Kof8HmN2pM/H8kQQAAAAASUVORK5CYII=">
          <a:extLst>
            <a:ext uri="{FF2B5EF4-FFF2-40B4-BE49-F238E27FC236}">
              <a16:creationId xmlns:a16="http://schemas.microsoft.com/office/drawing/2014/main" id="{00000000-0008-0000-0500-000004080000}"/>
            </a:ext>
          </a:extLst>
        </xdr:cNvPr>
        <xdr:cNvSpPr>
          <a:spLocks noChangeAspect="1" noChangeArrowheads="1"/>
        </xdr:cNvSpPr>
      </xdr:nvSpPr>
      <xdr:spPr bwMode="auto">
        <a:xfrm>
          <a:off x="2038350" y="371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42</xdr:col>
      <xdr:colOff>0</xdr:colOff>
      <xdr:row>5</xdr:row>
      <xdr:rowOff>0</xdr:rowOff>
    </xdr:from>
    <xdr:to>
      <xdr:col>42</xdr:col>
      <xdr:colOff>304800</xdr:colOff>
      <xdr:row>5</xdr:row>
      <xdr:rowOff>300479</xdr:rowOff>
    </xdr:to>
    <xdr:sp macro="" textlink="">
      <xdr:nvSpPr>
        <xdr:cNvPr id="2056" name="AutoShape 8" descr="data:image/png;base64,iVBORw0KGgoAAAANSUhEUgAABIYAAADxCAYAAAC+h7xqAAAgAElEQVR4Aex9h1dUV9f++9f81vq+71di7z2mm/omeVNNjC0WerUjKlYsiHRhht57L4pYUKRZUHpnhhmYgemV57fOGQaxIIQAM8Sdte6aOOXefZ/9nHP3edh7n3+1t7eDHYODgxgaGoJcLodUKuX/z/5t74dcNoiBJ8UIOumGhMREbN+xCyez2jAwYLkfe7ef2SeTyTAwMGD3WM8HLMdslA9iqOsuwo46IPBqGDo6uyGRSNHW0YlLIULscPTC/ZrHhPkMj3E2dzA+j/lhhs9P57X/OdlefcSebWyeDQoOxo5dO3HpymV0dHaiv78fEokEEqnlIA4Tx+yVw4ybjMf2at87Y5d8EPL2clxy343dF3LR2SPicwubR8RiMeoePYHrsTP4fKc7ihtaIZWz2JrGla35weZ/ik9sw8PBASlaygPh/MuvCE/IhrhfgoHBQb5WY+tPmtfm3i/zbb0/NMTWFo3IvuYDpyORqH7WZeHQ4CAGB2UYlMnmFY/YfGTVXmw9N46//r9eFYaYkX19ffMm8BiQSlCSl4nTfn64X3kf586egZu7O3p7e+cNQRg5RCLRvMF8PIHs9v+twtAxRwRFJKK7V8QDgj6RCML4FOx28sDdBzWE+QwKN+whw3hsjxOd3fJ0BvGne3x7YCUbHMSDe3ewY/t2hEZEcTGIcZUtFBh3xx+E5duxJHxsgw+LzWh+tQ32L3GeCUMd5bjo8Sd2++ehu08yNn+w+YT5qOr+PXi6OWLPuQQ0tnfzRctL56C5f07jLza/s3UBi7fJD3M/hqzCkMf2XUgsrYVkwCIGWZ+75JO59wmbq7q7u+fReLAKQ8fhfFSA2kbLOt/Kofkmvlv/KGlP3GdYznthqLezDSGXzsAvOAkN7WLcu3sH33//PYqKSuZNAEXC0CxMiKPCUCjLGAqLR3tnN/r7JXjy9Bn8L1zCyfOX0do5nybEWcBohgNTNqEwYYgCL/v3lT09iObKFqmkH0nxMdi9axeaW19kyc7V9ek6NC7+LgdIGLITDo0JQ3uw2z8fPSLJa4urnu5OXA+/hn37duFB1YN5E4/+XY7a6+9ZfMKEoflUEWGvWE7HLqsw5PzbH4jIrECfmGXqSiEdzZpg/pnOeek3058T568w5APHI5F42NAJiVTKD86jeZYxZJfCkEz2ZmGITZ7zYrDJZai9fxs+Xs7ITIlHv1gEkagPXl5eCLwWjJ6+/nmRNUTC0PQntgl5OioMBR/ZB2dPX0TGpSI2KQ2nz13CMQ9v3HlQTX/BI2FofsxzM+ynCcfMP/w6fV3t8D1yAL6+x/kCgQVF7yoWdN+z8MyZg/HDYjPKGLID301BGBoYkCI7MwXb//gVtbXV9AeTORgfb5vXSBiy7bixCkN//ucnOJwMxfX4dMQkpCA5LQuVVTVcIHqb/+izmffffBWGsgKPYvuuwwiIiENcUirik9OQkpGF+w9r5tXz0R6FIZZZ/8aMofkgDLFJfkAiRl5aAjyPnMTdmqeQy2XgpWWx57HX0RWFdfOjnIyEoZmf8IZGhaGQI/uxc783vPwC4HM+ELv2OuGQmyeSM3PR1tlNdf8zGKyxMcn+ok0ZQ7PA5xn007saYLU1PcNhLzf4X7jAeUrCEPF0vo0FEobshLNTFIbyczOx/Y+tqKtjCxYqYbLleCNhyLZjxyoM7f3hF/xxNBje56/jxIVrOHX+KvJKKkgYskGMx2Kgnp6eefQHstFSssBj2L91B7yPn8bx81dwwj8AZwKCkVlYOq96iLF+dKwvnS3nxVevLRscmL/CECN08/MGnDtxBBcDgtHWLYZcJoNsUIrO2hL89OtvCIjNmxckYamt86mv06tEsst/jyslO3U+GPdrG9DQ3Iab5RUIvRaCHftdkZCRj75+KeQ2mJDtErO/iQMJQ7YNvP6JnJrJexL3deOkzxEcOXyIB0MkDBFfZ5Jfc3EuEobshLNTEIZYXJeWmggX5/14+JBKyeZifLztGiQM2XbsWIUhp63bcDm+FE9aetDc3o3nTa3o7hVDRqVkcy4QzFdhKOeaDzwPXsHNB4/xvKUNja3taGrrQGfP/EgGsc5T80oYmg8KorRfjJuF2dizfSt+/20r3N3c4OnpAU8Pdzg7OeKLL7+Co8cR1Lf0QSaz79pVEoZm4YFlFYaOOeByUDQ6u3t56RjLZnnwsBZ7nL0QEBGLPqmchKG/KQhZJzkShmaBxzPkG6uP3uXXro5WhAcHwtHBATU1dfMq5fhd9hvd+4t5hcVmVEr2Ag+bcWMKwpBY3IeQ4Ktwc3VEY+PzefFHSpvhOQfPORKGbDturMKQ67YdEOZWQiId5GIQE4SYb/7J3LPXe2PC0HxuPl3T2MPX92yNb+XRfPpDv1UYsif+swSbN5aSzQthqKcVZREH4LZ/JyJDA5EUK0BqYixSE+MQHRmGy/7n8Mu23ci8UQ3poH33kiBhaBYeWKPCUNgxB1wMFHBhiA0+NhHWP34KB49DuBQqgGhgiIShGQrKGL5USjYLXJ4h/9hrcDJXdkklEhQV5OKP339Hbm4uT+Fl8wELKhh3xx9zZRNdh8bLX+EACUN2wpcxYehP7L7wYlcyNp/wbZMHB1FWVordu3cgLi6Gb8rA5pe/4mv67sz6muHPMu5YvE3Yziy2U8HTKgy5b9+FhOIa2pXMDuK6eS0MHROirmme9EOewNd2KQy9aVcyllHR2dlp3xOnXI7O1ka4OvyJ4AB/iHq7+WTPJnx2sIZOT2qr8NtuBxwNTkRjv8Ju74c9rFiN4fxSbef+oTKVB89L37FmDB11wGn/ULR2dPHO9X19IuQWluHXHftwJTwGXSIqJXsJtwkmsKl8h3GZ8ZgCr3kwPv6Gn6fCBXv8DuOnRq3EaT8/bNq0ie9cyYRMNv9anx3W/2cBkz3eA9n0bo8tFptRDzc74AAThtrLcdF9N3afz0Fnj2gs9uzq7EZBfjE8PL3w57lE1DXPr/KGf+ocQ/GJbceNVRhipWQhqTch6pdiYGDQcgxatq7/p3LPXu+LxTkdHR3zKNYZ7TF07Tic/wHCEBOqmTjE5iZ74shrGUPzQRiSyQZRmJsJxz27cKOkEENDL4PKyN7V1YVT569g+6HLqHhkv0IXIwQJQ7PwwOLC0D2EHXPEQZ8LCBCkIjazEOf9A+Dw62845nceDU2t1Hx6BgUCCrxmgccz6B97evDYyhbG0c6Odvj5ncJPP/2CPXv34+Llq4iOS0BoWATcPbx4HzIWsNrKRroujaOJOEDCkJ1wg2cM3cJljz/hut8FGWnZSIhPxnGfk9j7pwN27fwTPr4nUFVdg4FBmksm4vNcvk/xiW3HDmtq21oRBNdtO3E8Ig8hyaWISclDfGouYpKz0Notoez9OY735qswlBt8Aq6+Mahv7pvXcRoJQzNEeDa5Dw4MIDszDcGBAXjW8OQ1YrDvMIGr4t4DHLsixK3q5699Zy4fSG+7FrOVhKFZeGDJZRjqq0d6mD/2OXnDwdsXbodPwMnNC+nZeWhu66Sa/xkak1Z+My4zQZYyhmaBzzPsK6vP3sVXFgxJJP3Iy8uDz/Hj8D5wEM4ubvDw8MIpvzNobmGC8ct/bHgXcaJ7tr9xTMKQnfhELoO8pxoJV8/AZb8TTp3wg7ubJw56H0ZQYAhKisvQ22vpb0lziX34jPmBMppt5wv2B/3u2jScPngEe45cxl7vU9jvehCuXkdwyMcP9x4+oufuHMd5808YYnFZO26nRSIgsgCNnf12u7afSvxkt8IQSyNjByMIuxEmqNh7ahmb4FkDxgGpdMJGjPw7bAEgHcCAHfcYYnaSMDQbDys5huQyLlKwVD2xuB/i/n5eZigdGKAH0Cw8gBiXSRiaDS7TOafykP0r32FcZc86Nvda5gc2R4j5fMGeLezzv3I++i5xdC44wGIzxtu5uBZd422ctsYXL+aPfrElvpBILHEpzSFvw2/uP2P+IGFo7nG3ziMMf1ZOxnr9ifslEIn7IRqNzfslEr6WozEzt/6Zn8KQZf0vlQ6M6RZWjs23VyYMiUQiu4s3/8WMshrGBuV8EIbmm/PfZi/DnC1O2IL6bd+jz+Z2wiS8/zrejMskDP113IhrhBlxgDgwFQ5YhSFaQBFfpsIX+s4LnrAxQ8LQCzyIG4TF/BOG/lk+s1thiE2W1iCDvZIwNLfEY5izZtkkDM0t7vRQnHm8GZdZqQMTOgnfmceXMCVMiQPvNgdIGHq3/U/jf/r+Z/EJCUPTx4+498/DjoQh2/qU7TJqTcyxp/H1r/HGsImT9Qdpb2vnW/iybXzpmGUMBmUQi8To6GA9b2b5WnR+wngWOcC26e1o7wBLqScu01gmDhAHiAMzyIFBGdpa28BKlWSDMppjZ/FZRrydQd7aiZ9YfNLV2UXxiZ34g8aYjcfYoAwD0gG+3mdrfzrmHoPxwpA94f+vlpYWWI/m5mY8ffoUeTn5yM3KR04mHXOBQXZGHrLScwlv4tu850BWWg4Yn+di3NA1aH4mDhAH3iUO0PxKfH+X+D7T98ribIpPaAzNNK/m5fky8pCZno2szGwUFxejpKSEjjnGoKioCOywN+z/xVLJrAcrI2OpllGXk+GxRgD3VXQQBsQB4gBxgDhAHCAOEAeIA8QB4gBxgDhAHJjvHHBbFYn9ywOxbvV6qNVqaLVaOuYYA9ZGhm12Ym/Yv1RKxgQiltoUeTEFLosFcF4YRQdhQBwgDhAHiAPEAeIAcYA4QBwgDhAHiAPEgXnOAccF17Hz/1zGiqWrYDAYMTIyQsccY8DKxxQKBcxms11h/5IwxIzkwpB/CpwXCuD0XhQdhAFxgDhAHCAOEAeIA8QB4gBxgDhAHCAOEAfmOQcc/l8EdvzPJSxfvBImown039wjwHo8K5VKLgrN/dUnviIJQ/N8cJN4R+IlcYA4QBwgDhAHiAPEAeIAcYA4QBwgDkzGARKGJhZG5uoTEoZIgCGFnThAHCAOEAeIA8QB4gBxgDhAHCAOEAeIAzbhAAlDcyX/THwdEoZo8Ntk8E+mGtPn9JcF4gBxgDhAHCAOEAeIA8QB4gBxgDjwz+cACUMTCzZz9QkJQyQMkTBEHCAOvAMccFkkgPuyaHgsj4bHMiFc5lm/NtZfzm1ZNNyZ/cuj4brIPvrNMbtcFgvhvjyG2+W2WACXhf/8AI6C9L/h4wVRcLaOxxUxsEfOOC8QwGWR0DJnMBuXsDkjCs7vwFw5G9x2XhCFsTl4HJ6zcS06598Ym8RvigeJAzbjAAlDcyX/THwdEoZoArDZBEDBCwUv/1gOLGC7JwrgukQI18WjC6oFtvX3ya/TcDOhAS1VfagLKsHhNdETjn2r2MHsZwtCdvD7WCQAW+DYwm9e6xKQFPgEzVUiPE2uwtVv4mffDnavbIG82OrH1++fLfYuOxej4W4vmu/3otgzBW5zKVqNcu1tNtrCX3/5mkwsWWgZN/zVRjx7m91WsYSNBT4mRsfFG8fE6P2w71rHEeMK+y4ThXx+SsODgha0Votx73gaF4feeJ7ZjlFG7WRCMbdtFHdm49ntxajM7+A2PjibPbc2Wu0axdo6D73plYnEXLSyQ85Y+cQ4feW3TFTnNXM87/tlTgtPPjdzX70+F1mvRa+2eUYR7oQ7ceDvcYCEoYkFm7n6hISh2Q666Pyzv3gjjAlje+LAAgGcFkXj2LFmDPapMFDfgRz3DL4IsGXQcHTrDdyrVkGr1KM/+zZ8Nsa8gTeRcFoQiW2r/XBT2IbBRiXkYjXknWo0ZYsQ5pIB17VBb/jd3wsGpoLLkQ/TUFWugk6lh6GxFbG70mbfjoVCuGy7j6bHcgz2KtAuKIb7kpcXZGzRH+tfA4VcB71Ci7bIIngsmbtsJudFQhx1eIjHtXLIepV4diUT7otftnEq+Nr6O0zYclsWA48VMfBcYT8ZYeNxcd2UjfioTvT2qizjQqRC061uuC0VviaYuiwRwn1vDZ60DY9+V437eY1w+/Q6/37UsYeQ9Kih1xgwlHUDHktt4DMuKlqy3TxXxsBjqXAsE4/545LzLbQ1DcGgNUJZeBueS+cuG27/8us441SA5oej+LF5aIJDevsJQn5IHLN9vM/s5f+dF0fjuNNDNDWrYdAY0RmR+9d8zp4rC1jWZAw8V8XyTC7XRa/zzl7ul+yY/WciYUwY/9M4QMLQXMk/E1+HhCF7WlCSLbO/0COMCePZ5gAL4JfEwPdsJ0zGERh6xCg5nMUFBVs+xI9uu4V79Tq+yJPm3cHxTa8LQ84Lo/Dn+kuoLmyEXmWETmWAakgD5aAWygE1pJXPIfw90SYc8lqfgDTBcwyJVei/9QRhPybMvh2LouG6uwZ9fTqYDCZI08rgtfzlxRhbQIf73oWkW4GhPgXun0ibU187L4mGj3s92rssNnZF5PAFvE2yT/7G2HL9sAA5OWLIZFqoyh/Af0W03ZUtuX9TjIKyIej1ZoyYR2A2j0DWokCgRwpcF48TAxdEYfdHV3E3tw86jQlm0wgwAgw87kTsz1FwXyrEJcdStD0dwLBEjedMzHtFcJyTuYJlw31WjpqGYSiHtOhPLoPfqB2sjOzCvht4ViuFQqpBS1j+XxMy/gYX2L3vXRqO00456HyqglKmhVKug0Zt4pgz7A0qHdRyLf9MVvkUoT8m2b0wdMylFi3tOpiNZnRH5f21ccqeK5sKkJ8vxtCwDq1lEpxfFj3vSoLnhNd/k3tkIwkuxAHbcICEoYkFm7n6hIQheoDM/uKKMCaM3yUOzGNhyGVZFFL8aiDv08GoMeFWXDNcPrsMzzVCXPszG5WXqxD6/RyUcL2BL7yMZ7Sky42X541biL/h+zMS2E1BGOLlN6xscLRkyFqSMyPXn8J9/VOEIbePC5FfJIVSY4Ch/TkurYmxT2HohkUYUotkkKq0MOiMeH69BB5rXmT8MK76ONeiu0cHg0qDjno9RkaAwcediP9ZALfFlrK5Mc7YqkSTZcR9fguPWlXQ64yQVVbhrFX4HFcKx8q3rGVwc8Vrp/GlZEuj4b4yDucvd0OvM8MwrMbD0xnwXhkNt6XRXJSz+1KyxdH4e8KQEE7vF6K4VAqNwQRN41NcWhXN/TJnPpnCfES22GZBTbgT7v8EDpAwNFfyz8TXIWGIHnQkWhAHiAMzyYG/IAyxfhEeK6Nx+pt0hO4pRbhjKcL2lSLgt0Ic2Mz6rbAeN1FwYg2Ol0fi9L8zELqrBOEOlu+G7inBmW/T4bwiFE7vRVqOBVFwXROOs99nIGx3CcIcShG4PR8XPCtx/7EORp0RE2UM7V93DUWCKuiHjTANmHFmHyszEcJ50Wjj1HGlJkwQYQtbn08SELqzhNsevr8UQX8U4cSWJLgvtyyU2T16fZ6L4D0lCNiag9PfJiJgew5C9xbj5NdxuLI1B6H7SxC4Iw8HN40GdyyTYU0MLm7Nt3y2vRD7VoXjxHdZCNlXjODfM3F0naVHEjs/K+c69mUmLm+z2BGyuwT+/8mC95pYjiHD0W2JAL5b4i34OZaC2Rr4ewGOfxoH14myNaYiDC0U4NDHSQjeW4zQfcW48FksX6i6rU3C2a1FCNtfioOfxeLgZ/EI2zdq375S+P07A24rIi0+fi+KlyKxrJPjnyYgjPmYcYHbWIhjH8fBdanlO68Gf28UhpYJ4bYyHid+LETIn4wjaTj8sRCBfxTw8zK8z/w7Ha6rwuG0JAxHPo7DtZ1FCNtbAp9P4+GyyHItlyWR8NkSj5DdxQjbnQOf9TG8lwsTCvy+TkfA74UIY1g6lCJoewmOfZYA16Ws5CUKrHTm6LcFCNlTgrPfZ+LQx9G4sC0Hoey+HEtx4cccePMePQIcWBeHAOd7qKlTQGc0wyztQZbXTYTtLcL5T2J5Jgjz85GPknD+51yE7C224ONQggu/5MLvq3R4LhFa5jFWHrUxDYHM5n0lOLKF8SiH23jptxyc+jYVgbsKEeZQAv9PWMna6L0ui4PPN7kI2leMsG0ZOLbq9Ywl938Xo4AJQzoT1G09ePZQBJ3WiMFmGc5vjbSUky2Iwv6l4SiMaIRqyARFTR3yM/p4hhEThhJ+EXAuemyIQ8COAoTtL8GVL+Ms2S4LBXBfw+zIRMDOIsuYYviOHqF7C3HxmyR4rU/CmV8LEbK3BMe/isXFX7P5edgYOvC+kPdq8t4QjQu/ZCJwX4nFR46l3Benvs6yYLUgCkc/y0DQkSfo6NfBZDJD1dyCVLcyhO7MxckPYuG9KQmXtxdwrAK+SXiB1SIBDm5KwNkfsxH0ZzE/P/Op/9Z8nPkuC97jGrB7fpCOSzuKEbKjGEc+isKxT4W45mDhd9DOQpz6KJmXPlrmrwkWd4xPS2Nwxr8LOq0JerkKD06mvVayyTjCMviObolG6O4XY+jqtnz4bImD23KLr3n55XcFfE46/59MHPlECP+fshE6ilXwzhJ4vX8dnqujcfrbVD43s/sL2JaHo6tj4Traj8l1eSx8fypE8J8l8PsqET6fxODabwyvUsu8u7UAnmuvW+agJW8QhpaxBt8CuK8SWni5p4SPD+tzgI2RA0uj+e8PvZ+Iq24PUFs/DMPICIyiLmR53ED4vkKc/zSWjzl2rkMbY3Hlpzw+d7DzhP5ZggvfZcJjzXVeJvzq/EH/noBzMxkT0LkoxiQOTIkDJAxNLNjM1SckDNFgndJgpeCBggfiwBQ5MEVhyHHBdbhuDIfw4G08udUFg3IEI6YRmDUjGGjVIO/6bbiuD4HTIgHcNqbiyoEyPL3TBf2gCSPGEb7QNCiMaLjbgcuusdi76CrYOfcvD0TwgTQ03u+GSW6G2WCGvE+Bqnt9aO8xwqR/izC0/hoKoqqgGzLCrDbjZnwdzv+YBcflIa8tKvYtCUTw9lLcTX8Mo9hS4mHWjUDZrUN1RgPO/MSa7kbCdUk0Tl3shnrYCPFjEepKazHQNwC9Uo/C2EKUF/dCrzViqEuKpEOJlsU12w3pl0I8q2P9TUzoLW/Ens8jkJ7eDZ3aAEX1M0T+msgXQw7rBQh2uouK4h6IO8281EQnM6KrWoRor2J4royG65oABO/KRVVuHQxSE8fOrB3BULsKlUk1OPrl9Tf/5X0KwpDLkmhc8n0IxZAeBqUOtWfTeY+cg7+W406VCuw6uSkPUZhVz7OwWPmRTj2Cxzd7cHVPCtxXsr5OUXBYGoCgbQW4n/kIRquNOmajBrfja+HzZQRcFjPx72UevlEYWhHNxbisomFoB42oK2xCUfxtDHUrYDaOwKgzoaGiA0HuSdi/3h9XvEvQ3aaGSWXCneslcGf9bpiYtikW8cEPoB3QQ9vYhMifk+G2LgRBu4pRf6MDA+0aXiY1YhiBss+IOxmPceTrSDgtjoLr6gREJsmgHTLhaXk38mLuoK1DCoN5BCajGe11UqR73ITn++G49FsuWmpFPKvGGvyMjIxAP6RG1al0eC4T4shHyci7Xo+Wp4PQqo3cz0aDGe3PZHhU1ALB1nS4M2yYz/bUQizWwaQyIz+pEl3NUn7fbZWtyIqsRm+3Eia9Ce2h2WPlPG4fZiMxUQyl2gDNg3qEfJkAl1ewtgpDrOfOyKMnCAvsxKDKCP2gpYSQ7/S3UADHbxJQd7cXJtUIbgUXIThBxnGyCkPuy4Tw3X8DXR0KGJkdIVl8p0DnlQnw97yHexV9GJDoOU9Z2ZT1MA4r8FR4E6e3luPmnWGoZUbcyatGd2M/jHojBtsluO4YC/fN6RBcuIOOhj4MaY0wjZ5DqzCirqwPoXsLsG9FBK771qBfrOdYctxZxZvRBE1rD3Lc0+HncAfNTUpeRtkdXWjpMbQgCkykSL1chcZ6CZRDen5vrFyuq1mBhrs9SNqdgQOjpXUn3GvR2KaHtsuAwuAi3M6+i2GDxX8qiRr18c9x/rsYOC0KGxW3X+Y35/tUhCEmoK9PgP/vt3ArtxKGwdE5SW/GYOcw7mXU4MR/IsDETrflsbieMgSV3ITmim6Uxt9B1yMxDBozzCYztP1GZIeVIvF4BZ7eaYVBMcL5I+0cQvnZG/BdyUq4ouD1UQZSi5TQDBrxMK0etxLuYbhNyedcVi4mb1Qi6WQeDm0SwGXpG4Sh5UK4rUnAJa8K1N1tg3zYBP2or8xaM9rqpUg7cBNOa4Nx9c9CdDVZeDTmK5MZBpkCD/wy4LQkBD6fC5Fz5S7Ej4fA5mL2PDEOmdBW2YvIg+lwWBI4McavcP3VeYb+/QZeEmavPY+IJ8STv8MBEoasEZDtXkkYoomdJnbiAHFgJjkwBWGIl0Utj8Z539vob1ND0qlEeVo9sq5V4m7qU6iHtHwxnn40Hm7LhPD+TwlKimVorOxBaUIVcq89REZ4GYY6DLyU5VFFMw59GcmzNbx+z8CzKin0GiMU7VrkRpbz30jaVDAaR94qDO1bGopL3nfQ06Hhi3fDkBHP7vQgJ+guru3Ohcf6cEtJycIoHNieg7YqObQKPRpudyEnogLFUdVof9oDnUyH6vgSHN4QDdel0fC71AOtxgz9sB4aOWu+aoBGoUWB4DYCzlZCJzPApNKiNv4+nFYEw3VZNM55VKG3W8MXzncuZuPQZ+lILVJwEUlZ+xyRWxPhtDAKh1xvoatJD52KZW4M40ZcDfLCqtBwqxvF4dU4/H4cjrvno7NWBOWgBjWlTcgKvY2SmGr0tUugG9Dhdmg2bwjMs7PGc2GKwpCfXysUCiMMah3qzmWMCUN3H6q5iKeQGtB5dxg3BHW4l/QMup4RnpX1MKsBvl8mWDICdmejrUoCzbAODRVdyAi6ibLoOvQ0SaAd1OFeRD4OrBFyEWl84PU2YSi7RIERI6AUaSB+2IPi6JsoSa3GcK8JerURT2614Nj3Anj/kI76+yK+oNU0dMJrSxjPGjr+TS4e3B7mDZLFhVW4/HUcjjoVob1uAJphPZpvilF6tRplwjr0NkthUJpQEZ4P77XRcFubiKgUOaTbv+0AACAASURBVEyGEagH9Oh8LMf9+OcoTayFpF3LBb/BRinC/giHz8fJiD9Xb2nMyzKG5FLcCalF1rlKhP0QB4/3UxB95QkkvUroBo2oKnqG3Gs1KEl+AHmnAQa1Bm15tbj6RSxcl8XAdW8d+vv1YIKVQqqDQWfgvOkqqUfkwTuof6qEgZXj1LXDeVMgv1ffb3NRdXsQWqkB9Yl3cOLD13twjReGzPWPcXZvFhofKWFU69GUWwOHVVfhtDoU13wr0dulhUksRcAfGbgWMwiTaYSXkrGMIfdl0Tju9QhdPXouujCBymNFJDy/FaLq9hAXEJ/ca0N+WDWqipqh1xpg0urRXVIHwa4MHP35JsrvKqBTsjFl4lmAerUeQ21iZO+NxYGfbqCsWI7nlX24FV6PvIAaZAgrIOkwQq814VHZM5z6IgKnfshDUlALRIMGLg5pu3tQfq0amb7luPxNIm9q/qxZy3vi9MQU8v5arqviEXCkhvtCO2hAw50OFITVID/6LoY6WF8yPSQPGiH8ySLcnvSoRRObp5QmDLcPo+2eCOUh1XhU1gyVWA+T2oTywBwcXhv+WgPvMZ5PRRhiGWXO9/GkUgWNQoeWWx0oDahGmaAa3c96oJXpcCumEgfWxcBtRQyupw7xOYndg6xZibrkJpTG34e4TQmD3gS9zABRoxxPSjpRHH4fz6p7oVWZoRVLEOOaz7MCmTCUVqyETm2CWqSB5KkcDwRPkR1WDGW7gQuw0udyxHiUwG1F7OulZMuF8PwoA0mpA+h4NIDbsU9QEFCNTMFddD/TwKAzoa9lAMd+FeD4lhTEnqtHc4sKRpYxNNCPO8E1yD5/D+E/J8L9kwSkRFRjSKRE79NB3I14hNyr1ajKf8ybXbdVdePiL4lwGd8La/xcR/9PcRBxgDhgYw6QMGQ7Qch6ZRKGbDwIxgIfsoMmZOLAP4MDUxGGFgnguCUENffU/C+7j0o6cPz7WLgsj4D3p4HorRyCSWdC780meH8YDvcNKbiwvQyXt+bg4Ga2M40ALmtDkZs9zP9aP/C8D7F70uC0MRRxgU8xNGCEpteETP87cFsXigObopB2rhYDIh3Mb8kYYrvesDKc2GsPIZNoeHkJ/6uzyoSuWjEyzt3E0Y9j4L4pBNmR7VArTdD06hHmlQ3X1WE49GkkSqOrwBZbpu5BBPyWCLdlFmFIpzODZYGoO0S4HXIPEccy4fdTMty/vQjJI0tD1vbaPpz/OQXO70cgW/AYSrkBxgEjAvcE48DHaUgpUo4JQ9e3JmDrsovIju+DXmuGukuN7DP58F4vgNvKKJz7PhNnvs2Aw8YAVOQM8e/0P5Xh8v5kXnp3+KtwVGY1QKcwwNgqwYkvwuC84JWMnCkIQ85LYuDn1/ZmYahaze956GETBLtu4NC6GPh+no67NyyLPklNG0J/S4Xj2msoiOuDVm3GUKcK/nsS4LQ8GIc/i0KpoBpqqQ6mlgFc2Br72uJ5MmGIPeyVzzqRc7AQ3htD4PWRELl5Sl4OJWsRId4pHXvXX0F50lPoVSPQKfQ46xwHp2URuLAnEeo+EwyDBtwIZCVxASgUsgwvE7fzwtY4HFgmhMemEJRF1UA/bIa2uR8nvo+Ax7okLgyxTBJ1lwSl/hU48UESvDcJkRgngUFnhk46hIojKbz0yf2TIhQUD0ClM8LY2YjLrAzwvUjs/X/BOPRjPJ7XsV3fTKjNa8bpH5LhskQArw8FSLrWBaVpBBrxEDLP5sNtQ+SYMMRSkExqLVqzqxHnV45wlwwc+yAZGWFPoRjSQSfXIX5fOJyXRyDQMR3D7VroeqTIOZSHAytHS9PGzcsvCUN1j3HmOyHiYiRgmUvipz0I/D4Y7h8nIyulFYphHYYqqnBqcyIChYO8Ef1YxtByJgw9fkkYYiVHZ12EUPbogP4BpBzOh9tKAQ7/EobOGgWMw0o8Cy7gzYY9/nODC0MGA8sKMUN2+xESjlUg8Xwxzn0SDfeNqbiwrQwXf83DkdWxYKV/zpsikJ2r4POF/HE7Ev+I4++7fFGBx+1qGA0myB88xFnW9NtaCujwEC8JQysFcP8qAg9uKLjoVl/SjAu/p8J9hRDu6yIgONUBmdYE07AW96Mq4b4uDFZhiJ1fVlGPqz/n4vCqGFzYXYyahyrelLs35x7OfxQNV1Y6Ow7vsf+fRBhyfC8K25cGIzO6Fxq1GapONcIcYnmp4qEPglAQXARVvwraDj0u/S6E+8oYRKYOQac3Q9mvwo2gOpz+IIXPrbGCHj42mCjzqKwPF77PgseKCFw7UYPuXiMX4p/E3OBCslUYMhjMgEqOu1fuw29dAlxXBUFwohVDBjPPvqyMfoJDHwveKAy5rU7Aqa2lCNxZhGObEuC+SAiXDZGIFvZzXin7h5HhlcF7KTltLkRJ2QC0LOuw+Skur7bs3ue4JAy+O5LR9EiFEd0IcoIq4LOB9V+KwolfA6DqMEIzoENBwG24rrTNrpJjvnyTf+m9N/OecCFc3jEOkDBklWds90rC0Ds26OjhPEHgSTygB/BMcWAKwhDrBeHw/SUMNOt5iYJCqkbbIzFaqkVoqumEhgkrBhN6qsVw/uAiWLnSsa8SkXzmPuqTutF8T4SWGjH6xAYuPCibepCxPwn7N1/GreQn0ClM0IlM8PklHC680W0UTu4oR+0T7Vt7DFn7GXltisPhfQKkxdZB3GbgWTtGrQnDnSrE+ObC8dNTeJLbBZNuBCaNGd1N/Wh5KEJbvQiDfcMw6cwwSUw490sYz3hiGUOsN8jIoAz3r5bh6PoYOC8Lh8vSKDitDEN8kgwmgxnqbinyD+fC9csI3OU7oxmgr3qKA+sj4PVhGlIKXwhDkb8l4rdNl/DslhRGnRmDzwZw4t+n+cKZ9xphDX0XRWHfB+fRd1/FcdYNG9D5TIzmKhHaHvdBLlbBrDfDKDLi4KcnZ0cYMo+gP+cuTm629B5y35CMiFgpF1eMLR1I2JuGP9efQ2uFmGfXGFRGtD3tRfNDEVrr+zDQMwyGvUlqwsnfrsFp4cvi1VSEocHbjxD8XTzvbcMyuE5f6eX+MPb1o8wnGw6LwxFw8jFEYksGWlvqDbitjcK1I6nQS0egb+lFolMGnD84j9ZyMYx6MwxqI1rquy2cre7GQPcwTPoRaLt08Pk5AO7rXwhDiidtSNqdxEvUWA+YIz6t/PqmISWeBBVMLAzxErtwBB/Kgk4+Ar3EgJiTOfBYE8mzxZwWR+LoH5HQSFhDYiOKo+/C+xPBmDDEynkGS6tw4fN43sfFdYWlp8tx54fo7WHinAGikrs4vjkZ10ObOJ+Hqp8h6pfE0b43Lz8vxgtDprpHOLMlEYf2PsGAzgTtgBz3rxQicl8Zmh7LoOzTIyugEN7r43F1KsLQmkj47hWi56kKUOqQG3wHhz+Og79TMoZEGujlStT6Z78sDOlNMD1rQsjPKfBYHg3Ptax8UwjGiYNbYhF78h7qM3vQfJ/NF/0Q9bP5AlA860Tqn4lcbPgrwpD3aiH89gihaDNgRGtGifA+PDZG8Iw3lony58f+UHbrwcqgHhU24dCnETjpackYYr3NRHGF8GA7aS2Ohtvn+cjOH+TCkPrBI1z+Kn7iXcUmE4YWRGH7ulA8KmFiygiMKhM6G3r4nNRa2wNJpxRGjREmsQnHfzwNt5XRPGNIpzNB1dyLVMdMngnpsjQGBw48h0Zjgl6hxYOLxfAcbcZ9YGclHjVoYNAa0BdfxHeWswpDrOeU5mkzov9IgRvvcxSFoz9HQNNl4rZUZz3CoS1hbxSG2Nzu9UEswg7fQHVWN5orRWipFvPG5azsVCsZQsXRVLgvjcZEwpDzyjAEH0uFql8PmABxxwBaa0SW+3/cCaPKDP2gEbcjq3DoQ9aP7mVe078JD+IAccAeOEDCkO0EIeuVSRiiByQFCcQB4sBMcmAqwtBiAU7sE0LRaenvwbIqWK8RVsLA/lLNDtZLp+euBEe/j8LB74tQVNjPt2bWK428RIEtzll5ClvoKZu6kbk/EUe+jUJdcQsMKhOGnhnh8MmZMSHh6LZyVE6yXb01MHB8LxL7F0fAc10c/L7OQFlKDc8ogBmoKniG07vD0VHVy8uUmO2sZwy3f9R21hdI12XAlZ2stEcIv0vdfNvuEZEYJUdzXvCNZyYIcHJvPLSdZhiG9CiPuQ+/o+V48kwJVh5zK7LC8tf5D14Rhn5PxNFtaeh9xAQJEyR3e3HgU5+XM2oWRuLQd2EYblVjxATeP+RNtmrb9fD7/sqsCUPirNs4sdHSl8RtXTKCIsW8aTE6OpHsmA7vr8LQfUc6MZ6MD2IDjv54GU4Lrr/AjzWtftN29aM9hlgpGftv4FY9rn3DmjhH8Z5PPme7oNWYMNIvQfnJXH4+39+T0fpAwkUoTbMSPnvjkJjBystG0FdWj5BvhPD6tgxPWhQ8k4H1vWHi5Xi/s15RqiYtjv8cCPdxGUPDj1qRuD0Bbqwp8SIhvA408cW3WaHC8/BiLna8MWOI9Y1ZkYDQC8+hMgF6UR/SHDPhxRpcvxcJx4XhOLI1AMMtjDtG3Eurh8/XiWPCEOOFKKmU9yhiWTCc3wuisHPzFTTcEvFxpuhS4JRLLjIKh7jI2p33EFc+E7wxe+UlYaj2Efw+TcChnyLQWafjQtmTG424GV8Nw7AJ2o4OCH5JhcequCkJQ14rhfD4PBPpWVKwcaYYVEPcLsegSAGdWg9Z6xCu7EniItpYxhDLrnpQg6MbYsc4wRorH/yhFCXF/VAMaqBXjc4XhhfzBROG0qYhDB1YE4tzXvWQKg0YUchRfq4E3ostTbeZ2L3vE19031PBpDTjcVYrfL4UjglDXFCJLeCCitNCIZw+yUMau9cRQFf7FLy59URlTpMIQyzT0emzEtQ/V8BknmCcj46hCzsD4LZiVBjSmqBu7EDavhQLfkywcnkKtdo01t/KY4ll90OP3++i9rGKl8GKXhWGtCYoq58h4udEy3kWRsLjC19IqpQwKk14VtKCsz8nviYMea0Q8j5FCUl9GBpQ83JY1v+LZaCZWB85ho1kCLe5MCScUBhyW5uMiIBGyDVGsB8xQZSNy/FjUyvT46bgLjw2sD5DtAgmDIgDxAH74wAJQ1Z5xnavJAzRA5KCBOIAcWAmOTBFYejYzgho+vRQD4wgK7AWbptD4bEiBh7LLQfrQ8L++u+yNhyhx7IwxP4SP2BESWgNjmxOhOfaBIQlynlpiFUYcvrgCu7nPeE9JQxSIw5+H2QRhhZE4ti2ctx/pANrnDvRrmQvBUpsMbZQwLMK/L5Mw9MbHXwRdyerDsGeKei9O8DL4BSPNXD/yh+eK1/Yzu6B2c8Wi9YeQzomRLwqDDHcF0bB898BGHxigmHIhNqcJpTEPIdcbIRWosWJ389Z+nm8Kgz9lojfN19Cd4OUZxtJHkvg/rEPz14Yu4+FkTj4bSiGn6l5FlNHRR/ctlx+CWdu61KLaDP2OysfZqKUzDyCyYQhjy3B6L0n5dlL4vvDcP/i0oR4vmrjTAlDf6zxQ0VKC3QqEzQdRgQdTUPvEzVGNCbkh1XCZU04PL+twOM2JRcJh2vrcW5t3Et2ui+P4SIe463rGkuPISYcTlsYYqVki4JwxS0e5iFAP2iA8FQ23FdbGnazJtdX3BKg6mS9dgxIDyqE84bgtwtD70WBZYacPtsOFWscrTXhYd4AxA0GQGNGdmAhXFcGviwwjvLhNWHok3je04iNQx0rZxw0Qym2NIsW5d/H6U9ieW+ZqWQMea+Kxunvc/D4thjm4RFIpXoMDGig6NKgPKYFR3+N4Lvnsay+twpDayIQ6VeCYda/SGJETshDvoOY57oEXE+R815C0xaGVgtxek8U1B16jGhHkHf9DlzWhnCs2Fj3+PYiVI16mHVmPMioh+OaS2OlZLMqDLEsnc9vor6J9VEzQ/moHhc3vMzN8XOStccQy2KcEWFIZ4Ki+jkifkkaFYai4LrFF4onJi4MPS9sxblfkl4XhlYLcHKfgPfJMipGcCetEce/ToXn2nhcDBbze5maMJSCiIA2yDQGjAyKkOGQg4NsPn71ebKYNZW3CF2vziP0b/tbJJNPyCfvGgdIGLKdIGS9MglD1gUAvZI4QBwgDswEB14Rhoy9rFwnB14ro3lPD9bvg4km7t8Hov+JCibtCB6VtMPvhxS+db3b0mh4romB70epOLo2Gt7vC5ESfAsamR4jrZ2I2JkBj5UxOPh+IuLShl4Shlw2B6Ik6hE0rDePzISrzinwXCOA64ZQBPvko6dd89ZSMuclUTi0OQFHPkyGO2sgvDSaLy4u/JiJ9ioxL8eqynuGIz8G4lleJ4xqJiJoEe6Vzbd2dlsq5P1Gjr6fCN/343iGCBeGLva8OWOI4x0JjzXxiE3qh15lwnCvAYpWE9+dbbD8IXzej+ECk9erwtDWROzefA0tD8U8g0rZqELi8UJ4rormNhzcmIAD6+Pg9tk1dFXIebPj/gYZrjow/IRcwHBfIcCxzUk4vjGWZ628FoSNE4bMRhMGMm/iwOoYXtbB/Oi2JBpsy2q/02/pMTQFYch7SwRaSkUwaExQdKoR6p4DrzUWkYX1bzk2iqfrotcXdTMlDLksEeLUsXrIJKwhshntD+XQ9Ruh6xYh0yubC3h7V59HY3k355CyQ4Xrrlkcb4aFx8pojqXPRktPG7e/KAy5fZyLggIx1GwXrZ42BHyUwEvfXJaGwn9/GkRNRujlRhREVvCtx91Z6dT6GFzzbcaQcQRaJjoey8XBFS+aT78xY4hxbpEQrt+Wo61fz7PuWHYGu2djexfSnNJf24HPyovXhKGP43mZp69jLfqG2U5bsOwgptAh6WIxPNYKOD+mJAytT8SVE02QKI0QtSqRcLwS/j/ngG1ZfubrLPh+mgaP1RYB0+OH0R5Db8gYcl2fAmFwM4ZUBpia2hGyLQMeq2Jw6KNkxOcOvywMLRHCaUsxHrcwsc+MwYePcWFzAjzYHLU05vXm0ysFOPBjCDpqtTAMjaAmqxlnf0yGB8tQWxuDM04N6FcbYRwaRk3YDRxcEDk3wtACAdy3JKM6bxB6jQnqThUi3WLgtdoyzj1XCnF0UwJ8N8XxcjW+KxnrMTRTwpDeDEWHGgmed3BwVRw81whx2uEpBvSWhvvVKbU49kXUa8LQgbVxOH+wDhKFAUoJkHi8Gh6rY3Dg/UQER/e/Jgw5bspGSbEYOuMI9G3NCPgwlu9m574qAiEH0qDs1WJEbUZ5zAMc/zSOP2fYHM6awft+kISDK4VvFDyt/KZXEiKIA8QBW3KAhCGrPGO7VxKGZmIhSOcgQYE4QBywcuAVYcg0IEetsBJh+4sRvMdyBOwogPvG68gKqYZBNQKN1IzKzGZEepciZG8xEvzLIH2sQd25dLiticBFt2yIWnUYUY+gNK4KYS7FyA2rhL7HNNpjyFJK5rFcgKv7CyDpsDSlHm7UQuiXjegzueh8PAStCjybaKKMIefPIlGc/Rj1VQOIuFaGkP3FCHMqQVnaA/47RacKwsM5vDFy2ulKqMRamPRmyBoUiPMrQsi+IkQdzseTojaIUu7g+MYYS8bQW4WhKN6HKNwtH0MtGsvCegR8m/fUKwXwWBnFFzNvEoZYloLg1B2wXb+YqNJyVwShbxGuHyxEeVIDMgMe4vAHCUg8XQFFvwFGjRnt90WIOlbAbY08lovGm73oFhZz0e61gGi8MGQyQ3GnHuEOJdxHwX8WI3h7MXw/TcWZs39DGHLI4MKX8MgNDPfpYNSa0VczjKSzNxGyrxiRh/LRWNwFUWIFjqx9faesmRKG2Pb0B7+OQPNtKRcbWakYK0V5+qAVfj8n8N3QWB8ZgWcplCIDTDoDxHVPEXO8kPM65lgxWm/2oSu6DEfWRsN9dFeyqWYMuW66jvyIWqjZDlnDZqQHVyB4Vz6CPorB4X9nozC/DzqlEeZBMW4kViLcuQSx/rmQNup5b6Ou8laEfh/H+WbdlWxCYWhBFBw/DMLNzCHwBs5m8N36OsrqcfWbiRcGbxSGFglx5NdI1N1VWLhrMkFb9wyhP1nKvlyWxU6plMx7bQIueT9Cn0THM/NYo3bWY8ZsHIGs2YzuWjWEvgU4vk4Azx8nFoacVoQj4kg+hnu00A2MoCi+FuGuJShKfAyZgTWAt/QY4qVkS6KwfcMVVN/qhUFvRkeTHumR1YjYlg3/D+NfF4aWC+C+MQECQTNvVG6UD+Bexj1c9yxG3LlCDDaYLAJsbR+S/rSUZ7Ht6vmuZKw3z2yVkrEssEUCJF94Bjnjpt4AWUMDEk/l8XEe71OAZ/nP0Rt/E8fWx1i2q59BYYhxiAE73KZF8ckHSDyTBcUzAx9Hg019iNsthNvy17er92YZQ9ujIW3WwKQBasraEHmoDJkRDyFSWsqMxzKGlkRh9/KrKBLUQq80wyg1IiO0GGG78hH8WRxOfZOCuuJWgPVYkvShJLoCYQ7FCHUoQnZQCeR3OpHlkMTF+tfmOeuzi14pjiEOEAdsyAEShmwnCFmvTMKQDQcAPZwnDsAJG8Jm3nKA7ey1WIjz/g8tOx+pDdAO66CW63iPIOWgFp3Ng9j32Tkc+yEa99Ka0ft8CKoBPdRDlu/Iu3RouNuF1D2Whr0nv0/HjYznkPWq+HdUci0GWrVoqurhWRTyp51I35vIMyz2rbqKoqgq9D1XQKvUQzOkw0CnAjU321FdLoasTwdR5m34bHhdZPD4KAbJoVVoe66ATGyxRSXTYahbh062K5k/25Usjpdr7V9zEcXBleh6LIVabIBqSAdm11CfFl31/bh1rgiHWIbD4micPNcJ1bAew81ipLrlvRZ4sUXdkY/SUZ4l4ruOsV418mYNLu9OgPPi61yU8NqUhIy0LqiHdZDfb+D9PFhZxP73ryE/sha9jTJo5XqohrQYFmvR0zAE4aki3pDXe0s4sgMfoqdBBqVYz+1UyrWQ92jRVt2HkqPZvFztVc6xfi3HdtxE71MF395dq3jhI+ZH5XMtErxK4X/gIWRSLTRyDapPp/O/1B/8+SYqKhXQa4zoSavA8Q1CuCyMguuaJASG9XI85E+7EbUzC84LBHDdHITCkHp01EugErH7GMWzV4u2h724eSof3ite3ynLeXE0jrnWoblFA53KAL71+TIhPD/LQUYBy5Qyor+sFle/juV9c1jz56OnOqBk/uiQIOtQvsUfC6L4VtYxAc+h5SVWRgxLNMiPuM8zzhg2TDxyWXcNJYGP0P1oAKo+3QvOdmvRUSNB6fE8bifbbel6wiB0GiMGq5sRvy2B9zhiPvPweA7lkB5qqQqV1+7w+2ei0/mdOaiv6IV62GDxc6scNz0T4bYqAhf3pOJBbhOkbUowTjJ81EN6DLSpUVvUgcj9FZbzLxbCZXcN+no0nP+1ERVwZw2ZrT2GRp/57HruDjegk7NMnxEYZSrcCr4Bz7Uhr/HTygu3r4qQVzQI9bAe4huP4bs53tI4e108oiOfQys38l3dquNu4eSHUeC7/C2JwZXrUmhVBkhq2hH3UxTPVjvlchcdbQq+vXtrEMu8EuLsHxnoeDQM87ASrXc7UJnRjNt59eh8JuP9xxQdEhS6JMLrxzKUlcu5Hd0lj3Bo7YseQ2ws+f47BWXJTyDp13CeMawGu3R4Vt0DtdwIWX07knclwJU1pl8UhWu+5ehoUkCjNEAl10FU2YbkXYk4vKMMjx8N8n5nnVEF8FgqgOOSCBz+LhK30xrRzcaTlPlBy/0ha9fh+Z0exLrdsTRLfi8Kvi41eNakhWZYh66ofLgtFsKJlTN9lIOUtH7OT1FFA85/nsjFHSvWr74ynvud64Bq2ABFvxI5h9i5XmTQsTG0f2MU0gIb0PNYBC0b58wuuRbKPg1660W4daaA7zbHdkpMjGnn+A0/bkPyn8kWnzMh2PEJFHLGTQUqfdPGmpC7/3obD6sV/D66hQVcSB5rPs2asQ/I0VPXif4+BecumyskDUMoPH8Xzquu8LLgM/vvoLVxmI/TjvBceC4T4PCHCciOqkVftxJKhWXcy3p1ePygC1qZEcoeGW4dToXbYsanSFzZX4iGShHHm2Eqb5Kj4GgOXFaGI8Q1HU9vtkPWroJGbpk/2Dw10KpCTVqdRTidaOc3ioUnHPevcpH+TfEpcWB2OEDCkFWesd0rCUP0MKSHIXGAODCTHGC9eRZF4cyuOGRcqkJBcB0KQsYdwXVIPnsPTuuD4LzkOg58KkS4w03k+tdZvhtch7TjNTj3c5alH8SCKOxfGorD38Qi/uhd5AfWIj+oFone1fD/NRMFF+qQdeoWLn/ByqHY4iEK3h8IEO5wi38v/1otkn3uwfc/yTi/KweZ/g+R7pYN7zdsx80W7Ye2JCPU4x7SztUhP7gO+dfqkO5Tg6Bd+XBeGfyizGZBJBxWByBoVxGyT9WO2Z59vg6he4rgvSaGL8aZuHLot1vIuVqLlJOVOLUl7XW+sSyrFfHw23Pbcp6gOqQcv4/DG0ebub4XxctVgvflIe9qNbJ9SnD6o9HF8IJIOG68hnCnMuRfttiRfb4WUU4VOPJ5NJy4sBQJx7VXEbq3FFmnay3+CK5D5uk6XN2RzzOWXhUOWODHhJCTn8Qi41AlCoJG/WP1JfPruTr4f5sG348SkXXpIbdN8GsCXwR6fJSJsKMW/6e6ZOHACgHHw2V5LE7svs3xSPC5B5+PUy14LIiC2/uhCNxegKyT4/A8W4fAP/LgseJ1cYMHpwuF8P6mEAlnq7m/k3YlcYGQNbm+4nmf32v6gUL4jja/dl4kgPcvo/44Uwm/b9LH/MH87/ZdGXIYxxgPzz3Ame8sOzZZA2GGkzsrTdxRjGyrnSF1SD9ZjeAdRbznEBdEWB8fx0p+nszjN3Dh0xjOT36Nb0v5/WdfrkHAH6UW0YbxfGUILu0oBHuf4Z1z6gGufSGAy0LWDD0YShO2KwAAIABJREFUh7cIEeN+B3kBo/hcq0OC9334bEl40VuK95spQKp/NfKu1cL/t4I3Cg5MQNn12RnIGrW8Wa+sUYxE58yXxAbrPVtfXTemIdDrPnKu1kDgUjp6r1FwWRKF0z8nI8e/FrlXanBhewqcl0dYhKFFQhzfc4/7JsO3HOc/jOLlTMc+T0LKmXtg4zNxZyI8N8QhOOA+FCI9uh804+ovKXws7111FUGH6zHMGn3Lh1EfXIyjn2Yi5BCzoxZhzje5EGm1kTXl3r8kFEe/SUD0qUrkBlnmi+Sj1TjzWyay2HxxohwXt1j8weaLfZtCEeRawW3MC6xF8sGbOP+xEO6bYxDtY5lHkvemwm2RJXvPaWkEDnwaidB9N5BtnbeC6pB44CHO/5DJhT6rPQe+KUDcmWrkBdYgZW+KxRdsvK9JxiWXu5yf0R43wMqqmLhj/d2rr5Z5pBy5gbXIvFSN41/nvt4vh+1it16A0J25yBs3J+Wdr8X1PYXwXm2Zk1wXCxG2Jwd5gdXIOVWOi1/EWa67UAiXr4q5f/OuVOH6z2ynNMsCyPXjbEQdr7Lcx75Ufh9jwpDWCGV1A9K9MhDjdwd5DPNrtRDsuYFDTAjjc4kApz5PRqqfhQtJfyZzYc5xcQS8tggQcagCWUEWXiefqMHJn9KQe74Wuf73EfafF3Y4rg7DpR35yL5czcdI1kkr5lFwXBoM32/ikOB1D/lXLfMVsyPJuxKnvhwVv2byWUfnmpCvr/KX/j07QgLh+s/ClYQh2wlC1iuTMEQPNnqwEQeIAzPMAbZ4ZgtP1t+B9xNaHg3WE4X//zLWu0doWcjyBs9RYAsV62fslfWuYbs3jYkVr55vtDG1tV8Re2WikPX7bPHNzsn+Mm49H29kvVgw1ueIfee1oGq04TT77pjt7BxLo/n5+Hb247Bi1+PXsd7n6PXYe9wWdr4FArAsFdcllp5FDJfXrsvOOfo9Kw7s+i7jbOT3xO1i/U+ELy32mYAz3mb2W3Y9fo88UySS4/2arewa43Eed2/MRnYP7BxWnLltr/iSnZPZya7Jr7uICRmWJq/MJvYbV7Yb16h/2PnYFtVvwoPfB/PbeDxHsbf69jXsWIbaQgu+/Frjrs9wZ++N58db/cGzhoS8HIv/juPDBK2XfWaxU8B5wb7HuM3vnft99Lt82+7Xr884NJ4PDL+xe3qFTxa7LYIaEzwYdzim4/Bh33nh59EsnXH+YL951X52Pe7377PRJzbArNGiJbcefpvjLOLqKzyw2seuw/zGfWe9LueuZbyzccLGNstGYhjx343ymo3FMT8wLlh5xfy7SIBDH6SgrLCf70z17F43rm3NxsGVsXD58BoKo0RQG03Q9stw51Q2Di6z+Jv172J48Pt/yeZRrMbhxL5n5eOYHaNZVOz3zCcv5ovR8TU6rjivGIetWVeTzFvj5wmGM7OT4cJ9NXYOyzUt537Fhy/dywscmThkHWf8nl/hJcObvf/aOOdjcNycyzL03jSXjI4lyzWE3C/WcceubRmzL+7jVWEocmvSGMZ8zlxkmRu4XYz3Vp+PzgmcIwzL0Sb9VvzHfMVwY37jHLbgwH7D+GWdI9grw9h6DT42rX3sxub/l+dLzss3YUzvvZiLCAvCgjgw5xwgYcgqz9julYQhGvhzPvApKPlnKfzkT/IncYA4MN84wISQlIBWKNVG6CUy3DubC3eraGGDuMBzQzLi4/ug1ZiglOnQWdOPhptdeHyvBQqJHkatHn0V9Qj4MIaXBM43vP+J9jJhKLVIwcslh6saEP7TiwzHf+L90j3RPE8cIA7MJgdIGLKdIGS9MglDNggAZ3NQ0blp0iYOEAeIA8QB4sBbOMC2fP8yAr3Vct6vqK9aiuC92WMZd7bAjglVB75IQmLAbbQ1aiBjPWJkrEeODrIGLfJCa3HykwS4s2w0GwpYtsDGXq95aHMibuQ0895xz8uacOFbS8Nte7WX7HrLnEBrAfojMXHA5hwgYcgqz9ju1W6FIblcDushk8nQ09OD6/5JcFxwHYw4dBAGxAHiAHGAOEAcIA78ZQ68FwGnRdfhuToa3uti+CvrE/SXzzOTsch7EXBYEA6XZVHwXBsL7/WxOLAhFgfWx8JrDdvdL4rin5nEewbOxTjksUoIr7XR8FwthPPiSNtyaAbuyaZjgOwn/hAH3mkO7Pu/ofjjv/2xbPEKGA1Gvusu26GTjrnDYLwwZE+4/2tgYADWQyqVorOzE6HnY/D7/5zFb/91hg7CgDhAHCAOEAeIA8SB6XHgv89g2/8+azn+5yx+/2/7iC1YjGOx6xy2/Z9z2Pa/2TFq339T7GNX8d9/n+ExqZVHv5N/pjcWaQ4j3IgDxIH/OoOt/+WH//yvw1i8cCm0Wi0MBgMdc4zB4OAghoeH7Q73f7W1tcF6tLS04MmTJ7gaEIhN6z/ApnWb6ZhlDDau24z1azZh7aoNhPUsY018nt3xzLjMeLxh7SbiMnGZOEAcIA7MMAfWrlyPDWvfB5tr6XlGGBAHps6BsfhkDcUnxJup8+afitXGde9j3ZoN+PGHnyDqE6G/v5+OOcagt7cX7BCLxXaF/b9YKpP1sJaS3a64DZPJBJPJTMdsY2A0QaVSQSKREtazjTWdf1Y5ZjQaIemXQK1Wz+p1aF6ieZk4QBx49zhggkgk4n/dNRkpPnv3/E9j/u/4nMcnEgnUKopP/g6O9Nt/yDg0mqDX69HX18fLx2zXaefdvfL4UjJ7QuElYYj1GmI9hu7cuUNEmSMvsbpCjUYDllJG/xEC8xkBxmVWlqrT6ebzbZDthAAhQAjYJQISiYSnnbO5lv4jBAiBqSNgjU9Y2Qz9Rwi86wiw8cASQFi2Cv1nGwRIGLIN7nZ/VTY4SRiyezeRgVNAwBp4kTA0BbDoK4QAIUAI/EUESBj6i4DR1wmBUQSs8QkJQ0QJQgA8+YOEIdsygYQh2+Jvt1cnYchuXUOG/UUErIEXCUN/ETj6OiFACBACU0CAhKEpgERfIQTegIA1PiFh6A3g0FvvHAJsPJAwZFu3kzBkW/zt9uokDNmta8iwv4iANfAiYegvAkdfJwQIAUJgCgiQMDQFkOgrhMAbELDGJyQMvQEceuudQ4CEIdu7nIQh2/vALi0gYcgu3UJGTQMBa+BFwtA0wKOfEAKEACEwCQIkDE0CEH1MCEyAgDU+IWFoAoDo7XcKARKGbO9uEoZs7wO7tICEIbt0Cxk1DQSsgRcJQ9MAj35CCBAChMAkCJAwNAlA9DEhMAEC1viEhKEJAKK33ykESBiyvbtJGLK9D+zSAhKG7NItZNQ0ELAGXiQMTQM8+gkhQAgQApMgQMLQJADRx4TABAhY4xMShiYAiN5+pxAgYcj27iZhyPY+sEsLSBiyS7eQUdNAwBp4kTA0DfDoJ4QAIUAITIIACUOTAEQfEwITIGCNT0gYmgAgevudQoCEIdu7m4Qh2/vALi0gYcgu3UJGTQMBa+BFwtA0wKOfEAKEACEwCQIkDE0CEH1MCEyAgDU+IWFoAoDo7XcKARKGbO9uEoZs7wO7tICEIbt0Cxk1DQSsgRcJQ9MAj35CCBAChMAkCJAwNAlA9DEhMAEC1viEhKEJAKK33ykESBiyvbtJGLK9D+zSAhKG7NItZNQ0ELAGXiQMTQM8+gkhQAgQApMgQMLQJADRx4TABAhY4xMShiYAiN5+pxAgYcj27iZhyPY+sEsLSBiyS7eQUdNAwBp4kTA0DfDoJ4QAIUAITIIACUOTAEQfEwITIGCNT0gYmgAgevudQoCEIdu7m4Qh2/vALi0gYcgu3UJGTQMBa+BFwtA0wKOfEAKEACEwCQIkDE0CEH1MCEyAgDU+IWFoAoDo7XcKARKGbO9uEoZs7wO7tICEIbt0Cxk1DQSsgRcJQ9MAj35CCBAChMAkCJAwNAlA9DEhMAEC1viEhKEJAKK33ykESBiyvbtJGLK9D+zSAhKG7NItZNQ0ELAGXiQMTQM8+gkhQAgQApMgQMLQJADRx4TABAhY4xMShiYAiN5+pxAgYcj27iZhyPY+sEsLSBiyS7eQUdNAwBp4kTA0DfDoJ4QAIUAITIIACUOTAEQfEwITIGCNT0gYmgAgevudQoCEIdu7m4Qh2/vALi0gYcgu3UJGTQMBa+BFwtA0wKOfEAKEACEwCQIkDE0CEH1MCEyAgDU+IWFoAoDo7XcKARKGbO9uEoZs7wO7tICEIbt0Cxk1DQSsgRcJQ9MAj35CCBAChMAkCJAwNAlA9DEhMAEC1viEhKEJAKK33ykESBiyvbtJGLK9D+zSAhKG7NItZNQ0ELAGXiQMTQM8+gkhQAgQApMgQMLQJADRx4TABAhY4xMShiYAiN5+pxAgYcj27iZhyPY+sEsLSBiyS7eQUdNAwBp4kTA0DfDoJ4QAIUAITIIACUOTAEQfEwITIGCNT0gYmgAgevudQoCEIdu7m4Qh2/vALi0gYcgu3UJGTQMBa+BFwtA0wKOfEAKEACEwCQIkDE0CEH1MCEyAgDU+IWFoAoDo7XcKARKGbO9uEoZs7wO7tICEIbt0Cxk1DQSsgRcJQ9MAj35CCBAChMAkCJAwNAlA9DEhMAEC1viEhKEJAKK33ykESBiyvbtJGLK9D+zSAhKG7NItZNT/Z++9nuLe1vzueT3zzjlbiZxzzlGIHAVCEllIZBBBAiQQIiOQyDlnOmdgn/Fxjd8Ll+dqXC6X7b/Bl3aVXQ7ldOE7l12ft9ZqQCAh7a19JG3p7L7oarr59e+31rOetL7rCb+AAqeOlw0Y+gXEs/3ERgEbBWwU+AkK2IChnyCQ7d82CnyAAqf+iQ0Y+gCBbF//pihgA4Z+/eX+ZoEh4Wicvv7Lf/kv/Nt/+2/5p//0n/Kv//W/tr2+Ag3+1b/6V/yzf/bP+Lu/+zsbvb8CvW18/eXk+l/+y38pdcc//+f/3MbLNl628YCNB2w88Jl54J/8k3+C0K/Cb7DZsi9ny2y0/fOjrc0/+fNbU5uc/vI1FTbkX/yLf8Hf//3fI8BScaBre31dGvz3//7f+Z//839+c3T/i3/37/4dpy8BCv2bf/Nv2N3dJTc3l5ycHNvrC9MgKyuL2NhYfHx8bLT+wrS28fOXlefMzEy8vLxISEiw8bKNl208YOMBGw98Zh5wc3MjKSkJ4TfY7NmXtWc2+v550Vf4J97e3sTHx9tk5zPrJZusfH+ykp2dTWpqqrQn//k//2f+23/7b7bXV6bBf/yP/5H/9J/+E//1v/7Xb4r2fyHQqtPX//gf/4N//+//PX/84x8xGo0YDAbb6wvTQKvVMjQ0JIE4G71t/PY984BarZYblrGxMZve+MJ643vmE9vYbXrOxgOfzgN6vZ64uDgWFhYQfoONhp9OQxvNfrs0E/6JADBGRkZssmPzT37zPKDT6dje3pbg0P/+3/8bkVpme31dGgjs5X/9r//F//2///ebov1fiBy305cY5H/4D/+Bv/3bv+X4+Nj2+go0MJvNjI6OcufOHRu9vwK9bXz95eRaON15eXlMTU3ZeNnGyzYesPGAjQc+Iw8cHR3J092VlRUsFouNtp+Rtja/4Mv5Bd8KbYV/kp+fz/j4uE12bLLzm+cBYUP29/fJyMjg//yf//PrF9z5DY7gm60xdAoKiXcbMPT1jaMNGPr6NP9WHJU/t3HYgCEbL/+58bRtPjae/lZ4wAYM2XjxW+HF73EcNmDIJj/fI99+qTHbgKFfH4myAUM2hPpShNoGDNmM1ZdS/F/7vjZgyMbLX5vnbM+z8dxvhQdswJCN138rvP4l5mkDhmzy8yX46nu9pw0YsgFDH6KALZXsVwasbMCQzVh9r4bl3XHbgCEbL7/LE7bPNp6w8cDn4QEbMPR56Gjjx98mHW3A0G9z3W3yfvm624ChD8EiX+/77zpi6OjokMNDCxaLGQFkiJdgqsPDQ4Sz8l0J3tERh2YTBq0atcaA6fBD4z+Sc7NYxNzPXSN+b7FgOaGDpIf4fHjI4ZH1N59Cjw8BQ5Lm4r4fofmReObZcy8Kv/V/l6+RWLPT356un3gX4xfr+nPX18oXp/O2Pt96bzFu630kfT6ZX47kvASNL+MxOdZDywm9L877U2j/i649OsRi1KFUa9CbbHUeztPwUmDoHK9Z5eMrr5cEfo+wmE1oVSq0OiOHPwEGC54T/Hv6kjz9lfWclccPpV4Rf5+n82f/W8i+mPMH9PmZLpH67euv36m8n+oU8X6mFwRtDs3odVqUGj1my+GXpdU53pHjEjpT6uGTNZI0sqDX61AolaiUSgx6vdRVVr76ejZTjE+MzbquX3/dPjufnqP9b/HeYj1FR7KLNYastvyCP3Jib8X1v0U6nc750GLGqNOgUusxWoTcXSYDp37en+KvXHZf23en6/CtvP8UMCT1+Ynt/7k+8Lcyt88zjre6ROxxpP44p0Os9Dm1vccc/cb18eeh+a+nJ4QfZasx9PVAoMue9F0DQxaDiq3lBWZnZ5ienpav+fl5tra2EJ0yvicBEZuc/c05GmOd8AuvY8ZgvlzBHR1i1O6ztLjClkJ3MscjjkxqNpYWmDmhw8zMDLNzc6yur6NUq+Vm8lPocSkwJBx6g4L1hTlmZ97SfHFpkb29PUwmk1TaZvUOi4sLrO7rsJwHr46PMGv3WVlaYHV1WYJ6553Eo0MLuzvbrG+sYzi5l9i0qNQaFpeW5PqurK6yu7f/0flIvlhZYnFHg/nwSNLx0GxAtbPG4uzsGa8IGi2vrrKxtY1Op/8JMFFs9IwodtaZn5lhY2PjbL6ndD006djfWmZjV4HefPwBh+8LKFxhJM16VjvzcAiIo+7V7nfF+6f0+1LvlwFDR2LTrtxmdXWDXbXxHT79Amt0qbNyyMHaMPl+XqQXdbN9/GGnxmos9xD6bXZ2ls3NTQ4ODiQQ8aXo9u59hawa9DrW19dZ3Nz/wgDkEUdmLVurK8xvKi6dp1Gzx9ryPGv72jM5f3fMX+7zIXq9hs2Ndebm5hC6RLwL2yO6agj+Ot6doDI3Cu/sBuZ3TnX1F+atEzBtf2+H+eU1yduCBsK+aFRrVJXf5ZqDJ37enjTWPWDboGdza5OFtR00BvMX1xuCh9RaPQtLK6zu6y8eblwqI1+YXrZn/slrLtb0IjAkbKUJzf4WC9PTF3wSAR6JLkzn7f6Xk9FvkXeOUCo2eZ4TiKPDPV7pTZfLgDj0NCpYmZu9QL+5+XnWNjbQaLWX6sTfFi2/xfX99DF9DBgSh5xGo7VL0/zcvLQzwv7v7uyi1xv+ZNn99vnliOMjC3rVDoszM6wsL6HVqKU9Ox27AFp1++usrm+iNh5zeCnQ+unrcnp/2/vXpZ0NGLoMqvm6332/wNDREeadfm4HeeLm5YWblzf+gQEEBQVy61YSLV0D7Kq+H8dTOO56xSoN0Q74hNYwpRcgy7sCKZSkmZ3xWoK9IrjzbMFqGIQTsT9EToAnHh6eeHh54R8YSHBwENHRURRVVDA4vYJaOCHnkPaPKbzLgCHhzJk2u0h2ccDH11e+fP38CAoOIi8vl97Xc6h0JpSTrYjv4yp75CbgFMEXv99+3Yafpws+PlGoDs0XHUTjAaW3M4hIyWNXrZXRFKqNWWqqqvEJCMQ3IICE2Dhy8wsYW9qXm/nTe5/NRYxxu4+8QE+cikYwmK0nchbNGj0PUglwccbF0wu/wCB8AwOJiYoiLukWdc0drO3rpFF5755i83B0yLF+jedlqbhfuUJC/E1mZuYwm99G55j35nlcGMXN4jYWFV/RQImxmXWsdORywzea6uGd34DD8K5sfPjzZcDQoVHDYk8xYaG3eDi0gdnya5xiW9hfHSLXy53Ue8/ZOj6+NGrIYtSyNjVM0Z08QkKCCAoK4nZGBnfu3mN6S3tRhr7gRlfI7+r8DKlJCYTcfcrawRd0TI8OOVKMUhgZiENe9wU5O5X1g9eNJIa6E183gdEiTtg/zAOnv/kc74eHZjQHy7xsr+FmYjx+vj4EBAQQ4OdHWmo6T9qHUJuMHO+MU5EdgXtGHXNb2q8ik2KNRBTt4+pi3ILjqB3dl889tOh51VGNp1sQIXefM/jyGYP9L1jeWqcwPwv/zEeMb3y+MYpx6NUHzE5PsrwmgH6rnhT2Z2B8Bk8fPxLb1i/fFH9BHv4c62+7x0U5E2v9HjBk3GO0uQDvG3a4e/sQFByMr68voaFhVFQ+4s3K1wW1f8maiUMphWKPmZkpNjY2MZs+A3B6dIRRv09XTiD2doUMaz9wKHFkwbLVScyNG7h7euLp44N/UCAhwUHExsXxqLaGsaVdTOaTCIpPkBmz0cD66jIzs3OotIavZj9+yRr8Fn5zOTAk7JkF9cEKLzvqyEhPw8/XD39/f/menZVDR/cYWhEJ+glr/y3RU28wMj4xyfz8Agaj6QP28Yhji5al3jICrlzB39uDnuftGA1vD/5FpPx8awbB8Rn0rh1h+Up+wLdEyz+nsdiAoa8LAl32tO8WGBLOiHHzJbl+rnhnlFL/5Ck9vb00Nz+WYIh9UAJtvaPoDV9w8/IZFbIAhsyaLRpiBDBU+2Fg6NDE1usqfF2DyWufsyrTIwuHewNk+Ljhl17K4ydP6O7t5Xl7O/dysvFzd8czMoOu4UmMP9O5uRQYOjzEsNbBTcfrxBbW0P7sGc+7uqh6cI9IH2e8o0oZWD5ge3eXOzeDSbyVwurG1pnjIdbieX05jjeu8cOVKPoWFi+ceu0svyIz0p+k0jZUOgNGvYaX9XcIcHHlXlExz3te0lxVRVpKGnGN8xjMIs3sfSfVuNFDtq8rdneH0BmtqV1m1QpdpTcJDInjTlUTz/v6efbyJXX37pGQkIiToxe36/vZ0X4A0BHgi26FzuIkAp2cCXL3pLCwiF2F6mxDatyZoSEvhPj7zcwdHH89A2UDhj7gVFh54zJgSESVzT0vJCgogfL+dYzmr5fq89aI/zxgSLm9TFV2JLFBATQ21tPb+5LmigpiE5JIfrouU3Le3vOiPHzO74XO3d/Z4klrCzXdE+xrP+TMfYYxCJ12MMLtUD+uZnZeqrc0q6O01FbQ/God01cEhjRqBR0NRQT5+xKedpv6xkZe9vTQ0tzM/aJ8cu60sWwwcPQrAkNjw72U1zxmZEUtZcNi3GWoPB5v/0IGRYSVTGERUUQKXnR18qh98LMCfSLkX7n0hujQAO5WVLOns26qBTC0sLbFg0fVNI/v24Chz+hDfE5Z/5R7vQcMCXtk3GW4KQ9X90Dyqx8zMDjIs2fPKCou5oaTK8E5j1Aqhe38NQD5n6efzGYTb94MEhUVTEN9EzrdZ/AlRdS1SUl3XhD29h8ChqwHgKaNdiKuXScir5LWjg5e9PXR8fgxuenpeDk44H3zPrPz85+s/w3qAx4U3yEyJp7FbdUn//5TeMN27U/z2mXAkJALrVZFR1MZPp4exCTnUFdTy4vubjraO7h79za377ezfhIR/73RWRziKJQa/PyDSU3LQqnSnPnRF+ciouE1LPQUEXjlB7ztr5N7M5attSV+/NFKW7NBw3RTMv4xqfSsHmE+/GmaX3yG7fpviR42YOgyqObrfvdnAQzdKOhFrTPKzYNIdeh50YW/vx9l5WUolcqzTaM4ARLG3mg0IpSxSH0STHjeORF/i/BNAYyIa8S11hSptxtHeR/Tx+8jTm3NJuNZ7SNxH6NRPM9ay0E8Rzzb+r1RIuBG1cZPRwydAEM+7wBDlr0B0n3c+SGnW4aYivGbTSb2D/YZaXtImLcLweF3mFVqflbU0MeBoRu4l75Coxe0MaNXb9NZ/wBvj0jqnvehM+h5XJSBs6c/HeObVvqKSB6zkbLsRLw9XHH73Q9k1708SQmzhou+ftZAoHsYLUNj6E0mNBoVZekJhMUVMrO9I2kp6LW2sUn/osqaPnIJMGTYeEG2rwt2dwfRngeGShLxir1Lz+wueqMJ08kaL85OUBzvi5tfEnV9q6guAwlOgKGOkmQCwlJJSkgj0D+A1vH9k03WMQIYqs8LIe7eCTAkjLbkOcvZNVYFLGrLWCRfCV46Ohbzt9bLEieAgqZi7U55Q/CJuE7WdTKZMBisfGXl1ZNopnMRQ1VDWye0st5DrKX1OW8NoPit+E7wtvGMz80XeEPysNmE2WLBZBYhzaaTMX+7zvxlBu6jwFDgh4Gh87pA0OhUHwi6vX2OtRaEVV9Y9YpYt3f1irj+VOYlzY1C/xjYWeon18vtIxFDh2wsvCI5KIC84lq21aoznTS/uMTA0vm0DGudMZPQNSdrerr2p3wn+EzwkRjD25f1s1U/XdSHb/nSWsPtyGLGYDSi0RkkX5zS4YyXTnTr6XOtNLTymvhOjutkbIJGp79/7/0EGMoL9f0gMCT0q0GvlXpfpoyeyJB4jjjdF6/zMiTGcv454vPZuOWYDNI+vHvd2W+EbTAbWBpuxS8oksiCBkY2FOiMJilvJjEekf6xto7WbLo0YkjcW8zbKndWfhHjffeZUm+ctzGiPstZrSWrjRL1Wy7Q80SXiJRccX+xRuIkVszRoNviZVE07lGlvNlVygMTYQtlvROjEbVOL6MPTucqbeC55wt9JMYkxmmdg+CZU34XvGyUkUri9+K34rNiYRQ/D2cyC0vZVAnaWOkk+E9nMMrX+Tp5Qt9IunzEPotrRF0uQUNJR2lXhe23fnc6ftv7W13/pWkh+OFCxNAZMHQbZ78UWl6tnciHSab4JyYm4ufnL1MvT3WpuId1/S/qLvH96fitNRSt/CzW/lS2Bc+Iz+evFb8R9xayJfThqb/3rqwJnpb8dFL/6JT/xHUGg57x8SG8vV2pqqpBo9FLXXN+zHIcQnec02kXx3E6r7f+ol63R1fuxyKG3gJDYdfs8C8fkTpXjEnI4fbONn1Vt3F1sCMhoYx109tI8NM5C9qc2qvTOVtpfIhBtce9nFR8A0NY2NGg0xvNwJK0AAAgAElEQVTOIo/Ehl2At1J3nuhEQRNx3+81MuWUf77Vd7FO+fn5jI+Pn/G6xahnfvAx4WGhJN8u5s3iFgaxTid2W69XsL61jeFEbsxm4XOIupon6ehCT8v6q1bf81TPChkSet/q01nO+Eryxun/hA9qtsrX2dpLOTyxXca3PqPgrVN5OBbXSP/i1Ic99SuseyjJQ9J+HEu5FHUV7R1cSEi8hUKpljpc2PGLh71WYGi+p4QAVz8i49II9/Gg4dkwGoNV5j8EDIk5ndmIE/9N+PyCvy/K6NfTld8qD35L4xJrZqsx9HWBoHef9v0DQ/5u2N3pR2uwOs5CMS2NviDWz4WKinJUKiswJJTS/v4uvc86Kc7OJisri/LyMiYnxzGajOeM3hEHB7vU1taQmZlJQf5tamoecWix1s8RTu3WxhqdTQ3cPblPcUkZwyOvLzgnFuUafS0VNDe30vNykIKCO+Tfucfk1KxUpCajjtmpMcrLSsjOzqKi7B7LsyPURdnj/bFUso8CQx5cye2RgMeZoIscZfU2dbkxOPzgQuvw+M+qxyEU/ujoKHfu3DkzVsKJskYM3cCj/DU6k1DMx3Le4xPjhIWFUV0jHCgVi6+b8XTyJr1tzgo2CGdxb5KkmBCyc7Lwc3UmJOU2arXSutEwG3lceQ8/jwD6pmYxCTpvb1AR7kBoTCbTaxvyup9S6OL/HwOGvOPu0zt/ICMMTmkkokfmeyqI8nAm5m4bCweXREKcAEPtJSnYhxXS0FpPvJcrMXkPURqsztR7wJAAdFZ6uF1wl94VK/9Yn6lnoa+ZkvwGJhVaK31MWtZGmimuaaN3ZpP2+joKsrPIysliYm4ak1HPzlIfZQ8qyM0roOXJc/b2ldYTdzE2CQzlyFSyoq4lOp73kJuXT3bebeoaH0v5OE87i0XHzPwMDaVl5GVlkZ2VRXV9M7sKzdkpvnl3htbqYh4Pr/K8b5qs7BzuF1WzsyfqMX0/xlQ4Xnl5eUxNTZ3x8lnE0EeAIZEytH+wQWdzG3czM6XOuHOvhPVtkQZh3bAcHZlQqbZ53tVNfn6BvCY7O4e+/oEL+kCsu0aj5c34BHfv3pPX1dY+or+znhzPjwFDZrZmukj3uEZyRj7LW5tYDt/fBB0fC2dHz9zcBA0lJdwWa5qdTW1drdxIyLUXfHIwz9P6cnp7B+h50UduTi4V5Q95/XqCmupa2traUKpOwSarc6mZ6SC/uJKeOQXHymW6Wx5S/OTV2/o1R4eoVWu01FVJPsrJzORJcxMbCgUW6YQdotVu0t7cRMkJr92/f4+Fhbn3aHQqk6KugIgY+igwtDVOfeU9qvpXZMTXkUnHxqsWHlVVMzU9x/Omx9zJzia/4C4vXvbLdLTzMnB4qGV+YZaG4mJyJb2yaG6qR6nYu9RxFICHQaukrjQbn4Aw+kZnMH8o4uPQ8h4wJJ59eHjAxPg4jx4+kjyQlZlJ+5MnqFTnoieODtFqtujtaKfoxMZUVlYysbeHWaTYHR2i027R19lG8Qk9S4ru8HpzHZMAmQ8tKKeekl/yiJfzCnY2V6mpLCLK15FrTn7EpaRz+3Yes5OjHGm2GH1ey72GFyzvWcPzrcDOHs9am6RtEutZV1nOwcYiPx6JjYCSpZk3lN69LeeQl5NFw6NyNlaXJd3E5mO05wmpCdHY37iGm5cvSWmZZD18yvS6gsPNEYruF1I1snuyqRC8a2B1Y4nmR1XkZ1nt84PaeoZeT1g3pScAgXlnmuaqIkbeTDI2tcDD7GxycnIpfVjH1Nzid6WXznj9Qzz0nXwv+PrDwFAqrWPrJ7b7EJNxl4pEH8JCQ1haehsxbLGomZmZoLagQOoQoa+ftj+TBZqtuusI0/ow5aWlTM0uMbe0TnHZA6njHlZVMzm3IIHGU/mW/t7eHv1dXdLfE77c/ftFDA0Ny4OV0+ss2j3Gu6poa21lcGCY+/fvcye/gNejk7Q8fkJcXDQ3blwjICCQtPRMsut62VJa6xGaTMf09wxQeiKDpaXFjLwaQqezpveKZ5gtZpZXFqirq5ZjLSjI49VwN+0Zvth9MJXsLTAUes0e/wejF6N6jg7R7y9xP8qNH37vRd/EmxPQ+JC93S06O59y547VFhUWFjAyPChlSNBkbWWJ8qJCfDxcsXd0Iv5WGhnZeZT1rlgBoaMfWd46oLmqhvyTeTXWVbGx/9Yv+HPh229lHpcBQ1q1gvL8JHxCY+l6s3rRp39HL1gUK/Q0l9PYO82+3lrbUuhwvXKJ7ocl1D6dZE8cdgp+XB+hougO7TNauroHycrKoba2GZVKh2lnSurWxyPrdHQNSX+vuPgha2vbJzpYx+TUBHX3i07sZTZ1TW0oNCf1OYVt2pumsaqUppFNxqeXeJiTQ3ZOLg8e1TC/sHSmy1+9GiM39za///0POLu4kpqWTk55AwOLinfqPZ4AQy9L8fCMJuvhY+7dDCEqKpHNjQ3J95cBQ0L2LBYlI6/HpI0QdlaMo7axSdYUFbLwray/bRwX9xI2YOhdmObrf/7ugaEcPxeu3X6BQqWRBfmWlha4k5tJoI8HQ0MDEh0XSkB1sEtzdgThISEUFRZI4Cc9IpzIQD/evBnDJLt8HbKyskhcfBwBAf4kxMcQEx2Bt7cn93vWJaK9szxDZWoonu4eREVEkJGVQ6y3D/6+/jS3dkhEXygl0/YEj7JDcHV1wdPTn+DQSBJupTI1uyBPU6cnRkiMj8LLy43km9GEB3sSHOCLh/11vEI+UmPoU4GhY+uJVVdnB26uLiQ3/rx6HJ8CDImT+5cvX+Dn709JeTkarQajdod8P2ciM5+wdRKpNdr3jAC/LBpHJ0lPTyE4OFBGNAlFYNmdpigrFr+0ByxtWesPiE3YWNVN7OzsuZmcysj4BFqD4cObyZOojE8FhsSp+ebKLBnJibjfKmd0VfO+0TgPDIUX0j85T03lAxyc3LjfsyUjgi4CQ8IwmTG/eYC9sxuPXhtOwAQBKKgZrsrA3+EW3ZsHHAqDalAw0ZSOo7sngVGxREWFczM1CScXZ3z9/cguyCMiPICI+ARuRkbLVLbk8k42DoRRtgJDy+1Z/PWV67h4BxEdl0haVi6xPj64ubgSWf1aOhdCFg4P9SyNtJIZH054eCw19S0UFpUR6+5BUkoO88sChDvGuNxLdqy3vJ+7VyyJyYXcLqxjfMoK0n0vBu2XAEMiv1+xNUFlWhjR0TcpK6/iYU0jNwOCCA+PZ25lSzo5KrWKuoZ6wsIjyC8opL6hkdi4eLy9fSjr3TiLEDw83GewvpQoXz9CQ8NJSc8kOiYcb08P7H/nxq27H6oxdIR+Z46mvFCcHR3Iyc1icnUFnYhKOufcWMxalkeayY0PJDs9nZaWZkrLSolxcSI1NZntvT3Jj8cbA+Qm+OPm5k5oaBQJ8Umkp+XweqiPZ5WZhMfn8WJ65yTC7UjqqurSAlkb5NXrSY63X1OWFYlvXosEEsQp//HBGrk3I/Dz8uBWdBi305KICg8ls3EYhdaI2bTN09vhJMRGUVSQT231IzKjI4kODuZJW5s8+X+Pl34GMGRceEZSmAfR1a+tKaN6JdPNGdg7OBEYFEpMZDSiFkOspxdeXr4U9QhQ7TTqRc98Xx2pkYFEh0fR2tJKbfVD4j3cycvJZnd3+z0dIOaqOZijJMadmOhoubF9b9ynTvtlwNDhId1dHUSEh5OTlU1TQwMFebmEBIeQ+uglO2qjlGW9TkNd9QOiwiMovnOHirJSMlJTGJsYlxtNo9FA1YMiIkICKLmTLf9OuxnF4PALxMnxscXE9osCHPyieDi0zd7WCs+aH5KTHEVEkA/3C/Lobm9ma3mKY8UCrcUJeCSXM7YqAMFDftQryE2OxNfLk8TwEPLTkokKCSKjok0W+l6cHCIyPISUuHCePq6n/H4+of5eJBc3srCjk3y2PdVHT30JQXZ2hN9Mp6j+KU9eLbKr1mOZfYy3pyvRj1ckn1ksetYnn1GYFEJIeDQxSenEpWYS5epGQFAwLR2dZxsj41IPGdFeRCWk4B8USmxcMjGxSQQ5OBKTWcTwiuaCXHxwfU7Xyfb+Hp9/Ks2Ev3MpMNSYh7PvLZqGlmRBdgEOv3jRgbfjVdLT006KUAt51DLxtJi4UD+yU5Lpev6c2oeVxHj7cbvwAasbuxJYMkw1ERzgT2bePYJDI4iISyL1ZjJ+jk4EZFUytmyN3hU2TqPYpzErAn8/f2IiIiWAGe/vT5CPD48fN5/5aWaFSA+Pwd3VhcDAIFlzMDwklLGRaSbHZ+UmOtDRgVtJybS0POX5wGuUGh1HP5p4VhBLeGg0BXk5NDTWkBUXTVSQPz29L2S0jvBrNrdWiUuIISgkiJS0JFJSEggLC8Tb6RpXrt35QI2hnwCGRBMPs4nB561cu3qVwueLEhhXKA549OgBYaHBlJUWUV5WzM3EWAKCQ6h9JeoRmVEp9uhrbyTZ3xu/gDBKGzpo6exmYmFdRg9ujPeTlxDFrVsZ1FdX01JVQpKHGzGp+UxvngOvbXLzJ8vNqZxdBgyp9+fJD3YgPiGJtV3RfOFt5Nzp707fTZtveJARRPLDHtbV1lIIIlpIvT1KaYQvifnPWTVaD5MM048J9nLEzT8cH99wUlPzKC2tYWlpA8PiC6lbXX2C8Q+IITg4hpycIhYXNzGZ1Cz01ZEWbfWH6pvbKa2sIdrNnbzCEnYONFLvH62+IDnSh8C4DAKCQrmZkEzKrVRCnF2IzChmdEUl6Ta/sMyTp534/e73+Pj4U1/fRNuzXla2Fe8cylwEhoo7x+nvaCbQ14f02iE0ehOmd1LJRFq5xaJiuC5HpnvHxcaRkJxCUuJNgt3cSMnIRERbWyOHLoISpzS1vf96dLEBQ18fCHr3id8/MOTrwlV7Z1zdPfH09MTFxQVfXx+ePn2CRiNOOUSosJnnnU/x9XChvf2J7KAlOmNszTwjJ8gd74JOedqk1WioqnqIQ2A8NS/nZDjb7u4u6+srvBwYksBTc2MtDj5h5Da/YntnF4VCIa/z8QvA2cWL+aUNqcSNm+NUZgRw5Yer1NQ1s76xyYFCIR0SxcE+5aX38IrLpW1kkd29XXa2N3lUcZff//4aXiHVP1lj6PJUsksihk7AEsVkGyE+LkTXz8qCzBfDNd9XAj8FDLmVvkIt6gCZTOjXrZvFG3YJNIwtoD8Jwy7IySQyMobVjXVUqgP6H2ZzKyqMN1PTbHbl4eTmScXgjtwYzkyOERMTxYO6JlQa0cFHOEcWDnY3KbtfhPe16zg5uxB/K5mx6Rn5XKHY31Xgwkn9VGBIREKZ9pdovJeIc0IxI8tW43Xh3heAobsMze+gVr8h184eV58HzIqUuu3pc6lk1lbkptflXHdw4cGo7gIwNPgwDe8biTzf2McigCH9AW8aUvjh+lVuZaXxZmqCnd0dnnZ1cOXKFa7YOZLePMnW9g77q2M8yojCw8WPwdEZCZSJiKHlp1n81V/9NUnJmayub1n5d2uIQk8XnL2D5Qm7KJYtuppkZGQSnlXJyNyWjBARoZtLA+X4O/mQ3TZldcSXesiM8uCHH5ypqnvJ7p4SlVqLwfh+6ssFWn1jTuOnAkOCh0RqQMPjFnxC42h5tSFDnUVa6s50G3HOTngUD8lwbNEdZmZ+kbX1DakLhF7Z2Rkg88pVAkKiUaqFDrKwvr5MSlISPmlV0gnfPzhgY2Odu3fv8Jf/wI1bhR8Cho6xmI0szI6TlxiH29UruLi5kp6Zyea2SBm0Onzb25sU5GWSk5UuuxGKCBTFwQFLfcWEuHiT2zEvQZ7j9X6yYn34y7/6gZaWDvb29lEolOg0+yz2V3PLP5r7Tyc5MFnTF4+Pf8TXL5jQvKdsqlUcb49RnB6GZ3YTS7uiQLyZjsq7OLl5U/B0GqEvVYoDDnZ3mJ9flBvC4aFevFwcaH/SysHBPkrFAXsLPeRH+OGc1igLoL7HPz8DGNLPtZMQ7ErkozEZEXeoVzDZlMpf//4KGTn5LCwuc7C/x+50K1F2djgnPWHXbJ3Xzu6uBIDycnJl8UuxbkrFPjPdRfi7B3H/+Un9tnO8LCJhdtbnCfMPJiq1kSXtRzqNXQIMCVt0sLfH4sKC7CinUatRKxUUFtzhStA9RjfEaakFrWKW8vgAYu62s7y7h1qspUIh03DEPQy6FUqi3InKb2XtYB+VSiHnKdLqxIbg2GJkq+s2173DeTCwJR12nXqdlyVx+MYUMb65K7vLHZoMMoKs+X4czoklvFpRIeY40tWG3Y0bpDROsLOzI9drf3OV5ZlxOd7NxUmWpsbY391Br9Wg2t+l8WEJ4YE+TI30YTEZEKkQB+Pd3AwLILWwgsV9vdy8ishby0wjHm7ORDQsypQF0V2vtKQI+7A06vtn2dk7YG//gMm5Rdz8Agi/mczsyqrU9YbFbtIi3Lh23Ulu0nd299nZXKa/Jp1AFy8ePR1Ea/7xPbvwHn+dW1fb/963/59Ckw8DQ7k4//UVHJxc8fLywt3dFUdHB5k2s7NjjRYT/Ly3u01qUjwlRfdkt0/hh6n21hlszMPLN4H6oRVpj3QT9fi723PdzpX+VxOyO6nwwSoeVnHDxYu6J8/Q6A1SJz1ubMDRzYuE6kHppwndvbu1TUxUNE5OLiwtr0oA0bS/TPu9CK5fvSojCxcXl6R/KNK1RWfb4cFuAnw9qK2pR6+zpsRIUGboBa7212lp7pB2VqVUsLfYR3FCMO6pNWwptNLXa21rwtkvnLLuefb296X+63nZiaurMz9cK/iFwJA1TU756iE3rl8j49mm9OlEpNL21hpbmxuyhIKIlt/aXMXb24Ps2wWIQwzh65iVm9Tfz8HNJ4i+uV2ZSibmdLC7TXFBDrGJyYxNzskoRrViX9a0DLR3I7Fx8qMAxafwjO3atzL3PjB0hFq5i9N1F2LTG9i4JE3yPP2MG2OUpfpzq/IFa2prbUtx2KnaGqE4zJu43Gcsiy7HoiHAZCMB7nb8cMWRru5h9vcVqNWCV83oF7qkbrW74cLj5m62t3dRKtXyfxvrW+RmZBBX2MTrhR1ZE0jsZ6af3SXYK4T7L5alf3G0InS+J9edPCXQI/yBg+0lXlZn4e/oRlfPID/+4W+k37K1vYeHqydJt1LZ31fKtDahD87PTe4DzBrmTyKGSl8soNjZIC89hRuOuQwqNBh0qgs1hoxmC/PT44QG+vFDcr2Uf+FvCV1R09DEdUcn7paWs69QWaP1bbbgHZq/5c2La/F1vrcBQ+/CNF//8/cPDPm5EJqcQnR6BrcSEwixtycmJpap6ZmTNAaBHpuoDr9CXEyUjA4aH3/N3Nwso6+GSUlOklFBKuUec2+GrIo0u40lnehoJupxWGsZCMReq9zlXoAT0SmNLJusebriGtHlYXRslB+u25P+1OpwnAJDAdm1TG5oznLTRXTI+twomd6eZJV1syXyxk9ye//2DzpqIz9zKtkJMDT0ekp2gomtn7WmXfxEKtDHgKFE+6ukpaeRkp5GaloaXt5euLg6U1pexv6+NdrHbNSz0JaFe1AMDaM7aLfHqE4NJaHkOZsHWjQLjUS7uBNTP4VKq2Wqs4rbCSH0jozJVvVWhSSinQ4xms1MLy5TkJKC2/Ub/HDtBrUtTzGYLtbEEb/5JcCQeMbOzja5+fm4JJb8LGBoeGFP5knXt7Rh7+hKftcaqvUJ6vOCT2oM/QJgqDENu6Akmse25WZOAAKGzS5i7exwujsgQ+BFFNKhRcVoYz6B9jG0TK9jFMCSAIbac7juE0nV4OYZ34qaBO2dz7h27RoZnZvoDRpWRxrJDfOgsOQRQ69nmV7coP/VJE+7+gmJuklJZb3M3zYIYCjag9DiF2wprXUIhBwIGv8aBuOXPvOTgaFDCzrFFI9inEjNvkN3/yiTC+ssru8xOrnAzbQ83P3C0B/+Q0kLsZkXufhiI6HValGrlqkOvYqLewkzZpHTr2Kuq4x471gqX86gNIhoH6FXjOwsDZDt6UbKByOGrDwtNuwmk4KRVy/IDA3C6cYNbtjb87TzGSaLgaXRFtL8rlFWXsrM3CyT01PMLy4wODRAaGwycWWD7IpC/Ov9ZMcH4FPQwdaBVvKJVc+ZWV1eIiU5hXxRVH3vQIIE6sEiHJzduPdyywosvQsMmTapDr+BV+ADZkQNmdN6WEIvijoghnWaYu3Izclk/M2YfE1NjjM7M0V6egZXwyqYV+vPpfKeOB+/FBh6nI5dYCJNo0KGBI1FjZFNmuIccXC8x5Ssn6Blvq+GzHAv6hpbGJ+clWHuy4vzjAz1Ex6fSVr1MBqhT845jWINttcXCPYPJSqtmcWPFaO9BBgSofwCJBSbMMGTep0OrWaH3soMvG/E83RpB9OhBb1yhodRdkSGhTL+egyxURYAvDzhPD7CqFumMvwqMeFBLMxOoNGoMYl6QcKpFgD2O8CQkFezcYfBsji84x4wpdDJSB2RciZSC8+AoWUlFvMuLbc8uG5XyBuDEdPJelp5REQbHp7UTRN1JvTo9To0qm3etN0jxiOWyr55VAJ8s5hRTnYTHehFdnkdB0d/a03zOnwXGDKyOfuCdG8fcipfntlDsXYmo4Hmzg6ue4ZQ3i+aGBwjgaFId8LKetlVW3WS2ahl/U0r2QHBZFePsH3SAe2X6gvb7z5tAyD469KIIVF82tGZhLzbMpI4wc2Na1eu0Pak4yzty2JWMd5aSHqkH+3tT5menjpryd365BmhUcnUt/Sg1VuQwJCHPTGNi2gNVl0jZGltfZWk1DR88lpZ3ddhMm3yKOwGfiGVzBqNZzpJRDaPjgzj5OJGZOOi/P4UGPJJukvvgtLqU5xEFYp7z86OERTkQ31do9wkC2BFqdqi5ZYrPj5BzMwus7i6xPjUGGNjwxQU5BIRGcri0ixms46yEAdCYmtYPPEXBV/v7izz9E9JJTupn9TT0821a9fJfr4pI97FOoj7i/pCwhYJvbC9scKjMDt8w2uZlp1uj/hRu0Np5k38whOYPjiWuuDHQzOmpWFyQlxIu/eIgYllJicnWXj1go35cRyDE4gvaWTv8G8u6ESbrHyarFxGr0uBIdU+9tdciU1/zPoJP172W/HdpwJDQZ72RNfPncjQaQTtEfqFbtKEbi3tZVd16u+J/xuZ66slPdCdsgd1jIzP83p6WfpCXX2viIxP5V5FraxpJ4ChpAgf/It6UWr0Vv/ComdltJWbrr4UNo5wIPj36FgeNPr7BxOfcAuTyTqO9+d4MWKorMeafvpmqBcfL09i6qbQKPeZarx1Vnxabzhg6FEqfq5pdK7tWm2niJS3WFhZWyU5NQX/nDqmt/XvpK396Wv5/vht9/xUmggdZqsx9PXBoPNP/O6BIdGV7Eb+SxneK4zhQH8/9vah5NYOsG0UxdiO5Imqs6M99jeu4+fni3+Av2zlLgpUixaqGenJHJoNrK8sEBocwIPKB6g11m4u55lar1PjcOM6dwryMBhPNzNHyIKsryv53TU7fCus+eCnwFBgbj3T24YzBSQKDc/OjuPn6Uh7ay2Hh9b6RsLhUGzN0RDj+LO6kn1KxJAAo/oHBvHy8aPt5ciJE/FxhfVxYOgaV5088PXzl21oU1JTednbKzfFcuMgNkAWC4qdVSKD/XjwoJKtqedkxgRS19QkI6/E6VTNTT/8o0QI+Djt9xMISipidPng0lQAoSzUWh3PXvbJ0OjrN9IZOBA1di6eMAjn6FMjhmQq2doi2ZmpROZVM7vzthXm2fq/EzE0sig66ojT+9eUerviExTNQG8XdbmnxaffAkPXHJxPIobEWK2pZJdGDDWlYx+cTOv43gnwIjaRExQ6OuJyf0gaWevvtbxuKiDQLloCQ4YTYOiydvUy/eVVuTxZTO/cQqc/YKarlOjr1+RJroh0CwgMxj8wCF//APwDQ6iobuIPf/zHCGAoK9qTcLEJ05i/Xpe1c5vxM/r/Cd99KjAk+EGz20XW9avcsHeUcuMfECTTWsS7oFl2QQmm4z9yaDai2VtienKYigeVpKSmyRpCQX/9A85uJUzLYuI7jNbnkuofQP/QqIy4ss7r53UlO6XBqeNv0O/Q19eDs7MLTm63ea1U8KzrOfaOzji7euAvWqcHBBAYGCjb2waExZHT+IYDo9EKDCUE4lv4nB3V2y47IoXoULdB14MMPMIy6Z9ckcXGGxoacfMNZm93T272L0YMafj/dDtEezrhm9HOrkjHPbdOMi3JbMTTzZlrDu74+PgSGBhAoBxbAD6+fvikNLCiO1/j7UQv/VJgqDkDu6BbPH59KkNCDrdpjnPE0fEuk2YLWr2BtiftuLj74uDsgb9/oKwhckov75AE7j+ZRPsuMCRSyfZnKI12kalky0uLHwZILwGGBD3Mml1WF4ZpefyYspIS8rIzifbw4sZfxfF0cQeTWAdRb2z8MdGREYQFB5OdkU7X0BD7KtFBSBRfNrI1+ZjkxCh8vNzJzkiid0z8Xyl1xNF5YGjQmhJnMe4wVB6HT1wlU8oTh/joEmBIs01KVDDXohrZFIU6z62n4EMrnyjYWh2luaGaB6VF3M5MITnIF7drMVT0zqMS0WYWC3+7P02Yrwsp9x6yqf+DlVbvAEMC8Bp780amHdQ2taIxmKwbT2lDrClx/69zAGmtM+eAIQ/CKwbY14mOk8ccWvRsTT4hOzCErKphtoyfoa34O/M+lUHb+/t+w8eAIWe/ZJpHhC4xsrS4SHh4OI6udxg80EnfTBR+rq+txsnJEQ8PT6m7REtukdblHxBISHgcT58PozceSmAowMOB2OYV2ZFUAIWywO7WGHdTw/DObWF1T4tKp8LZ0UnWR1RrtWdAhvDTjNNNuLo4caVgQEarnQJDvslFDCzrZP3F0zUWBdRHRl4SFOhNbW0DxpOoC1FgPiDQA0dHJ7y9rf6k8Cmt/qQPUdHhrK6J9DkVvuu1MIUAACAASURBVD4e5OVlSvBegsxHR/zhWMeL28EfaVf/M1LJLGZa6h7KVLL5+VkJch2Z9BxsrTDY10PVowdkZqSQcjOO4Cs38Ak76XQr+Fq9zaPbtwhPSOXVuti8C50jih234+3qgJ2zO95+gQQHBxPoJ8ok+OATHEFaVQcHR//wjJ6ndLK9vy8Tn0KT94GhY9T7sxQE3SAh8Sabu29rGl5231NgKElEDKl+OmIoyMuB2KbF97r6WkH3i7pVPM9iOeLpkx7srjvh7OwqfUW/gCD8AgLlKyQ8irqWTmskuQCGIn0JKOlHrRe1OoW/a2L19ROSXKzA0L4Aho6P+eM/+sdcv+5AWno2Wu1bX+TiHC8CQ+Uvl+Q9LToF5bdvERXsS3dXJxP1SWfAkEGjoOJeLqFhoWwcqCV/n97TsDlBRUYQ1xPKGFmxNrA5/Z/t/U/j489FPxswdB6i+XX+/v6BoXeKT+/v7yEKm3rGF9Mzd4DBIgp1aojxcyMhMYv5jTU2tzbQ67Xs7u6wtbWB0aiTp7gz0+MEBQVxt6QKtdhEveMcqhV7xAR4cff+Aw5EgUH5fwGCmNl+VSuBoZCqCQlsfAgYOjyyMDkxRITodFFTi8aok/cRwNA/OlLT+NmBoSOMRiVPCxMJCghieHpZhgOfPwl/d57i88eAoZuON3AvGz07tRMAySkgdHov8Vml2KfsXhmJ2bU0tjURGFLA08l1jDK9z0h3Ww0unn48qnpEYXIMdx/UsaexOoyn9zl9F86neAkHs7m9A0cnZ550vTgBS94qNHHNpwJDFpOGleE6soKcqXz0CKXqp1PJBDAkIgCOLCb2XlXi7uZOXF4ZZVlRxMquZOeAIXtnigdPQaxPAYZEV5VJCQy5/gnA0MZQjQSGcnv20emVzPVUkOTuzf3qJyxs7rN9oGVXqWdzT4VCa0KptfL+bxsY6iXfzZG41CLGl7fY2FWyp9KzfaCR9NKbf5SbZN3WFG2Z/gS7uRIdHY3ouJMQH43X9d+fA4Z2edOUT4STO519YxjMp924Pg0YssqCVQ5EhFJZeTmOTo4MDPUz2NeFu1ccxY0DrAu9trONQqXkQHGASqdDJXj10PxBYMjqwBlY6qsmOcCBogd1HGwtY2fvSHRlv9x4HIvfn48Y2tHw494ioc438E5qZvMSYEi5t05isCfucU3MrK6jVCrY39uVjQA2NzfYMRguD+f+gsCQ6JrY0dqAm18q9xsG2VZo2dreRaT47u9usa88QP0O4CxoL0ARvUZJVXE2/kHhDL2ZxfKOjTjVVzIa50K7eg2HFh1rj28SeuMaIcHBJCYmcFNs3Lxcufa7E2BIPscaKSlSyHq6ukhLScHH24fi6hY0Or1V7xyKgt8KBnqfk5OVirurIxV1Ii1PJw85zlLJPhEY+qNZSUygF1eDqll5Dxg64tCsZbe7gCj7awQHBkh+T4yPJdzfDSe788CQGfPSIBF+buRWNrFl+JtLgSGDycjYaD/+Ht5U1D1Be9J+WehxkXY2/byY37kGkt0+bwOGPsRrv/L3Yq0ujxi6jbN/Km0nxadF2unw8AjXHNxIrp5Ac3iIXq+mpaaMQN8Quodfs3+gYHNzU6YxHSi0HKgtmCx/kLZfRAxdBgxp1t+QmxxBWH69LJKsNyqI8nUnITEHwx/+cAZkCD9tf/wJLi7OOBa9+klgSEQbLi9PExzsQ3V17RkwpDfskxztQ0LiXSaXt1jf2mBrZ4NNkca1vYFaI2rCiGhFA/7ON8i/U4r2yGwdh4i2PdTwIi+Yn9Ou/oPFp7Xb1MS542R/nfnZKQkWa1dGaUwNwM/ZiejoKKlfYqIi8HG4jnfoW2DoD5ptau8k4x0ay9iOiIo/xGLQMvuiiUh/f3KrnjO3o5W+1sHyFDvLs+wY/8iy+mIE5Zmu+5X573sfx2XAkEaloDg3CZ/wBLontySvfmiep8BQfNkzlpWH8gBP8PqHUsk+HRg6pKfzOX7uwZTXPpXF19d3lWzsqqRPpBIA/Y9/lAfkMmLo5wBDR8dotEZ8fAO5lZwuSxRc3tDkMmBIAMIiwq2DUA877BPL6HuUjF+0tV29VrVLQ0k2IUHRTG9b646d0k69OUNRRgSOtx4wuqq+AASfXmN7f7uf+jVoYQOGfh0w6PxT/yyAIfvCgbO25Aa9nvanrbKCfcWTXpR6UfTXQn1mBG4+WXSviXBhEXYv2smbZLtjrVopgZDd7Q1io+IIulnBq03xnbWls06tkBuGve1N7kT6ERRfwsi2NbxfACgqpYqSsjLsHN14+NJaef9DwJDYXKzNvyEt0Je42w3M7FsNsEWvYm7sJem+dnj/4uLTol39i5OccWt7aaN2j/nBRlKDvAhNyGd9X3TM+GnB/ylg6HxXssuUhwRodEraa+8RFxpEaXIkoWnlTK4pZXt2cdK3MdqEs5cfYVmleEcW8LB7Bp3YwJ5swozKRaYmxhG1OMRGWIxJbJby8u9wwz6EFzOiq9GnRQxZ29XvnbWrF92+DlZeUZMdRbBfCB19o9ZN8LvOziURQ3LeYrOoWqExzQc3d29EREl04WPmDqzFp02vK7hyw574xhnpaInWuQc7S1TlxOJ0JZFn52sMvRcx9InAUHsOV5z9KKwfRKnSS5oZDXs0lZRw/boTTyYUGE0G1qd7SY+M42ZpJ0sHWpnvLWhrNJllvSHtSe2U3wIwFBgQT2nvCjqRmnDSsljIvU65woO0OPxiShhcV8rCnaKej3iJ9r4CPBQh1usTbaS5/I7C29lsrK+iUatQKqa4F+6Mk4gYEikxZh2zfY3E+EWQ2TDAtkondY9ev89gdxPhYqN0aSqZ2ESYUO3MMzs9hV4n1sraAlaArtmZmTi5RPJmZZHF8R4S/UNIKRfOoVh7q/yLU2+jTotWo7ZG/IhUsksihqwyLIrmT1GaEY5vWjW9j4u4bhdCz8S0NYpPRMFcAIa0/I1un4zoEFy9M+leV520JDfJNKndnW302m06ChNw9MigfengTI7FPER9GuWBNfLuPR1yAgzdFu3qM9pPdJqV/sJxEMCzbvaSGkM/I2LIJELbxzq4FRpDanUvG0prrSQrbc2oNUb0hkuiTgRYYdKx1FuBr5sb6UUNrOwdoD/RTUJHGY0qVtc3UYoi0O8AQyLSqyDEDs+gRF6Nj6NWizpQm7RX5uNud4snIpVMpIPITaV1/UTL7M31NW7eTORKSgN7Kt1JKpeVD8T6bm+skZGWikPmY9YPtL8cGBKFQU0abqfEcfVaLK1LirMW8zqdjt2dHfSaLWoyQgjwdGJibFCmq6gU2ww+KSPM6+bbiCExh51x0oLdiMupZk1vLZgrInMv1hgysbX4iozQIOLvNDN7oJOh/4KWSoWSzLw7eATE0vFmR9qFy061bRFDP23P35Ovd+3bn/D5J4Gh1xsSFJQ+gcFAWEgYvsG5zCsOMJo0TPU0EO4XR37HOAqtXuo4IYsGowmV2oDhpHCuXtYYsiPkdgvrm3uST/R6A719QwSGRFJUUY1CpcZsOqAiKQB3/xx6NlTyOgFKaZUKmupq5SHO/fYpmUL1sYghUch95nUPSeFBlDxsRaETYzMhOnp23IvjhmMSrQv7squt+F68DDotauWBPLDS6dSUxPnjG1bAwKZa2n+L0cDKwgT3Yry4fuOni0+LdvV+sl291T5Juqg3Ge8sI9LZntzsNAmgmk0GpgY7SfB35P69AjbW16TftLQwQ0GE5wVg6EfdLu0lqbJ+09C2oK9R1gVTLYySHxdLdEEzs3saWatJ0E36yTo9unPRV1+Sn35r974MGLIYNcx3FxPh5Ujh3fusrW9jNJqlHyLrARkUrG5uyQMfAQxVpAfglVnDxIkNNhh0TIy0E+/pSew7NYY+FRg6Pjaz8aaTtMBgsmp7WVeL2qIn+wuTSdpmrSi9YTHzs4Gh4yMOFDukhfkRFpnNtpAtUSbhvbS5y4EhkTJtMSsYKQnD/uoPJEaH4R2ZzIvVIwxGNW9a8vFzi6JkaAm9wSB1iqgbNjr2mtDwCG4W1rCyJ+p+WrBoVul//oKBOZF2dgLg/gn68LfGv597vjZg6DxE8+v8/WcHDAlB35p/RVp8CFE5ZQhkWzDa+Nggbp5exOaWMzjYz+b6CtNTb2hsqKGpb1oqBL1WydPq2zg7eZF9r5L+F8940fmEyrIiCh/3oVJraH9cg4ObD6mFlbzo7pYtTsvLHuDg4EJwVjUbmzvyBPxDwJAQIuXeBo/yE/D0DqGwrIpnrY10VpaQHu2Pm4M9XsG/tPi0G843y3n8tIuXg2P09w5QX3Kb2CBfQqIyeTq0juFn1l8QDsiH29XbXWhXf7liENE0Otn5J9HtCp4OdmTfe8Tm/tsUvd3dTaKjQ3BydcI5oZBnU7tnUVrCyCima0gJDebhgwf0dL+gv7eX6keP8PL0wjOxVRbUe7dbg3Q+N16Q7euC3d3BM8DQrFqhqySR4MgUSpu76OwblGlpbQ/KuZsZjadjIHmlLWxqrPnP783pQ8CQCLU16VkcasXfy4P/5y/+goiCRuYORAiuBdPGS+I8ruIem0vv8046Wx9Tlp9BXKAr168kfX5g6JonQSHJlFY00N0zwrOGcqIc7PG8WcH29p40hBrNDrVFuXh6RfD4aTezs7Py1d8/QEllLb0zJ5uw30AqWahvMKkPmul80UNffz/Dw8PMzEzLgvN9XfX4OniQVVTD+Pg4y8vLjI295uGjahoGV2Qa6Op0H0k+7hRk3WJh6hUz48N01BTg7e56BgyZDy3srori0WE4+8dT39hIf28XzWUFRIaGcPUHX27d7WLrJMT6jPcEz4n6RL2lJIeHUVf9iJ7u57zsek55cRGuzi4EZXazI9I293epuH8Hj5B4GtuesTg7zfLcDD3PO6iuqaN3ahORtiFrDH0QGDrGYlDzrKEEd98oQoICuRrRyLJeOGzWNugXgKFdndw8DHdW4GXvSExOmWy93vWsg5rqKvKqO9lTaliceiND0CMzSxgbHmRjZZGp16PU11RT/ex8at25De4JMJQf6oNPchldPQP0DozwcmCE3sFXzK1toJx5SkLIO8WnfwYwJIq96/Y3qChIxyUwlpbHTazOTbC+skZv7zAVNU8YWbokalA6i4dodqZpEFFiHh7cvldKc1sHr4Zf09nRReXDIu4VV0hH92jnDRXZEbhn1DG7pUGn0xAZFY5zcBpD46NMjI/R3fKY5NhYrl5NkcCQiKbU7k7Q/qSZ12MjrCwtMDzQS3R0JLEFVbKYuUkxQ2d7O2Ovxtja2GJkYJhE0YWwtIU95U8AQ/EfSSU7KT79uqsSrys/EJRyn462ZgZfPqe2poqcyhYW1raoKLmLh5sTIwNdLC1MMfSig/yUeFxcb50BQwL416s3KEsLxzc4heZnbQz0drC3tXoOGFqSQKtKsUvNgwI8Q6LIKCil+9kTRgZfcv9eMXYOnqSWtLN/oJW2wQYMnZORb2Tz8nOBIaHXBHjS9SgDVy9fmgdnpd+1tb5CWsotXMLTaG5uZmdrnZnJcbq7X1DR0MXUurX9uwCG/FyvY2fnRHbOHdo7euho7eRWdCLu4Rl09k+hPwH4u7tbcXV3JSa7hGftbbwa7KP24QMCvL0JTS1mbVnob9F0wlp8+rJUMhGxtrv0mtyYUELjMmnteMz46Eu0GiXLswO4uzkQll7E+Ggf60szsuDt44Z6ajtFYw7RjdFEd/0dvJzcuHm7gu7OdnoeN5CTGIu3m8vPKj4dfvU6fhlVtHb20Df8hpedXVTfzyDUw4XoqCjm5mfkPER008TEGLFxkdy9l8/k5GvGx8eou18oOzKejxgSoMPL+kI8nUO4W/OIgd5niC65OvUBjTXlOPlFUF7dyML0BDvra0y9eU1VVQ09k5vfXX3BM1v6jcjKZeO5DBgSETG63SmackPwdnQhK+cuLW1dDAy9RtTeKq+4y93SChYP9jEqlugsTcQzKIriB9W86HpGW0sTiTGRODr4fQZg6BjD5gwtd2IJir5Fw5NuxienWFpe4eXLXh41tDIwvy/9i58DDIkaQ6KkhtmspDE/Fhe3GBq72hjof876uvVg/S2dzgNDMVhTyaw6UNgY4+og2TGO/OU/+Ae4hyXxYuVIgme7s+3Eh3vhEpXN0yftDPQP8qzzGYmJSdj5RNLaNSQbjIiIf+N0FS5XHAjM7GRTbziLMHw7hm9P5/45j80GDP06YND5p363wJBI4zFt95Mf7IXT/SHZlUHmnIsaDdoduipFuH8or8fHZQFSo0HLi66nxIQGkRgSTEryTTLSkigtviM7TIk2xtIRWHlDRUEukaGBBPn7EB7gSUJUKN1vFiTqrFXu09ZQTXJkmAy7DQkOJTQ0grzcAl4tq6y53kfHmLcnqc4NIzS/ibldo6yFcCrMAkjYnh+h4nY6gT7u+Hm6khrqR3NlIYUZSfhH1DMrOj+9Z8ysuec747UEeYVz59mCFUgRc94fJMffExc3b1w9/QgIiSAiIpb4+BTuP2xlaGoLzekG7737vq/4LgWGjg4xbT4nxdUJn8rxnyxiLaKjVhcmSYn058Z1fx609aE6l6In2tF3VKZx48Z1krLzWdraPwOGRGqdfn+BxvJykqKiiPEPICgwkKCAQMpLyxic37u8VpLkiz7yAj1xKho54wuLZo2eB6kEu3vg6R+ET1AIPoHBckOVkHqb+pYRVtb25Dq9T/dja1FX/RrPyjNwiy1mbPngwli1yi3ayjNx/v3vib3XwoJCdA4RUUMaRlsfkZlyS+brx4QF87Awm0e3I/FyTad7SyGBxCODksnmLFwjM3g6eXpvEeY9TbGrK56lo9IBPK0xNN56j3CXRNpmNzHKlDYD68/vEBSSRmVVJ2kJGUQERhLgGUJUdBqD89ZTTOHEHx0Z2F4ao6asiNzERG7GxZEQH8+9e/cpqXgoW04LXjWt9JGb4EfUg372tdZ6Hqc8/D29C8crLy+PqampszU7NGpYeFFEuIvT/8/eW0dXlS3/vveNN9697/c7fdrwYEFCBOIOIUZCcKdx94buRhuJ4CREgBCIosHd3d01EINAEmJbI33ufX/c8bufN+bc2REIbQdoaFbG2GPt7LXWlJpVNWt+Z1VN6jZuQmPBXy1ayGPZbe36ELRmNQnC4BrUG3c7O8mDIlxCnObWtWs35kYkytCixIQ1jBvZD1srMxxsW9PW0YqBnX1xtLGivjitTugV6WkSz7wfxtDe2Y4Wpo0wa2FKRxcnunfuhJN9B9p2+5FV0mCqKosGj6HVYYH09PPFsZUZlk2b0LxpE5qY1GNgvz7MFYt5EX6zJZkVEYvp36szXjbWuNrZ4mRvi29bZ/r368fS1QbPyW1RM/B1bkXLLlOISXwzXFYAsqtDJmBr1hCTb7+gz/Cx0o1d8I1MbBwdSE/P1ph2GMXyNeul98qGtcsY2bc3zU1NadTQhBZNG+Pq5MiAqUEkbNjEpvXr+H7iENxsrXFtZYabkwPtnO0J8PFkaki4IRHy6zpJ5M1aO4eOlqLMJjRt1pJmLc1p1rIVLVq50GfsHFYtnoCzZUOsBwSyXuS12RDPwlGe1LVwZ3SwUYZESNJqxjjVo6704DKMh0jQHLFkDj07tsWjVVPc7Nrg6uyKn393evQdSljM23IebJNeQ6vDZjO0X08cWrWmmUljLMytaN7UDI+2ngwfNlouCretDqGfrzVNvYeVH+OezLx5U7Czs6Z1G0vs7azx83DD292NevV8GL88RnoMJa2ZSyff9rhZmuPsaI9NG0t8fTwJCQ6SCcA3xgfh07Yd7hZWuLm4YWNljXd7bxYtWCQ9xYSxG/2DP7WataH/zwawfcvmNfzcxxFTh/4sThC8UD6escsY3c2Bhm69mSd5eiub4sP5fkBvbMxbSD6zEN6tVuZ8N3oyq+MSiYwIwd3FAQvzFjjaW+Ppak9nbzdMm3nRb/oyEpINiUSFF8PMaSOxMGtCM9OG2HoGMF+c2rloBE0a1sdmRLghjCV5E6uiFtOvtx8WDerSqokJFmbNMTezpGvXfsyPEknSDZ6hm8J+pL1tE9r0nUnceoNO2pq8gVULJuBrZonvoNny5LlPST996m19AxgSeUU2xjBnpD8mrdozLmhlpd5NTiZu2SQ8LUzw6zWQVStXsGnDehbMn4WPlzv2TRrRzs0Fe1trvNp7MGzcT6yI2ygBCaPHUBOPAfj4dKF142a0am6Oo40zIyb9zJpE4QluCMNMSoxl0phBWDQ1waqRCRYtm9OiSWO6+HVgxqJVEpAU7d4cG87E7rY0d+/OzPB1FbkgxZgI+2VDUiyTRveledN6mDZpgHu3gaxamyA3vX6aNAhPV2vaWraQuXx8Pdzp7OfDlLlL5Aac2KRMWLmQgV0CMG3UkGZNGuNqZcGAbp3o5u/DN992Yc6GNw/QkPywNZnklRNo8+WX1KnfmAaNm9HCvDWWFjY4Orej7+ARhCxYKG1S0Q8BcsXGrWHkqKHY2LTG1s4aVzdHOrV3x8nZlWath0ibUpQt2rVieRD21s1p2KAWrcya0X3cbGn/rghfSp/uAbhZmOFq04Z2ri54uToxdNBgFq0ypD341Pn1Y2t/TcCQTFOweR2rw+YyoHd32jQ3p6lJE8xaWWHS2Bz3dj6MGDVWemwmb15PRMg0AjxdaCz4zLQJzvatGfJdH7w9O+Po9z0Rmwynl25cOALzpnWxHxmGONa9avRATbrVSKvk9XFEL51Bv+4dcLe0wtbaBicnZ9p5eDJg6CjC1myUfLU1/AfcbJpj3muWPCnU8P4mooLH07ZRSzqPmENsuZ0j8tBN/2kkbSxNMW3aAGv39kxdEG6Ymyrsga1sS05i2dReNDW1p880w+mUolzB9yLf3vKpfnIjo0kbd36KEB63W9iyfjXBcyfh16EDdo0aY9bSTH7s7R0ZOu5HVsWtN4CcInJk2RCafFMPM78p0gNYlGvst3Ktao9+mO8KMFQVovlrvn+6wJDw1Fi/lvCFIQRHxLG5qpITCadXhbMoaA5xa2PkBC8EXBiqSxcuIHjObGbPnk1ISBCro8UJTpVhA8J1NjYmWp6aI54JnDuH0CWLpKutKGO7OAVgXaLcjQ+aM0eWs2jhYozHrxoVidh5XxG6gEXhq0jcKAzl14RqSzJrolfIU3rmzpnD0kXzSVi7mpWR4SxYvIrEzdVDpAzlGoz5DQkrmR+yiOUxhl1UARZs3RhL6Pxg5sw29E20fW5gEEvDIlmbsIHNW16rv0Lx1vx7zcDQVpLXxRAaEsSCFYb43BpBlCplixAEcQLcvMDFRMQkskksSMrvCyAufuVSgoPmsXx5KBs3Vl+MCXAoPjaO0EWLCS6n9YL584mLFTH8NdHH0BfBF8sFX0RW8sWWzetYE7mU4LmGMRP0mT1nDouXhbE8KpqkdWLirJkWFbRPXk9MVChBi8KJX1d1UW0M+VlO8OzZLA5fRdImMXEZJq8NSYlERYTLsVkwP4TY1SuJjlhKSNAy1shkq2Ly20RCdBhBC0NZnWAsWxh8iYQHhxASEVtlty6Z+OhwFgYuZnXierYIQ3xLMhvWRLB48XLWrEkkfOlygubOZe68EELDBI9XP/Vh61YRlhfLsgXzmSd4Zc4c6REjTgMw0jZ53VrCloSwOCqWjZurGxHGMfwUrjUBQyIRaVJMOAvmzZUyLPlBys4c5s4NI17kyxFhgusTWL50CUGzZ0sPugULFsjjjI3Gw9atyQhwSJyyJcoICZqHCEldHrqMkPlRJJWHRgo6iTAD4akYGDhPliV4Imb1asJCowiNjGXjG8CQgR/FLrvIy7Ns4QICRTtkPYGsSxThbJXytG1bMvGxMSwLCWHenDmyjtClS2S4lnxOeCBtiGX5skXMD49BHOv6xvgJQGb9WpYtCmF+4BwS1qyq0J/CWN22MZ7IsMWEhK1i3UbD+6JsEUIneHvOHMFLswkLCyWxPH+QuL9ZJFQWNKnS/pVRkRJAqd4HowxuZeumeCnHVXWa1GtzFxC6Io6k+GjZziUrBSC/Reb7Sly9nKCFy4iOr5ShrVs2Er0kmODgCJnXxKiztm7ZRFzMCpYGBzJXysBcQkPDWSuT2lelq7FNVa9bSEyII3ThIgLLddO8uYFERkYRH59gODZ+YwIrli8hJHSlNJJFP5OT1xMWtkyOzbx5cwkLXUpkRATzQ8KJWSc2ELayOXkdKyLDK2gVOG+ePIJa8IGhjHUsX7aM+eX1BgUGsiJqhQzTk8Dx1mQ2rA0ncP5iVsQadKqgQVzUUhYuW0lC+SJBjuemJKIjlxK0NJL4dYZ5UNSxISmeZYsXynYK+i9ZtEiOsdDJW7ZsICJ8udQZ4t6ihQuIXhXF4sURRInQ1Aodv5X16+JYtDBEuvAHLYkkLmkDW5OimT8/hMWrkqosApKJXbuKJcGBUh8Jb9Uli5eydk1cNR5PTlpD2OIQlqyIY2P5nC9A0Q0Jq1m+aDFhK+NlXsE3+LrKnKTcq8rH//53wS/VcgzJ+WgjcdHhBC0IlSccGWkuwJbkTQmsWhrM8rBl8sQ9cU8cwiF5aN48qd/EfLRs6VKSkgwLOFGHBIbEqWTDwoiIiiFk9hyCAoMIDYuQzxnrMF43bUhiyfxgOScLvTE/OJi1q6NlYnTjMyI0NCZiEQtDI4ktBxqN9wzXLSTGxzA/OFDycEhYtNR7oj2bNyayIqJSp80PCUboNBEuLu6L94W8CBtUgLqiT4sWLCA2ZjXRK1cQHBJJ3GbDgr16nYaNqC3rY1g0d241my4wKISwiBUkrHszN5sBHForPV6F/AQHBxEZFUFEZOQbNqXQfSLMTDw3Z14goavXyTbL3DRrY1g2P8Qgh7NnszAkmKSEhIo+vdFWRbbenEf/AE1qBIbK35f2RWK8tIGFnSbnv3liXFfJCAajjSlOcFwRFUFgYKAc0yWLF5KUEM+KSh24MgAAIABJREFUFdEsWb6GdRJY38rmhFUsWhBs2Kgoz+dmHM+adKvxnuGazNqYlSwJCpLzpdTRS5bKfGDyvrAvhO2wZCELImOrbPiIdAsxLA2eT0R0HJvK7RwhI+I06KVLF8p+BS8KJeaNDUjDZnjS2ihCQpYQtXZddVqLzerEVSyYM4f5i5axdn2lx7/QKTGro1lYLkPz5ol1xnJ5Yp9RPmVI2voYFgaFsDAytvq9PzCG1en07+vUz7k8BRj6a8CgqrV+0sCQMDLE7ofcJXptUS8mSQH4iInZKGRCGQimE6CH+Ijv4rkKJVGOQhverf7c68/8djmG4xEN5dectE/cq2yLCNcwtCdZ7HpVW/BVVTRigS76ZnjW0DehPKv3rbJcww65cTFkpMVvXcX7QvH7+/tX0E+8Y1gYGGj+60CKoc1GmgtgQvSr6jvinuyz7EvNBpKo77do/XpfqrZRnFoj211el+AJI23E1UjHqu16vbzK/w07c+IY7qr8YLhffk8kbJU8VTlmhn4axlrUZ+yT/G4cZwEgyCO+BU9XLkqN775epvi/2vsCHJTyIH433Esuz4ljeLeyTGN7RdmiDCM9jOUZ+ybLk2NTfdwq6VHZx4/5txqBIUlvw3Hmxv4brxV0MOqD12hUjZ7SA6uSR8W7FR/BB1WMC+NYyrwNkk/K5V2AUK8ZaVXpWfHea+0wjlO1Z2uQF8FXhmcMesLAO9X1XmUZ5c+Ifmwu159GHhULvvLd6TeBxkoaSLmqUa9W8pp4phodq9Cpoi2irip9No6PkD+pI6WXp1EXGdpmkK3qMiTbLPj4DXDUIHNivIxlV4z9a/NJRZuqtNMox8Z3N28WY19OV0GzclpJ0KqchoaxrF6fgV8q9bRxvCvLrU4reb98fMQz4v3qtDTOEZV0EO+I9hrmSkMeN9mnKm2sOueI52uii9yEeG1cjPWLNkg+rkI741wlxkzQwdhOsasrPlX1rqRn+dxctV9VaV+jTiqXQVG2YY55Xdd9Gnqqaj8/pe+CV6oDQ4LelXNl1fnMwD9bKuwI8a7oq7jK8asyPwu+qnpfAEPNGnyNzfAwCc6IXCtijquQuSqyaSyz6nxv5FNjmcZnhI6RvCs2cl4rQz5jtNOkbq/Um4Y2V8qy4Fkjf4v3jB/xm1GWjW2Q9UnvprfxqlGGq9srUi5e063GesRVlCvqeL2+N23KKvIt9alhjhB9qpDZKnZyVZpVrU/5XjnOf5YWvwYMGfVt1TGtkc+MerzKmBl5rKpONMwBwtPyTZuuRt1ahY8r+OsNHW3k4co573WZNOj28nmqoszq86+UjRpl0MCTYg6prksMekbya/k8KOYTowwb5FPkIqqUIUGT6rwsyhayYJyPjH3598f1z/LD5/6e4APluPqqMM2H//5JA0OfuwC9z/6LyacmYOh91qmUrUxG74MHagKG3kc9SpkK/yo8oPDA58YDYmH1JjD0bvlA1LEhZAgtGtbCbmT4J+3B+rnxh9LfX5eFXweGfv1dhbYKff5uPKAAQx8eCHq9RgUYqkCvFQVTVcEowJDCD1X54VP+rgBDCi9/yvyrtF3h34+ZBz4UMLRpyXgcrVvhNWmFDFc0egZ8zLRR2qbI7m/xgAIMKTzyWzzyOd1XgKHXYZoP//9HCwwVFxdj/Oj1evLy8tizZ490kRVH2Sqf90uD9evXyxOaRNJehdbvl9YKfd8vfRMTE/H09JTx9wqt3y+tFfoq9FV44PPigY0bN2Jvb8+yZctkjo73Nf7r169jXVKiPB5bHGX/vupRylVo+yF5QNgn3t7e0kP/Q9ar1KXw+cfIAwIojY6Oxt3dnf/9v/83/+f//B/l84FpILCXX375hf/6r//6qGj/3woKCjB+8vPzef78OSKR8aRJk5g4caLyec80GD9+PN26dcPKykqh9XumtcLP71eex44di4WFBb169VJ4WeFlhQcUHlB44B3ywIQJEzA1NWXAgAEIu+H9zWcTEHVNeIdtf39tfb9zmtLuvw99hX0i7OwePXq8R9n5+9BL4f2/91iKOWT48OEyPNnouSJACuXz4WigVqvRarUfHc3/26tXrzB+cnNzycjIkEn1RGZ55fP+afDzzz9LQ8/Z2Vmht8JznzQPzJgxQ+5oi8lG0R3vX3coNFZorPDA58MDc+fOxdLSkjFjxiDsBmXsP5+xV8b63x9rYZ84ODgwdOhQRXYUW/uz5wFx8t7kyZNxc3NDp9MhwCHl82FpoFKpEOCQ8Bz6mGj/36o2RjROhJJdunSJsrIy5fMBaCDQwoMHDzJu3DiF3h+A3gpfvz+5LioqYsSIEZw+fVrhZYWXFR5QeEDhgXfIA6WlpdK7+NatW9KQV+ay9zeXKbT9+9FW2CejR4/m+PHjil56h3pJkZVPU1ZE6hjhCOLl5SVDmT58hh2lRoG/CA8tEcb3Mf0pwNBfrCAVYOjTVKrKZPjmuCnA0Js0UfhEoYnCAwoPvAseUIAhhY/eBR99rmUowJAiP58r79fUbwUY+uuhGAUY+osBmJoE42P4TQGGlMnqY+DDd9EGBRhSePld8JFShsJHCg+8yQMKMPQmTRQ+UWjye3lAAYYUXvm9vPI5PKcAQwow9DYKKB5DfzFgpQBDymT1d5mEFGBI4eW/Cy8r/VB4+WPjAQUYUnjyY+PJT6k9CjCkyM+nxK/vu60KMPQ2WOTD/a54DP3FAMz7FrI/W74CDCmT1Z/lnY/tvQ8KDJWWUlpagr64GH1xCaWlnwkfiX6XiER1hn6XlJYq+RL+pnOLAAJKiovLExMKfv9MePxvOp7/rr5WgCGF/98FDxUX6ykoyOdldg5qre5PzR+CF/V6LXl5r3iZ8wqtTv+nyvl3+/NH3leAIUV+/gi//N2fVYChDwcAva0mBRhSjL0aJ04FGFImq7/LBPRBgaGSYorz0rl0+Qp3MwsoKfk8AJLSEj3qvGc8vnWbB2m5qPQlNeqVvwtPfc79EEaD9uUjrl67xpNsDfrPhMc/5zH/tb4rwJBiK/waf/yee2JDIT83ndkzxtLWfwCnbz3+U/NHSbGOtMfXGDesP12GTOJ6StqfKuf3tPldPaMAQ4r8vCte+juUowBDb4NrPtzvCjD0GQJDpSUl6DWFZKXe4tDBc1y+l4mqrIzSKrR4HRgSxl9+XgGHDh3i+MkzcrfYqITEPVVBPqdPnuTwoSPkqwqrlFXKL6XFPLh3m4MH9vEyK5PUJ4/YtXMXd+7cpbikpOLZYr2eJ48fcuDgQa6kFlFSrCUv4yYHt21j27ZtbN++3fDZsYNde66QqStG1G1sh068n5rKmYMH2b1jBzt27uTQybOkZeXKI/fEc1qNiocP7nNy7162i3K3b+fMuQvk5BVU9EnQp1Sn4u6tuxwtr3vnzp1cvnQRVVFRxQ65EJ78Vy+4cvE8R0R9O3awd+8+rt+4TV5+oaxTeo/otbx4mc7hw4fL+7GDsxev8Cy3SHqVlJWVUlaiJSf1OgfK69u2fYds2/YdO9m15xrP9NX7auyzcv1to+LXgCHh+aApKuTRg7uc2LeXneU8tmPPDs5cOMOzrCz0+uIKHvt1epdSVqxDd3IB9U0a0nfNPYqL/xqARPDm45RH7Nyzj4spebxvD54SfRFPzsUxyrUdIxcd4Km2pp3aUsr0+Ty9eY49W7dK+RMyLWT76JFDpDx58tHs8Oa9yuPs6bMcuXSfl4V6Sn7FK0bQ+knqU3bv3c+pB68qdM2v88pv8+3b3xf6QsPLlKsceI2OQsemPH6ERqerphvfXtYfb4fY2S/aO5mmLS2Ysi0Vrb5SB7/Lej6tsgxeVFqNBjGPvb3tpZSVlqDV6rh6/Ra7du+Rc9qeg4d5mvFMzgeCn8q0Ody9eIrdp++QV6T9lfL++Pi9vW1/riwFGPpzdHvX4/AxlCd4QXzy83K5euUCu3fvMtg8O/Zw7cY9ijT6GjdLxGLw4f0TDHRrTd8Jq3ik0kieF2WJU4lzs59z+tRJDh69y0vd2+djnbaIK0fj6OvqypSlO0hXayguKSavUM3x0+elrAmb7+ChQ6SkZ6LWC69eob+Ex6serSaHi1eusnP3Xml/Hdi/n/t37qBWqeRz4llhGz9KTeXwseNyDtuxfQenz5wnJ19NcYnBg1LIsEqt4f7jFPbtP8BWaWvu5tLVOxTpxNHTlTpTAYYU+fkYZPdPtaFUzFUvuX32GLu2inXadik3QsZ27trLhSv3UGkMNrCQCY26iOvXb3C4fJ2zd88ebl67QUFBYcW6SgGGPhwA9LaaxFgpp5JVAUT+lHB8Yu/rdFounjnCT6O60KihLyMW7CG9rIySKv14AxgqKSU9JRUnBxdc23WgUFtUYayKxfWjG5fxbe+BaZP2nEpLk2VJoKm0hF80z4mcMw5X29acP3OMs/tX0/Krr+k/cC7pOn1FvZrcR4TNGI+5RWtWnHyOTpXL7R0zsPvnF7Ro0RyrNm2wtLbG0tYee/cJXFLpKxbeAoA5d/ECo8ZPoJOrK106dcS/U2e8+w4ndvdJtHo9//qllKuXzjJi+BBczSywam1LfZNG2Du3ZUVMElkvsg190hdy+dgO+nXvjX39hrQwa0HTpo3wbOvOvl170YpFrzBYdHmsDJ9DgK87/tb2dO/am3YOznTv1I1tuw5QUCjALT0Fd/czbcYELCzMMWvZivr1GuDg7s2i2F3k5hfJhYJYCFxaP4XWX9aiaStHmrV2wdTSDjNbZ5w853I+v0QaHZ8Df77rPv4aMJST9YydG+IZ3L8nDqaNsDK3xNregaaWjbFztSNk8WLSMp9V8Pqvt00AHxq0x4P4pnYduq+8ie53g0rvzjgyGq+rYqL4sm5jBsXeKQcg310dr9OhWFfA49OrGebgwqDgvTxW1xAKUFpMWf4dEqb1wKLWt1hZtcLBwQZL8xa0aN6EoeOnsPNy2nsDNF5v86/9f/vGbXp07o7t0CWcTilCV1xpyL/+nk6nI359EnVMGtNh+fX3D24JY0zzgjOxE7D55xeYNWuKTRtLWluYYdq4AUOHDGLN8YcVuvH19v67/+t1WvK2j8OkaXMmJD9BpftrwM9/tx/v7n3BGzpy0i+zfWU0Zy5eR1/6r5p1hhi7/FTO71xPJ/8utLSywcrBmVYNmzL2x585dj8PYRiX5ZwnZKAvdTsFcjstt+ayqszX764vf1xHCH3TrVs3lOPq/zjt/spxex91C17Iy8shKTEGXx9XWlu1xNLSjP/4x7f4d/2OvScu1zgnanU6ErfswsLZg4Sd+yt0qFigpD1+SMjcadjYWNPKKYRTBZq3zhH5ea+IDAvG078jh85cQqPVkZb+lGWRKzG3aYd5q9Y0bWpKw8aNmTInhDtPnxk2J0tLKNa94OyG2Xj4+NHYrA2trGwwNzPnu549uXDxsgwPFyDVpSsXGDh6NK0dnbAwN6NOrTrY2LoQEbeDIrVWbsLkFxSybe8B+g4ZScvWdjQzs+KLr+rTzqc7G/aerrbZpABDity8D1n8IGWW6il9eYq5Pdwwa2JOMys7WtjYYunkSGsXbyb+HMPzV8I+KCW/sIC9e3bg7x9A6zomWFi0oXnTZnT1D2D3vsMUafUSHFKAobfBNR/udwUY+kiMqw8hxAI80WkyORI1nX59etLZwxmb2q0ZuWDXbwNDpaVoVFn81N2Fls2acuPBLTmhinbrtXmc3RSKa6vG/L//w4zAo2lo9cVyghTAyMunl5k2rAt+/X/k+sN0NC+vM7arD01MfUg+fQmxsBK7qKcPrMffzhz/sYvJeKWiWJPHnZ2z8LJy5ueIDezet5fd+/eza/9B9h89iar4F0MdehXpNw4wcXA3OvUbRPz6DVy/cZ1rN2+y/9gprtx9LOt4np7CD5MnYGnvyqKwKHbtPcja2Hj69/0OB/u27NlziOKyUm7eOE2vrt64uTmzdm08W7dvZfWqSLp28KZ7t++4cu0+Go2GG5d3Y9HKhAljh7Jv937u3XnAwQ0rGephzYA+Q3nyJE3mXDmUNI/vvuvN2rWx7Ni2g7ioeXRysKC19SCOP82iRKLuOVze8CMdrd1YGJVM8p7jbN59kG37j3Lo1HVeqX95qzH0IXjnU66jJmBIgJm5WRnEhM7H09mRIQP6ELUinO07d3Hg8BGSNiWyKGwhoVFRPHyS+jsXZkZgKJBvatWh24q/BhgSYyUM2Gs3rhKxcjX7bma/d48hCQydimaogwsDg/bwSPV2YCh+em/M7TqyODqBI0cOsHvXVoICZ2PS3JzePyziRc6r997e3+Ln7BfZ7Ny+k8QDF8nI0/2qx5Cg9e27d1kRHcOWyy8q9OJv1fGn70tgKIvTsZNo08yO8fPCObBvN3t3bWfp4gU0qF+X1l1Hk5X1/L3QUQBDr7aPxaRJMwUYkvaDAIaKuH86nJ4mTQkMW4uq9H9VeMJWHWcR6vLg6glG9wygZ4/+rE3axO7Dx0gMDWXw9z8za3cGer2OspxzBA/woU5AILdSc36n/vlrFlgKMPTX0L0qX30s34WN+ejhHWbNnMxPP45l86ZEdu7cyoxpP9KgoSl9hk0nJeNVNX4W76jVmcwf1ROfnqO4l5EjQZiSkgJu7F3D90P70rtLAD0sa2P+K8CQKOdl5g2m9mnH8PHfk/lKJUHWU6eP0G/QIBYsW8mOHXtITEigX7+etGxtw9JVieTkFSK8IE+d2Esni2/x7uhP3LoN7Nizn4Uh83FoY8XYiVN5lpWNALASktbSf/gIotasZdfO7SxbvBBbG1ssbL05fSNVgj5Z2TnMWRrByEk/sCZpE8nb9zA7aDENm1lh07Y7j9JzKryGFGBIkZ+PRX7/cDvKgaF5vdoyYNAPJGzZw9YDB9hz7Ci7Dp/gwvXHqHVl0g45e+kq3r5+OLt7Eh0TJz2KwpYsxMfdke7fjeLqnRRDbk69noyMDLy8vPiv//qvD4eGKDVVUEABhj4jYEgshlVPkunh3IyoyKXsWTuPXqaWjP4dwJBAfIuLC9i0ZAr1a3/Fus0b5SQpjEJd0UvWBk7Aw6opll99SbcpSyjU6OTEJxaMt46soZd7B4aG7uNJvha9TsfVvcE416/PpKkhvMzJp7TgIcunDKZNS3M2nnqIRl9KqS6fu7vnEODRh/WXhathzbv2uvxUDkeOplPH3sTsu0R+kao8jMvg1iyUXbFOw9F923F1bceoWWFkvHglyxNu/+eOnMDdOoBxsxJ4oNcRujqcpqaNWLVmhXQbFvWq83PYuno5TrY9CEk4TmZBAWujZ2JStzbHjxyQBohwRS7JucTykX54O3py58592Y67D+5w995tfvlF7CKXUKZ7xsKgWdSr354dN55TXFpCqTaHq5umMsCzMycuPqhwq/zDivoz4uffS5uagCG9Op8be5bjY+5Ch/4zOXvnlmFBJsL6yhd72mINOXmvUGsNoRyCDwSIJ5SmkCUBCMjvIvSw3B3d4DFkBIZuIMIbhcEqnq/Gv6IsUU75u+KefE7+Viyfr3rf2CbhqSZ+FyFqov6Kj3yvkt+la3xFHYY+yfaLBNFV3ysukZO2MYzU8ExlH8WzVdtobIfxOWP9Ok0eD0+uYoi9828CQ3Ez+tLAfSy7L5fnfygt5UVWJt5eHjh16MWhe4UVeWveoEkN7THQrjIhshyXKmMjwugM3osiXKDE8CmtEjpbQXsxvtVpZSi7THoIvt7nauNThdaiLsOzlfxRdbwM9KxiDFfU/9qYVvS1yrOCN8uBoVNxk2luGUDIjlsGni0tpagwn+GD+tG4WUs2XRYLrKr9MY6roZ7Xx9VA699uc03AUGWfy+uQPGrknartN/CoqNvIOyKc2NgWwV9GOovfjLxqvG9MdP1mWytlQb5XXqaxDsP7b29H1XdE/TXzeWWb5fNy3ESZQv4LuH18GZ1r1WfustUUlfxPg1y9FoKo1+VzftcKOjp2ZHr0Hp4XGkJURLL6B2lZXM8Qi1kFGDLQv+p4Kd8/BZoIucx7lcv9+7fIep5OcbFOhla+yLzMEIcG2Lr4c+TcgyrAkLAr9Vy9tBu3lib8FBxHoQg3Ky3hedZTZozqztwfxnHhxCaWeNXBwrlmjyEhs6Kcowc30L5NM6Ji4iku+5fUK1lZmdy4fRuV1jAHa9R5nNgRjrd5HXoOHMudh6nodc+JHNWB2rXqsnnPdsNmZVkZ2VmPiJjUDUernmy/k4paoyXlSQr3U56gLg8Zzc99Qti4TjSpV5+QNftlmKh47s6jJzzNEPadQadlv0rle19Lvq7VgL2nblV48SrAkCLbn4Js19jGUj1lL08R3Kc9s+ZEkvOqoMYNEXVJCQui4qnfyIolUXFotFo5zxfmZhIfMRfHtr7E7DxDgaZYrqUUYKgCo/lLvgj7Rgkl+0wW03LyLHrGzRtXyct7zu2jq+nVzOp3AkNlMiwq81IMPia1mfzDVIpUBpferPSnjBs6iLHDv8PTwxnrjr1J1YqJugS9KpvDGxbg6+5GdPIRCrSGhak6N4Vxg3rTxr0zGy685MaFffTyc8VvQgQPnhcYvGj0AhiaTad2vVh30eBiL8qsWOiVj1v600f8NOY7Bo6axMUH6bzKL6CgoICiokJEzgfxvFZVQEz4IqycPYncd548jSEPhKBJ6v0HDPbuzOiJsziX84pxs+fJcKJzVy7IxYt4Rq/VcPnkIQK8ezI5ZD1pL/JI3rCQOnVqM3rtRVQqNWq1iru3zzGgdwAO3wVy+2m2VH5yoSryRshFXTFafTY/L11IbfN2rNh2VcbAl2qzubJpKgO9unDi4kPpbi3j1T8T3qxx0nlHfX8TGCol90Um04cG4O/mwdHDJymQp6AYF4QGQ6VU5B2Qiz/D7xpdHtdvnWX8+DF4eXni5dmeQf37cfTQIemyLsCYqsBQ16jrZKQ9IXjONCaNHc3dmzcqDGIBSD4/EELXfkOJOZOFWpNLyqOrhC5dSKdOAbL87/r3ISkpQeYqEO0oK9FT+ugAP47ux/SNN9l77Bgj2rfHw8ODYWNHc/7aNZlbRrajRIfu4kp8A7oSuOcJJSUqHpxI4Idehna39/CgXbu2eHp5M2dvOlqRa6GsFK3mBYf3bGRq3z74e4pnPZk1fQbXrl2TQLAYJ9H2nOznrF6xHB8fb9nW4FlTWLdoEv3bOPwxYEgCKnqyn19mrHNd2d576SInmAEoUxc9YU1UKGO9vPD29KR7166sXLGClJQUAxgrT6HRkfPsCSFzpuHh0Q5/Xy9CF84heV0MAwYsYfNtQy4JkVftTvIsBk+cxeGUUvQlBsBHr01jz5y++AeEc15lALS1mdeIDRzO0JAkbmaqKNZr0Z0Lx79LTxbsfMTsGcH4+3Zm+dJoXjx7TvGNdXTv1oXvNz+SBr/uxQO2LRvL2JC17Dj3lNnDRuLr0Z727Tuyfc8RNDp9RWioXqdBnXaYBUEz8fb2RoyN+Ihx9R3xM1suZ1Y8a9AhIpQsi9eBIZHAVa1KYWGn5rRs3oxr956Wey+VolE/Y9eODfzQozu+nl74eHsza3YID1LS0ZWf3KO5vZ2JQ3pz6Nhpjpw6y4Ahw2jv0Z5+ffqye+8hmetG6KTXgaEibTHFJXncuXOZkPkL6NSpk+yHj18AG5K3o9GJ+wYZKtHr0KqfsiY+EQ9BD08vevYfxpqkreTkC5CkBLUqjZjYWMb7+uLl6UUHP3+CQ6PIzMkvH/MS1Jfj6NWlA4dOX2Tdxm0MbO+Jj38nfpwTws07dylI2c+4CeNlHd169Wfn3kOSx8UiTdBQeO5o1U9YtGw5Iz298PL2pnP33oSt2UJmjsgjZ8gXpr+0Cj9/fzbuP0f06vX0be9JO+9OzFy0msfpWQY9XVzMgog1uDpaUvt//AfNzczx8vWj46xEHmQVVYCNUnZ0uVzfFkhnCxOGT5kj85yIHGZGoEnQqaREhJIpHkOS19/RHKCU9WEW34b5shIcFv8LwKbw1WXmetTDoV1/zl6rDM0W8q7RqAiZO4bGFp5sP/6kPLSrFI1GzcMH93iekUpR7mWW+dTDwnl+jaFkQn5EOUHB03Ft683V20/kArV6eww6SKfN59ahCPrZNmTI+Nk8Ts2iKDcXHzsX2nt24WGmoQ2CZ7SaIjZEL8fW1pc1249KYEjKasVmUBlq1VO2TuuIWdNWRO82hBIb+i3k2lCn+F+rfUp4V1O+qWfG2VvpFTpRAYY+DG8qOuA90LkcGArq48HsuSt4mZNnyJNXxW4W9mjRL2X0HTuLFnZduJP6yiDjMtpEzfHd6/Fw82JW1D5eCscBxWPoLwGDqlaqAEOfpeEhJisN90+s/UPAkNht1+RfJzzABDOrqZzKL5KhUicOH8TNcQgz4w8wdUkwJtZuJJ++LQU8Pzud0LmT6NS1O+cuXZeGtJw09VruHgjCpb4JP/z0AzFhM2jrbsv6/cfljpHcFdcXcG/3bHrYObI0Kprdh49w9NylimNIBUgkyrpz+xad/UfQa/BSxocsx96tHRYWFrhYWLApYSXp6v9F0Ys7JEzvhbdnN/afuykXZsaJ4mVGOnOGDSKgdx/OX9rKzN6e+Ht0JC0tXS6WxXPCuHl85zJD+nVl4PhAHj7NQp13h/59fDFp1orFi5Zw6OB+hgwbgKNrOxKSj5JXWOlpIsAhETInjBfV3d0M7eZKmw79uZuSIWlo9Bjq6tiehTH7SNh3heN308lXaeTCzdDX96DYPwP+fxMYKuFVyhkCXNrScVA497UCPBS8VCJ36wWYKEIFtVqNBEPE2AkeuHLtFL4d2tMlwJ+IsGUsXjADV6fWtPYfyoYLzwy8InMMGTyGukZdoygnhR1LR9DNzprjhw8YFpzCSNSomTV5BO6ujly7dZd79+8weuRQ2rm7MD9oDmtjVsh7TS0dmL3jkcHALNZSciOJTm7mmFjaYtKwEf5dOtHBqz3W336LXY9J7Lr2wlCHXo360Ay+qtudkSd2AAAgAElEQVSQgWtvoy/Wc+vyaYJ/HMWYgd0Z1K8TXTt58o8vvmRg/ENUOgHY5nFpcxADnJsT0Nad0PnziQgLw6t+Pbr36MHlq1dk2QWvcpn+4ySaNG6ItWULhvTrhlObljSo/TW1v7H/TWAofnofGriNZvv5x9L4Lyq6S9iSuTSpX4vJk6fwqsCgV4r1mWybFoBTq4YM6tmVVSsimTlhPO5Nm/LT1KmkpafLBXVB9nM6ebnKECpPZ2v6dvXFsbUpXi6tMW02hLCzjynUFqMtzOX88l7Y+vRm461StMViJ7cEbdE94vqbUbveFPbnGRKIqh6dIHCAPQ7DFnL6cQE6jQr1vil88eVXfF2nKbaW7vTuOoSg2aGkPkpBd3oxTRqZ4BsmADQ96rQrrBjXllZWdpi1caFtO3/6DxyNy3/+g2YWdszZLZI2G8Bi9c0tDO/igJOTI/MCg/l5+ixsvvgnbWwcWRa5RuoIfdUk5sZQsrjvaW7hT+CWq5JfVUUpbN0YQ6PaXzKwX08yM1KlbikpzuH4qu/xsW6Kr5cvyVt38f2kqbRt0JDeg0Zz5+FTw7ieXYm3XXM6du1NE9PmBHTpSU+/AMy/+ILGHUaz/pxoc3GNwNDjxw8ZOnQIzi6uLFy0lMiV0djaO9Hcxo0FBwzAozAQteprrOrXgeYmJji386NbnyHYuXhi5T+UdeczKS5+zu7APrRu1ZIefQcTsXYdI0eMw7FhU0ZMnsnjtGeyT/mHg2hh8g2WTu1obmZB935DcWzrxZdffY2XX2ccHGxxdPekS8/vcPjiC8xd/Ag/9gydoLmUv6dsmexFK/PWDBw8isXLVzFx1ESs6zdn7tI4sgt1lOjUaA7PlGU2tvbE1KwNbQMG0d7WnRZ1TfCZvoG0bJX0Cjx27QlTp86jTa369B7+PZHrdrL5xHVeFhj4yTjXlBZr0dzfx7S+TtSqVZv+Q0dy85HwRNBUAJ0CAFaAIWWuM/LMp34VHnDqnHvYWbTGJWApl/LVFRskYgFS8OwqPTs6YO8ziIe5lV6bxn6XlgjdfYNQ3/pYutQMDIk5WqNOw9HVmkGjfyAj5+0J21VFhWxP3oiFeTdGL9nN0yI1mY+fYNfai27dR0pZNHrQCu/2c6fP4OLixoKwWHnP2C7jtSgvi/GjBlPfZAgbUrNrzKEk+pn6PI/23t34tvYoTqo00pNIlKEAQ4qsG3npk7tKYOg0wX3bM2LkLBL3nODglStcfHRPegUJkEekEyl+eZqJHVxp12EYeSKvavm6o1iv497l4/Tq5MPAHyNJfW7Y/FE8hqrCNB/+uwIMfQYLY6MQVl7/JDAkwsY0KsJDxlG3cQvmH3pJsT6X8+tnM8DOhH071nHh6nFMmzbhx/lRiCTXqQ9uM+G7rkz5fiLpz7PkQk60QyzIXmQ9Y/jQ3lg0a4hjm5YETFnBjefG3WWxY1vEg/0htGvYkEYNG9GkSRPq129ArdoNmLEgjFxpdKt5eDaBvi3/g1rf1qbz4NEsidvIrn27GdLVhYaNmzAuMIKctKsk/tQFH88uHDpXPUFsdmYagWMG0qlXLy5f2MDs7m4EuHcjI71yZ0sAQ08eXGT4wAD6j5nNw9QXEkTIy77KmNG9+Mc//sF//Oc/aNhuAHHHHqESE385cKXTa7l15yzrkuJZsigIZycbGrd2YOmp87zSCJdKEV6Wx41ts3E3aUijRo1oLPraoAG1GrVi0vwk8goM4XGVY6hMpr+XFtWBIXEqUDGZ1/bi0MwC/8GruSd2NUXyycwDjHa1ps633/LNN1/xzbdf49epI/cfP5ITWcazh9x/JLzDCuVCXKMu4MShZJytzIiNDEd4Q5Tq1WiPV4aSqYsKOLZ/C66OfZgctZ/nxeJUFj2qnEe0sWzJgIHfyZMaCgrySE15wKvcbOnlJkApna4Qa/MWjBszmrz8V4hFpQCGAlxb8UWDRmw7eACVqgj1qyfsDx+Fa1NTohPjUem1sh3VgSGDp55Oq0EYxi+fPaKduy116o3nuEaLVq8j7cFtxg4dhP+kSK48foWqsFCGJj09sQgHU2sGrjhJaWkxAgh2dXTGY+ZW0rILUanVZGWmM2/6JGrXcvxtYGhaTxr+9//Bl//8J99+8zX//M//pNa33xIUHExefoEEKUTo59mDO3Cys2ZE7G0K8vMpKiyg6OV9tiwcRjOn70g48UCGKiStjqJ2rXp8F3dXhpGq1WpuX7tA325+fFur5zsDhlT7pvDPL7+mfbtu3LhiyDMmwN4SreqtwFA9k6bMCokk49lLSfe8K0vxM6nPoNHTyHhZKMOQ1iXEY9FyGDFXHlKgVqMuzOHylp9xsu3Ikv0pcmfZGEIled4IDK2dQMv/57/zz3/8g2++/oov//Gf/POLfzBixHBysrMMoVo6LedOHaWDjxfd5yZzPyNPLkSKCnK4um02rc09+HH9Zbm7XiCAIdtG1DFpzuFT5ylSqcnPzycpcR3NzNowcdZ8MrKyawSG8vLzSE19Sl5enjQI1aoiXjxNYnTjRoz7cZ48gVGEXO3atY/Wljb4LDhGXpFaesPl5hVy4foDbt97yJkzZ2nbth3zl0WR8yqPwiIVBTlP2Bs5npYOvYg4cFf2SwJDDb+lqY0bB85ckR6bl69dp0u37nxVqy6uP20g5bmBZx7t/xk/U1N+mrOE5zmCv4o5cPAQlubmrI5bLw8JEH3Ne3abhFn9ae03kc0X0tCqi1AfmskX//yK5rZ+nLj62CBvmacJ7tceB4cOHL/9HH1JCTp9PjePLqVTrfpMXxDJyyIdOhEKKHZOq9oYAoAu0XPtxh3Gd+lG0zp1+PrLL+k/bBRHzlyQYSilJUoo2e/V7cpzH7cdIDbuNGo1K5bNpkHDZswNjUNd5cRKAehcPLKJ+vVMmL9qE2qdCL02eNkYx/b3AEPC6/HIoU2YNm9F4tbdFcmrjWUYrgYv1NSnqYwcPhYrey+S956U3r4v0x9jaerKgL5TpAwa39Pr9Jw8cgRHe0eWRCS8AQwJ2+3EsYM42jvg02csL18V1JhjTqPRsuvgORo1MWPQhLmyfUa9oABDHzcPG3lBudYwTuJAkZzzLB7SETMTExo3bizXL3Xq1KWNgwcbdpyWdk/J8yNM9rbD0b0v+fnC7jGUJbzPU26coV/XDgybsYq0FwWKx9CHx4HeqFEBhqoabZ/N9z8HDMmTuIp1pNw+RKNGTVi8KBRV7n0S5g5hcLde3Lh5C236bgaYN6JTrzHkqvO4fSyaYfYNWbkqGu1reVa0qlwuJc/BoV4tGjRqyubtOyn55V/l+XUMx/qKMIvCggK5QBGLjos3bjO2Szfq1q7D6IS7aPUqAzDUohWDxkZzL+M5Ko1GTuDa/FR6dA7Azms2x+6fIXFqVzq0D+Dw2avVDIcX6U/5aUh3fLt04tyJNRIY6uXVn2cZWZUKTHgM3T3L4H4+9BsxjfuPM9DmZXJt3zy6dW2Ls4Mrnh5+mLVqTZ/eIzh+7CwqlUp6ogiX6GVhc3F1dcXBwR4rK0u8Aroyf8020l8WSLBMLFZEuFphQX5FX09fv804LzdqfVuLRUmn0FY54tSoWJVrDZPVa3JcEzCUdmU3lvVM8R8czT2R70R6CxWSEB/PDz9NZcKUETi4tcbJ1ZVTZ89KPhC7G2pVgcyhkJmZIZNs7twUjXVzT4YFbSdDLAJfA4ZEjqH7dy4zsKcvE0aO4EnKY7QaFWk7plOvkSmT192QC12xq6LXFlFY8IrMjHTS01K5e/sgYy3r4uK3mBtikWkEhtzMsftxK7kFIvSmmLLSQm4eiKBzkzZ8H76f5yKn0RseQ8ZQxlI0ec8JnvsDdu3acuXaeXlin05XwLU94Qxzbc68n6ZxaOduDu3Zw7Hjh1kbH4uDkzOTf5hCcXEuO5eNw86kPWvP3aFIhL6UliHc8+8dX8Ug29/OMRQ/rSfOljaMHD2S4Hkz6W1lgYlJE6ZufEqOWgClZejUz9g0qxe+ts1YFRnK6RNH2bN7JwcO7GPO3Hm0sXFgx/adFOufsaRnaxrUGchZtRqdCEErK0OjyuDgkkE4N393wJB63w98Va8pw+JuleeOKl/AFGveCgy16fUjO6+9lOFUInxJnX+Z4PaNcO4YyoVCsXOez96wibiateLw2YuodVp0miLOHT9EHYfuTN9cGX5YIetGYCh2IvZ1G9CrZw+mThrDABdHTOt9w3dR98gqEsc0C8+0HI7FzqSrgynzAoPYtmMP+4+c5PCJszIpqpmNKyGh0WhL/ycGYKgxnsFHyJPvlyB4/tHt6wzs25tW/UM49yj3DWBI5u4oEZ5EKnlMdWZmJimPH3H78nYm2TelXa8VXClSU1aaxdaZPWnTIIDkh5lSn4mxlh6kxSVo1WkcmD+Ajs42rEnawtb9x9h/8gJb9h0mOGwlrd19iUrcIk8vEcBQy0a16Bx1k3yV4SQg9YurRI/vSMtO09lzLVMuMkUI4MtH+/jJzRz/YbHcLFJTWpLBhkm+tGnWlB17DnHg6BkOn7zAniPn+GHuMpwCBhG//7IEjNSHZ/LPb+rQd5UxRETI2wt2B/bDqnYn4u+moxchp2WF3D0RSpfa9QlaHoPml5qTTxvHUHgiqIrS2L1vD8PauWLavDkt2ziw48A5CjRqxWPoNR1upJty/e357mOhkZBrnVbFyaO7aWPWBJ9OS7mq0UogVbRR3Ndq1cyfMQHTJqM4o1JX3Kvah98ChkQ5GrWKEcN7YuMynatabY3gjAi1LSrKZnX0Qlo092VCyC6e6vTSm/ZF+j3atHCmd/dxbwBDR/bvx97Ontkh4ajVmgqbUHhCpabcZ9TwgbQ0+471N56iLj90xdh+ARyJTcXLtx7i7tMLS+vpHMkvlEl2jc8owNCnw9PGMVOuxjEzbLQK+RObd2IjKTc3h9gN8Xi1NMOpbQAHT16n+PlRCQx17DJSHk1vpJ8Ahu5dOUXPAB96jAkhRSSeV0LJ3gBqPvQPCjD0WRogfxIYKvf0eZ56nc5e3vTqOYZrKfcY9/10OkxaxdVMFXrdM9aO8aVO3V4kP3nG9pVTcWvjxqZdxysm1AqlUKzn6cMbDO3fAZve0zh0r6j67mq58SCY1PgR+S3u3r9K66ZNcPPrysvCfO5f3EFvW3uGTl/NkyKVNArETpTwppgwYTxW9i5s27uDuJ8H4eXuya6jZ1DLnDIG5fY84ymTh/eke5/u3Ly+h2l9/PG28SY1JbOizSKJ4sM7ZxjUz5fBI37g9q17XIz/kbp1rBg5bTJpqRkyr9HBg/vx9/fDxcmDc2cvVuQoMhgIxTKU7GnaI5Z/PxSzBo1ZnnQCrQjjKY/JNfZTGDHFOhWqs0tpUftbrAPG8aLs/6O07JeKNhnpqFyNk1TN1+rAkHimlOwnl/CytiGg3zwe5IlTsAwhJoLuWq2WrJdZfDesNy5u7pw+f0HSXJf9mDN71rF82WKGDR1Mew8HOrd3od7/Zc6QedtJKyulpEoomfFUMnXOAxKDhtLZ1Ym9u3aTm/OCSRMGYuffj2vXr0veLi7IIuXiLuKjlzFkUH/69u5BOzcXmv3ftXDssITrMtl0eShZWyvsp+6Qi3eZT6hMxa0DkXRpYs2kiAM8E3l7agSGREJ3Lde3LaG9nSkT406jLuc9naqIPesSsGvRAmtzC7zbtaNTR388vdrj5euFX0d/VkavorRMz7w5M7Eyb8aNy2crdndFkvlH4lQy+98+lSxuel8auI1h58UnktZPHtyiR+dOtHCczPYnhqTwuqJXjB3Yl0Z1a+Hu6oSPtyd+fh3w8/OTOWd69urLiROnUBcW4OXiRHsHa0pUhneFPOjUmRwNHYxri17vzGNIvf9HvjZpzvCEO9WPgv8VYMi6zzT23MpDqxfJsfVoCq4Q4tkER//lnC80LDKO70nGsU1fZsQl8yQ9jdtXzhM7sQNmbp1Zf6aGE/HKgSGZY8iiI0HbriOAhqyMJwzq042vavVm9d2XMtZfVZjH8sWBNG9igq1NG7y8ffDy6YCPX0c6dOxEx269iU7YTIFKK4EhH7smeC04IZNACmBJeK+Upp4icLgXLfqFcPZhTcCQntKiLB5c2EV0xBKGDxtKB78O+Hh60eofDXHrsYLLhSrKSu8RM9gPLwtbHj7OrJZgX4B52qJbrBsTgHWdOjg6u+Hp64+XX0e8/Tri1aEjAT37s+3gCbTFJUhgqHFtuq66K8MEBTipVT1g+6y+OHabxYFbL2SoXoleS3bKfn5yt6DD0DiuF6koLbnJ8q5uNP3nV7Rt64GvXwAdO3fF268Tnh0603vEFA5eeojwPNMcnsWXtevTL0YkpxchpQJgzWZ3YH9a1+5E3N10dFWAoe71GjIvdA35ul/emMuq6mmxmBWh2WLRqNGksWHLNlpZOuLoM5Wz6ekKMPRZ2mU1z19V+ebT+S5yZalIubQPL3cb/L28yMh4ZrCHysdWzLXpaXfwcXdgytjxhoS0NYz7bwFDspzHt2nUsBYzZ083gPZvlFOKTveKy4eisbFuwdixM3iaZpgvhBw+T72FnYUj3/UdS0Fh5UEnQq+ePHIYJ0dnlq2oGkpWTHbGPeZOGYm9nTUJ6zaRX1Cem6xK3SXFajIfXee7/gOwdvDm2FkR1l39IAoFGPo78f3n2BeDJ55x7SLmtKKiPGJjI2jYwJz50cnk5d1kVCdP3Dy6ITyEjXpMAEN3rpyjZ5fOjPp5FRkvFY+hDw0C1VSfGEsl+XQVRW5k2L/39c8DQzJPhEbNvB8mYW0/kPgt6xnUYxBBsQd4odHKHebDW5OoU7sOs1buZPrU2bj2ns3xp5VxpUbayqPs0+8zc2JfbPrM4NB9VYXCMD7z+lV4TagfbaRb0/o4+XYmLfsVDx7cp1/f3gwaPpqHqRkVJzblFxQybOz3WLv5svfEeRJXLcW9bTfCtp0kV6WVOWGEANy9exMv93b0H/EjD3OfM/2HH7Bp2ZFTd5/JBLVy0aIp4sjedbR1acf0RfHcv3mCoR3caW7ahwvZBdIYMZygoyEubhVmLVoSH5uEcCEWCLgAquRioPz0otzT0XjZNMaz9yTSc96yw6XXonqQiE+d2ph7j+RhoQCGPseJ59/rc03AUH72M5ZO7Iqnkx0ndyWjUwv+NHiAFJcUk52bzeAxA3FydePEmXMyLOTcjjA6tW5CgJ+fBBzHjx9Ln15dqVfLhaGBO94KDOk0BVw6FE+X9jaMnLaEe2d3YW9jhk/4dYo0wttBx7MLG5nu2xJfZwdGjhzB+PHjGDWyP7Z16uLkt4TrchFpBIZaYz9t5x8GhsQO56PrVxnRpzvDB/cm80WaIUxJAimFHNkQhZ+VPbMDI7l29RovMtO5fe8W9x7fJ+VpCjq9jl9+0RK3bBb2Zg7sOnVOLtIFX+u1+dw/vpLBdr/tMVT1VDLxrk6rZf+urZhatmXYkhNkl4iQ1RwWT+qLfSsXko8e5f69Ozx9+oQnT1N5kppBRmaWzL1VWpzP5O7tMGvkzsOXWeUJPUWy+XQOLRlYo8eQlUc31lwsMpx8KJIdF9xlTd+W1Ko3+ddzDElgqAUjEu5W35H+FWDIRgBDt/PRFhuBoauEeFUFhrQ82LkQPztTmZ9nxsxZDOjbjx6ubixYFMrL7Nw3dWJVYMh4Kpmgo07LpdNHaGhigseEHaTrRN6NPLauCsTb3p0F0YncfPCI2w8e8/BpBk8zX5CS8YIijUE3VXgMhRwjX6WTtBReTnmPL/Hj0C60HTKb6ykv3/AYKlQVknU2np872+Dr5ir5d9zYsYwY2gOnJk1w67GyHBi6z+rB/tg2cOPMo0rdKnhAJGnVqh6ybVovXFu4E7PvJLcfp3PvSQb3nmbKz9OsXNR6sUlQLIEhMwEMRd+lSCsOJChDp3rAjll9cer2Mwdvv6wAhnLKgSFfCQwJj6FHxAzyxKqRO1svXOfB00x5SuWD1CzupeWSka9HJerRqcqBoQb0izEs6Aw6oiZgqKjcY6iB4VSy0v9Zo66WYJBeJDg3Lg5LZTL3V7m5DBw+GlsnN46ePqMAQ8o896bcfzI0EfNBHo/PbWBGl9Z0D/Dh+pUrMseikHWjTafT5nE4aQkWLdsRu/tgRRJ8433j9deAITl/aHLYGjqNWrWc2HjsmLS1jO+Kq9iU06pfcG3XYgY71GXsmDFcv36nsj7h1aPJZKiXPW1a9+Z29suKlAc6jZqYyHBaWfix9uAZ6U1UXKzlVeZ1NgYPoqebBREREWS9eFGtXlFnSbGKZ/eOET62A509XFi/ZY8Mja0WFqzkGKrgh6pjpnz/92zev5J+gvf16pecTpiCbf1W/By+kTR9CYMnfI9FGyfuPxV2mjjsRGzgqdi7ZSPOzl7MW7WL7AJDrj0lx1BNcM2H+00Bhj6ZyfZdKgoDMHTvDyafNiobkafkxMZ5uDdtzLReXRjTuR37ThyX4IhAi9OvHMKu4deM7u5Ln97DGTcviUz1m8kABTCUk36P2eN6/E5gqJRi7UuuJ32PY/1vCRgwEpW+VCahHTt+HB5evhw5flbGjAskOvfaNto4uuHWdQQ3Up5x6tBOPD160X3+dlJyDMcEa7QaYpPiadjIip9C4nhZrGH96iW0NG3H99tvoRY7/aWl5Lx4xqLAH7Fv48GqzUd59vgUA9raYmHWmxuvKvMJabX5JCZGYt7Ki9j9J+UpUZs3refunVsV3hUlZcUc370GW0tTHDoM4dFzVcXRpUYaC4MnV6Vi86YIzGvXwX3CGl6oqxyx/Vny7Z+TgTeBoTL0qnyu7oqko6sNQ7v5c/nMEbmwFnQXIJ4AhgaNHoiLeztOXbhEkU7L9zMmYtamGbv37ZdgX0mJlotn9+Ni25VhwTvfCgyJROr/evWIKcN709KjDxGzx9CwvherH2hlOE1JiZrdCYtxbPIVkWGLKSzIkwvH7Kx7fOdsh4v/0ncCDGWlpxEyYxqunYex/8T5avkSivUq7p/ZQX/vznT4KY6bzyt3dcQkkf0qh4LCAsrK1OxPWIZdcxdGxZ4iW1Msw/Be5Txg1cLJODb97RxDVYEhI7/nvniOv28XHDtN5WhWKSp1Dgeif8aqpTdjk2+gqZKXQiR3FgmqRX4fvT6XsHG9+eYrVxZeyEIj83ppeHTvNDOGdKBZgx4VHkO6IkPy6Yb2vvy86zEqncET8e6NYwxwNeXbuh8eGCotVbFq3gQCPJyJioxiwYIFLFy4kD179slY/KoLKSOt3npcvUiSrymiV0cvTJp3ZVOKHpWmgCv71uDv0oEeC3fyJLcSfBdgSpGujCJxQmNpaXkoWSMsOo0nJTVT6iStRsuxw0fxaOfN9zMCa8wxlF+QxokV4+ltbcqamGjy8/PkBkHui/0M9nSnbS8BDIlQsmxi583EtLYr32+7WaFbhSfOs2cveZaRwsnNK3CyDmBY/HkK1LqKRYO+tIxclV6Gkf17wJA4SbOQLZGBNGvYjmmHUlAL0E6GtJVRqC0lV/sv9KW/UKY3egz9HmBIzcNza+jT2JQpC9aR/cu/KKlBRxers7l56QBnL16lSIZNGoChjLQMBjq3x8lrNOdSnijAUA20q+B/5V6FXHx8NBG2pZqHp5L4KaAV/Tp7cvLkMZmP8fW2FuRmMH9kNzxch3I5O79aeFXVZ4WdaEw+beEyn5MFhtNwxTNiEZqTdY+xHSxxcR7F3QKDx3jl+wKQz+XC+tn0tvqaoUNH8+jR4wrgx/BcKXp9Dpvmj6VuHQ+2XTBsBAnd+/T+PYb2E57DAzn2MEPauIU591g/szs9XMxYvCyUZ8+evzEeJcUash+fJHysL13b2ROXuFGelms8payyfUry6aq0UL7/ORv3Y6KbmJ8zslOZN20I1mZOrN58jFclpUTGrKBho0bExK+Xh7oI+XqRkcHPUyZj5dCOjfvPSltECSX7cADQ22pSgKHPyMgQgqjTZrJ1/Xo2Jcaz6IdRuHxTmw5dBhG5dg179+/n4WOR7LREhngcPHiQcePGvTHpibwTL+4mM9LqW5rWqk+v3v249vihjA8XSkGf94zZXR1pVr829q4erN1+uNopYEYlJib83LS7zBvT/Q1gSLRVVZRH+PKlhIUtZW1cHGEropk4eSwdbJvQxLwN+y7clMZEYWEOO9YG4WneAB+fABbNX8yChcsYEmBPo5YORG0+Qp5KS25mCjMn/f/tnXeUFWWah/lvd2fOjFkQhaZBcs4KEgxIRsFRUBAkGFmVMeCsGUQkSFAYDOPoJB0FFREQMTPgiAk6d9M5R5pucM/s2VX87fmquZiq26ZvVXXdqsdz6vTxcrvC+z5vvV8/96vvXqsO/Ufq5jvu1qoNv9etdy1Qv0Ej1H/kzXrzsy8tCZSZsF1XjOqjc4dM0H33PaQnNqzV/Nvmq3fPCzVl7sP6NCNTlWVFWr7oLp15Zn9dPX+Btmx+W1vf3KYnn1iiMWOHq9fE+7Q9IVfl5XmaNm2UJowfq7vvXKjfr3tajz9wv0aNHKkzW12oe/60WRVV1UrLL9Ijj6/Sg48+rjUbXtCSles068ab1X3AIHUcMEov/LPuayAjseNn4xuonRgys7tK8w7oj2btp+6ddPGIoZp341ytXPOkVq5dpzumTVX3Pj00csw47f70c4vtxSseUpeeHXX/Q4v09jvv6vln12v2uEvV8ozBPyOGDuurwzVa/8Qqde18rrp16ayB/aco1cyws/4grdVrG1/SgL7dNf/meXpt09+16eW/6a4rr1TrVp01cNTSqMWQ+Ra0TS88p/7x8Rpy0eVa/NhyrVq3SsvXLtf2nVuttR7K83K09K471aHnBZo/f4HeevNVbd25ReueXa9Z8+/UCx8esGZVpXyyRbMuGqCO/Ufp/vvv05Mrl+qOqRM0uHdXtY+/8GcXn7YTQxUlhXpm4RVqM2C0Hnw9xVrQOjf1U4258DzFDR6vNatWaPuIl+0AACAASURBVPv2bXr9jTf14OIlumXJs9qdWiKTx92vP64BZ5ymHhdfpZWPPKjVD92j68aN1MA2rdTqlInHxVDNwQolbV+usf3aa8iEaVrx2GIte+QB/WbiaA3u10unnNEcYqhMzzwwV+d3i9eUyZfrmmuma8aMGbrttgV68snfKz3dfFW9+QPoe7zbzRg61sfMo7bvrp1rfTnAtc98VreAdG6qbr/+GrXrM0L/9fASbdy8Re/v/kSPLF+lG+9doU1784+LoRG9ztZJp5yuSZOv1EMPLtayBxdpyrDh6jzsCj2zebclM378dfWlFUV655VnNWrwAM2dM1s7dmzXy39/UQuvvljx8X10/mVGDJnH5mq176OXdXn/7uowaLxu/+3dWrNmnRbec5+uuOk+Pbv9M+Vm79Gto4er04AxWrXuGW17d5def+s93fPQEt24+Gm9k1AU5YyhusX+k5Pe1sy+3dTpgsl6YsNz2rh5m17b/p5+t/hx/eeqV/R5zsFj30pmHiX7OTFkhH2N9n/+kSaMvEQ9L7hMdyxbqw1/3aTcwhKrp0Tu1zUlSXp5xY2adNEozb/1Tq1a/aRWr3lCUyZfob5tumj6kp3KrqywxNCDVw5Th/5jtOCBR/Xks89rzYY/aNX6Z7Xtnd0qq6r7psTIfpvzp+nVEyZM0KeffmrJ2uY8F479vftEM4xtzZjuy8936YarLlL7M3+hGVdP0qrVK7T6iWf1xNN/06qn/6y3Ptxjzdb+cOcHGnneUC28Z5HKyiuPf7V7XQ7N4yml+mDba/rr+tV6fNHNGt3tFMWdO1LzH1yup/7wd+3Z+4WqDh3UW9s2qWvHeD3y4FJVVVUf/wDO7MesMbZt6x81tl8bnXnWuVpw+2NaueppPfH077ViwwY9/eKrSs+qm+3z2d4d6tGzjUZeOFIL775fy5et0fSp1yi+7UjdsfZPyi0ptdYHfOapR9TrnF9rwIiRWvTYSi17fL1Wrn1Oa5/5u/7w0jbrQ6Pc3Czdf898dW97mi4aO1H3LlquJSt/r5Xr/6zHN/xNr+7YU/cNvcwY+snfF9Rw89bwicT/4KEqbX97qx5e9KhWrFyv9c88q2VrVuqyq6aoY89++s2chfo8Ld/qgfv37dbFIwaob7/+uvXWu7Vm+ZO6/ebb1bN7b9342/uVmlVg/e2JGKpP13j3OmKoGZrniRSek+81yT5cXqRRQ4aqS8eOatuqlU7+t3/T6aeeqvj4ePXuO1t/+SLVki1mnZX6xJBp/iV5KfrtFcP17/8Wpyk3r1Fydd0CoOYTnJqDVdr95F365S/+QwMuuFDvJ2bWu6hgUfqXemDuRPW78m5tTfjh15iamRMrHntYQ4cMUrv28WrdNk5nxnfWlNnz9fr2nSo30/3NWg01B1Was1dPPX6vhnfqog6tWuuss87RBeNnaNnz21VQar6O3HzLWbUS97ylu266Sh06xOmcdu10etxZmnzt9dq6O1tF1XWD7drqIn2+Y51unjFFrc5sqbj2cerYo5duv+VRffJZrirNgKO2RlmZaVq29EFdOOJC9e7VV7179db5g/vqlpvnadPbu1VcflAHD5bpn5+8rGuvnaD28fFqFxev7ud21ZgJU7X2hbeVWmoWzK1VVkGhfrf0MQ0eMVpt4zvqrHPa6exOXTT1hlv01vsfq7TaDJS+m4btJBdB35edGLKuubZGBVnp2vTn5zT9yknqf3YrtW8TpzZx7dS1U5x+c+1VemnzZuuTPvP+xPR9uv7WOerUpYv69u2nQQN7a8G8Gbpg8FTNemhj3YyhmoM6uOMBnX5mK132ROTxk7pGn/H+8xp9XiedfNJJembDH1X9vXWucnOTtXTJQvXv11s9undT7+5ddf9t/6nhF4zT4DHL9Il5lKy2WrV7/6hxw3pq4F2brHVh6h5tqdRnW1ZrUoe+mr9qi7LMWkc1VdZjMKee1VbTn/pC1Qcr9cITq9TmpJPU6vTTFN+urdq2a2OxPeemWSopydeR2lqlJ36sR+6er/FdO2tgz27q3benLr78Ei1/cr2+zCq1pv8eKs/Ve6//TddcMcn6ivYObc/RnMnjtGzRvbrowlma8dBrSv7ebI/jfJmFsku+sL75qc2wG7VpT8bxQaFZeDvp7dW6clB7XXf7/crKztWR2mrt/mij5syYokvaxal3r14aMOg8XTVjtp57eZuyiyqtT4yri9P06oa1GjtssNqe1VKDenbRf908S0umDlPPs78TQ+aRhMqidL20brEG9Ommtme30qA+XbT0oYWaP2+WTm91q94orVu0uTJ5px6YPlADZj2i95LLdOhgpareWKDT2nTUnOf2/ehRsoOqfvdRxce10aiVe60Bf9WBj7X2puHq85s79drnJaquMfepQzpY/k89fGG8Bo1ZoY/KzSffB7XtlRfUu0snXXnlVbrr7oXW171PHjdR57WN0/QFj+ofmYctOfRdHGt1pCpX7z5zqzr1HKeHX/nseBzNvbki/TXdNLilxl12tbLTEvTVkVolfPGu7rvreo3t3lU9e/TUgMFDdOnkaVr1hxeVlFv2AzHUY8ajunn+bzWoZWvFtWqtYX3669k/b1JO6SFLZJoPBkpevlHnxJ+rm/+aas3iKSpK14rlD6pHj+7q26ePenbvpsULF+rSS6dp6OS12lNRN2P0UFm23tv8qkYOv1CnnHKa4uLi1aNnf11/+336PL3A+mMwaderun3+fI3u3NX6yvt+512g8dNma91fNutAQd23M5Zte1Cd27XSxCf3WTO/6hYsT9Arv5uqQZPu0Ztf5Km6xjzOUa2C1Df026HddemsZ7S3wsxCOqya6nwlvv+iZs+5Xhd16KjuPfuo3/kjdfl1C/TnN/+hvLJDqq2u0sFt9+jUlmdr6oYvjs3qNPfgfL364FT1ajVBz3x5QIfMzIUjR1RckqU1Tz2guC69dMbZcRoxf432ZZlvKfruvl1zsFTJn+/Rffcu0ohuvdSxbZzi4tqpX/9BeuKp5/SlNXvUfF39B1o0dbjOOfkUtWx9jtp2OFdt4juo3bkDNW3+H7Tfrr6aaSyDGIqdP+SO30NcYuVQdYn+8cpyXdKtpX7xi3/X2a1bKj6+ndq2O1dxHbqoffe+WrBstYoOl+nVFbdqYv/+eudd8wUMtT+U30cOq7q8TEt+u0B9OnVQ27NO18m//g/96le/UstWbdT+3Et095rNyjqUq+fvnqKRg/soIynrRzOBzJciZOsv916huDNP0i9/dbri4jqrbVxHxbWPV5v27dX9vAu1Zftu1dYckfmA8S8vrtDY0aN0+mlnqs3Z8RrQo58evfcx7T+Qq+pa82huou4d30W/+OUvdVrLs9ShY2e1iWuvc9qa6+umoeNnKb/yK6Xv26ZrBrW1zveMVq3Vuk28Wrdpr3PadVK7jj10zW1LlFn+lXXNZnwyZ84cvfXWT9fhdDtf7J/ajYYB6/H1PR9q+sy56nBuN7Vr30HnxLVVh97d9PDKNfo8MUNVNWaBavNFGGXa/upz1jjnlFNOV3ybczWw+xAtuO0+fb4vTTVmlu6RIyw+7Z3/qfdIiCGXGmQ0xebW75oBnPmEPT0tTYmJidq/f7/2ffml9u/bp4SEBCUlZ6n42CcuDYkhsx/zSUxu1gHt25ekzJxiVRtBY8XSLKpZo6qSfGv/aekZ1gK3tlLD7Ke6Svk5WUrJzPvBp6DWMWpqVFxcpNTUVOv89u9PsGY0ZeXmWc96W6Lr2HRis0hqaUmR0pOTlbh/v8x70zNzVFJeZX0SFTk38wdeQV62kpLqrn9/YoKycnNVZa1dUTeAN+dvBvB5OVnWNexP2K/k5BTl5xXrUHWNdZ2R8yspLlJGeroVTxPTlJRk5eXlWY/pWOdnfdtVhXJzM48fMykxyVojpdR8pb1ZWNus0VJTY309c2pauvYnJFjnn5icrOy8POsb1OymILvFSdD2W68YOnLEqofK8jLlZGcpNTFBCRY7+5WUnKTsnGxr5orJkYmJWWMnLz9XSUlJSkxMsL5hLC83R+lpWcrOL637A9GsLVBRoKTkZB0orKwTksfuMYcqinUgLdlipbSk7tvoIrE2i5sXFeVb6+gkmlpMTFR+Xr41YyTtQKGqrMXJa3W4qkQHMtKUmlvyvQWQa1VVVqSMpBTlFpZ9dx7l+UpMTlGWESi1tSopKjxWG/uPX6dhNis7y2rG5lxMXRcX5OlAcrKSEhKsc03LSJdZr8swat5jZgWab6EwMTP3jYSE/crOyrS+rS3jQI6y8sustYci1/bdz8M6UntQxXnZSkzLVtn3/ri11pGoKFJuerKyc3Lr1n+w1s2pVG5OltISE2TFJSlZWdk51kwYKy/H7mmV5aXKTE+zrst881tu5md6Y/FUDYz/7lvJzODEyJny0mKlpiQff29RYYFyc3KUlJyn0kNm7ZcjqjlYrvzMVKXnFKjCrGFj7gnleUpMTlV28XePMljXZuW8UMkpKcqwxMVha7ZJYXaa0rPyVHZsDRxzz6g9VKGCA6lKO1Ck8oPVqknZoQUzRqv7NYv1wafJKigoUFFRsdL27dbz91yuvsOmac3bGdYaRT+I4+FDqijOU1LKAUt8R/7NEvPV5SrISFJmRoYOHqxb4PrQoSoVFuQpIzlJiQmJ1uMUGZlZKik79hjr8UfJ2uiC+7da5528r44T8/XO5WXlxx+3MseoLslWSkqKckuPrUVUe0jFxYVKNvdfk6vERBUWFCgzM0fpmUWqqKmrIRPHg1VVysjIqLu37k9Qckqq8vILrMc0jLQ5VF2pgvx8pSea80xUUlKyDmTnqLS88tgfkId1qCxfqSlJyio267PV9R6z/lxZXqYysvKtXmJ9aGB9UFGqvIw0ZWSXqPLYeVj3+EOV1r067RjnSckpOpCdpwpr3a+6PlZ7rIYyLQkZETw1Ks0394sMlZh+eay+zWPUxSUF1vWY/pOWU2T1le/3PlOHZq2vwqJipSenKNH0tIQEpaWlW9+CZpi23l9TqfysdCXs23esByVYfSEx0ZxjsfXIZCTnzf3TnC8zhvgD03Bojf1K85WRkqB9+7602K3rEXWcJyQlKSsvXwVFhbrtxrma/psrlZ6WYfuhl6mV/JxcJSWa8dA+7dtXt1njwIRUZeUVKyUtRVdOHKM7br9NVZU/ui9bvaramhls9mF+3/yuNb6y+laCdT8vKzPLCtT1tYqKEpn1TczY2Lw3NSVVxYVFVn+07t/mEbGMJOvf9+3fXzcuPTZeS0hIVGq6+RDUrJFXpqwUc95mP5EtUsNmzJxvfVhgYoYYonaa+x7e1OObsYAZY2Rn51i9OlJbyakp1geqh8yHM8c+0DZ/D1VVlis7O9uqiQRTX8lpys8v/G69L8RQvbLGy39ADIVIDJ1I8Tckhk5kP7yXptfcDDQkhpr73Di+O/VxqCpT25f98FvJ/BZrI6k+/ugjXXzRpRq18G/an1Wqqqoqays78IX+dOcodRszR8/vLvyRGHIhZsfEkPlWspGL3rZk1vdnuvgtdpyPCww0cSyEGPJPLmKhLswafm/v2KExl47WimXLVVxUfHzG44mcv3nk5OW/v6xBAwbqybVPxOxjjIgh6udEuA/6e3mUzEsFZH8sxFATB0NBL07EEM0qKIwjhsLHciyIIbOI9OGiT7T6livVvXU7TRozSSseXaH1a9Zr2rjLdX7r/rrh/peUWlu3OLKr9YgYatIfp67mJEbGJoih8N1fo+HezAR69plnNX7ceL27850mC53Kigrdf+99mnzZ5dbsWiOcojmv5vpdxBD101zs+fG4iCF7WePlq4ihGBl8eV3AiCGaldfMuXU8xFD4WK6pLtDHf12kG6b+l/72eZb1SI9bfDV9v+bZ+xrlZGRp9WOPa9KEibr00ks1+tLRmnHVDD3/1AvKzcqzvt0q8rhS04/18wxUff6Kbpv9G/3nH/eqyvo2xp//HTfPh33HRvwRQ7GRJ7/UU21N3ZebmDGm+WZJ80dIU87NiKDIPswfk4bDpuynuX8HMUT9NDeDfjo+YshLBWR/LMQQYsi2mSKGaFZ+ahbRnAtiKIQsR9ZkMuv6HF//zJ9xMH/QmEZst3n5x445lvk03/pJX7Tti9Hch4L6u4YX1hjy573Fr8xZ9xjrHh2dzInsx6/X2ZjzQgxRO43hJCzvQQzZyxovX/WtGCopKVFkKyoqUmZmpl566SU99thjbB7EYPHixZo9e7aGDh1KvD2IN1y7V9cPPfSQBg0apJtuugmWYRkGYAAGHGRg6dKl6tWrl2677TY98sgjxNbB2DIucG9c4JfYPvzwwzrvvPN0ww03UDvUTugZWLJkie655x6df/75MrMCI/KXn3XfTO1FHCoqKqy1Lr041okco0VECpmfxcXFysrKssTQmjVrtHr1ajaXY7By5UrdeOONGjJkCLF2Odbw7G49L1u2TIMHD9att94Ky7AMAzAAAw4ysGrVKvXo0UMLFy6UGTfQz9ztZ8Q3WPFdvny59UfwLbfcQu04eF+iTmKzTkwPMbLUfJgbq+uGxfrsrogY8tt1tDBARDYztczIoQ8++ECVlZVsHsTACLlNmzbpuuuuI94exBuu3avrwsJCTZ8+XVu3boVlWIYBGIABBxkwg8jRo0drz549Ki0tJbYOxpZxgXvjAr/E1oxPZs6cqc2bN1M71E7oGSgrK1NKSoouuOACff311/r222/ZPI6BcS9fffWVjh496qvYt/j+egvmJI0Y2rVrF8/9e7T2A2sM8dyz32xxU8+HNYZguans8HuwAwMNM2CmgrPGUMMxgiHiUx8DrDEEG/WxEcbXWWPIy9WE7I/l2zWGEEPNe7NEDDVv/MPYENy6ZsQQLLvFFvuFrbAzgBiiBsJeA9FcP2KI+omGn6D9LmLIXtZ4+SpiyKMZOLFWvIghmlWsMVvf+SKGYLk+NngdNmAgOgYQQ9HFD/7CHT/EULjzT/3/MP+IIS8VkP2xEEOIIdvH8xBDP7xZcfOO3XgghmI3d9QduYMBfzOAGPJ3fqgff+cHMeTv/FA/3uYHMWQva7x8FTGEGEIMwYAtA0FpiIghbxt7ULjhOuAGBn6eAcTQz8cIjohRfQwghmCjPjbC+DpiyEsFZH8sxBBSwFYKMGOIZhWUpoQYguWgsMx1wLLfGEAMwaTfmIyl80EMUT+xxKvb54oYspc1Xr6KGEIMIYZgwJYBtxuAV/tHDDHw8oo1jgNrYWMAMQTzYWPeyetFDFE/TvIU6/tCDHmpgOyPhRhCCthKAWYM0axivcFEzh8xBMsRFvgJCzDgLAOIIWfjCZ/hiidiKFz5pr4bzjdiyF7WePkqYggxhBiCAVsGgtLAEEMNN+Kg5JnrIM8w4D0DiCHvYw7nwYk5Yig4uaQuo88lYshLBWR/LMQQUsBWCjBjKPobHE3CHzFEDPkjD9QDeYCB4DGAGApeTqlT73KKGPIu1nDt/1gjhuxljZevIoYQQ4ghGLBlIChNFDHk/8FAUFjjOmAtbAwghmA+bMw7eb2IIerHSZ5ifV+IIS8VkP2xEENIAVspwIwhmlWsN5jI+SOGYDnCAj9hAQacZQAx5Gw84TNc8UQMhSvf1HfD+UYM2csaL19FDCGGEEMwYMtAUBoYYqjhRhyUPHMd5BkGvGcAMeR9zOE8ODFHDAUnl9Rl9LlEDHmpgOyPhRhCCthKAWYMRX+Do0n4I4aIIX/kgXogDzAQPAYQQ8HLKXXqXU4RQ97FGq79H2vEkL2s8fJVxBBiCDEEA7YMBKWJIob8PxgICmtcB6yFjQHEEMyHjXknrxcxRP04yVOs7wsx5KUCsj8WYggpYCsFmDFEs4r1BhM5f8QQLEdY4CcswICzDCCGnI0nfIYrnoihcOWb+m4434ghe1nj5auIIcQQYggGbBkISgNDDDXciIOSZ66DPMOA9wwghryPOZwHJ+aIoeDkkrqMPpeIIS8VkP2xEENIAVspwIyh6G9wNAl/xBAx5I88UA/kAQaCxwBiKHg5pU69yyliyLtYw7X/Y40Yspc1Xr6KGEIMIYZgwJaBoDRRxJD/BwNBYY3rgLWwMYAYgvmwMe/k9SKGqB8neYr1fSGGvFRA9sdCDCEFbKUAM4ZoVrHeYCLnjxiC5QgL/IQFGHCWAcSQs/GEz3DFEzEUrnxT3w3nGzFkL2u8fBUxhBhCDMGALQNBaWCIoYYbcVDyzHWQZxjwngHEkPcxh/PgxBwxFJxcUpfR5xIx5KUCsj8WYggpYCsFmDEU/Q2OJuGPGCKG/JEH6oE8wEDwGEAMBS+n1Kl3OUUMeRdruPZ/rBFD9rLGy1d9K4ZqamoU2QwoxcXFev/992Vuomzux8DEe+PGjZo5cybxhrmYZqCgoEBXX3213nzzzZi+Du577t/3iDExhoETY6CsrEyjRo3S7t27rXEa8Tux+BGvcMfLjE9mzJih119/nfEJY+3QM1BSUqLk5GQNHTpUX3/9tb799ls2j2Ng3MtXX32lo0eP+ir2LczNMrLl5+crPT1dzz33nK6//nrNmzePzeUYzJ49W2PGjFH37t2Jtcuxhmd363nWrFnq0qWLJk6cCMuwDAMwAAMOMjB37lzFx8drypQpMuMG+pm7/Yz4Biu+ZnzStWtXjR8/ntpx8L5EncRmncyZM0fTpk3TwIEDVVlZqerqajaPY2A+7DEfWJgnh/wU/xYVFRWKbOYEc3NztWXLFm3dupXNgxiYTy8WLVqkCRMmEG8P4g3X7tX1pk2bNHr0aC1fvhyWYRkGYAAGHGTAzMQcMmSI1q9fr82bNxNbB2PLuMC9cYFfYmvGJ2PHjtXSpUupHWon9Ay88cYb+tOf/mTNGPrv//5v/c///A+bxzEwQsg8qfWvf/3LV7FvYZ5xi2xmWpN5tGnXrl226+Hw3Kjzz42yxpDzMYXT5ompEcvmU7l33nmH+wdrqsEADMCAgwywxlDz9DXGE8GIuxmfmFkSb731FvclB+9L1Eds1gdrDHm5mpD9sXy7xlBECpmfiCHvCxwx5H3MaWTuxBwx5E5c4ZW4wgAMIIZggPtA0xlADDU9dnAXvNghhuxljZevIoYw1LafUiCGgnfDDWsTRQzBcljZ57ph320GEEMw5jZjQd4/Yoj6CTLfJ3ptiCEvFZD9sRBDiCHEEAzYMnCiN3S/vh8xxMDLr2xyXrAZ6wwghmA41hluzvNHDFE/zcmf346NGLKXNV6+ihhCCthKAWYM0az81jCaej6IIVhuKjv8HuzAQMMMIIYajg/8EJ+GGEAMwUdDfITt3xBDXiog+2MhhhBDiCEYsGUgKA0JMcTAKygscx2w7DcGEEMw6TcmY+l8EEPUTyzx6va5IobsZY2XryKGkAK2UoAZQzQrtxuAV/tHDMGyV6xxHFgLGwOIIZgPG/NOXi9iiPpxkqdY3xdiyEsFZH8sxBBiCDEEA7YMxHqDiZw/YoiBV4QFfsICDDjLAGLI2XjCZ7jiiRgKV76p74bzjRiylzVevooYQgrYSgFmDDV88+LmHjvxQQzFTq6oK3IFA7HFAGIotvJFffkrX4ghf+WD+mjefCCGvFRA9sdCDCGGEEMwYMtAUBokYqh5G31QOOI64AgGfsoAYuinMYETYtJYBhBDsNJYVsLwPsSQvazx8lXEEFLAVgowY4hmFZQmhBiC5aCwzHXAst8YQAzBpN+YjKXzQQxRP7HEq9vnihjyUgHZHwsxhBhCDMGALQNuNwCv9o8YYuDlFWscB9bCxgBiCObDxryT14sYon6c5CnW94UYspc1Xr6KGEIK2EoBZgzRrGK9wUTOHzEEyxEW+AkLMOAsA4ghZ+MJn+GKJ2IoXPmmvhvON2LISwVkfyzEEGIIMQQDtgwEpYEhhhpuxEHJM9dBnmHAewYQQ97HHM6DE3PEUHBySV1Gn0vEkL2s8fJVxBBSwFYKMGMo+hscTcIfMUQM+SMP1AN5gIHgMYAYCl5OqVPvcooY8i7WcO3/WCOGvFRA9sdCDCGGEEMwYMtAUJooYsj/g4GgsMZ1wFrYGEAMwXzYmHfyehFD1I+TPMX6vhBD9rLGy1cRQ0gBWynAjCGaVaw3mMj5I4ZgOcICP2EBBpxlADHkbDzhM1zxRAyFK9/Ud8P5Rgx5qYDsj4UYQgwhhmDAloGgNDDEUMONOCh55jrIMwx4zwBiyPuYw3lwYo4YCk4uqcvoc4kYspc1Xr6KGEIK2EoBZgxFf4OjSfgjhoghf+SBeiAPMBA8BhBDwcspdepdThFD3sUarv0fa8SQlwrI/liIIcQQYggGbBkIShNFDPl/MBAU1rgOWAsbA4ghmA8b805eL2KI+nGSp1jfF2LIXtZ4+SpiCClgKwWYMUSzivUGEzl/xBAsR1jgJyzAgLMMIIacjSd8hiueiKFw5Zv6bjjfiCEvFZD9sRBDiCHEEAzYMhCUBoYYargRByXPXAd5hgHvGUAMeR9zOA9OzBFDwckldRl9LhFD9rLGy1cRQ0gBWynAjKHob3A0CX/EEDHkjzxQD+QBBoLHAGIoeDmlTr3LKWLIu1jDtf9jjRjyUgHZHysmxJABpbi4WLt27ZI5YTMQYXM3BlVVVdq8ebPmzZtHrOEtphkoKyvTzJkztXPnzpi+Du557t7ziC/xhYETZ6Cmpkbjx4/X3r17ZT5QIoYnHkNiFt6YmfHJ7NmztX37dmqHsXboGaiurlZGRoZGjBihb775xt5c8KqrEfCtGMrLy1Nky8nJUWpqqp5++mlNnjxZl19+OZvLMZgwYYLOO+88de7cmVi7HGt4dreex44dq/bt22v48OGwDMswAAMw4CADl112mdq1a2cN5CdOnEhsHYwtYwN3xwZ+iO+4cePUoUMHDRs2jNqhdkLPgOkhF198sQYPHiwjTSsrK9k8jkFpaanM5rfYtzAzViKbObn8/Hxt27ZNH3/8sfbs2cPmcgzM7Ky1kb+YRgAAEWVJREFUa9fKDPqIN7zFMgMffPCB9Yn2hg0bYNnl+0Ysc8K5c5+DgaYxMGTIEL344ovWrG5i2LQYErdwxu3DDz/UpEmTtG7dOsYnjE9Cz8A//vEPbd261ZqY8K9//Uv/+7//y+ZxDMysLTNryG+xb2GmJ0e2yKNk5gZqTpjN/RgYU/vaa69ZU1yJt/vxJsbuxdg8hjpjxgxrqjZxdi/OxJbYwkD4GDCPj5lZmeZDO7NeCgyEjwFy3vScm/HJrFmztGXLFmqHv+9Cz0BFRYXS0tKsGXTmUbJvv/2WzeMYRB4lO3r0qK9i38KcWGQzgiiyxhCLh3mzeBiLT3sTZ3h2P84sPu1+jOGYGMNAOBkw6+OYR88//fRT648aOAgnB+S9aXln8emmxQ3eghk3Fp92dfmgRu08IoaMlPPTf4ihZv62NMRQMG+6YWymiCFYDiP3XDPce8EAYgjOvOAsqMdADFE/QWW7KdeFGGp+FYMYamYB05TC8eJ3EEM0Ky848+IYiCFY9oIzjgFnYWQAMQT3YeTeqWtGDFE/TrEUhP0ghhBD9UWAGUPNLKwQQzSrIDQZcw2IIVgOCstcByz7jQHEEEz6jclYOh/EEPUTS7y6fa6Iofq0iHevM2OomQWM20XW1P0jhmhWTWXHb7+HGIJlvzHJ+cBkUBhADMFyUFhujutADFE/zcGdX4+JGPJOANV3JMQQYkh2NwjEEM3KjotYfA0xBMuxyC3nDLexwABiCE5jgVO/niNiiPrxK5vNcV6Iofp0jXevI4YQQ4ghGLBloDmaghvHRAwx8HKDK/YJVzBwRIgh6oA6aDoDiKGmxw7ughc7xJB3Aqi+IyGGkAK2UoAZQ8G74Ya1iSKGYDms7HPdsO82A4ghGHObsSDvHzFE/QSZ7xO9NsRQfbrGu9cRQ4ghxBAM2DJwojd0v74fMcTAy69scl6wGesMIIZgONYZbs7zRwxRP83Jn9+OjRjyTgDVdyTEEFLAVgowY4hm5beG0dTzQQzBclPZ4fdgBwYaZgAx1HB84If4NMQAYgg+GuIjbP+GGKpP13j3OmIIMYQYggFbBoLSkBBDDLyCwjLXAct+YwAxBJN+YzKWzgcxRP3EEq9unytiyDsBVN+REENIAVspwIwhmpXbDcCr/SOGYNkr1jgOrIWNAcQQzIeNeSevFzFE/TjJU6zvCzFUn67x7nXEEGIIMQQDtgzEeoOJnD9iiIFXhAV+wgIMOMsAYsjZeMJnuOKJGApXvqnvhvONGPJOANV3JMQQUsBWCjBjqOGbFzf32IkPYih2ckVdkSsYiC0GEEOxlS/qy1/5Qgz5Kx/UR/PmAzFUn67x7nXEEGIIMQQDtgwEpUEihpq30QeFI64DjmDgpwwghn4aEzghJo1lADEEK41lJQzvQwx5J4DqOxJiCClgKwWYMUSzCkoTQgzBclBY5jpg2W8MIIZg0m9MxtL5IIaon1ji1e1zRQzVp2u8ex0xhBhCDMGALQNuNwCv9o8YYuDlFWscB9bCxgBiCObDxryT14sYon6c5CnW94UY8k4A1XckxBBSwFYKMGOIZhXrDSZy/oghWI6wwE9YgAFnGUAMORtP+AxXPBFD4co39d1wvhFD9eka715HDCGGEEMwYMtAUBoYYqjhRhyUPHMd5BkGvGcAMeR9zOE8ODFHDAUnl9Rl9LlEDHkngOo7EmIIKWArBZgxFP0NjibhjxgihvyRB+qBPMBA8BhADAUvp9SpdzlFDHkXa7j2f6wRQ/XpGu9eRwwhhhBDMGDLQFCaKGLI/4OBoLDGdcBa2BhADMF82Jh38noRQ9SPkzzF+r4QQ94JoPqOFBNiyIBSVFykjz76SOaEzUCEzd0YVFVVafPmzZo3bx6xhreYZqCsrEwzZ87Uzp07Y/o6uOe5e88jvsQXBk6cgZqaGo0fP1579+6VmWlMDE88hsQsvDEz45PZs2dr+/bt1A5j7dAzUF1drYyMDA0fPlzffPNNfe6C112MgG/FkIEjslVWVSo7P1c73nlbJaWlKmVzPQYFBQV65ZVXNGPGDNePRT5h2k0G8vLyNG3aNL3xxhuwzL0TBmAABhxkoKSkRJdccol27dqlwsJCYutgbN3si+zbH+MuMz6ZPn26Xn31VWqH2gk9A0VFRUpKStKQIUP09ddf6+jRo2wex8B82PPVV1/5Lu4t3nvvPUU2I4QuXTZPQ2+drP79+7N5EIM+ffqoffv2Ovvss4m3B/GGa/fqumfPnmrZsqW6dOkCy7AMAzAAAw4y0K9fP+v+2qlTJ5lxA73MvV5GbIMX28j4pHPnztSOg/claiU2a6Vv377q2rWrBg4cqOLi4tCLsuYQ+Cbufox9i/z8fEW2jKxMdfvdRE1bd4fKK8pVWVnJ5nIMDBQbN27UddddR6xdjjU8u1vPZvab+URu69atsAzLMAADMOAgAxUVFRozZox2794tM3uIfuZuPyO+wYqvGZ+YR93N0g3kNli5JZ8nnk8jQpKTkzVs2DBrxtC3334rNm9j8P0ZQ36KfQtzs4xsGdmZ6rxwvKatv1O1h2sDvVCuXxYO41vJWBDPLyxGex4sPg3L0TLE78MQDNgzYNbHmTBhgj799FPr8X/iZB8n4kJc7Bhg8Wm4sOMirK+x+LSLiwc1cte+XWMoIoXMT8SQ9zdOxJD3MQ9rI3D7uhFDsOw2Y+wfxsLKAGII9sPKvhPXjRiifpzgKCj7QAw10t64+DbEEF9VbjsDCzFEswpKo0EMwXJQWOY6YNlvDCCGYNJvTMbS+SCGqJ9Y4tXtc0UMuWh8GrlrxBBiCDEEA7YMuN0AvNo/YoiBl1escRxYCxsDiCGYDxvzTl4vYoj6cZKnWN8XYqiR9sbFtyGGkAK2UoAZQzSrWG8wkfNHDMFyhAV+wgIMOMsAYsjZeMJnuOKJGApXvqnvhvONGHLR+DRy14ghxBBiCAZsGQhKA0MMNdyIg5JnroM8w4D3DCCGvI85nAcn5oih4OSSuow+l4ihRtobF9+GGEIK2EoBZgxFf4OjSfgjhoghf+SBeiAPMBA8BhBDwcspdepdThFD3sUarv0fa8SQi8ankbtGDCGGEEMwYMtAUJooYsj/g4GgsMZ1wFrYGEAMwXzYmHfyehFD1I+TPMX6vhBDjbQ3Lr4NMYQUsJUCzBiiWcV6g4mcP2IIliMs8BMWYMBZBhBDzsYTPsMVT8RQuPJNfTecb8SQi8ankbtGDCGGEEMwYMtAUBoYYqjhRhyUPHMd5BkGvGcAMeR9zOE8ODFHDAUnl9Rl9LlEDDXS3rj4NsQQUsBWCjBjKPobHE3CHzFEDPkjD9QDeYCB4DGAGApeTqlT73KKGPIu1nDt/1gjhlw0Po3cNWIIMYQYggFbBoLSRBFD/h8MBIU1rgPWwsYAYgjmw8a8k9eLGKJ+nOQp1veFGGqkvXHxbYghpICtFGDGEM0q1htM5PwRQ7AcYYGfsAADzjKAGHI2nvAZrngihsKVb+q74Xwjhlw0Po3cNWIIMYQYggFbBoLSwBBDDTfioOSZ6yDPMOA9A4gh72MO58GJOWIoOLmkLqPPJWKokfbGxbchhpACtlKAGUPR3+BoEv6IIWLIH3mgHsgDDASPAcRQ8HJKnXqXU8SQd7GGa//HGjHkovFp5K4RQ4ghxBAM2DIQlCaKGPL/YCAorHEdsBY2BhBDMB825p28XsQQ9eMkT7G+L8RQI+2Ni29DDCEFbKUAM4ZoVrHeYCLnjxiC5QgL/IQFGHCWAcSQs/GEz3DFEzEUrnxT3w3nGzHkovFp5K4RQ4ghxBAM2DIQlAaGGGq4EQclz1wHeYYB7xlADHkfczgPTswRQ8HJJXUZfS4RQ420Ny6+DTGEFLCVAswYiv4GR5PwRwwRQ/7IA/VAHmAgeAwghoKXU+rUu5wihryLNVz7P9aIIReNTyN3jRhCDCGGYMCWgaA0UcSQ/wcDQWGN64C1sDGAGIL5sDHv5PUihqgfJ3mK9X0hhhppb1x8G2IIKWArBZgxRLOK9QYTOX/EECxHWOAnLMCAswwghpyNJ3yGK56IoXDlm/puON+IIReNTyN3jRhCDCGGYMCWgaA0MMRQw404KHnmOsgzDHjPAGLI+5jDeXBijhgKTi6py+hziRhqpL1x8W2IIaSArRRgxlD0NziahD9iiBjyRx6oB/IAA8FjADEUvJxSp97lFDHkXazh2v+xRgy5aHwauWvfiqH8/HxFtgPZmep6zwRNW3+nDlZXy4DD5m4MKioq9Prrr2vOnDnEGt5imoGSkhJde+212rFjR0xfB/c8d+95xJf4wsCJM1BdXa1x48bpn//8pyorK7nHMl6AgRNgwIxPrrvuOm3dupW4nUDcuFef+L06FmJmekh6erqGDx+ub775ppEqg7c5GQHfiqHt27crsr2xdYt63ztZXedcpNatW7N5EIOWLVvqpJNO0qmnnkq8PYg3XLtX16effrp+/etf64wzzoBlWIYBGIABhxk45ZRTdPLJJ8uMG+hl7vUyYhu82DI+CV5OqdOm57RVq1Yy/WTgwIHW5JCioiKxeRuDwsJCmc1vcW9hHmWKbBWVlcrKy9FbO3eouLiYzYMYmNlaL7/8sqZPn068PYg3XLtX17m5uZo6dao1A444uxdnYktsYSB8DJjB48UXX6yPPvpIBQUFjBcYL8DACTBgxifXXHONNm7cSNxOIG70mmD2GtNDEhMTNWTIEP3f//2fjh49yuZxDGpqaqwlZvwW+xbmxCKbmf5WWFSkDz/68PhrkX/j53dxcjIWZjqfeZRs7ty5xPx7LDoZY/blDrs/jmtpaenxR8l+/G/8vzc5IM7EGQaCyYAZn5lHyT755BNVVVUxXmC8AAMnwIAZn0QeJeMeGcx7JHltfF5ND8nIyOBRMiefDTvBffn2UTJzYpHNFJWxw7t27bJdKJkFxZxfUIzFp52PKZw2T0xZfLp54g7vxB0Ggs8Ai08HP8fUsXs5ZvFp92ILt7EXW/NBw4EDBzRixAhrptAJOg3e7kAEEEN8K5mtbEMMxd4NlSZonzPEkH1c4IW4wAAMRMsAYgiGomUozL+PGKJ+wsz/j68dMeSA2YlyF4ghxBBiCAZsGfjxDTtW/x8xxMArVtnlvGHX7wwghmDU74z6+fwQQ9SPn/n0+twQQ1FaHQd+HTGEFLCVAswYoll53RDcOh5iCJbdYov9wlbYGUAMUQNhr4Forh8xRP1Ew0/Qfhcx5IDZiXIXiCHEEGIIBmwZCErDQQwx8AoKy1wHLPuNAcQQTPqNyVg6H8QQ9RNLvLp9roihKK2OA7+OGEIK2EoBZgzRrNxuAF7tHzEEy16xxnFgLWwMIIZgPmzMO3m9iCHqx0meYn1fiCEHzE6Uu0AMIYYQQzBgy0CsN5jI+SOGGHhFWOAnLMCAswwghpyNJ3yGK56IoXDlm/puON+IoSitjgO/jhhCCthKAWYMNXzz4uYeO/FBDMVOrqgrcgUDscUAYii28kV9+StfiCF/5YP6aN58IIYcMDtR7gIxhBhCDMGALQNBaZCIoeZt9EHhiOuAIxj4KQOIoZ/GBE6ISWMZQAzBSmNZCcP7EENRWh0Hfh0xhBSwlQLMGKJZBaUJIYZgOSgscx2w7DcGEEMw6TcmY+l8EEPUTyzx6va5IoYcMDtR7gIxhBhCDMGALQNuNwCv9o8YYuDlFWscB9bCxgBiCObDxryT14sYon6c5CnW94UYitLqOPDriCGkgK0UYMYQzSrWG0zk/BFDsBxhgZ+wAAPOMoAYcjae8BmueCKGwpVv6rvhfCOGHDA7Ue4CMYQYQgzBgC0DQWlgiKGGG3FQ8sx1kGcY8J4BxJD3MYfz4MQcMRScXFKX0ecSMRSl1XHg1xFDSAFbKcCMoehvcDQJf8QQMeSPPFAP5AEGgscAYih4OaVOvcspYsi7WMO1/2ONGHLA7ES5C7+Kof8HmN2pM/H8kQQAAAAASUVORK5CYII=">
          <a:extLst>
            <a:ext uri="{FF2B5EF4-FFF2-40B4-BE49-F238E27FC236}">
              <a16:creationId xmlns:a16="http://schemas.microsoft.com/office/drawing/2014/main" id="{00000000-0008-0000-0500-000008080000}"/>
            </a:ext>
          </a:extLst>
        </xdr:cNvPr>
        <xdr:cNvSpPr>
          <a:spLocks noChangeAspect="1" noChangeArrowheads="1"/>
        </xdr:cNvSpPr>
      </xdr:nvSpPr>
      <xdr:spPr bwMode="auto">
        <a:xfrm>
          <a:off x="14478000" y="16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HU19851"/>
  <sheetViews>
    <sheetView tabSelected="1" zoomScale="90" zoomScaleNormal="90" workbookViewId="0">
      <pane xSplit="1" ySplit="5" topLeftCell="B6" activePane="bottomRight" state="frozen"/>
      <selection pane="topRight" activeCell="B1" sqref="B1"/>
      <selection pane="bottomLeft" activeCell="A6" sqref="A6"/>
      <selection pane="bottomRight" activeCell="B3463" sqref="B3463"/>
    </sheetView>
  </sheetViews>
  <sheetFormatPr defaultColWidth="8.85546875" defaultRowHeight="15"/>
  <cols>
    <col min="1" max="1" width="2.7109375" style="8" customWidth="1"/>
    <col min="2" max="2" width="13.7109375" style="38" customWidth="1"/>
    <col min="3" max="3" width="32.140625" style="4" customWidth="1"/>
    <col min="4" max="4" width="13.28515625" style="4" customWidth="1"/>
    <col min="5" max="5" width="10.42578125" style="4" customWidth="1"/>
    <col min="6" max="6" width="6.5703125" style="4" customWidth="1"/>
    <col min="7" max="7" width="24.140625" style="4" bestFit="1" customWidth="1"/>
    <col min="8" max="8" width="18.28515625" style="4" bestFit="1" customWidth="1"/>
    <col min="9" max="9" width="22.5703125" style="20" bestFit="1" customWidth="1"/>
    <col min="10" max="10" width="39.140625" style="19" bestFit="1" customWidth="1"/>
    <col min="11" max="11" width="31.42578125" style="20" customWidth="1"/>
    <col min="12" max="12" width="45.5703125" style="22" customWidth="1"/>
    <col min="13" max="13" width="14.5703125" style="19" customWidth="1"/>
    <col min="14" max="14" width="13.28515625" style="4" customWidth="1"/>
    <col min="15" max="15" width="11.5703125" style="4" customWidth="1"/>
    <col min="16" max="16" width="12.28515625" style="5" customWidth="1"/>
    <col min="17" max="17" width="16.5703125" style="51" customWidth="1"/>
    <col min="18" max="18" width="13.7109375" style="19" customWidth="1"/>
    <col min="19" max="19" width="14.5703125" style="4" customWidth="1"/>
    <col min="20" max="20" width="14.42578125" style="4" customWidth="1"/>
    <col min="21" max="23" width="14.28515625" style="4" customWidth="1"/>
    <col min="24" max="26" width="12.28515625" style="6" customWidth="1"/>
    <col min="27" max="27" width="10.7109375" style="4" customWidth="1"/>
    <col min="28" max="28" width="9.28515625" style="4" customWidth="1"/>
    <col min="29" max="29" width="15" style="4" customWidth="1"/>
    <col min="30" max="30" width="14.28515625" style="4" customWidth="1"/>
    <col min="31" max="31" width="15.28515625" style="4" customWidth="1"/>
    <col min="32" max="32" width="12.42578125" style="4" customWidth="1"/>
    <col min="33" max="33" width="16.28515625" style="4" customWidth="1"/>
    <col min="34" max="34" width="16.5703125" style="4" customWidth="1"/>
    <col min="35" max="35" width="15.28515625" style="4" customWidth="1"/>
    <col min="36" max="36" width="11.28515625" style="4" customWidth="1"/>
    <col min="37" max="40" width="9.7109375" style="5" customWidth="1"/>
    <col min="41" max="41" width="12.42578125" style="7" customWidth="1"/>
    <col min="42" max="16384" width="8.85546875" style="4"/>
  </cols>
  <sheetData>
    <row r="1" spans="1:229" s="8" customFormat="1" ht="15.75" thickBot="1">
      <c r="I1" s="52"/>
      <c r="J1" s="53"/>
      <c r="K1" s="52"/>
      <c r="L1" s="54"/>
      <c r="M1" s="54"/>
      <c r="N1" s="40"/>
      <c r="O1" s="40"/>
      <c r="P1" s="55"/>
      <c r="Q1" s="48"/>
      <c r="R1" s="54"/>
      <c r="X1" s="56"/>
      <c r="Y1" s="56"/>
      <c r="Z1" s="56"/>
      <c r="AF1"/>
      <c r="AJ1"/>
      <c r="AK1" s="57"/>
      <c r="AL1" s="57"/>
      <c r="AM1" s="57"/>
      <c r="AN1" s="57"/>
      <c r="AO1" s="57"/>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row>
    <row r="2" spans="1:229" ht="15" customHeight="1" thickBot="1">
      <c r="B2" s="33" t="s">
        <v>0</v>
      </c>
      <c r="C2" s="39"/>
      <c r="D2" s="47"/>
      <c r="E2" s="34" t="s">
        <v>1</v>
      </c>
      <c r="F2" s="153" t="e">
        <f>#REF!</f>
        <v>#REF!</v>
      </c>
      <c r="G2" s="153"/>
      <c r="H2" s="153"/>
      <c r="I2" s="153"/>
      <c r="J2" s="35" t="s">
        <v>13</v>
      </c>
      <c r="K2" s="155"/>
      <c r="L2" s="156"/>
      <c r="M2" s="110" t="s">
        <v>14</v>
      </c>
      <c r="N2" s="111"/>
      <c r="O2" s="111"/>
      <c r="P2" s="112"/>
      <c r="Q2" s="116" t="s">
        <v>131</v>
      </c>
      <c r="R2" s="123" t="s">
        <v>59</v>
      </c>
      <c r="S2" s="124"/>
      <c r="T2" s="124"/>
      <c r="U2" s="124"/>
      <c r="V2" s="124"/>
      <c r="W2" s="125"/>
      <c r="X2" s="134" t="s">
        <v>147</v>
      </c>
      <c r="Y2" s="135"/>
      <c r="Z2" s="135"/>
      <c r="AA2" s="135"/>
      <c r="AB2" s="135"/>
      <c r="AC2" s="135"/>
      <c r="AD2" s="135"/>
      <c r="AE2" s="135"/>
      <c r="AF2" s="135"/>
      <c r="AG2" s="135"/>
      <c r="AH2" s="135"/>
      <c r="AI2" s="135"/>
      <c r="AJ2" s="135"/>
      <c r="AK2" s="135"/>
      <c r="AL2" s="135"/>
      <c r="AM2" s="135"/>
      <c r="AN2" s="135"/>
      <c r="AO2" s="136"/>
    </row>
    <row r="3" spans="1:229" s="44" customFormat="1" ht="21.75" customHeight="1">
      <c r="A3" s="41"/>
      <c r="B3" s="157" t="s">
        <v>178</v>
      </c>
      <c r="C3" s="158"/>
      <c r="D3" s="158"/>
      <c r="E3" s="158"/>
      <c r="F3" s="158"/>
      <c r="G3" s="158"/>
      <c r="H3" s="158"/>
      <c r="I3" s="158"/>
      <c r="J3" s="158"/>
      <c r="K3" s="158"/>
      <c r="L3" s="159"/>
      <c r="M3" s="113"/>
      <c r="N3" s="114"/>
      <c r="O3" s="114"/>
      <c r="P3" s="115"/>
      <c r="Q3" s="117"/>
      <c r="R3" s="126"/>
      <c r="S3" s="127"/>
      <c r="T3" s="127"/>
      <c r="U3" s="127"/>
      <c r="V3" s="127"/>
      <c r="W3" s="128"/>
      <c r="X3" s="137"/>
      <c r="Y3" s="138"/>
      <c r="Z3" s="138"/>
      <c r="AA3" s="138"/>
      <c r="AB3" s="138"/>
      <c r="AC3" s="138"/>
      <c r="AD3" s="138"/>
      <c r="AE3" s="138"/>
      <c r="AF3" s="138"/>
      <c r="AG3" s="138"/>
      <c r="AH3" s="138"/>
      <c r="AI3" s="138"/>
      <c r="AJ3" s="138"/>
      <c r="AK3" s="138"/>
      <c r="AL3" s="138"/>
      <c r="AM3" s="138"/>
      <c r="AN3" s="138"/>
      <c r="AO3" s="139"/>
    </row>
    <row r="4" spans="1:229" s="44" customFormat="1" ht="18.75" customHeight="1">
      <c r="A4" s="41"/>
      <c r="B4" s="160" t="s">
        <v>2</v>
      </c>
      <c r="C4" s="161" t="s">
        <v>3</v>
      </c>
      <c r="D4" s="162" t="s">
        <v>148</v>
      </c>
      <c r="E4" s="160" t="s">
        <v>4</v>
      </c>
      <c r="F4" s="160" t="s">
        <v>5</v>
      </c>
      <c r="G4" s="154" t="s">
        <v>15</v>
      </c>
      <c r="H4" s="154"/>
      <c r="I4" s="164" t="s">
        <v>74</v>
      </c>
      <c r="J4" s="165"/>
      <c r="K4" s="166" t="s">
        <v>75</v>
      </c>
      <c r="L4" s="167"/>
      <c r="M4" s="109" t="s">
        <v>180</v>
      </c>
      <c r="N4" s="109" t="s">
        <v>128</v>
      </c>
      <c r="O4" s="109" t="s">
        <v>7</v>
      </c>
      <c r="P4" s="133" t="s">
        <v>8</v>
      </c>
      <c r="Q4" s="117"/>
      <c r="R4" s="129" t="s">
        <v>16</v>
      </c>
      <c r="S4" s="129" t="s">
        <v>9</v>
      </c>
      <c r="T4" s="130" t="s">
        <v>17</v>
      </c>
      <c r="U4" s="131" t="s">
        <v>10</v>
      </c>
      <c r="V4" s="119" t="s">
        <v>57</v>
      </c>
      <c r="W4" s="121" t="s">
        <v>58</v>
      </c>
      <c r="X4" s="148" t="s">
        <v>61</v>
      </c>
      <c r="Y4" s="149" t="s">
        <v>69</v>
      </c>
      <c r="Z4" s="149" t="s">
        <v>70</v>
      </c>
      <c r="AA4" s="148" t="s">
        <v>62</v>
      </c>
      <c r="AB4" s="142" t="s">
        <v>11</v>
      </c>
      <c r="AC4" s="140" t="s">
        <v>132</v>
      </c>
      <c r="AD4" s="140" t="s">
        <v>133</v>
      </c>
      <c r="AE4" s="142" t="s">
        <v>72</v>
      </c>
      <c r="AF4" s="142" t="s">
        <v>71</v>
      </c>
      <c r="AG4" s="140" t="s">
        <v>134</v>
      </c>
      <c r="AH4" s="140" t="s">
        <v>135</v>
      </c>
      <c r="AI4" s="142" t="s">
        <v>129</v>
      </c>
      <c r="AJ4" s="151" t="s">
        <v>12</v>
      </c>
      <c r="AK4" s="144" t="s">
        <v>149</v>
      </c>
      <c r="AL4" s="146" t="s">
        <v>150</v>
      </c>
      <c r="AM4" s="143" t="s">
        <v>60</v>
      </c>
      <c r="AN4" s="141" t="s">
        <v>68</v>
      </c>
      <c r="AO4" s="141" t="s">
        <v>151</v>
      </c>
    </row>
    <row r="5" spans="1:229" s="46" customFormat="1" ht="70.5" customHeight="1" thickBot="1">
      <c r="A5" s="58"/>
      <c r="B5" s="160"/>
      <c r="C5" s="160"/>
      <c r="D5" s="163"/>
      <c r="E5" s="160"/>
      <c r="F5" s="160"/>
      <c r="G5" s="43" t="s">
        <v>18</v>
      </c>
      <c r="H5" s="43" t="s">
        <v>19</v>
      </c>
      <c r="I5" s="23" t="s">
        <v>76</v>
      </c>
      <c r="J5" s="23" t="s">
        <v>77</v>
      </c>
      <c r="K5" s="24" t="s">
        <v>78</v>
      </c>
      <c r="L5" s="24" t="s">
        <v>77</v>
      </c>
      <c r="M5" s="109"/>
      <c r="N5" s="109"/>
      <c r="O5" s="109"/>
      <c r="P5" s="133"/>
      <c r="Q5" s="118"/>
      <c r="R5" s="129"/>
      <c r="S5" s="129"/>
      <c r="T5" s="130"/>
      <c r="U5" s="132"/>
      <c r="V5" s="120"/>
      <c r="W5" s="122"/>
      <c r="X5" s="148"/>
      <c r="Y5" s="150"/>
      <c r="Z5" s="150"/>
      <c r="AA5" s="148"/>
      <c r="AB5" s="142"/>
      <c r="AC5" s="140"/>
      <c r="AD5" s="140"/>
      <c r="AE5" s="142"/>
      <c r="AF5" s="142"/>
      <c r="AG5" s="140"/>
      <c r="AH5" s="140"/>
      <c r="AI5" s="142"/>
      <c r="AJ5" s="152"/>
      <c r="AK5" s="145"/>
      <c r="AL5" s="147"/>
      <c r="AM5" s="143"/>
      <c r="AN5" s="141"/>
      <c r="AO5" s="141"/>
      <c r="AP5" s="45"/>
    </row>
    <row r="6" spans="1:229" s="9" customFormat="1" ht="25.5">
      <c r="A6" s="59"/>
      <c r="B6" s="36" t="s">
        <v>188</v>
      </c>
      <c r="C6" s="4" t="s">
        <v>470</v>
      </c>
      <c r="D6" s="9" t="s">
        <v>329</v>
      </c>
      <c r="E6" s="9" t="s">
        <v>187</v>
      </c>
      <c r="F6" s="9">
        <v>40484</v>
      </c>
      <c r="G6" s="4">
        <v>37.529206939163998</v>
      </c>
      <c r="H6" s="4">
        <v>-84.660097294696996</v>
      </c>
      <c r="I6" s="4" t="s">
        <v>66</v>
      </c>
      <c r="J6" s="18" t="s">
        <v>158</v>
      </c>
      <c r="K6" s="18" t="s">
        <v>64</v>
      </c>
      <c r="L6" s="21" t="s">
        <v>144</v>
      </c>
      <c r="M6" s="18" t="s">
        <v>185</v>
      </c>
      <c r="O6" s="10"/>
      <c r="P6" s="42"/>
      <c r="Q6" s="49" t="str">
        <f>IF(AND(I6="",K6=""),"",IF(I6="Lead","Lead",IF(K6="Lead","Lead",IF((OR((AND((ISNUMBER(SEARCH("Galvanized",K6))),AF6="Yes")),(AND((ISNUMBER(SEARCH("Galvanized",K6))),AF6="Unknown")))),"Galvanized requiring replacement",IF((OR((AND((ISNUMBER(SEARCH("Galvanized",K6))),AJ6="Yes")),(AND((ISNUMBER(SEARCH("Galvanized",K6))),AJ6="Unknown")))),"Galvanized requiring replacement",IF(I6="Galvanized requiring replacement","Galvanized requiring replacement",IF(K6="Galvanized requiring replacement","Galvanized requiring replacement",IF(ISNUMBER(SEARCH("Unknown",I6)),"Unknown",IF(ISNUMBER(SEARCH("Unknown",K6)),"Unknown",IF(I6="","Unknown",IF(K6="","Unknown","Non-lead")))))))))))</f>
        <v>Unknown</v>
      </c>
      <c r="R6" s="18"/>
      <c r="X6" s="12"/>
      <c r="Y6" s="12"/>
      <c r="Z6" s="12"/>
      <c r="AK6" s="13"/>
      <c r="AL6" s="13"/>
      <c r="AM6" s="13"/>
      <c r="AN6" s="13"/>
      <c r="AO6" s="11"/>
      <c r="AQ6" s="4"/>
    </row>
    <row r="7" spans="1:229" s="9" customFormat="1" ht="25.5">
      <c r="A7" s="59"/>
      <c r="B7" s="36" t="s">
        <v>189</v>
      </c>
      <c r="C7" s="4" t="s">
        <v>471</v>
      </c>
      <c r="D7" s="9" t="s">
        <v>330</v>
      </c>
      <c r="E7" s="9" t="s">
        <v>187</v>
      </c>
      <c r="F7" s="9">
        <v>40484</v>
      </c>
      <c r="G7" s="4">
        <v>37.529361899591997</v>
      </c>
      <c r="H7" s="4">
        <v>-84.660800923330996</v>
      </c>
      <c r="I7" s="4" t="s">
        <v>66</v>
      </c>
      <c r="J7" s="18" t="s">
        <v>166</v>
      </c>
      <c r="K7" s="18" t="s">
        <v>64</v>
      </c>
      <c r="L7" s="21" t="s">
        <v>144</v>
      </c>
      <c r="M7" s="18" t="s">
        <v>185</v>
      </c>
      <c r="P7" s="13"/>
      <c r="Q7" s="50" t="str">
        <f>IF(AND(I7="",K7=""),"",IF(I7="Lead","Lead",IF(K7="Lead","Lead",IF((OR((AND((ISNUMBER(SEARCH("Galvanized",K7))),AF7="Yes")),(AND((ISNUMBER(SEARCH("Galvanized",K7))),AF7="Unknown")))),"Galvanized requiring replacement",IF((OR((AND((ISNUMBER(SEARCH("Galvanized",K7))),AJ7="Yes")),(AND((ISNUMBER(SEARCH("Galvanized",K7))),AJ7="Unknown")))),"Galvanized requiring replacement",IF(I7="Galvanized requiring replacement","Galvanized requiring replacement",IF(K7="Galvanized requiring replacement","Galvanized requiring replacement",IF(ISNUMBER(SEARCH("Unknown",I7)),"Unknown",IF(ISNUMBER(SEARCH("Unknown",K7)),"Unknown",IF(I7="","Unknown",IF(K7="","Unknown","Non-lead")))))))))))</f>
        <v>Unknown</v>
      </c>
      <c r="R7" s="18"/>
      <c r="X7" s="12"/>
      <c r="Y7" s="12"/>
      <c r="Z7" s="12"/>
      <c r="AK7" s="13"/>
      <c r="AL7" s="13"/>
      <c r="AM7" s="13"/>
      <c r="AN7" s="13"/>
      <c r="AO7" s="11"/>
    </row>
    <row r="8" spans="1:229" s="9" customFormat="1" ht="25.5">
      <c r="A8" s="59"/>
      <c r="B8" s="36" t="s">
        <v>190</v>
      </c>
      <c r="C8" s="4" t="s">
        <v>472</v>
      </c>
      <c r="D8" s="9" t="s">
        <v>331</v>
      </c>
      <c r="E8" s="9" t="s">
        <v>187</v>
      </c>
      <c r="F8" s="9">
        <v>40484</v>
      </c>
      <c r="G8" s="4">
        <v>37.529313221724998</v>
      </c>
      <c r="H8" s="4">
        <v>-84.660923545575002</v>
      </c>
      <c r="I8" s="18" t="s">
        <v>66</v>
      </c>
      <c r="J8" s="18" t="s">
        <v>158</v>
      </c>
      <c r="K8" s="18" t="s">
        <v>64</v>
      </c>
      <c r="L8" s="21" t="s">
        <v>144</v>
      </c>
      <c r="M8" s="18" t="s">
        <v>185</v>
      </c>
      <c r="P8" s="13"/>
      <c r="Q8" s="50" t="str">
        <f t="shared" ref="Q8:Q68" si="0">IF(AND(I8="",K8=""),"",IF(I8="Lead","Lead",IF(K8="Lead","Lead",IF((OR((AND((ISNUMBER(SEARCH("Galvanized",K8))),AF8="Yes")),(AND((ISNUMBER(SEARCH("Galvanized",K8))),AF8="Unknown")))),"Galvanized requiring replacement",IF((OR((AND((ISNUMBER(SEARCH("Galvanized",K8))),AJ8="Yes")),(AND((ISNUMBER(SEARCH("Galvanized",K8))),AJ8="Unknown")))),"Galvanized requiring replacement",IF(I8="Galvanized requiring replacement","Galvanized requiring replacement",IF(K8="Galvanized requiring replacement","Galvanized requiring replacement",IF(ISNUMBER(SEARCH("Unknown",I8)),"Unknown",IF(ISNUMBER(SEARCH("Unknown",K8)),"Unknown",IF(I8="","Unknown",IF(K8="","Unknown","Non-lead")))))))))))</f>
        <v>Unknown</v>
      </c>
      <c r="R8" s="18"/>
      <c r="X8" s="12"/>
      <c r="Y8" s="12"/>
      <c r="Z8" s="12"/>
      <c r="AK8" s="13"/>
      <c r="AL8" s="13"/>
      <c r="AM8" s="13"/>
      <c r="AN8" s="13"/>
      <c r="AO8" s="11"/>
    </row>
    <row r="9" spans="1:229" s="9" customFormat="1" ht="25.5">
      <c r="A9" s="59"/>
      <c r="B9" s="36" t="s">
        <v>191</v>
      </c>
      <c r="C9" s="4" t="s">
        <v>473</v>
      </c>
      <c r="D9" s="9" t="s">
        <v>332</v>
      </c>
      <c r="E9" s="9" t="s">
        <v>187</v>
      </c>
      <c r="F9" s="9">
        <v>40484</v>
      </c>
      <c r="G9" s="4">
        <v>37.529318846735997</v>
      </c>
      <c r="H9" s="4">
        <v>-84.661156715008005</v>
      </c>
      <c r="I9" s="18" t="s">
        <v>66</v>
      </c>
      <c r="J9" s="18" t="s">
        <v>158</v>
      </c>
      <c r="K9" s="18" t="s">
        <v>64</v>
      </c>
      <c r="L9" s="21" t="s">
        <v>144</v>
      </c>
      <c r="M9" s="18" t="s">
        <v>185</v>
      </c>
      <c r="P9" s="13"/>
      <c r="Q9" s="50" t="str">
        <f t="shared" si="0"/>
        <v>Unknown</v>
      </c>
      <c r="R9" s="18"/>
      <c r="X9" s="12"/>
      <c r="Y9" s="12"/>
      <c r="Z9" s="12"/>
      <c r="AK9" s="13"/>
      <c r="AL9" s="13"/>
      <c r="AM9" s="13"/>
      <c r="AN9" s="13"/>
      <c r="AO9" s="11"/>
    </row>
    <row r="10" spans="1:229" s="9" customFormat="1" ht="25.5">
      <c r="A10" s="59"/>
      <c r="B10" s="36" t="s">
        <v>192</v>
      </c>
      <c r="C10" s="4" t="s">
        <v>474</v>
      </c>
      <c r="D10" s="9" t="s">
        <v>333</v>
      </c>
      <c r="E10" s="9" t="s">
        <v>187</v>
      </c>
      <c r="F10" s="9">
        <v>40484</v>
      </c>
      <c r="G10" s="4">
        <v>37.529292775313998</v>
      </c>
      <c r="H10" s="4">
        <v>-84.661349486410998</v>
      </c>
      <c r="I10" s="18" t="s">
        <v>66</v>
      </c>
      <c r="J10" s="18" t="s">
        <v>158</v>
      </c>
      <c r="K10" s="18" t="s">
        <v>64</v>
      </c>
      <c r="L10" s="21" t="s">
        <v>144</v>
      </c>
      <c r="M10" s="18" t="s">
        <v>185</v>
      </c>
      <c r="P10" s="13"/>
      <c r="Q10" s="50" t="str">
        <f t="shared" si="0"/>
        <v>Unknown</v>
      </c>
      <c r="R10" s="18"/>
      <c r="X10" s="12"/>
      <c r="Y10" s="12"/>
      <c r="Z10" s="12"/>
      <c r="AK10" s="13"/>
      <c r="AL10" s="13"/>
      <c r="AM10" s="13"/>
      <c r="AN10" s="13"/>
      <c r="AO10" s="11"/>
    </row>
    <row r="11" spans="1:229" s="9" customFormat="1" ht="25.5">
      <c r="A11" s="59"/>
      <c r="B11" s="36" t="s">
        <v>193</v>
      </c>
      <c r="C11" s="4" t="s">
        <v>475</v>
      </c>
      <c r="D11" s="9" t="s">
        <v>334</v>
      </c>
      <c r="E11" s="9" t="s">
        <v>187</v>
      </c>
      <c r="F11" s="9">
        <v>40484</v>
      </c>
      <c r="G11" s="4">
        <v>37.529224564353001</v>
      </c>
      <c r="H11" s="4">
        <v>-84.661621159267</v>
      </c>
      <c r="I11" s="18" t="s">
        <v>66</v>
      </c>
      <c r="J11" s="18" t="s">
        <v>158</v>
      </c>
      <c r="K11" s="18" t="s">
        <v>64</v>
      </c>
      <c r="L11" s="21" t="s">
        <v>144</v>
      </c>
      <c r="M11" s="18" t="s">
        <v>185</v>
      </c>
      <c r="P11" s="13"/>
      <c r="Q11" s="50" t="str">
        <f t="shared" si="0"/>
        <v>Unknown</v>
      </c>
      <c r="R11" s="18"/>
      <c r="X11" s="12"/>
      <c r="Y11" s="12"/>
      <c r="Z11" s="12"/>
      <c r="AK11" s="13"/>
      <c r="AL11" s="13"/>
      <c r="AM11" s="13"/>
      <c r="AN11" s="13"/>
      <c r="AO11" s="11"/>
    </row>
    <row r="12" spans="1:229" s="9" customFormat="1" ht="25.5">
      <c r="A12" s="59"/>
      <c r="B12" s="36" t="s">
        <v>194</v>
      </c>
      <c r="C12" s="4" t="s">
        <v>476</v>
      </c>
      <c r="D12" s="9" t="s">
        <v>335</v>
      </c>
      <c r="E12" s="9" t="s">
        <v>187</v>
      </c>
      <c r="F12" s="9">
        <v>40484</v>
      </c>
      <c r="G12" s="4">
        <v>37.529236459650001</v>
      </c>
      <c r="H12" s="4">
        <v>-84.661814874181005</v>
      </c>
      <c r="I12" s="18" t="s">
        <v>66</v>
      </c>
      <c r="J12" s="18" t="s">
        <v>158</v>
      </c>
      <c r="K12" s="18" t="s">
        <v>64</v>
      </c>
      <c r="L12" s="21" t="s">
        <v>144</v>
      </c>
      <c r="M12" s="18" t="s">
        <v>185</v>
      </c>
      <c r="P12" s="13"/>
      <c r="Q12" s="50" t="str">
        <f t="shared" si="0"/>
        <v>Unknown</v>
      </c>
      <c r="R12" s="18"/>
      <c r="X12" s="12"/>
      <c r="Y12" s="12"/>
      <c r="Z12" s="12"/>
      <c r="AK12" s="13"/>
      <c r="AL12" s="13"/>
      <c r="AM12" s="13"/>
      <c r="AN12" s="13"/>
      <c r="AO12" s="11"/>
    </row>
    <row r="13" spans="1:229" s="9" customFormat="1" ht="25.5">
      <c r="A13" s="59"/>
      <c r="B13" s="36" t="s">
        <v>195</v>
      </c>
      <c r="C13" s="4" t="s">
        <v>477</v>
      </c>
      <c r="D13" s="9" t="s">
        <v>336</v>
      </c>
      <c r="E13" s="9" t="s">
        <v>187</v>
      </c>
      <c r="F13" s="9">
        <v>40484</v>
      </c>
      <c r="G13" s="4">
        <v>37.529229110480998</v>
      </c>
      <c r="H13" s="4">
        <v>-84.661890104121994</v>
      </c>
      <c r="I13" s="18" t="s">
        <v>66</v>
      </c>
      <c r="J13" s="18" t="s">
        <v>158</v>
      </c>
      <c r="K13" s="18" t="s">
        <v>64</v>
      </c>
      <c r="L13" s="21" t="s">
        <v>144</v>
      </c>
      <c r="M13" s="18" t="s">
        <v>185</v>
      </c>
      <c r="P13" s="13"/>
      <c r="Q13" s="50" t="str">
        <f t="shared" si="0"/>
        <v>Unknown</v>
      </c>
      <c r="R13" s="18"/>
      <c r="X13" s="12"/>
      <c r="Y13" s="12"/>
      <c r="Z13" s="12"/>
      <c r="AK13" s="13"/>
      <c r="AL13" s="13"/>
      <c r="AM13" s="13"/>
      <c r="AN13" s="13"/>
      <c r="AO13" s="11"/>
    </row>
    <row r="14" spans="1:229" s="9" customFormat="1" ht="25.5">
      <c r="A14" s="59"/>
      <c r="B14" s="36" t="s">
        <v>196</v>
      </c>
      <c r="C14" s="4" t="s">
        <v>478</v>
      </c>
      <c r="D14" s="9" t="s">
        <v>337</v>
      </c>
      <c r="E14" s="9" t="s">
        <v>187</v>
      </c>
      <c r="F14" s="9">
        <v>40484</v>
      </c>
      <c r="G14" s="4">
        <v>37.529214037980999</v>
      </c>
      <c r="H14" s="4">
        <v>-84.661985737467006</v>
      </c>
      <c r="I14" s="18" t="s">
        <v>66</v>
      </c>
      <c r="J14" s="18" t="s">
        <v>158</v>
      </c>
      <c r="K14" s="18" t="s">
        <v>64</v>
      </c>
      <c r="L14" s="21" t="s">
        <v>144</v>
      </c>
      <c r="M14" s="18" t="s">
        <v>185</v>
      </c>
      <c r="P14" s="13"/>
      <c r="Q14" s="50" t="str">
        <f t="shared" si="0"/>
        <v>Unknown</v>
      </c>
      <c r="R14" s="18"/>
      <c r="X14" s="12"/>
      <c r="Y14" s="12"/>
      <c r="Z14" s="12"/>
      <c r="AK14" s="13"/>
      <c r="AL14" s="13"/>
      <c r="AM14" s="13"/>
      <c r="AN14" s="13"/>
      <c r="AO14" s="11"/>
    </row>
    <row r="15" spans="1:229" s="9" customFormat="1" ht="25.5">
      <c r="A15" s="59"/>
      <c r="B15" s="36" t="s">
        <v>197</v>
      </c>
      <c r="C15" s="4" t="s">
        <v>479</v>
      </c>
      <c r="D15" s="9" t="s">
        <v>338</v>
      </c>
      <c r="E15" s="9" t="s">
        <v>187</v>
      </c>
      <c r="F15" s="9">
        <v>40484</v>
      </c>
      <c r="G15" s="4">
        <v>37.529197547125001</v>
      </c>
      <c r="H15" s="4">
        <v>-84.662102234893993</v>
      </c>
      <c r="I15" s="18" t="s">
        <v>66</v>
      </c>
      <c r="J15" s="18" t="s">
        <v>158</v>
      </c>
      <c r="K15" s="18" t="s">
        <v>64</v>
      </c>
      <c r="L15" s="21" t="s">
        <v>144</v>
      </c>
      <c r="M15" s="18" t="s">
        <v>185</v>
      </c>
      <c r="P15" s="13"/>
      <c r="Q15" s="50" t="str">
        <f t="shared" si="0"/>
        <v>Unknown</v>
      </c>
      <c r="R15" s="18"/>
      <c r="X15" s="12"/>
      <c r="Y15" s="12"/>
      <c r="Z15" s="12"/>
      <c r="AK15" s="13"/>
      <c r="AL15" s="13"/>
      <c r="AM15" s="13"/>
      <c r="AN15" s="13"/>
      <c r="AO15" s="11"/>
    </row>
    <row r="16" spans="1:229" s="9" customFormat="1" ht="25.5">
      <c r="A16" s="59"/>
      <c r="B16" s="36" t="s">
        <v>198</v>
      </c>
      <c r="C16" s="4" t="s">
        <v>478</v>
      </c>
      <c r="D16" s="9" t="s">
        <v>339</v>
      </c>
      <c r="E16" s="9" t="s">
        <v>187</v>
      </c>
      <c r="F16" s="9">
        <v>40484</v>
      </c>
      <c r="G16" s="4">
        <v>37.529192174103002</v>
      </c>
      <c r="H16" s="4">
        <v>-84.662147402602997</v>
      </c>
      <c r="I16" s="18" t="s">
        <v>66</v>
      </c>
      <c r="J16" s="18" t="s">
        <v>158</v>
      </c>
      <c r="K16" s="18" t="s">
        <v>64</v>
      </c>
      <c r="L16" s="21" t="s">
        <v>144</v>
      </c>
      <c r="M16" s="18" t="s">
        <v>185</v>
      </c>
      <c r="P16" s="13"/>
      <c r="Q16" s="50" t="str">
        <f t="shared" si="0"/>
        <v>Unknown</v>
      </c>
      <c r="R16" s="18"/>
      <c r="X16" s="12"/>
      <c r="Y16" s="12"/>
      <c r="Z16" s="12"/>
      <c r="AK16" s="13"/>
      <c r="AL16" s="13"/>
      <c r="AM16" s="13"/>
      <c r="AN16" s="13"/>
      <c r="AO16" s="11"/>
    </row>
    <row r="17" spans="1:41" s="14" customFormat="1">
      <c r="A17" s="60"/>
      <c r="B17" s="37" t="s">
        <v>199</v>
      </c>
      <c r="C17" s="4" t="s">
        <v>480</v>
      </c>
      <c r="D17" s="14" t="s">
        <v>340</v>
      </c>
      <c r="E17" s="9" t="s">
        <v>187</v>
      </c>
      <c r="F17" s="14">
        <v>40484</v>
      </c>
      <c r="G17" s="4">
        <v>37.529229110480998</v>
      </c>
      <c r="H17" s="4">
        <v>-84.661890104121994</v>
      </c>
      <c r="I17" s="4" t="s">
        <v>32</v>
      </c>
      <c r="J17" s="19" t="s">
        <v>158</v>
      </c>
      <c r="K17" s="19" t="s">
        <v>63</v>
      </c>
      <c r="L17" s="21" t="s">
        <v>144</v>
      </c>
      <c r="M17" s="19" t="s">
        <v>185</v>
      </c>
      <c r="P17" s="17"/>
      <c r="Q17" s="50" t="str">
        <f t="shared" si="0"/>
        <v>Unknown</v>
      </c>
      <c r="R17" s="19"/>
      <c r="X17" s="16"/>
      <c r="Y17" s="16"/>
      <c r="Z17" s="16"/>
      <c r="AK17" s="17"/>
      <c r="AL17" s="17"/>
      <c r="AM17" s="17"/>
      <c r="AN17" s="17"/>
      <c r="AO17" s="15"/>
    </row>
    <row r="18" spans="1:41" s="14" customFormat="1">
      <c r="A18" s="60"/>
      <c r="B18" s="37" t="s">
        <v>200</v>
      </c>
      <c r="C18" s="4" t="s">
        <v>481</v>
      </c>
      <c r="D18" s="14" t="s">
        <v>341</v>
      </c>
      <c r="E18" s="9" t="s">
        <v>187</v>
      </c>
      <c r="F18" s="14">
        <v>40484</v>
      </c>
      <c r="G18" s="4">
        <v>37.529214037980999</v>
      </c>
      <c r="H18" s="4">
        <v>-84.661985737467006</v>
      </c>
      <c r="I18" s="4" t="s">
        <v>32</v>
      </c>
      <c r="J18" s="19" t="s">
        <v>158</v>
      </c>
      <c r="K18" s="19" t="s">
        <v>63</v>
      </c>
      <c r="L18" s="21" t="s">
        <v>144</v>
      </c>
      <c r="M18" s="19" t="s">
        <v>185</v>
      </c>
      <c r="P18" s="17"/>
      <c r="Q18" s="50" t="str">
        <f t="shared" si="0"/>
        <v>Unknown</v>
      </c>
      <c r="R18" s="19"/>
      <c r="X18" s="16"/>
      <c r="Y18" s="16"/>
      <c r="Z18" s="16"/>
      <c r="AK18" s="17"/>
      <c r="AL18" s="17"/>
      <c r="AM18" s="17"/>
      <c r="AN18" s="17"/>
      <c r="AO18" s="15"/>
    </row>
    <row r="19" spans="1:41" s="14" customFormat="1">
      <c r="A19" s="60"/>
      <c r="B19" s="37" t="s">
        <v>201</v>
      </c>
      <c r="C19" s="4" t="s">
        <v>482</v>
      </c>
      <c r="D19" s="14" t="s">
        <v>342</v>
      </c>
      <c r="E19" s="9" t="s">
        <v>187</v>
      </c>
      <c r="F19" s="14">
        <v>40484</v>
      </c>
      <c r="G19" s="4">
        <v>37.529197547125001</v>
      </c>
      <c r="H19" s="4">
        <v>-84.662102234893993</v>
      </c>
      <c r="I19" s="4" t="s">
        <v>32</v>
      </c>
      <c r="J19" s="19" t="s">
        <v>158</v>
      </c>
      <c r="K19" s="19" t="s">
        <v>63</v>
      </c>
      <c r="L19" s="21" t="s">
        <v>144</v>
      </c>
      <c r="M19" s="19" t="s">
        <v>185</v>
      </c>
      <c r="P19" s="17"/>
      <c r="Q19" s="50" t="str">
        <f t="shared" si="0"/>
        <v>Unknown</v>
      </c>
      <c r="R19" s="19"/>
      <c r="X19" s="16"/>
      <c r="Y19" s="16"/>
      <c r="Z19" s="16"/>
      <c r="AK19" s="17"/>
      <c r="AL19" s="17"/>
      <c r="AM19" s="17"/>
      <c r="AN19" s="17"/>
      <c r="AO19" s="15"/>
    </row>
    <row r="20" spans="1:41" s="14" customFormat="1">
      <c r="A20" s="60"/>
      <c r="B20" s="37" t="s">
        <v>202</v>
      </c>
      <c r="C20" s="4" t="s">
        <v>483</v>
      </c>
      <c r="D20" s="14" t="s">
        <v>343</v>
      </c>
      <c r="E20" s="9" t="s">
        <v>187</v>
      </c>
      <c r="F20" s="14">
        <v>40484</v>
      </c>
      <c r="G20" s="4">
        <v>37.529159752844002</v>
      </c>
      <c r="H20" s="4">
        <v>-84.662354821253004</v>
      </c>
      <c r="I20" s="4" t="s">
        <v>32</v>
      </c>
      <c r="J20" s="19" t="s">
        <v>158</v>
      </c>
      <c r="K20" s="19" t="s">
        <v>63</v>
      </c>
      <c r="L20" s="21" t="s">
        <v>144</v>
      </c>
      <c r="M20" s="19" t="s">
        <v>185</v>
      </c>
      <c r="P20" s="17"/>
      <c r="Q20" s="50" t="str">
        <f t="shared" si="0"/>
        <v>Unknown</v>
      </c>
      <c r="R20" s="19"/>
      <c r="X20" s="16"/>
      <c r="Y20" s="16"/>
      <c r="Z20" s="16"/>
      <c r="AK20" s="17"/>
      <c r="AL20" s="17"/>
      <c r="AM20" s="17"/>
      <c r="AN20" s="17"/>
      <c r="AO20" s="15"/>
    </row>
    <row r="21" spans="1:41" s="14" customFormat="1">
      <c r="A21" s="60"/>
      <c r="B21" s="37" t="s">
        <v>203</v>
      </c>
      <c r="C21" s="4" t="s">
        <v>484</v>
      </c>
      <c r="D21" s="14" t="s">
        <v>344</v>
      </c>
      <c r="E21" s="9" t="s">
        <v>187</v>
      </c>
      <c r="F21" s="14">
        <v>40484</v>
      </c>
      <c r="G21" s="4">
        <v>37.529179299280997</v>
      </c>
      <c r="H21" s="4">
        <v>-84.662206765294002</v>
      </c>
      <c r="I21" s="19" t="s">
        <v>66</v>
      </c>
      <c r="J21" s="19" t="s">
        <v>158</v>
      </c>
      <c r="K21" s="19" t="s">
        <v>63</v>
      </c>
      <c r="L21" s="21" t="s">
        <v>144</v>
      </c>
      <c r="M21" s="19" t="s">
        <v>185</v>
      </c>
      <c r="P21" s="17"/>
      <c r="Q21" s="50" t="str">
        <f t="shared" si="0"/>
        <v>Unknown</v>
      </c>
      <c r="R21" s="19"/>
      <c r="X21" s="16"/>
      <c r="Y21" s="16"/>
      <c r="Z21" s="16"/>
      <c r="AK21" s="17"/>
      <c r="AL21" s="17"/>
      <c r="AM21" s="17"/>
      <c r="AN21" s="17"/>
      <c r="AO21" s="15"/>
    </row>
    <row r="22" spans="1:41" s="14" customFormat="1">
      <c r="A22" s="60"/>
      <c r="B22" s="37" t="s">
        <v>204</v>
      </c>
      <c r="C22" s="4" t="s">
        <v>485</v>
      </c>
      <c r="D22" s="14" t="s">
        <v>345</v>
      </c>
      <c r="E22" s="9" t="s">
        <v>187</v>
      </c>
      <c r="F22" s="14">
        <v>40484</v>
      </c>
      <c r="G22" s="4">
        <v>37.529122263367</v>
      </c>
      <c r="H22" s="4">
        <v>-84.662623813910997</v>
      </c>
      <c r="I22" s="4" t="s">
        <v>32</v>
      </c>
      <c r="J22" s="19" t="s">
        <v>158</v>
      </c>
      <c r="K22" s="19" t="s">
        <v>63</v>
      </c>
      <c r="L22" s="21" t="s">
        <v>144</v>
      </c>
      <c r="M22" s="19" t="s">
        <v>185</v>
      </c>
      <c r="P22" s="17"/>
      <c r="Q22" s="50" t="str">
        <f t="shared" si="0"/>
        <v>Unknown</v>
      </c>
      <c r="R22" s="19"/>
      <c r="X22" s="16"/>
      <c r="Y22" s="16"/>
      <c r="Z22" s="16"/>
      <c r="AK22" s="17"/>
      <c r="AL22" s="17"/>
      <c r="AM22" s="17"/>
      <c r="AN22" s="17"/>
      <c r="AO22" s="15"/>
    </row>
    <row r="23" spans="1:41" s="14" customFormat="1">
      <c r="A23" s="60"/>
      <c r="B23" s="37" t="s">
        <v>205</v>
      </c>
      <c r="C23" s="4" t="s">
        <v>486</v>
      </c>
      <c r="D23" s="14" t="s">
        <v>346</v>
      </c>
      <c r="E23" s="9" t="s">
        <v>187</v>
      </c>
      <c r="F23" s="14">
        <v>40484</v>
      </c>
      <c r="G23" s="4">
        <v>37.529122263367</v>
      </c>
      <c r="H23" s="4">
        <v>-84.662623813910997</v>
      </c>
      <c r="I23" s="4" t="s">
        <v>32</v>
      </c>
      <c r="J23" s="19" t="s">
        <v>158</v>
      </c>
      <c r="K23" s="19" t="s">
        <v>63</v>
      </c>
      <c r="L23" s="21" t="s">
        <v>144</v>
      </c>
      <c r="M23" s="19" t="s">
        <v>185</v>
      </c>
      <c r="P23" s="17"/>
      <c r="Q23" s="50" t="str">
        <f t="shared" si="0"/>
        <v>Unknown</v>
      </c>
      <c r="R23" s="19"/>
      <c r="X23" s="16"/>
      <c r="Y23" s="16"/>
      <c r="Z23" s="16"/>
      <c r="AK23" s="17"/>
      <c r="AL23" s="17"/>
      <c r="AM23" s="17"/>
      <c r="AN23" s="17"/>
      <c r="AO23" s="15"/>
    </row>
    <row r="24" spans="1:41" s="14" customFormat="1" ht="13.9" customHeight="1">
      <c r="A24" s="60"/>
      <c r="B24" s="37" t="s">
        <v>206</v>
      </c>
      <c r="C24" s="4" t="s">
        <v>487</v>
      </c>
      <c r="D24" s="14" t="s">
        <v>347</v>
      </c>
      <c r="E24" s="9" t="s">
        <v>187</v>
      </c>
      <c r="F24" s="14">
        <v>40484</v>
      </c>
      <c r="G24" s="4">
        <v>37.529112310258</v>
      </c>
      <c r="H24" s="4">
        <v>-84.662702202556005</v>
      </c>
      <c r="I24" s="4" t="s">
        <v>32</v>
      </c>
      <c r="J24" s="19" t="s">
        <v>158</v>
      </c>
      <c r="K24" s="19" t="s">
        <v>63</v>
      </c>
      <c r="L24" s="21" t="s">
        <v>144</v>
      </c>
      <c r="M24" s="19" t="s">
        <v>185</v>
      </c>
      <c r="P24" s="17"/>
      <c r="Q24" s="50" t="str">
        <f t="shared" si="0"/>
        <v>Unknown</v>
      </c>
      <c r="R24" s="19"/>
      <c r="X24" s="16"/>
      <c r="Y24" s="16"/>
      <c r="Z24" s="16"/>
      <c r="AK24" s="17"/>
      <c r="AL24" s="17"/>
      <c r="AM24" s="17"/>
      <c r="AN24" s="17"/>
      <c r="AO24" s="15"/>
    </row>
    <row r="25" spans="1:41" s="14" customFormat="1">
      <c r="A25" s="60"/>
      <c r="B25" s="37" t="s">
        <v>207</v>
      </c>
      <c r="C25" s="4" t="s">
        <v>488</v>
      </c>
      <c r="D25" s="14" t="s">
        <v>348</v>
      </c>
      <c r="E25" s="9" t="s">
        <v>187</v>
      </c>
      <c r="F25" s="14">
        <v>40484</v>
      </c>
      <c r="G25" s="4">
        <v>37.529112310258</v>
      </c>
      <c r="H25" s="4">
        <v>-84.662702202556005</v>
      </c>
      <c r="I25" s="4" t="s">
        <v>32</v>
      </c>
      <c r="J25" s="19" t="s">
        <v>158</v>
      </c>
      <c r="K25" s="19" t="s">
        <v>63</v>
      </c>
      <c r="L25" s="21" t="s">
        <v>144</v>
      </c>
      <c r="M25" s="19" t="s">
        <v>185</v>
      </c>
      <c r="P25" s="17"/>
      <c r="Q25" s="50" t="str">
        <f t="shared" si="0"/>
        <v>Unknown</v>
      </c>
      <c r="R25" s="19"/>
      <c r="X25" s="16"/>
      <c r="Y25" s="16"/>
      <c r="Z25" s="16"/>
      <c r="AK25" s="17"/>
      <c r="AL25" s="17"/>
      <c r="AM25" s="17"/>
      <c r="AN25" s="17"/>
      <c r="AO25" s="15"/>
    </row>
    <row r="26" spans="1:41" s="14" customFormat="1">
      <c r="A26" s="60"/>
      <c r="B26" s="37" t="s">
        <v>208</v>
      </c>
      <c r="C26" s="4" t="s">
        <v>489</v>
      </c>
      <c r="D26" s="14" t="s">
        <v>349</v>
      </c>
      <c r="E26" s="9" t="s">
        <v>187</v>
      </c>
      <c r="F26" s="14">
        <v>40484</v>
      </c>
      <c r="G26" s="4">
        <v>37.529089999999997</v>
      </c>
      <c r="H26" s="4">
        <v>-84.662869999999998</v>
      </c>
      <c r="I26" s="19" t="s">
        <v>39</v>
      </c>
      <c r="J26" s="19" t="s">
        <v>158</v>
      </c>
      <c r="K26" s="19" t="s">
        <v>63</v>
      </c>
      <c r="L26" s="21" t="s">
        <v>144</v>
      </c>
      <c r="M26" s="19" t="s">
        <v>185</v>
      </c>
      <c r="P26" s="17"/>
      <c r="Q26" s="50" t="str">
        <f t="shared" si="0"/>
        <v>Unknown</v>
      </c>
      <c r="R26" s="19"/>
      <c r="X26" s="16"/>
      <c r="Y26" s="16"/>
      <c r="Z26" s="16"/>
      <c r="AK26" s="17"/>
      <c r="AL26" s="17"/>
      <c r="AM26" s="17"/>
      <c r="AN26" s="17"/>
      <c r="AO26" s="15"/>
    </row>
    <row r="27" spans="1:41" s="14" customFormat="1">
      <c r="A27" s="60"/>
      <c r="B27" s="37" t="s">
        <v>209</v>
      </c>
      <c r="C27" s="4" t="s">
        <v>490</v>
      </c>
      <c r="D27" s="14" t="s">
        <v>350</v>
      </c>
      <c r="E27" s="9" t="s">
        <v>187</v>
      </c>
      <c r="F27" s="14">
        <v>40484</v>
      </c>
      <c r="G27" s="4">
        <v>37.529209999999999</v>
      </c>
      <c r="H27" s="4">
        <v>-84.6601</v>
      </c>
      <c r="I27" s="19" t="s">
        <v>32</v>
      </c>
      <c r="J27" s="19" t="s">
        <v>158</v>
      </c>
      <c r="K27" s="19" t="s">
        <v>63</v>
      </c>
      <c r="L27" s="21" t="s">
        <v>144</v>
      </c>
      <c r="M27" s="19" t="s">
        <v>185</v>
      </c>
      <c r="P27" s="17"/>
      <c r="Q27" s="50" t="str">
        <f t="shared" si="0"/>
        <v>Unknown</v>
      </c>
      <c r="R27" s="19"/>
      <c r="X27" s="16"/>
      <c r="Y27" s="16"/>
      <c r="Z27" s="16"/>
      <c r="AK27" s="17"/>
      <c r="AL27" s="17"/>
      <c r="AM27" s="17"/>
      <c r="AN27" s="17"/>
      <c r="AO27" s="15"/>
    </row>
    <row r="28" spans="1:41" s="14" customFormat="1">
      <c r="A28" s="60"/>
      <c r="B28" s="37" t="s">
        <v>210</v>
      </c>
      <c r="C28" s="4" t="s">
        <v>491</v>
      </c>
      <c r="D28" s="14" t="s">
        <v>351</v>
      </c>
      <c r="E28" s="9" t="s">
        <v>187</v>
      </c>
      <c r="F28" s="14">
        <v>40484</v>
      </c>
      <c r="G28" s="4">
        <v>37.529049999999998</v>
      </c>
      <c r="H28" s="4">
        <v>-84.663150000000002</v>
      </c>
      <c r="I28" s="19" t="s">
        <v>39</v>
      </c>
      <c r="J28" s="19" t="s">
        <v>158</v>
      </c>
      <c r="K28" s="19" t="s">
        <v>63</v>
      </c>
      <c r="L28" s="21" t="s">
        <v>144</v>
      </c>
      <c r="M28" s="19" t="s">
        <v>185</v>
      </c>
      <c r="P28" s="17"/>
      <c r="Q28" s="50" t="str">
        <f t="shared" si="0"/>
        <v>Unknown</v>
      </c>
      <c r="R28" s="19"/>
      <c r="X28" s="16"/>
      <c r="Y28" s="16"/>
      <c r="Z28" s="16"/>
      <c r="AK28" s="17"/>
      <c r="AL28" s="17"/>
      <c r="AM28" s="17"/>
      <c r="AN28" s="17"/>
      <c r="AO28" s="15"/>
    </row>
    <row r="29" spans="1:41" s="14" customFormat="1">
      <c r="A29" s="60"/>
      <c r="B29" s="37" t="s">
        <v>211</v>
      </c>
      <c r="C29" s="4" t="s">
        <v>492</v>
      </c>
      <c r="D29" s="14" t="s">
        <v>352</v>
      </c>
      <c r="E29" s="9" t="s">
        <v>187</v>
      </c>
      <c r="F29" s="14">
        <v>40484</v>
      </c>
      <c r="G29" s="4">
        <v>37.529092832385999</v>
      </c>
      <c r="H29" s="4">
        <v>-84.662873901566996</v>
      </c>
      <c r="I29" s="4" t="s">
        <v>32</v>
      </c>
      <c r="J29" s="19" t="s">
        <v>158</v>
      </c>
      <c r="K29" s="19" t="s">
        <v>63</v>
      </c>
      <c r="L29" s="21" t="s">
        <v>144</v>
      </c>
      <c r="M29" s="19" t="s">
        <v>185</v>
      </c>
      <c r="P29" s="17"/>
      <c r="Q29" s="50" t="str">
        <f t="shared" si="0"/>
        <v>Unknown</v>
      </c>
      <c r="R29" s="19"/>
      <c r="X29" s="16"/>
      <c r="Y29" s="16"/>
      <c r="Z29" s="16"/>
      <c r="AK29" s="17"/>
      <c r="AL29" s="17"/>
      <c r="AM29" s="17"/>
      <c r="AN29" s="17"/>
      <c r="AO29" s="15"/>
    </row>
    <row r="30" spans="1:41" s="14" customFormat="1">
      <c r="A30" s="60"/>
      <c r="B30" s="37" t="s">
        <v>212</v>
      </c>
      <c r="C30" s="4" t="s">
        <v>493</v>
      </c>
      <c r="D30" s="14" t="s">
        <v>353</v>
      </c>
      <c r="E30" s="9" t="s">
        <v>187</v>
      </c>
      <c r="F30" s="14">
        <v>40484</v>
      </c>
      <c r="G30" s="4">
        <v>37.528970000000001</v>
      </c>
      <c r="H30" s="4">
        <v>-84.663510000000002</v>
      </c>
      <c r="I30" s="19" t="s">
        <v>39</v>
      </c>
      <c r="J30" s="19" t="s">
        <v>158</v>
      </c>
      <c r="K30" s="19" t="s">
        <v>63</v>
      </c>
      <c r="L30" s="21" t="s">
        <v>144</v>
      </c>
      <c r="M30" s="19" t="s">
        <v>185</v>
      </c>
      <c r="P30" s="17"/>
      <c r="Q30" s="50" t="str">
        <f t="shared" si="0"/>
        <v>Unknown</v>
      </c>
      <c r="R30" s="19"/>
      <c r="X30" s="16"/>
      <c r="Y30" s="16"/>
      <c r="Z30" s="16"/>
      <c r="AK30" s="17"/>
      <c r="AL30" s="17"/>
      <c r="AM30" s="17"/>
      <c r="AN30" s="17"/>
      <c r="AO30" s="15"/>
    </row>
    <row r="31" spans="1:41" s="14" customFormat="1">
      <c r="A31" s="60"/>
      <c r="B31" s="37" t="s">
        <v>213</v>
      </c>
      <c r="C31" s="4" t="s">
        <v>494</v>
      </c>
      <c r="D31" s="14" t="s">
        <v>354</v>
      </c>
      <c r="E31" s="9" t="s">
        <v>187</v>
      </c>
      <c r="F31" s="14">
        <v>40484</v>
      </c>
      <c r="G31" s="4">
        <v>37.528970000000001</v>
      </c>
      <c r="H31" s="4">
        <v>-84.663510000000002</v>
      </c>
      <c r="I31" s="19" t="s">
        <v>39</v>
      </c>
      <c r="J31" s="19" t="s">
        <v>158</v>
      </c>
      <c r="K31" s="19" t="s">
        <v>63</v>
      </c>
      <c r="L31" s="21" t="s">
        <v>144</v>
      </c>
      <c r="M31" s="19" t="s">
        <v>185</v>
      </c>
      <c r="P31" s="17"/>
      <c r="Q31" s="50" t="str">
        <f t="shared" si="0"/>
        <v>Unknown</v>
      </c>
      <c r="R31" s="19"/>
      <c r="X31" s="16"/>
      <c r="Y31" s="16"/>
      <c r="Z31" s="16"/>
      <c r="AK31" s="17"/>
      <c r="AL31" s="17"/>
      <c r="AM31" s="17"/>
      <c r="AN31" s="17"/>
      <c r="AO31" s="15"/>
    </row>
    <row r="32" spans="1:41" s="14" customFormat="1">
      <c r="A32" s="60"/>
      <c r="B32" s="37" t="s">
        <v>214</v>
      </c>
      <c r="C32" s="4" t="s">
        <v>495</v>
      </c>
      <c r="D32" s="14" t="s">
        <v>355</v>
      </c>
      <c r="E32" s="9" t="s">
        <v>187</v>
      </c>
      <c r="F32" s="14">
        <v>40484</v>
      </c>
      <c r="G32" s="4">
        <v>37.528950000000002</v>
      </c>
      <c r="H32" s="4">
        <v>-84.663600000000002</v>
      </c>
      <c r="I32" s="19" t="s">
        <v>39</v>
      </c>
      <c r="J32" s="19" t="s">
        <v>158</v>
      </c>
      <c r="K32" s="19" t="s">
        <v>63</v>
      </c>
      <c r="L32" s="21" t="s">
        <v>144</v>
      </c>
      <c r="M32" s="19" t="s">
        <v>185</v>
      </c>
      <c r="P32" s="17"/>
      <c r="Q32" s="50" t="str">
        <f t="shared" si="0"/>
        <v>Unknown</v>
      </c>
      <c r="R32" s="19"/>
      <c r="X32" s="16"/>
      <c r="Y32" s="16"/>
      <c r="Z32" s="16"/>
      <c r="AK32" s="17"/>
      <c r="AL32" s="17"/>
      <c r="AM32" s="17"/>
      <c r="AN32" s="17"/>
      <c r="AO32" s="15"/>
    </row>
    <row r="33" spans="1:41" s="14" customFormat="1">
      <c r="A33" s="60"/>
      <c r="B33" s="37" t="s">
        <v>215</v>
      </c>
      <c r="C33" s="4" t="s">
        <v>496</v>
      </c>
      <c r="D33" s="14" t="s">
        <v>356</v>
      </c>
      <c r="E33" s="9" t="s">
        <v>187</v>
      </c>
      <c r="F33" s="14">
        <v>40484</v>
      </c>
      <c r="G33" s="4">
        <v>37.528930000000003</v>
      </c>
      <c r="H33" s="4">
        <v>-84.663870000000003</v>
      </c>
      <c r="I33" s="19" t="s">
        <v>39</v>
      </c>
      <c r="J33" s="19" t="s">
        <v>158</v>
      </c>
      <c r="K33" s="19" t="s">
        <v>63</v>
      </c>
      <c r="L33" s="21" t="s">
        <v>144</v>
      </c>
      <c r="M33" s="19" t="s">
        <v>185</v>
      </c>
      <c r="P33" s="17"/>
      <c r="Q33" s="50" t="str">
        <f t="shared" si="0"/>
        <v>Unknown</v>
      </c>
      <c r="R33" s="19"/>
      <c r="X33" s="16"/>
      <c r="Y33" s="16"/>
      <c r="Z33" s="16"/>
      <c r="AK33" s="17"/>
      <c r="AL33" s="17"/>
      <c r="AM33" s="17"/>
      <c r="AN33" s="17"/>
      <c r="AO33" s="15"/>
    </row>
    <row r="34" spans="1:41" s="14" customFormat="1">
      <c r="A34" s="60"/>
      <c r="B34" s="37" t="s">
        <v>216</v>
      </c>
      <c r="C34" s="4" t="s">
        <v>497</v>
      </c>
      <c r="D34" s="14" t="s">
        <v>357</v>
      </c>
      <c r="E34" s="9" t="s">
        <v>187</v>
      </c>
      <c r="F34" s="14">
        <v>40484</v>
      </c>
      <c r="G34" s="4">
        <v>37.528889999999997</v>
      </c>
      <c r="H34" s="4">
        <v>-84.664180000000002</v>
      </c>
      <c r="I34" s="19" t="s">
        <v>39</v>
      </c>
      <c r="J34" s="19" t="s">
        <v>158</v>
      </c>
      <c r="K34" s="19" t="s">
        <v>63</v>
      </c>
      <c r="L34" s="21" t="s">
        <v>144</v>
      </c>
      <c r="M34" s="19" t="s">
        <v>185</v>
      </c>
      <c r="P34" s="17"/>
      <c r="Q34" s="50" t="str">
        <f t="shared" si="0"/>
        <v>Unknown</v>
      </c>
      <c r="R34" s="19"/>
      <c r="X34" s="16"/>
      <c r="Y34" s="16"/>
      <c r="Z34" s="16"/>
      <c r="AK34" s="17"/>
      <c r="AL34" s="17"/>
      <c r="AM34" s="17"/>
      <c r="AN34" s="17"/>
      <c r="AO34" s="15"/>
    </row>
    <row r="35" spans="1:41" s="14" customFormat="1">
      <c r="A35" s="60"/>
      <c r="B35" s="37" t="s">
        <v>217</v>
      </c>
      <c r="C35" s="4" t="s">
        <v>498</v>
      </c>
      <c r="D35" s="14" t="s">
        <v>358</v>
      </c>
      <c r="E35" s="9" t="s">
        <v>187</v>
      </c>
      <c r="F35" s="14">
        <v>40484</v>
      </c>
      <c r="G35" s="4">
        <v>37.528869999999998</v>
      </c>
      <c r="H35" s="4">
        <v>-84.664420000000007</v>
      </c>
      <c r="I35" s="19" t="s">
        <v>39</v>
      </c>
      <c r="J35" s="19" t="s">
        <v>158</v>
      </c>
      <c r="K35" s="19" t="s">
        <v>63</v>
      </c>
      <c r="L35" s="21" t="s">
        <v>144</v>
      </c>
      <c r="M35" s="19" t="s">
        <v>185</v>
      </c>
      <c r="P35" s="17"/>
      <c r="Q35" s="50" t="str">
        <f t="shared" si="0"/>
        <v>Unknown</v>
      </c>
      <c r="R35" s="19"/>
      <c r="X35" s="16"/>
      <c r="Y35" s="16"/>
      <c r="Z35" s="16"/>
      <c r="AK35" s="17"/>
      <c r="AL35" s="17"/>
      <c r="AM35" s="17"/>
      <c r="AN35" s="17"/>
      <c r="AO35" s="15"/>
    </row>
    <row r="36" spans="1:41" s="14" customFormat="1">
      <c r="A36" s="60"/>
      <c r="B36" s="37" t="s">
        <v>218</v>
      </c>
      <c r="C36" s="4" t="s">
        <v>499</v>
      </c>
      <c r="D36" s="14" t="s">
        <v>359</v>
      </c>
      <c r="E36" s="9" t="s">
        <v>187</v>
      </c>
      <c r="F36" s="14">
        <v>40484</v>
      </c>
      <c r="G36" s="4">
        <v>37.528860000000002</v>
      </c>
      <c r="H36" s="4">
        <v>-84.664469999999994</v>
      </c>
      <c r="I36" s="19" t="s">
        <v>39</v>
      </c>
      <c r="J36" s="19" t="s">
        <v>158</v>
      </c>
      <c r="K36" s="19" t="s">
        <v>63</v>
      </c>
      <c r="L36" s="21" t="s">
        <v>144</v>
      </c>
      <c r="M36" s="19" t="s">
        <v>185</v>
      </c>
      <c r="P36" s="17"/>
      <c r="Q36" s="50" t="str">
        <f t="shared" si="0"/>
        <v>Unknown</v>
      </c>
      <c r="R36" s="19"/>
      <c r="X36" s="16"/>
      <c r="Y36" s="16"/>
      <c r="Z36" s="16"/>
      <c r="AK36" s="17"/>
      <c r="AL36" s="17"/>
      <c r="AM36" s="17"/>
      <c r="AN36" s="17"/>
      <c r="AO36" s="15"/>
    </row>
    <row r="37" spans="1:41" s="14" customFormat="1">
      <c r="A37" s="60"/>
      <c r="B37" s="37" t="s">
        <v>219</v>
      </c>
      <c r="C37" s="4" t="s">
        <v>500</v>
      </c>
      <c r="D37" s="14" t="s">
        <v>360</v>
      </c>
      <c r="E37" s="9" t="s">
        <v>187</v>
      </c>
      <c r="F37" s="14">
        <v>40484</v>
      </c>
      <c r="G37" s="4">
        <v>37.528840000000002</v>
      </c>
      <c r="H37" s="4">
        <v>-84.664730000000006</v>
      </c>
      <c r="I37" s="19" t="s">
        <v>39</v>
      </c>
      <c r="J37" s="19" t="s">
        <v>158</v>
      </c>
      <c r="K37" s="19" t="s">
        <v>63</v>
      </c>
      <c r="L37" s="21" t="s">
        <v>144</v>
      </c>
      <c r="M37" s="19" t="s">
        <v>185</v>
      </c>
      <c r="P37" s="17"/>
      <c r="Q37" s="50" t="str">
        <f t="shared" si="0"/>
        <v>Unknown</v>
      </c>
      <c r="R37" s="19"/>
      <c r="X37" s="16"/>
      <c r="Y37" s="16"/>
      <c r="Z37" s="16"/>
      <c r="AK37" s="17"/>
      <c r="AL37" s="17"/>
      <c r="AM37" s="17"/>
      <c r="AN37" s="17"/>
      <c r="AO37" s="15"/>
    </row>
    <row r="38" spans="1:41" s="14" customFormat="1">
      <c r="A38" s="60"/>
      <c r="B38" s="37" t="s">
        <v>220</v>
      </c>
      <c r="C38" s="4" t="s">
        <v>501</v>
      </c>
      <c r="D38" s="14" t="s">
        <v>361</v>
      </c>
      <c r="E38" s="9" t="s">
        <v>187</v>
      </c>
      <c r="F38" s="14">
        <v>40484</v>
      </c>
      <c r="G38" s="4">
        <v>37.528799999999997</v>
      </c>
      <c r="H38" s="4">
        <v>-84.665000000000006</v>
      </c>
      <c r="I38" s="19" t="s">
        <v>39</v>
      </c>
      <c r="J38" s="19" t="s">
        <v>158</v>
      </c>
      <c r="K38" s="19" t="s">
        <v>63</v>
      </c>
      <c r="L38" s="21" t="s">
        <v>144</v>
      </c>
      <c r="M38" s="19" t="s">
        <v>185</v>
      </c>
      <c r="P38" s="17"/>
      <c r="Q38" s="50" t="str">
        <f t="shared" si="0"/>
        <v>Unknown</v>
      </c>
      <c r="R38" s="19"/>
      <c r="X38" s="16"/>
      <c r="Y38" s="16"/>
      <c r="Z38" s="16"/>
      <c r="AK38" s="17"/>
      <c r="AL38" s="17"/>
      <c r="AM38" s="17"/>
      <c r="AN38" s="17"/>
      <c r="AO38" s="15"/>
    </row>
    <row r="39" spans="1:41" s="14" customFormat="1">
      <c r="A39" s="60"/>
      <c r="B39" s="37" t="s">
        <v>221</v>
      </c>
      <c r="C39" s="4" t="s">
        <v>502</v>
      </c>
      <c r="D39" s="14" t="s">
        <v>362</v>
      </c>
      <c r="E39" s="9" t="s">
        <v>187</v>
      </c>
      <c r="F39" s="14">
        <v>40484</v>
      </c>
      <c r="G39" s="4">
        <v>37.528759999999998</v>
      </c>
      <c r="H39" s="4">
        <v>-84.665369999999996</v>
      </c>
      <c r="I39" s="19" t="s">
        <v>39</v>
      </c>
      <c r="J39" s="19" t="s">
        <v>158</v>
      </c>
      <c r="K39" s="19" t="s">
        <v>63</v>
      </c>
      <c r="L39" s="21" t="s">
        <v>144</v>
      </c>
      <c r="M39" s="19" t="s">
        <v>185</v>
      </c>
      <c r="P39" s="17"/>
      <c r="Q39" s="50" t="str">
        <f t="shared" si="0"/>
        <v>Unknown</v>
      </c>
      <c r="R39" s="19"/>
      <c r="X39" s="16"/>
      <c r="Y39" s="16"/>
      <c r="Z39" s="16"/>
      <c r="AK39" s="17"/>
      <c r="AL39" s="17"/>
      <c r="AM39" s="17"/>
      <c r="AN39" s="17"/>
      <c r="AO39" s="15"/>
    </row>
    <row r="40" spans="1:41" s="14" customFormat="1">
      <c r="A40" s="60"/>
      <c r="B40" s="37" t="s">
        <v>222</v>
      </c>
      <c r="C40" s="4" t="s">
        <v>503</v>
      </c>
      <c r="D40" s="14" t="s">
        <v>363</v>
      </c>
      <c r="E40" s="9" t="s">
        <v>187</v>
      </c>
      <c r="F40" s="14">
        <v>40484</v>
      </c>
      <c r="G40" s="4">
        <v>37.528750000000002</v>
      </c>
      <c r="H40" s="4">
        <v>-84.665430000000001</v>
      </c>
      <c r="I40" s="19" t="s">
        <v>39</v>
      </c>
      <c r="J40" s="19" t="s">
        <v>158</v>
      </c>
      <c r="K40" s="19" t="s">
        <v>63</v>
      </c>
      <c r="L40" s="21" t="s">
        <v>144</v>
      </c>
      <c r="M40" s="19" t="s">
        <v>185</v>
      </c>
      <c r="P40" s="17"/>
      <c r="Q40" s="50" t="str">
        <f t="shared" si="0"/>
        <v>Unknown</v>
      </c>
      <c r="R40" s="19"/>
      <c r="X40" s="16"/>
      <c r="Y40" s="16"/>
      <c r="Z40" s="16"/>
      <c r="AK40" s="17"/>
      <c r="AL40" s="17"/>
      <c r="AM40" s="17"/>
      <c r="AN40" s="17"/>
      <c r="AO40" s="15"/>
    </row>
    <row r="41" spans="1:41" s="14" customFormat="1">
      <c r="A41" s="60"/>
      <c r="B41" s="37" t="s">
        <v>223</v>
      </c>
      <c r="C41" s="4" t="s">
        <v>504</v>
      </c>
      <c r="D41" s="14" t="s">
        <v>364</v>
      </c>
      <c r="E41" s="9" t="s">
        <v>187</v>
      </c>
      <c r="F41" s="14">
        <v>40484</v>
      </c>
      <c r="G41" s="4">
        <v>37.52872</v>
      </c>
      <c r="H41" s="4">
        <v>-84.665700000000001</v>
      </c>
      <c r="I41" s="19" t="s">
        <v>39</v>
      </c>
      <c r="J41" s="19" t="s">
        <v>158</v>
      </c>
      <c r="K41" s="19" t="s">
        <v>63</v>
      </c>
      <c r="L41" s="21" t="s">
        <v>144</v>
      </c>
      <c r="M41" s="19" t="s">
        <v>185</v>
      </c>
      <c r="P41" s="17"/>
      <c r="Q41" s="50" t="str">
        <f t="shared" si="0"/>
        <v>Unknown</v>
      </c>
      <c r="R41" s="19"/>
      <c r="X41" s="16"/>
      <c r="Y41" s="16"/>
      <c r="Z41" s="16"/>
      <c r="AK41" s="17"/>
      <c r="AL41" s="17"/>
      <c r="AM41" s="17"/>
      <c r="AN41" s="17"/>
      <c r="AO41" s="15"/>
    </row>
    <row r="42" spans="1:41" s="14" customFormat="1">
      <c r="A42" s="60"/>
      <c r="B42" s="37" t="s">
        <v>224</v>
      </c>
      <c r="C42" s="4" t="s">
        <v>505</v>
      </c>
      <c r="D42" s="14" t="s">
        <v>365</v>
      </c>
      <c r="E42" s="9" t="s">
        <v>187</v>
      </c>
      <c r="F42" s="14">
        <v>40484</v>
      </c>
      <c r="G42" s="4">
        <v>37.528669999999998</v>
      </c>
      <c r="H42" s="4">
        <v>-84.666160000000005</v>
      </c>
      <c r="I42" s="19" t="s">
        <v>39</v>
      </c>
      <c r="J42" s="19" t="s">
        <v>158</v>
      </c>
      <c r="K42" s="19" t="s">
        <v>63</v>
      </c>
      <c r="L42" s="21" t="s">
        <v>144</v>
      </c>
      <c r="M42" s="19" t="s">
        <v>185</v>
      </c>
      <c r="P42" s="17"/>
      <c r="Q42" s="50" t="str">
        <f t="shared" si="0"/>
        <v>Unknown</v>
      </c>
      <c r="R42" s="19"/>
      <c r="X42" s="16"/>
      <c r="Y42" s="16"/>
      <c r="Z42" s="16"/>
      <c r="AK42" s="17"/>
      <c r="AL42" s="17"/>
      <c r="AM42" s="17"/>
      <c r="AN42" s="17"/>
      <c r="AO42" s="15"/>
    </row>
    <row r="43" spans="1:41" s="14" customFormat="1">
      <c r="A43" s="60"/>
      <c r="B43" s="37" t="s">
        <v>225</v>
      </c>
      <c r="C43" s="4" t="s">
        <v>506</v>
      </c>
      <c r="D43" s="14" t="s">
        <v>366</v>
      </c>
      <c r="E43" s="9" t="s">
        <v>187</v>
      </c>
      <c r="F43" s="14">
        <v>40484</v>
      </c>
      <c r="G43" s="4">
        <v>37.528672</v>
      </c>
      <c r="H43" s="4">
        <v>-84.666312000000005</v>
      </c>
      <c r="I43" s="19" t="s">
        <v>39</v>
      </c>
      <c r="J43" s="19" t="s">
        <v>158</v>
      </c>
      <c r="K43" s="19" t="s">
        <v>63</v>
      </c>
      <c r="L43" s="21" t="s">
        <v>144</v>
      </c>
      <c r="M43" s="19" t="s">
        <v>185</v>
      </c>
      <c r="P43" s="17"/>
      <c r="Q43" s="50" t="str">
        <f t="shared" si="0"/>
        <v>Unknown</v>
      </c>
      <c r="R43" s="19"/>
      <c r="X43" s="16"/>
      <c r="Y43" s="16"/>
      <c r="Z43" s="16"/>
      <c r="AK43" s="17"/>
      <c r="AL43" s="17"/>
      <c r="AM43" s="17"/>
      <c r="AN43" s="17"/>
      <c r="AO43" s="15"/>
    </row>
    <row r="44" spans="1:41" s="14" customFormat="1">
      <c r="A44" s="60"/>
      <c r="B44" s="37" t="s">
        <v>226</v>
      </c>
      <c r="C44" s="4" t="s">
        <v>507</v>
      </c>
      <c r="D44" s="14" t="s">
        <v>367</v>
      </c>
      <c r="E44" s="9" t="s">
        <v>187</v>
      </c>
      <c r="F44" s="14">
        <v>40484</v>
      </c>
      <c r="G44" s="4">
        <v>37.528680000000001</v>
      </c>
      <c r="H44" s="4">
        <v>-84.666719999999998</v>
      </c>
      <c r="I44" s="19" t="s">
        <v>39</v>
      </c>
      <c r="J44" s="19" t="s">
        <v>158</v>
      </c>
      <c r="K44" s="19" t="s">
        <v>63</v>
      </c>
      <c r="L44" s="21" t="s">
        <v>144</v>
      </c>
      <c r="M44" s="19" t="s">
        <v>185</v>
      </c>
      <c r="P44" s="17"/>
      <c r="Q44" s="50" t="str">
        <f t="shared" si="0"/>
        <v>Unknown</v>
      </c>
      <c r="R44" s="19"/>
      <c r="X44" s="16"/>
      <c r="Y44" s="16"/>
      <c r="Z44" s="16"/>
      <c r="AK44" s="17"/>
      <c r="AL44" s="17"/>
      <c r="AM44" s="17"/>
      <c r="AN44" s="17"/>
      <c r="AO44" s="15"/>
    </row>
    <row r="45" spans="1:41" s="14" customFormat="1">
      <c r="A45" s="60"/>
      <c r="B45" s="37" t="s">
        <v>227</v>
      </c>
      <c r="C45" s="4" t="s">
        <v>508</v>
      </c>
      <c r="D45" s="14" t="s">
        <v>368</v>
      </c>
      <c r="E45" s="9" t="s">
        <v>187</v>
      </c>
      <c r="F45" s="14">
        <v>40484</v>
      </c>
      <c r="G45" s="4">
        <v>37.528700000000001</v>
      </c>
      <c r="H45" s="4">
        <v>-84.667000000000002</v>
      </c>
      <c r="I45" s="19" t="s">
        <v>39</v>
      </c>
      <c r="J45" s="19" t="s">
        <v>158</v>
      </c>
      <c r="K45" s="19" t="s">
        <v>63</v>
      </c>
      <c r="L45" s="21" t="s">
        <v>144</v>
      </c>
      <c r="M45" s="19" t="s">
        <v>185</v>
      </c>
      <c r="P45" s="17"/>
      <c r="Q45" s="50" t="str">
        <f t="shared" si="0"/>
        <v>Unknown</v>
      </c>
      <c r="R45" s="19"/>
      <c r="X45" s="16"/>
      <c r="Y45" s="16"/>
      <c r="Z45" s="16"/>
      <c r="AK45" s="17"/>
      <c r="AL45" s="17"/>
      <c r="AM45" s="17"/>
      <c r="AN45" s="17"/>
      <c r="AO45" s="15"/>
    </row>
    <row r="46" spans="1:41" s="14" customFormat="1">
      <c r="A46" s="60"/>
      <c r="B46" s="37" t="s">
        <v>228</v>
      </c>
      <c r="C46" s="4" t="s">
        <v>509</v>
      </c>
      <c r="D46" s="14" t="s">
        <v>369</v>
      </c>
      <c r="E46" s="9" t="s">
        <v>187</v>
      </c>
      <c r="F46" s="14">
        <v>40484</v>
      </c>
      <c r="G46" s="4">
        <v>37.528706</v>
      </c>
      <c r="H46" s="4">
        <v>-84.667006000000001</v>
      </c>
      <c r="I46" s="19" t="s">
        <v>39</v>
      </c>
      <c r="J46" s="19" t="s">
        <v>158</v>
      </c>
      <c r="K46" s="19" t="s">
        <v>63</v>
      </c>
      <c r="L46" s="21" t="s">
        <v>144</v>
      </c>
      <c r="M46" s="19" t="s">
        <v>185</v>
      </c>
      <c r="P46" s="17"/>
      <c r="Q46" s="50" t="str">
        <f t="shared" si="0"/>
        <v>Unknown</v>
      </c>
      <c r="R46" s="19"/>
      <c r="X46" s="16"/>
      <c r="Y46" s="16"/>
      <c r="Z46" s="16"/>
      <c r="AK46" s="17"/>
      <c r="AL46" s="17"/>
      <c r="AM46" s="17"/>
      <c r="AN46" s="17"/>
      <c r="AO46" s="15"/>
    </row>
    <row r="47" spans="1:41" s="14" customFormat="1">
      <c r="A47" s="60"/>
      <c r="B47" s="37" t="s">
        <v>229</v>
      </c>
      <c r="C47" s="4" t="s">
        <v>510</v>
      </c>
      <c r="D47" s="14" t="s">
        <v>370</v>
      </c>
      <c r="E47" s="9" t="s">
        <v>187</v>
      </c>
      <c r="F47" s="14">
        <v>40484</v>
      </c>
      <c r="G47" s="4">
        <v>37.528706</v>
      </c>
      <c r="H47" s="4">
        <v>-84.667006000000001</v>
      </c>
      <c r="I47" s="19" t="s">
        <v>39</v>
      </c>
      <c r="J47" s="19" t="s">
        <v>158</v>
      </c>
      <c r="K47" s="19" t="s">
        <v>63</v>
      </c>
      <c r="L47" s="21" t="s">
        <v>144</v>
      </c>
      <c r="M47" s="19" t="s">
        <v>185</v>
      </c>
      <c r="P47" s="17"/>
      <c r="Q47" s="50" t="str">
        <f t="shared" si="0"/>
        <v>Unknown</v>
      </c>
      <c r="R47" s="19"/>
      <c r="X47" s="16"/>
      <c r="Y47" s="16"/>
      <c r="Z47" s="16"/>
      <c r="AK47" s="17"/>
      <c r="AL47" s="17"/>
      <c r="AM47" s="17"/>
      <c r="AN47" s="17"/>
      <c r="AO47" s="15"/>
    </row>
    <row r="48" spans="1:41" s="14" customFormat="1">
      <c r="A48" s="60"/>
      <c r="B48" s="37" t="s">
        <v>230</v>
      </c>
      <c r="C48" s="4" t="s">
        <v>511</v>
      </c>
      <c r="D48" s="14" t="s">
        <v>371</v>
      </c>
      <c r="E48" s="9" t="s">
        <v>187</v>
      </c>
      <c r="F48" s="14">
        <v>40484</v>
      </c>
      <c r="G48" s="4">
        <v>37.5289</v>
      </c>
      <c r="H48" s="4">
        <v>-84.667330000000007</v>
      </c>
      <c r="I48" s="19" t="s">
        <v>39</v>
      </c>
      <c r="J48" s="19" t="s">
        <v>158</v>
      </c>
      <c r="K48" s="19" t="s">
        <v>63</v>
      </c>
      <c r="L48" s="21" t="s">
        <v>144</v>
      </c>
      <c r="M48" s="19" t="s">
        <v>185</v>
      </c>
      <c r="P48" s="17"/>
      <c r="Q48" s="50" t="str">
        <f t="shared" si="0"/>
        <v>Unknown</v>
      </c>
      <c r="R48" s="19"/>
      <c r="X48" s="16"/>
      <c r="Y48" s="16"/>
      <c r="Z48" s="16"/>
      <c r="AK48" s="17"/>
      <c r="AL48" s="17"/>
      <c r="AM48" s="17"/>
      <c r="AN48" s="17"/>
      <c r="AO48" s="15"/>
    </row>
    <row r="49" spans="1:41" s="14" customFormat="1">
      <c r="A49" s="60"/>
      <c r="B49" s="37" t="s">
        <v>231</v>
      </c>
      <c r="C49" s="4" t="s">
        <v>512</v>
      </c>
      <c r="D49" s="14" t="s">
        <v>372</v>
      </c>
      <c r="E49" s="9" t="s">
        <v>187</v>
      </c>
      <c r="F49" s="14">
        <v>40484</v>
      </c>
      <c r="G49" s="4">
        <v>37.52955</v>
      </c>
      <c r="H49" s="4">
        <v>-84.667420000000007</v>
      </c>
      <c r="I49" s="19" t="s">
        <v>39</v>
      </c>
      <c r="J49" s="19" t="s">
        <v>158</v>
      </c>
      <c r="K49" s="19" t="s">
        <v>63</v>
      </c>
      <c r="L49" s="21" t="s">
        <v>144</v>
      </c>
      <c r="M49" s="19" t="s">
        <v>185</v>
      </c>
      <c r="P49" s="17"/>
      <c r="Q49" s="50" t="str">
        <f t="shared" si="0"/>
        <v>Unknown</v>
      </c>
      <c r="R49" s="19"/>
      <c r="X49" s="16"/>
      <c r="Y49" s="16"/>
      <c r="Z49" s="16"/>
      <c r="AK49" s="17"/>
      <c r="AL49" s="17"/>
      <c r="AM49" s="17"/>
      <c r="AN49" s="17"/>
      <c r="AO49" s="15"/>
    </row>
    <row r="50" spans="1:41" s="14" customFormat="1">
      <c r="A50" s="60"/>
      <c r="B50" s="37" t="s">
        <v>232</v>
      </c>
      <c r="C50" s="4" t="s">
        <v>513</v>
      </c>
      <c r="D50" s="14" t="s">
        <v>373</v>
      </c>
      <c r="E50" s="9" t="s">
        <v>187</v>
      </c>
      <c r="F50" s="14">
        <v>40484</v>
      </c>
      <c r="G50" s="4">
        <v>37.529859999999999</v>
      </c>
      <c r="H50" s="4">
        <v>-84.667550000000006</v>
      </c>
      <c r="I50" s="19" t="s">
        <v>39</v>
      </c>
      <c r="J50" s="19" t="s">
        <v>158</v>
      </c>
      <c r="K50" s="19" t="s">
        <v>63</v>
      </c>
      <c r="L50" s="21" t="s">
        <v>144</v>
      </c>
      <c r="M50" s="19" t="s">
        <v>185</v>
      </c>
      <c r="P50" s="17"/>
      <c r="Q50" s="50" t="str">
        <f t="shared" si="0"/>
        <v>Unknown</v>
      </c>
      <c r="R50" s="19"/>
      <c r="X50" s="16"/>
      <c r="Y50" s="16"/>
      <c r="Z50" s="16"/>
      <c r="AK50" s="17"/>
      <c r="AL50" s="17"/>
      <c r="AM50" s="17"/>
      <c r="AN50" s="17"/>
      <c r="AO50" s="15"/>
    </row>
    <row r="51" spans="1:41" s="14" customFormat="1">
      <c r="A51" s="60"/>
      <c r="B51" s="37" t="s">
        <v>233</v>
      </c>
      <c r="C51" s="4" t="s">
        <v>514</v>
      </c>
      <c r="D51" s="14" t="s">
        <v>374</v>
      </c>
      <c r="E51" s="9" t="s">
        <v>187</v>
      </c>
      <c r="F51" s="14">
        <v>40484</v>
      </c>
      <c r="G51" s="4">
        <v>37.530230000000003</v>
      </c>
      <c r="H51" s="4">
        <v>-84.667879999999997</v>
      </c>
      <c r="I51" s="19" t="s">
        <v>39</v>
      </c>
      <c r="J51" s="19" t="s">
        <v>158</v>
      </c>
      <c r="K51" s="19" t="s">
        <v>63</v>
      </c>
      <c r="L51" s="21" t="s">
        <v>144</v>
      </c>
      <c r="M51" s="19" t="s">
        <v>185</v>
      </c>
      <c r="P51" s="17"/>
      <c r="Q51" s="50" t="str">
        <f t="shared" si="0"/>
        <v>Unknown</v>
      </c>
      <c r="R51" s="19"/>
      <c r="X51" s="16"/>
      <c r="Y51" s="16"/>
      <c r="Z51" s="16"/>
      <c r="AK51" s="17"/>
      <c r="AL51" s="17"/>
      <c r="AM51" s="17"/>
      <c r="AN51" s="17"/>
      <c r="AO51" s="15"/>
    </row>
    <row r="52" spans="1:41" s="14" customFormat="1">
      <c r="A52" s="60"/>
      <c r="B52" s="37" t="s">
        <v>234</v>
      </c>
      <c r="C52" s="4" t="s">
        <v>515</v>
      </c>
      <c r="D52" s="14" t="s">
        <v>375</v>
      </c>
      <c r="E52" s="9" t="s">
        <v>187</v>
      </c>
      <c r="F52" s="14">
        <v>40484</v>
      </c>
      <c r="G52" s="4">
        <v>37.530349999999999</v>
      </c>
      <c r="H52" s="4">
        <v>-84.668000000000006</v>
      </c>
      <c r="I52" s="19" t="s">
        <v>39</v>
      </c>
      <c r="J52" s="19" t="s">
        <v>158</v>
      </c>
      <c r="K52" s="19" t="s">
        <v>63</v>
      </c>
      <c r="L52" s="21" t="s">
        <v>144</v>
      </c>
      <c r="M52" s="19" t="s">
        <v>185</v>
      </c>
      <c r="P52" s="17"/>
      <c r="Q52" s="50" t="str">
        <f t="shared" si="0"/>
        <v>Unknown</v>
      </c>
      <c r="R52" s="19"/>
      <c r="X52" s="16"/>
      <c r="Y52" s="16"/>
      <c r="Z52" s="16"/>
      <c r="AK52" s="17"/>
      <c r="AL52" s="17"/>
      <c r="AM52" s="17"/>
      <c r="AN52" s="17"/>
      <c r="AO52" s="15"/>
    </row>
    <row r="53" spans="1:41" s="14" customFormat="1">
      <c r="A53" s="60"/>
      <c r="B53" s="37" t="s">
        <v>235</v>
      </c>
      <c r="C53" s="4" t="s">
        <v>516</v>
      </c>
      <c r="D53" s="14" t="s">
        <v>376</v>
      </c>
      <c r="E53" s="9" t="s">
        <v>187</v>
      </c>
      <c r="F53" s="14">
        <v>40484</v>
      </c>
      <c r="G53" s="4">
        <v>37.531080000000003</v>
      </c>
      <c r="H53" s="4">
        <v>-84.667969999999997</v>
      </c>
      <c r="I53" s="19" t="s">
        <v>39</v>
      </c>
      <c r="J53" s="19" t="s">
        <v>158</v>
      </c>
      <c r="K53" s="19" t="s">
        <v>63</v>
      </c>
      <c r="L53" s="21" t="s">
        <v>144</v>
      </c>
      <c r="M53" s="19" t="s">
        <v>185</v>
      </c>
      <c r="P53" s="17"/>
      <c r="Q53" s="50" t="str">
        <f t="shared" si="0"/>
        <v>Unknown</v>
      </c>
      <c r="R53" s="19"/>
      <c r="X53" s="16"/>
      <c r="Y53" s="16"/>
      <c r="Z53" s="16"/>
      <c r="AK53" s="17"/>
      <c r="AL53" s="17"/>
      <c r="AM53" s="17"/>
      <c r="AN53" s="17"/>
      <c r="AO53" s="15"/>
    </row>
    <row r="54" spans="1:41" s="14" customFormat="1">
      <c r="A54" s="60"/>
      <c r="B54" s="37" t="s">
        <v>236</v>
      </c>
      <c r="C54" s="4" t="s">
        <v>517</v>
      </c>
      <c r="D54" s="14" t="s">
        <v>377</v>
      </c>
      <c r="E54" s="9" t="s">
        <v>187</v>
      </c>
      <c r="F54" s="14">
        <v>40484</v>
      </c>
      <c r="G54" s="4">
        <v>37.53116</v>
      </c>
      <c r="H54" s="4">
        <v>-84.668059999999997</v>
      </c>
      <c r="I54" s="19" t="s">
        <v>39</v>
      </c>
      <c r="J54" s="19" t="s">
        <v>158</v>
      </c>
      <c r="K54" s="19" t="s">
        <v>63</v>
      </c>
      <c r="L54" s="21" t="s">
        <v>144</v>
      </c>
      <c r="M54" s="19" t="s">
        <v>185</v>
      </c>
      <c r="P54" s="17"/>
      <c r="Q54" s="50" t="str">
        <f t="shared" si="0"/>
        <v>Unknown</v>
      </c>
      <c r="R54" s="19"/>
      <c r="X54" s="16"/>
      <c r="Y54" s="16"/>
      <c r="Z54" s="16"/>
      <c r="AK54" s="17"/>
      <c r="AL54" s="17"/>
      <c r="AM54" s="17"/>
      <c r="AN54" s="17"/>
      <c r="AO54" s="15"/>
    </row>
    <row r="55" spans="1:41" s="14" customFormat="1">
      <c r="A55" s="60"/>
      <c r="B55" s="37" t="s">
        <v>237</v>
      </c>
      <c r="C55" s="4" t="s">
        <v>518</v>
      </c>
      <c r="D55" s="14" t="s">
        <v>378</v>
      </c>
      <c r="E55" s="9" t="s">
        <v>187</v>
      </c>
      <c r="F55" s="14">
        <v>40484</v>
      </c>
      <c r="G55" s="4">
        <v>37.531509999999997</v>
      </c>
      <c r="H55" s="4">
        <v>-84.668499999999995</v>
      </c>
      <c r="I55" s="19" t="s">
        <v>45</v>
      </c>
      <c r="J55" s="19" t="s">
        <v>158</v>
      </c>
      <c r="K55" s="19" t="s">
        <v>63</v>
      </c>
      <c r="L55" s="21" t="s">
        <v>144</v>
      </c>
      <c r="M55" s="19" t="s">
        <v>185</v>
      </c>
      <c r="P55" s="17"/>
      <c r="Q55" s="50" t="str">
        <f t="shared" si="0"/>
        <v>Unknown</v>
      </c>
      <c r="R55" s="19"/>
      <c r="X55" s="16"/>
      <c r="Y55" s="16"/>
      <c r="Z55" s="16"/>
      <c r="AK55" s="17"/>
      <c r="AL55" s="17"/>
      <c r="AM55" s="17"/>
      <c r="AN55" s="17"/>
      <c r="AO55" s="15"/>
    </row>
    <row r="56" spans="1:41" s="14" customFormat="1">
      <c r="A56" s="60"/>
      <c r="B56" s="37" t="s">
        <v>238</v>
      </c>
      <c r="C56" s="4" t="s">
        <v>519</v>
      </c>
      <c r="D56" s="14" t="s">
        <v>379</v>
      </c>
      <c r="E56" s="9" t="s">
        <v>187</v>
      </c>
      <c r="F56" s="14">
        <v>40484</v>
      </c>
      <c r="G56" s="81">
        <v>37.533119999999997</v>
      </c>
      <c r="H56" s="81">
        <v>-84.668570000000003</v>
      </c>
      <c r="I56" s="19" t="s">
        <v>39</v>
      </c>
      <c r="J56" s="19" t="s">
        <v>158</v>
      </c>
      <c r="K56" s="19" t="s">
        <v>63</v>
      </c>
      <c r="L56" s="21" t="s">
        <v>144</v>
      </c>
      <c r="M56" s="19" t="s">
        <v>185</v>
      </c>
      <c r="P56" s="17"/>
      <c r="Q56" s="50" t="str">
        <f t="shared" si="0"/>
        <v>Unknown</v>
      </c>
      <c r="R56" s="19"/>
      <c r="X56" s="16"/>
      <c r="Y56" s="16"/>
      <c r="Z56" s="16"/>
      <c r="AK56" s="17"/>
      <c r="AL56" s="17"/>
      <c r="AM56" s="17"/>
      <c r="AN56" s="17"/>
      <c r="AO56" s="15"/>
    </row>
    <row r="57" spans="1:41" s="14" customFormat="1">
      <c r="A57" s="60"/>
      <c r="B57" s="37" t="s">
        <v>239</v>
      </c>
      <c r="C57" s="4" t="s">
        <v>520</v>
      </c>
      <c r="D57" s="14" t="s">
        <v>380</v>
      </c>
      <c r="E57" s="9" t="s">
        <v>187</v>
      </c>
      <c r="F57" s="14">
        <v>40484</v>
      </c>
      <c r="G57" s="4">
        <v>37.533760000000001</v>
      </c>
      <c r="H57" s="4">
        <v>-84.668700000000001</v>
      </c>
      <c r="I57" s="19" t="s">
        <v>39</v>
      </c>
      <c r="J57" s="19" t="s">
        <v>158</v>
      </c>
      <c r="K57" s="19" t="s">
        <v>63</v>
      </c>
      <c r="L57" s="21" t="s">
        <v>144</v>
      </c>
      <c r="M57" s="19" t="s">
        <v>185</v>
      </c>
      <c r="P57" s="17"/>
      <c r="Q57" s="50" t="str">
        <f t="shared" si="0"/>
        <v>Unknown</v>
      </c>
      <c r="R57" s="19"/>
      <c r="X57" s="16"/>
      <c r="Y57" s="16"/>
      <c r="Z57" s="16"/>
      <c r="AK57" s="17"/>
      <c r="AL57" s="17"/>
      <c r="AM57" s="17"/>
      <c r="AN57" s="17"/>
      <c r="AO57" s="15"/>
    </row>
    <row r="58" spans="1:41" s="14" customFormat="1">
      <c r="A58" s="60"/>
      <c r="B58" s="37" t="s">
        <v>240</v>
      </c>
      <c r="C58" s="4" t="s">
        <v>521</v>
      </c>
      <c r="D58" s="14" t="s">
        <v>381</v>
      </c>
      <c r="E58" s="9" t="s">
        <v>187</v>
      </c>
      <c r="F58" s="14">
        <v>40484</v>
      </c>
      <c r="G58" s="4">
        <v>37.534019999999998</v>
      </c>
      <c r="H58" s="4">
        <v>-84.668750000000003</v>
      </c>
      <c r="I58" s="19" t="s">
        <v>39</v>
      </c>
      <c r="J58" s="19" t="s">
        <v>158</v>
      </c>
      <c r="K58" s="19" t="s">
        <v>63</v>
      </c>
      <c r="L58" s="21" t="s">
        <v>144</v>
      </c>
      <c r="M58" s="19" t="s">
        <v>185</v>
      </c>
      <c r="P58" s="17"/>
      <c r="Q58" s="50" t="str">
        <f t="shared" si="0"/>
        <v>Unknown</v>
      </c>
      <c r="R58" s="19"/>
      <c r="X58" s="16"/>
      <c r="Y58" s="16"/>
      <c r="Z58" s="16"/>
      <c r="AK58" s="17"/>
      <c r="AL58" s="17"/>
      <c r="AM58" s="17"/>
      <c r="AN58" s="17"/>
      <c r="AO58" s="15"/>
    </row>
    <row r="59" spans="1:41" s="14" customFormat="1">
      <c r="A59" s="60"/>
      <c r="B59" s="37" t="s">
        <v>241</v>
      </c>
      <c r="C59" s="4" t="s">
        <v>522</v>
      </c>
      <c r="D59" s="14" t="s">
        <v>382</v>
      </c>
      <c r="E59" s="9" t="s">
        <v>187</v>
      </c>
      <c r="F59" s="14">
        <v>40484</v>
      </c>
      <c r="G59" s="4">
        <v>37.534390000000002</v>
      </c>
      <c r="H59" s="4">
        <v>-84.66883</v>
      </c>
      <c r="I59" s="19" t="s">
        <v>39</v>
      </c>
      <c r="J59" s="19" t="s">
        <v>158</v>
      </c>
      <c r="K59" s="19" t="s">
        <v>63</v>
      </c>
      <c r="L59" s="21" t="s">
        <v>144</v>
      </c>
      <c r="M59" s="19" t="s">
        <v>185</v>
      </c>
      <c r="P59" s="17"/>
      <c r="Q59" s="50" t="str">
        <f t="shared" si="0"/>
        <v>Unknown</v>
      </c>
      <c r="R59" s="19"/>
      <c r="X59" s="16"/>
      <c r="Y59" s="16"/>
      <c r="Z59" s="16"/>
      <c r="AK59" s="17"/>
      <c r="AL59" s="17"/>
      <c r="AM59" s="17"/>
      <c r="AN59" s="17"/>
      <c r="AO59" s="15"/>
    </row>
    <row r="60" spans="1:41" s="14" customFormat="1">
      <c r="A60" s="60"/>
      <c r="B60" s="37" t="s">
        <v>242</v>
      </c>
      <c r="C60" s="4" t="s">
        <v>523</v>
      </c>
      <c r="D60" s="14" t="s">
        <v>383</v>
      </c>
      <c r="E60" s="9" t="s">
        <v>187</v>
      </c>
      <c r="F60" s="14">
        <v>40484</v>
      </c>
      <c r="G60" s="4">
        <v>37.534460000000003</v>
      </c>
      <c r="H60" s="4">
        <v>-84.668840000000003</v>
      </c>
      <c r="I60" s="19" t="s">
        <v>39</v>
      </c>
      <c r="J60" s="19" t="s">
        <v>158</v>
      </c>
      <c r="K60" s="19" t="s">
        <v>63</v>
      </c>
      <c r="L60" s="21" t="s">
        <v>144</v>
      </c>
      <c r="M60" s="19" t="s">
        <v>185</v>
      </c>
      <c r="P60" s="17"/>
      <c r="Q60" s="50" t="str">
        <f t="shared" si="0"/>
        <v>Unknown</v>
      </c>
      <c r="R60" s="19"/>
      <c r="X60" s="16"/>
      <c r="Y60" s="16"/>
      <c r="Z60" s="16"/>
      <c r="AK60" s="17"/>
      <c r="AL60" s="17"/>
      <c r="AM60" s="17"/>
      <c r="AN60" s="17"/>
      <c r="AO60" s="15"/>
    </row>
    <row r="61" spans="1:41" s="14" customFormat="1">
      <c r="A61" s="60"/>
      <c r="B61" s="37" t="s">
        <v>243</v>
      </c>
      <c r="C61" s="4" t="s">
        <v>524</v>
      </c>
      <c r="D61" s="14" t="s">
        <v>384</v>
      </c>
      <c r="E61" s="9" t="s">
        <v>187</v>
      </c>
      <c r="F61" s="14">
        <v>40484</v>
      </c>
      <c r="G61" s="4">
        <v>37.534869999999998</v>
      </c>
      <c r="H61" s="4">
        <v>-84.668940000000006</v>
      </c>
      <c r="I61" s="19" t="s">
        <v>39</v>
      </c>
      <c r="J61" s="19" t="s">
        <v>158</v>
      </c>
      <c r="K61" s="19" t="s">
        <v>63</v>
      </c>
      <c r="L61" s="21" t="s">
        <v>144</v>
      </c>
      <c r="M61" s="19" t="s">
        <v>185</v>
      </c>
      <c r="P61" s="17"/>
      <c r="Q61" s="50" t="str">
        <f t="shared" si="0"/>
        <v>Unknown</v>
      </c>
      <c r="R61" s="19"/>
      <c r="X61" s="16"/>
      <c r="Y61" s="16"/>
      <c r="Z61" s="16"/>
      <c r="AK61" s="17"/>
      <c r="AL61" s="17"/>
      <c r="AM61" s="17"/>
      <c r="AN61" s="17"/>
      <c r="AO61" s="15"/>
    </row>
    <row r="62" spans="1:41" s="14" customFormat="1">
      <c r="A62" s="60"/>
      <c r="B62" s="37" t="s">
        <v>244</v>
      </c>
      <c r="C62" s="4" t="s">
        <v>525</v>
      </c>
      <c r="D62" s="14" t="s">
        <v>385</v>
      </c>
      <c r="E62" s="9" t="s">
        <v>187</v>
      </c>
      <c r="F62" s="14">
        <v>40484</v>
      </c>
      <c r="G62" s="4">
        <v>37.535339999999998</v>
      </c>
      <c r="H62" s="4">
        <v>-84.66901</v>
      </c>
      <c r="I62" s="19" t="s">
        <v>39</v>
      </c>
      <c r="J62" s="19" t="s">
        <v>158</v>
      </c>
      <c r="K62" s="19" t="s">
        <v>63</v>
      </c>
      <c r="L62" s="21" t="s">
        <v>144</v>
      </c>
      <c r="M62" s="19" t="s">
        <v>185</v>
      </c>
      <c r="P62" s="17"/>
      <c r="Q62" s="50" t="str">
        <f t="shared" si="0"/>
        <v>Unknown</v>
      </c>
      <c r="R62" s="19"/>
      <c r="X62" s="16"/>
      <c r="Y62" s="16"/>
      <c r="Z62" s="16"/>
      <c r="AK62" s="17"/>
      <c r="AL62" s="17"/>
      <c r="AM62" s="17"/>
      <c r="AN62" s="17"/>
      <c r="AO62" s="15"/>
    </row>
    <row r="63" spans="1:41" s="14" customFormat="1">
      <c r="A63" s="60"/>
      <c r="B63" s="37" t="s">
        <v>245</v>
      </c>
      <c r="C63" s="4" t="s">
        <v>526</v>
      </c>
      <c r="D63" s="14" t="s">
        <v>386</v>
      </c>
      <c r="E63" s="9" t="s">
        <v>187</v>
      </c>
      <c r="F63" s="14">
        <v>40484</v>
      </c>
      <c r="G63" s="4">
        <v>37.535670000000003</v>
      </c>
      <c r="H63" s="4">
        <v>-84.669079999999994</v>
      </c>
      <c r="I63" s="19" t="s">
        <v>39</v>
      </c>
      <c r="J63" s="19" t="s">
        <v>158</v>
      </c>
      <c r="K63" s="19" t="s">
        <v>63</v>
      </c>
      <c r="L63" s="21" t="s">
        <v>144</v>
      </c>
      <c r="M63" s="19" t="s">
        <v>185</v>
      </c>
      <c r="P63" s="17"/>
      <c r="Q63" s="50" t="str">
        <f t="shared" si="0"/>
        <v>Unknown</v>
      </c>
      <c r="R63" s="19"/>
      <c r="X63" s="16"/>
      <c r="Y63" s="16"/>
      <c r="Z63" s="16"/>
      <c r="AK63" s="17"/>
      <c r="AL63" s="17"/>
      <c r="AM63" s="17"/>
      <c r="AN63" s="17"/>
      <c r="AO63" s="15"/>
    </row>
    <row r="64" spans="1:41" s="14" customFormat="1">
      <c r="A64" s="60"/>
      <c r="B64" s="37" t="s">
        <v>246</v>
      </c>
      <c r="C64" s="4" t="s">
        <v>527</v>
      </c>
      <c r="D64" s="14" t="s">
        <v>387</v>
      </c>
      <c r="E64" s="9" t="s">
        <v>187</v>
      </c>
      <c r="F64" s="14">
        <v>40484</v>
      </c>
      <c r="G64" s="4">
        <v>37.535670000000003</v>
      </c>
      <c r="H64" s="4">
        <v>-84.669079999999994</v>
      </c>
      <c r="I64" s="19" t="s">
        <v>39</v>
      </c>
      <c r="J64" s="19" t="s">
        <v>158</v>
      </c>
      <c r="K64" s="19" t="s">
        <v>63</v>
      </c>
      <c r="L64" s="21" t="s">
        <v>144</v>
      </c>
      <c r="M64" s="19" t="s">
        <v>185</v>
      </c>
      <c r="P64" s="17"/>
      <c r="Q64" s="50" t="str">
        <f t="shared" si="0"/>
        <v>Unknown</v>
      </c>
      <c r="R64" s="19"/>
      <c r="X64" s="16"/>
      <c r="Y64" s="16"/>
      <c r="Z64" s="16"/>
      <c r="AK64" s="17"/>
      <c r="AL64" s="17"/>
      <c r="AM64" s="17"/>
      <c r="AN64" s="17"/>
      <c r="AO64" s="15"/>
    </row>
    <row r="65" spans="1:41" s="14" customFormat="1">
      <c r="A65" s="60"/>
      <c r="B65" s="37" t="s">
        <v>247</v>
      </c>
      <c r="C65" s="4" t="s">
        <v>528</v>
      </c>
      <c r="D65" s="14" t="s">
        <v>388</v>
      </c>
      <c r="E65" s="9" t="s">
        <v>187</v>
      </c>
      <c r="F65" s="14">
        <v>40484</v>
      </c>
      <c r="G65" s="4">
        <v>37.536110000000001</v>
      </c>
      <c r="H65" s="4">
        <v>-84.669169999999994</v>
      </c>
      <c r="I65" s="19" t="s">
        <v>39</v>
      </c>
      <c r="J65" s="19" t="s">
        <v>158</v>
      </c>
      <c r="K65" s="19" t="s">
        <v>63</v>
      </c>
      <c r="L65" s="21" t="s">
        <v>144</v>
      </c>
      <c r="M65" s="19" t="s">
        <v>185</v>
      </c>
      <c r="P65" s="17"/>
      <c r="Q65" s="50" t="str">
        <f t="shared" si="0"/>
        <v>Unknown</v>
      </c>
      <c r="R65" s="19"/>
      <c r="X65" s="16"/>
      <c r="Y65" s="16"/>
      <c r="Z65" s="16"/>
      <c r="AK65" s="17"/>
      <c r="AL65" s="17"/>
      <c r="AM65" s="17"/>
      <c r="AN65" s="17"/>
      <c r="AO65" s="15"/>
    </row>
    <row r="66" spans="1:41" s="14" customFormat="1">
      <c r="A66" s="60"/>
      <c r="B66" s="37" t="s">
        <v>248</v>
      </c>
      <c r="C66" s="4" t="s">
        <v>529</v>
      </c>
      <c r="D66" s="14" t="s">
        <v>389</v>
      </c>
      <c r="E66" s="9" t="s">
        <v>187</v>
      </c>
      <c r="F66" s="14">
        <v>40484</v>
      </c>
      <c r="G66" s="4">
        <v>37.536700000000003</v>
      </c>
      <c r="H66" s="4">
        <v>-84.669330000000002</v>
      </c>
      <c r="I66" s="19" t="s">
        <v>39</v>
      </c>
      <c r="J66" s="19" t="s">
        <v>158</v>
      </c>
      <c r="K66" s="19" t="s">
        <v>63</v>
      </c>
      <c r="L66" s="21" t="s">
        <v>144</v>
      </c>
      <c r="M66" s="19" t="s">
        <v>185</v>
      </c>
      <c r="P66" s="17"/>
      <c r="Q66" s="50" t="str">
        <f t="shared" si="0"/>
        <v>Unknown</v>
      </c>
      <c r="R66" s="19"/>
      <c r="X66" s="16"/>
      <c r="Y66" s="16"/>
      <c r="Z66" s="16"/>
      <c r="AK66" s="17"/>
      <c r="AL66" s="17"/>
      <c r="AM66" s="17"/>
      <c r="AN66" s="17"/>
      <c r="AO66" s="15"/>
    </row>
    <row r="67" spans="1:41" s="14" customFormat="1">
      <c r="A67" s="60"/>
      <c r="B67" s="37" t="s">
        <v>249</v>
      </c>
      <c r="C67" s="4" t="s">
        <v>530</v>
      </c>
      <c r="D67" s="14" t="s">
        <v>390</v>
      </c>
      <c r="E67" s="9" t="s">
        <v>187</v>
      </c>
      <c r="F67" s="14">
        <v>40484</v>
      </c>
      <c r="G67" s="4">
        <v>37.537010000000002</v>
      </c>
      <c r="H67" s="4">
        <v>-84.669399999999996</v>
      </c>
      <c r="I67" s="19" t="s">
        <v>39</v>
      </c>
      <c r="J67" s="19" t="s">
        <v>158</v>
      </c>
      <c r="K67" s="19" t="s">
        <v>63</v>
      </c>
      <c r="L67" s="21" t="s">
        <v>144</v>
      </c>
      <c r="M67" s="19" t="s">
        <v>185</v>
      </c>
      <c r="P67" s="17"/>
      <c r="Q67" s="50" t="str">
        <f t="shared" si="0"/>
        <v>Unknown</v>
      </c>
      <c r="R67" s="19"/>
      <c r="X67" s="16"/>
      <c r="Y67" s="16"/>
      <c r="Z67" s="16"/>
      <c r="AK67" s="17"/>
      <c r="AL67" s="17"/>
      <c r="AM67" s="17"/>
      <c r="AN67" s="17"/>
      <c r="AO67" s="15"/>
    </row>
    <row r="68" spans="1:41" s="14" customFormat="1">
      <c r="A68" s="60"/>
      <c r="B68" s="37" t="s">
        <v>250</v>
      </c>
      <c r="C68" s="4" t="s">
        <v>531</v>
      </c>
      <c r="D68" s="14" t="s">
        <v>391</v>
      </c>
      <c r="E68" s="9" t="s">
        <v>187</v>
      </c>
      <c r="F68" s="14">
        <v>40484</v>
      </c>
      <c r="G68" s="4">
        <v>37.53754</v>
      </c>
      <c r="H68" s="4">
        <v>-84.669520000000006</v>
      </c>
      <c r="I68" s="19" t="s">
        <v>39</v>
      </c>
      <c r="J68" s="19" t="s">
        <v>158</v>
      </c>
      <c r="K68" s="19" t="s">
        <v>63</v>
      </c>
      <c r="L68" s="21" t="s">
        <v>144</v>
      </c>
      <c r="M68" s="19" t="s">
        <v>185</v>
      </c>
      <c r="P68" s="17"/>
      <c r="Q68" s="50" t="str">
        <f t="shared" si="0"/>
        <v>Unknown</v>
      </c>
      <c r="R68" s="19"/>
      <c r="X68" s="16"/>
      <c r="Y68" s="16"/>
      <c r="Z68" s="16"/>
      <c r="AK68" s="17"/>
      <c r="AL68" s="17"/>
      <c r="AM68" s="17"/>
      <c r="AN68" s="17"/>
      <c r="AO68" s="15"/>
    </row>
    <row r="69" spans="1:41" s="14" customFormat="1">
      <c r="A69" s="60"/>
      <c r="B69" s="37" t="s">
        <v>251</v>
      </c>
      <c r="C69" s="4" t="s">
        <v>532</v>
      </c>
      <c r="D69" s="14" t="s">
        <v>392</v>
      </c>
      <c r="E69" s="9" t="s">
        <v>187</v>
      </c>
      <c r="F69" s="14">
        <v>40484</v>
      </c>
      <c r="G69" s="4">
        <v>37.537529999999997</v>
      </c>
      <c r="H69" s="4">
        <v>-84.669510000000002</v>
      </c>
      <c r="I69" s="19" t="s">
        <v>39</v>
      </c>
      <c r="J69" s="19" t="s">
        <v>158</v>
      </c>
      <c r="K69" s="19" t="s">
        <v>63</v>
      </c>
      <c r="L69" s="21" t="s">
        <v>144</v>
      </c>
      <c r="M69" s="19" t="s">
        <v>185</v>
      </c>
      <c r="P69" s="17"/>
      <c r="Q69" s="50" t="str">
        <f t="shared" ref="Q69:Q132" si="1">IF(AND(I69="",K69=""),"",IF(I69="Lead","Lead",IF(K69="Lead","Lead",IF((OR((AND((ISNUMBER(SEARCH("Galvanized",K69))),AF69="Yes")),(AND((ISNUMBER(SEARCH("Galvanized",K69))),AF69="Unknown")))),"Galvanized requiring replacement",IF((OR((AND((ISNUMBER(SEARCH("Galvanized",K69))),AJ69="Yes")),(AND((ISNUMBER(SEARCH("Galvanized",K69))),AJ69="Unknown")))),"Galvanized requiring replacement",IF(I69="Galvanized requiring replacement","Galvanized requiring replacement",IF(K69="Galvanized requiring replacement","Galvanized requiring replacement",IF(ISNUMBER(SEARCH("Unknown",I69)),"Unknown",IF(ISNUMBER(SEARCH("Unknown",K69)),"Unknown",IF(I69="","Unknown",IF(K69="","Unknown","Non-lead")))))))))))</f>
        <v>Unknown</v>
      </c>
      <c r="R69" s="19"/>
      <c r="X69" s="16"/>
      <c r="Y69" s="16"/>
      <c r="Z69" s="16"/>
      <c r="AK69" s="17"/>
      <c r="AL69" s="17"/>
      <c r="AM69" s="17"/>
      <c r="AN69" s="17"/>
      <c r="AO69" s="15"/>
    </row>
    <row r="70" spans="1:41" s="14" customFormat="1">
      <c r="A70" s="60"/>
      <c r="B70" s="37" t="s">
        <v>252</v>
      </c>
      <c r="C70" s="4" t="s">
        <v>533</v>
      </c>
      <c r="D70" s="14" t="s">
        <v>393</v>
      </c>
      <c r="E70" s="9" t="s">
        <v>187</v>
      </c>
      <c r="F70" s="14">
        <v>40484</v>
      </c>
      <c r="G70" s="4">
        <v>37.538350000000001</v>
      </c>
      <c r="H70" s="4">
        <v>-84.669489999999996</v>
      </c>
      <c r="I70" s="19" t="s">
        <v>39</v>
      </c>
      <c r="J70" s="19" t="s">
        <v>158</v>
      </c>
      <c r="K70" s="19" t="s">
        <v>63</v>
      </c>
      <c r="L70" s="21" t="s">
        <v>144</v>
      </c>
      <c r="M70" s="19" t="s">
        <v>185</v>
      </c>
      <c r="P70" s="17"/>
      <c r="Q70" s="50" t="str">
        <f t="shared" si="1"/>
        <v>Unknown</v>
      </c>
      <c r="R70" s="19"/>
      <c r="X70" s="16"/>
      <c r="Y70" s="16"/>
      <c r="Z70" s="16"/>
      <c r="AK70" s="17"/>
      <c r="AL70" s="17"/>
      <c r="AM70" s="17"/>
      <c r="AN70" s="17"/>
      <c r="AO70" s="15"/>
    </row>
    <row r="71" spans="1:41" s="14" customFormat="1">
      <c r="A71" s="60"/>
      <c r="B71" s="37" t="s">
        <v>253</v>
      </c>
      <c r="C71" s="4" t="s">
        <v>534</v>
      </c>
      <c r="D71" s="14" t="s">
        <v>394</v>
      </c>
      <c r="E71" s="9" t="s">
        <v>187</v>
      </c>
      <c r="F71" s="14">
        <v>40484</v>
      </c>
      <c r="G71" s="4">
        <v>37.538350000000001</v>
      </c>
      <c r="H71" s="4">
        <v>-84.669489999999996</v>
      </c>
      <c r="I71" s="19" t="s">
        <v>39</v>
      </c>
      <c r="J71" s="19" t="s">
        <v>158</v>
      </c>
      <c r="K71" s="19" t="s">
        <v>63</v>
      </c>
      <c r="L71" s="21" t="s">
        <v>144</v>
      </c>
      <c r="M71" s="19" t="s">
        <v>185</v>
      </c>
      <c r="P71" s="17"/>
      <c r="Q71" s="50" t="str">
        <f t="shared" si="1"/>
        <v>Unknown</v>
      </c>
      <c r="R71" s="19"/>
      <c r="X71" s="16"/>
      <c r="Y71" s="16"/>
      <c r="Z71" s="16"/>
      <c r="AK71" s="17"/>
      <c r="AL71" s="17"/>
      <c r="AM71" s="17"/>
      <c r="AN71" s="17"/>
      <c r="AO71" s="15"/>
    </row>
    <row r="72" spans="1:41" s="14" customFormat="1">
      <c r="A72" s="60"/>
      <c r="B72" s="37" t="s">
        <v>254</v>
      </c>
      <c r="C72" s="4" t="s">
        <v>534</v>
      </c>
      <c r="D72" s="14" t="s">
        <v>395</v>
      </c>
      <c r="E72" s="9" t="s">
        <v>187</v>
      </c>
      <c r="F72" s="14">
        <v>40484</v>
      </c>
      <c r="G72" s="4">
        <v>37.538359999999997</v>
      </c>
      <c r="H72" s="4">
        <v>-84.669489999999996</v>
      </c>
      <c r="I72" s="19" t="s">
        <v>39</v>
      </c>
      <c r="J72" s="19" t="s">
        <v>158</v>
      </c>
      <c r="K72" s="19" t="s">
        <v>63</v>
      </c>
      <c r="L72" s="21" t="s">
        <v>144</v>
      </c>
      <c r="M72" s="19" t="s">
        <v>185</v>
      </c>
      <c r="P72" s="17"/>
      <c r="Q72" s="50" t="str">
        <f t="shared" si="1"/>
        <v>Unknown</v>
      </c>
      <c r="R72" s="19"/>
      <c r="X72" s="16"/>
      <c r="Y72" s="16"/>
      <c r="Z72" s="16"/>
      <c r="AK72" s="17"/>
      <c r="AL72" s="17"/>
      <c r="AM72" s="17"/>
      <c r="AN72" s="17"/>
      <c r="AO72" s="15"/>
    </row>
    <row r="73" spans="1:41" s="14" customFormat="1">
      <c r="A73" s="60"/>
      <c r="B73" s="37" t="s">
        <v>255</v>
      </c>
      <c r="C73" s="4" t="s">
        <v>535</v>
      </c>
      <c r="D73" s="14" t="s">
        <v>396</v>
      </c>
      <c r="E73" s="9" t="s">
        <v>187</v>
      </c>
      <c r="F73" s="14">
        <v>40484</v>
      </c>
      <c r="G73" s="4">
        <v>37.53772</v>
      </c>
      <c r="H73" s="4">
        <v>-84.669370000000001</v>
      </c>
      <c r="I73" s="19" t="s">
        <v>39</v>
      </c>
      <c r="J73" s="19" t="s">
        <v>158</v>
      </c>
      <c r="K73" s="19" t="s">
        <v>63</v>
      </c>
      <c r="L73" s="21" t="s">
        <v>144</v>
      </c>
      <c r="M73" s="19" t="s">
        <v>185</v>
      </c>
      <c r="P73" s="17"/>
      <c r="Q73" s="50" t="str">
        <f t="shared" si="1"/>
        <v>Unknown</v>
      </c>
      <c r="R73" s="19"/>
      <c r="X73" s="16"/>
      <c r="Y73" s="16"/>
      <c r="Z73" s="16"/>
      <c r="AK73" s="17"/>
      <c r="AL73" s="17"/>
      <c r="AM73" s="17"/>
      <c r="AN73" s="17"/>
      <c r="AO73" s="15"/>
    </row>
    <row r="74" spans="1:41" s="14" customFormat="1">
      <c r="A74" s="60"/>
      <c r="B74" s="37" t="s">
        <v>256</v>
      </c>
      <c r="C74" s="4" t="s">
        <v>536</v>
      </c>
      <c r="D74" s="14" t="s">
        <v>397</v>
      </c>
      <c r="E74" s="9" t="s">
        <v>187</v>
      </c>
      <c r="F74" s="14">
        <v>40484</v>
      </c>
      <c r="G74" s="4">
        <v>37.537529999999997</v>
      </c>
      <c r="H74" s="4">
        <v>-84.669330000000002</v>
      </c>
      <c r="I74" s="19" t="s">
        <v>39</v>
      </c>
      <c r="J74" s="19" t="s">
        <v>158</v>
      </c>
      <c r="K74" s="19" t="s">
        <v>63</v>
      </c>
      <c r="L74" s="21" t="s">
        <v>144</v>
      </c>
      <c r="M74" s="19" t="s">
        <v>185</v>
      </c>
      <c r="P74" s="17"/>
      <c r="Q74" s="50" t="str">
        <f t="shared" si="1"/>
        <v>Unknown</v>
      </c>
      <c r="R74" s="19"/>
      <c r="X74" s="16"/>
      <c r="Y74" s="16"/>
      <c r="Z74" s="16"/>
      <c r="AK74" s="17"/>
      <c r="AL74" s="17"/>
      <c r="AM74" s="17"/>
      <c r="AN74" s="17"/>
      <c r="AO74" s="15"/>
    </row>
    <row r="75" spans="1:41" s="14" customFormat="1">
      <c r="A75" s="60"/>
      <c r="B75" s="37" t="s">
        <v>257</v>
      </c>
      <c r="C75" s="4" t="s">
        <v>537</v>
      </c>
      <c r="D75" s="14" t="s">
        <v>398</v>
      </c>
      <c r="E75" s="9" t="s">
        <v>187</v>
      </c>
      <c r="F75" s="14">
        <v>40484</v>
      </c>
      <c r="G75" s="4">
        <v>37.536909999999999</v>
      </c>
      <c r="H75" s="4">
        <v>-84.669160000000005</v>
      </c>
      <c r="I75" s="19" t="s">
        <v>39</v>
      </c>
      <c r="J75" s="19" t="s">
        <v>158</v>
      </c>
      <c r="K75" s="19" t="s">
        <v>63</v>
      </c>
      <c r="L75" s="21" t="s">
        <v>144</v>
      </c>
      <c r="M75" s="19" t="s">
        <v>185</v>
      </c>
      <c r="P75" s="17"/>
      <c r="Q75" s="50" t="str">
        <f t="shared" si="1"/>
        <v>Unknown</v>
      </c>
      <c r="R75" s="19"/>
      <c r="X75" s="16"/>
      <c r="Y75" s="16"/>
      <c r="Z75" s="16"/>
      <c r="AK75" s="17"/>
      <c r="AL75" s="17"/>
      <c r="AM75" s="17"/>
      <c r="AN75" s="17"/>
      <c r="AO75" s="15"/>
    </row>
    <row r="76" spans="1:41" s="14" customFormat="1">
      <c r="A76" s="60"/>
      <c r="B76" s="37" t="s">
        <v>258</v>
      </c>
      <c r="C76" s="4" t="s">
        <v>538</v>
      </c>
      <c r="D76" s="14" t="s">
        <v>399</v>
      </c>
      <c r="E76" s="9" t="s">
        <v>187</v>
      </c>
      <c r="F76" s="14">
        <v>40484</v>
      </c>
      <c r="G76" s="4">
        <v>37.536499999999997</v>
      </c>
      <c r="H76" s="4">
        <v>-84.669060000000002</v>
      </c>
      <c r="I76" s="19" t="s">
        <v>39</v>
      </c>
      <c r="J76" s="19" t="s">
        <v>158</v>
      </c>
      <c r="K76" s="19" t="s">
        <v>63</v>
      </c>
      <c r="L76" s="21" t="s">
        <v>144</v>
      </c>
      <c r="M76" s="19" t="s">
        <v>185</v>
      </c>
      <c r="P76" s="17"/>
      <c r="Q76" s="50" t="str">
        <f t="shared" si="1"/>
        <v>Unknown</v>
      </c>
      <c r="R76" s="19"/>
      <c r="X76" s="16"/>
      <c r="Y76" s="16"/>
      <c r="Z76" s="16"/>
      <c r="AK76" s="17"/>
      <c r="AL76" s="17"/>
      <c r="AM76" s="17"/>
      <c r="AN76" s="17"/>
      <c r="AO76" s="15"/>
    </row>
    <row r="77" spans="1:41" s="14" customFormat="1">
      <c r="A77" s="60"/>
      <c r="B77" s="37" t="s">
        <v>259</v>
      </c>
      <c r="C77" s="4" t="s">
        <v>539</v>
      </c>
      <c r="D77" s="14" t="s">
        <v>400</v>
      </c>
      <c r="E77" s="9" t="s">
        <v>187</v>
      </c>
      <c r="F77" s="14">
        <v>40484</v>
      </c>
      <c r="G77" s="4">
        <v>37.536349999999999</v>
      </c>
      <c r="H77" s="4">
        <v>-84.669039999999995</v>
      </c>
      <c r="I77" s="19" t="s">
        <v>39</v>
      </c>
      <c r="J77" s="19" t="s">
        <v>158</v>
      </c>
      <c r="K77" s="19" t="s">
        <v>63</v>
      </c>
      <c r="L77" s="21" t="s">
        <v>144</v>
      </c>
      <c r="M77" s="19" t="s">
        <v>185</v>
      </c>
      <c r="P77" s="17"/>
      <c r="Q77" s="50" t="str">
        <f t="shared" si="1"/>
        <v>Unknown</v>
      </c>
      <c r="R77" s="19"/>
      <c r="X77" s="16"/>
      <c r="Y77" s="16"/>
      <c r="Z77" s="16"/>
      <c r="AK77" s="17"/>
      <c r="AL77" s="17"/>
      <c r="AM77" s="17"/>
      <c r="AN77" s="17"/>
      <c r="AO77" s="15"/>
    </row>
    <row r="78" spans="1:41" s="14" customFormat="1">
      <c r="A78" s="60"/>
      <c r="B78" s="37" t="s">
        <v>260</v>
      </c>
      <c r="C78" s="4" t="s">
        <v>540</v>
      </c>
      <c r="D78" s="14" t="s">
        <v>401</v>
      </c>
      <c r="E78" s="9" t="s">
        <v>187</v>
      </c>
      <c r="F78" s="14">
        <v>40484</v>
      </c>
      <c r="G78" s="4">
        <v>37.536000000000001</v>
      </c>
      <c r="H78" s="4">
        <v>-84.668970000000002</v>
      </c>
      <c r="I78" s="19" t="s">
        <v>39</v>
      </c>
      <c r="J78" s="19" t="s">
        <v>158</v>
      </c>
      <c r="K78" s="19" t="s">
        <v>63</v>
      </c>
      <c r="L78" s="21" t="s">
        <v>144</v>
      </c>
      <c r="M78" s="19" t="s">
        <v>185</v>
      </c>
      <c r="P78" s="17"/>
      <c r="Q78" s="50" t="str">
        <f t="shared" si="1"/>
        <v>Unknown</v>
      </c>
      <c r="R78" s="19"/>
      <c r="X78" s="16"/>
      <c r="Y78" s="16"/>
      <c r="Z78" s="16"/>
      <c r="AK78" s="17"/>
      <c r="AL78" s="17"/>
      <c r="AM78" s="17"/>
      <c r="AN78" s="17"/>
      <c r="AO78" s="15"/>
    </row>
    <row r="79" spans="1:41" s="14" customFormat="1">
      <c r="A79" s="60"/>
      <c r="B79" s="37" t="s">
        <v>261</v>
      </c>
      <c r="C79" s="4" t="s">
        <v>541</v>
      </c>
      <c r="D79" s="14" t="s">
        <v>402</v>
      </c>
      <c r="E79" s="9" t="s">
        <v>187</v>
      </c>
      <c r="F79" s="14">
        <v>40484</v>
      </c>
      <c r="G79" s="4">
        <v>37.53586</v>
      </c>
      <c r="H79" s="4">
        <v>-84.668949999999995</v>
      </c>
      <c r="I79" s="19" t="s">
        <v>39</v>
      </c>
      <c r="J79" s="19" t="s">
        <v>158</v>
      </c>
      <c r="K79" s="19" t="s">
        <v>63</v>
      </c>
      <c r="L79" s="21" t="s">
        <v>144</v>
      </c>
      <c r="M79" s="19" t="s">
        <v>185</v>
      </c>
      <c r="P79" s="17"/>
      <c r="Q79" s="50" t="str">
        <f t="shared" si="1"/>
        <v>Unknown</v>
      </c>
      <c r="R79" s="19"/>
      <c r="X79" s="16"/>
      <c r="Y79" s="16"/>
      <c r="Z79" s="16"/>
      <c r="AK79" s="17"/>
      <c r="AL79" s="17"/>
      <c r="AM79" s="17"/>
      <c r="AN79" s="17"/>
      <c r="AO79" s="15"/>
    </row>
    <row r="80" spans="1:41" s="14" customFormat="1">
      <c r="A80" s="60"/>
      <c r="B80" s="37" t="s">
        <v>262</v>
      </c>
      <c r="C80" s="4" t="s">
        <v>542</v>
      </c>
      <c r="D80" s="14" t="s">
        <v>403</v>
      </c>
      <c r="E80" s="9" t="s">
        <v>187</v>
      </c>
      <c r="F80" s="14">
        <v>40484</v>
      </c>
      <c r="G80" s="4">
        <v>37.53566</v>
      </c>
      <c r="H80" s="4">
        <v>-84.668909999999997</v>
      </c>
      <c r="I80" s="19" t="s">
        <v>39</v>
      </c>
      <c r="J80" s="19" t="s">
        <v>158</v>
      </c>
      <c r="K80" s="19" t="s">
        <v>63</v>
      </c>
      <c r="L80" s="21" t="s">
        <v>144</v>
      </c>
      <c r="M80" s="19" t="s">
        <v>185</v>
      </c>
      <c r="P80" s="17"/>
      <c r="Q80" s="50" t="str">
        <f t="shared" si="1"/>
        <v>Unknown</v>
      </c>
      <c r="R80" s="19"/>
      <c r="X80" s="16"/>
      <c r="Y80" s="16"/>
      <c r="Z80" s="16"/>
      <c r="AK80" s="17"/>
      <c r="AL80" s="17"/>
      <c r="AM80" s="17"/>
      <c r="AN80" s="17"/>
      <c r="AO80" s="15"/>
    </row>
    <row r="81" spans="1:41" s="14" customFormat="1">
      <c r="A81" s="60"/>
      <c r="B81" s="37" t="s">
        <v>263</v>
      </c>
      <c r="C81" s="4" t="s">
        <v>543</v>
      </c>
      <c r="D81" s="14" t="s">
        <v>404</v>
      </c>
      <c r="E81" s="9" t="s">
        <v>187</v>
      </c>
      <c r="F81" s="14">
        <v>40484</v>
      </c>
      <c r="G81" s="4">
        <v>37.53528</v>
      </c>
      <c r="H81" s="4">
        <v>-84.668700000000001</v>
      </c>
      <c r="I81" s="19" t="s">
        <v>39</v>
      </c>
      <c r="J81" s="19" t="s">
        <v>158</v>
      </c>
      <c r="K81" s="19" t="s">
        <v>63</v>
      </c>
      <c r="L81" s="21" t="s">
        <v>144</v>
      </c>
      <c r="M81" s="19" t="s">
        <v>185</v>
      </c>
      <c r="P81" s="17"/>
      <c r="Q81" s="50" t="str">
        <f t="shared" si="1"/>
        <v>Unknown</v>
      </c>
      <c r="R81" s="19"/>
      <c r="X81" s="16"/>
      <c r="Y81" s="16"/>
      <c r="Z81" s="16"/>
      <c r="AK81" s="17"/>
      <c r="AL81" s="17"/>
      <c r="AM81" s="17"/>
      <c r="AN81" s="17"/>
      <c r="AO81" s="15"/>
    </row>
    <row r="82" spans="1:41" s="14" customFormat="1">
      <c r="A82" s="60"/>
      <c r="B82" s="37" t="s">
        <v>264</v>
      </c>
      <c r="C82" s="4" t="s">
        <v>544</v>
      </c>
      <c r="D82" s="14" t="s">
        <v>405</v>
      </c>
      <c r="E82" s="9" t="s">
        <v>187</v>
      </c>
      <c r="F82" s="14">
        <v>40484</v>
      </c>
      <c r="G82" s="4">
        <v>37.534750000000003</v>
      </c>
      <c r="H82" s="4">
        <v>-84.668719999999993</v>
      </c>
      <c r="I82" s="19" t="s">
        <v>39</v>
      </c>
      <c r="J82" s="19" t="s">
        <v>158</v>
      </c>
      <c r="K82" s="19" t="s">
        <v>63</v>
      </c>
      <c r="L82" s="21" t="s">
        <v>144</v>
      </c>
      <c r="M82" s="19" t="s">
        <v>185</v>
      </c>
      <c r="P82" s="17"/>
      <c r="Q82" s="50" t="str">
        <f t="shared" si="1"/>
        <v>Unknown</v>
      </c>
      <c r="R82" s="19"/>
      <c r="X82" s="16"/>
      <c r="Y82" s="16"/>
      <c r="Z82" s="16"/>
      <c r="AK82" s="17"/>
      <c r="AL82" s="17"/>
      <c r="AM82" s="17"/>
      <c r="AN82" s="17"/>
      <c r="AO82" s="15"/>
    </row>
    <row r="83" spans="1:41" s="14" customFormat="1">
      <c r="A83" s="60"/>
      <c r="B83" s="37" t="s">
        <v>265</v>
      </c>
      <c r="C83" s="4" t="s">
        <v>545</v>
      </c>
      <c r="D83" s="14" t="s">
        <v>406</v>
      </c>
      <c r="E83" s="9" t="s">
        <v>187</v>
      </c>
      <c r="F83" s="14">
        <v>40484</v>
      </c>
      <c r="G83" s="4">
        <v>37.534579999999998</v>
      </c>
      <c r="H83" s="4">
        <v>-84.668689999999998</v>
      </c>
      <c r="I83" s="19" t="s">
        <v>39</v>
      </c>
      <c r="J83" s="19" t="s">
        <v>158</v>
      </c>
      <c r="K83" s="19" t="s">
        <v>63</v>
      </c>
      <c r="L83" s="21" t="s">
        <v>144</v>
      </c>
      <c r="M83" s="19" t="s">
        <v>185</v>
      </c>
      <c r="P83" s="17"/>
      <c r="Q83" s="50" t="str">
        <f t="shared" si="1"/>
        <v>Unknown</v>
      </c>
      <c r="R83" s="19"/>
      <c r="X83" s="16"/>
      <c r="Y83" s="16"/>
      <c r="Z83" s="16"/>
      <c r="AK83" s="17"/>
      <c r="AL83" s="17"/>
      <c r="AM83" s="17"/>
      <c r="AN83" s="17"/>
      <c r="AO83" s="15"/>
    </row>
    <row r="84" spans="1:41" s="14" customFormat="1">
      <c r="A84" s="60"/>
      <c r="B84" s="37" t="s">
        <v>266</v>
      </c>
      <c r="C84" s="4" t="s">
        <v>546</v>
      </c>
      <c r="D84" s="14" t="s">
        <v>407</v>
      </c>
      <c r="E84" s="9" t="s">
        <v>187</v>
      </c>
      <c r="F84" s="14">
        <v>40484</v>
      </c>
      <c r="G84" s="4">
        <v>37.534269999999999</v>
      </c>
      <c r="H84" s="4">
        <v>-84.668610000000001</v>
      </c>
      <c r="I84" s="19" t="s">
        <v>39</v>
      </c>
      <c r="J84" s="19" t="s">
        <v>158</v>
      </c>
      <c r="K84" s="19" t="s">
        <v>63</v>
      </c>
      <c r="L84" s="21" t="s">
        <v>144</v>
      </c>
      <c r="M84" s="19" t="s">
        <v>185</v>
      </c>
      <c r="P84" s="17"/>
      <c r="Q84" s="50" t="str">
        <f t="shared" si="1"/>
        <v>Unknown</v>
      </c>
      <c r="R84" s="19"/>
      <c r="X84" s="16"/>
      <c r="Y84" s="16"/>
      <c r="Z84" s="16"/>
      <c r="AK84" s="17"/>
      <c r="AL84" s="17"/>
      <c r="AM84" s="17"/>
      <c r="AN84" s="17"/>
      <c r="AO84" s="15"/>
    </row>
    <row r="85" spans="1:41" s="14" customFormat="1">
      <c r="A85" s="60"/>
      <c r="B85" s="37" t="s">
        <v>267</v>
      </c>
      <c r="C85" s="4" t="s">
        <v>547</v>
      </c>
      <c r="D85" s="14" t="s">
        <v>408</v>
      </c>
      <c r="E85" s="9" t="s">
        <v>187</v>
      </c>
      <c r="F85" s="14">
        <v>40484</v>
      </c>
      <c r="G85" s="4">
        <v>37.533790000000003</v>
      </c>
      <c r="H85" s="4">
        <v>-84.668509999999998</v>
      </c>
      <c r="I85" s="19" t="s">
        <v>39</v>
      </c>
      <c r="J85" s="19" t="s">
        <v>158</v>
      </c>
      <c r="K85" s="19" t="s">
        <v>63</v>
      </c>
      <c r="L85" s="21" t="s">
        <v>144</v>
      </c>
      <c r="M85" s="19" t="s">
        <v>185</v>
      </c>
      <c r="P85" s="17"/>
      <c r="Q85" s="50" t="str">
        <f t="shared" si="1"/>
        <v>Unknown</v>
      </c>
      <c r="R85" s="19"/>
      <c r="X85" s="16"/>
      <c r="Y85" s="16"/>
      <c r="Z85" s="16"/>
      <c r="AK85" s="17"/>
      <c r="AL85" s="17"/>
      <c r="AM85" s="17"/>
      <c r="AN85" s="17"/>
      <c r="AO85" s="15"/>
    </row>
    <row r="86" spans="1:41" s="14" customFormat="1">
      <c r="A86" s="60"/>
      <c r="B86" s="37" t="s">
        <v>268</v>
      </c>
      <c r="C86" s="4" t="s">
        <v>548</v>
      </c>
      <c r="D86" s="14" t="s">
        <v>409</v>
      </c>
      <c r="E86" s="9" t="s">
        <v>187</v>
      </c>
      <c r="F86" s="14">
        <v>40484</v>
      </c>
      <c r="G86" s="4">
        <v>37.533569999999997</v>
      </c>
      <c r="H86" s="4">
        <v>-84.668469999999999</v>
      </c>
      <c r="I86" s="19" t="s">
        <v>39</v>
      </c>
      <c r="J86" s="19" t="s">
        <v>158</v>
      </c>
      <c r="K86" s="19" t="s">
        <v>63</v>
      </c>
      <c r="L86" s="21" t="s">
        <v>144</v>
      </c>
      <c r="M86" s="19" t="s">
        <v>185</v>
      </c>
      <c r="P86" s="17"/>
      <c r="Q86" s="50" t="str">
        <f t="shared" si="1"/>
        <v>Unknown</v>
      </c>
      <c r="R86" s="19"/>
      <c r="X86" s="16"/>
      <c r="Y86" s="16"/>
      <c r="Z86" s="16"/>
      <c r="AK86" s="17"/>
      <c r="AL86" s="17"/>
      <c r="AM86" s="17"/>
      <c r="AN86" s="17"/>
      <c r="AO86" s="15"/>
    </row>
    <row r="87" spans="1:41" s="14" customFormat="1">
      <c r="A87" s="60"/>
      <c r="B87" s="37" t="s">
        <v>269</v>
      </c>
      <c r="C87" s="4" t="s">
        <v>549</v>
      </c>
      <c r="D87" s="14" t="s">
        <v>410</v>
      </c>
      <c r="E87" s="9" t="s">
        <v>187</v>
      </c>
      <c r="F87" s="14">
        <v>40484</v>
      </c>
      <c r="G87" s="4">
        <v>37.533279999999998</v>
      </c>
      <c r="H87" s="4">
        <v>-84.668409999999994</v>
      </c>
      <c r="I87" s="19" t="s">
        <v>39</v>
      </c>
      <c r="J87" s="19" t="s">
        <v>158</v>
      </c>
      <c r="K87" s="19" t="s">
        <v>63</v>
      </c>
      <c r="L87" s="21" t="s">
        <v>144</v>
      </c>
      <c r="M87" s="19" t="s">
        <v>185</v>
      </c>
      <c r="P87" s="17"/>
      <c r="Q87" s="50" t="str">
        <f t="shared" si="1"/>
        <v>Unknown</v>
      </c>
      <c r="R87" s="19"/>
      <c r="X87" s="16"/>
      <c r="Y87" s="16"/>
      <c r="Z87" s="16"/>
      <c r="AK87" s="17"/>
      <c r="AL87" s="17"/>
      <c r="AM87" s="17"/>
      <c r="AN87" s="17"/>
      <c r="AO87" s="15"/>
    </row>
    <row r="88" spans="1:41" s="14" customFormat="1">
      <c r="A88" s="60"/>
      <c r="B88" s="37" t="s">
        <v>270</v>
      </c>
      <c r="C88" s="4" t="s">
        <v>550</v>
      </c>
      <c r="D88" s="14" t="s">
        <v>411</v>
      </c>
      <c r="E88" s="9" t="s">
        <v>187</v>
      </c>
      <c r="F88" s="14">
        <v>40484</v>
      </c>
      <c r="G88" s="4">
        <v>37.53293</v>
      </c>
      <c r="H88" s="4">
        <v>-84.668340000000001</v>
      </c>
      <c r="I88" s="19" t="s">
        <v>39</v>
      </c>
      <c r="J88" s="19" t="s">
        <v>158</v>
      </c>
      <c r="K88" s="19" t="s">
        <v>63</v>
      </c>
      <c r="L88" s="21" t="s">
        <v>144</v>
      </c>
      <c r="M88" s="19" t="s">
        <v>185</v>
      </c>
      <c r="P88" s="17"/>
      <c r="Q88" s="50" t="str">
        <f t="shared" si="1"/>
        <v>Unknown</v>
      </c>
      <c r="R88" s="19"/>
      <c r="X88" s="16"/>
      <c r="Y88" s="16"/>
      <c r="Z88" s="16"/>
      <c r="AK88" s="17"/>
      <c r="AL88" s="17"/>
      <c r="AM88" s="17"/>
      <c r="AN88" s="17"/>
      <c r="AO88" s="15"/>
    </row>
    <row r="89" spans="1:41" s="14" customFormat="1">
      <c r="A89" s="60"/>
      <c r="B89" s="37" t="s">
        <v>271</v>
      </c>
      <c r="C89" s="4" t="s">
        <v>551</v>
      </c>
      <c r="D89" s="14" t="s">
        <v>412</v>
      </c>
      <c r="E89" s="9" t="s">
        <v>187</v>
      </c>
      <c r="F89" s="14">
        <v>40484</v>
      </c>
      <c r="G89" s="4">
        <v>37.53266</v>
      </c>
      <c r="H89" s="4">
        <v>-84.668270000000007</v>
      </c>
      <c r="I89" s="19" t="s">
        <v>39</v>
      </c>
      <c r="J89" s="19" t="s">
        <v>158</v>
      </c>
      <c r="K89" s="19" t="s">
        <v>63</v>
      </c>
      <c r="L89" s="21" t="s">
        <v>144</v>
      </c>
      <c r="M89" s="19" t="s">
        <v>185</v>
      </c>
      <c r="P89" s="17"/>
      <c r="Q89" s="50" t="str">
        <f t="shared" si="1"/>
        <v>Unknown</v>
      </c>
      <c r="R89" s="19"/>
      <c r="X89" s="16"/>
      <c r="Y89" s="16"/>
      <c r="Z89" s="16"/>
      <c r="AK89" s="17"/>
      <c r="AL89" s="17"/>
      <c r="AM89" s="17"/>
      <c r="AN89" s="17"/>
      <c r="AO89" s="15"/>
    </row>
    <row r="90" spans="1:41" s="14" customFormat="1">
      <c r="A90" s="60"/>
      <c r="B90" s="37" t="s">
        <v>272</v>
      </c>
      <c r="C90" s="4" t="s">
        <v>552</v>
      </c>
      <c r="D90" s="14" t="s">
        <v>413</v>
      </c>
      <c r="E90" s="9" t="s">
        <v>187</v>
      </c>
      <c r="F90" s="14">
        <v>40484</v>
      </c>
      <c r="G90" s="4">
        <v>37.532539779392003</v>
      </c>
      <c r="H90" s="4">
        <v>-84.667851349068997</v>
      </c>
      <c r="I90" s="19" t="s">
        <v>39</v>
      </c>
      <c r="J90" s="19" t="s">
        <v>158</v>
      </c>
      <c r="K90" s="19" t="s">
        <v>63</v>
      </c>
      <c r="L90" s="21" t="s">
        <v>144</v>
      </c>
      <c r="M90" s="19" t="s">
        <v>185</v>
      </c>
      <c r="P90" s="17"/>
      <c r="Q90" s="50" t="str">
        <f t="shared" si="1"/>
        <v>Unknown</v>
      </c>
      <c r="R90" s="19"/>
      <c r="X90" s="16"/>
      <c r="Y90" s="16"/>
      <c r="Z90" s="16"/>
      <c r="AK90" s="17"/>
      <c r="AL90" s="17"/>
      <c r="AM90" s="17"/>
      <c r="AN90" s="17"/>
      <c r="AO90" s="15"/>
    </row>
    <row r="91" spans="1:41" s="14" customFormat="1">
      <c r="A91" s="60"/>
      <c r="B91" s="37" t="s">
        <v>273</v>
      </c>
      <c r="C91" s="4" t="s">
        <v>553</v>
      </c>
      <c r="D91" s="14" t="s">
        <v>414</v>
      </c>
      <c r="E91" s="9" t="s">
        <v>187</v>
      </c>
      <c r="F91" s="14">
        <v>40484</v>
      </c>
      <c r="G91" s="4">
        <v>37.5321</v>
      </c>
      <c r="H91" s="4">
        <v>-84.668149999999997</v>
      </c>
      <c r="I91" s="19" t="s">
        <v>39</v>
      </c>
      <c r="J91" s="19" t="s">
        <v>158</v>
      </c>
      <c r="K91" s="19" t="s">
        <v>63</v>
      </c>
      <c r="L91" s="21" t="s">
        <v>144</v>
      </c>
      <c r="M91" s="19" t="s">
        <v>185</v>
      </c>
      <c r="P91" s="17"/>
      <c r="Q91" s="50" t="str">
        <f t="shared" si="1"/>
        <v>Unknown</v>
      </c>
      <c r="R91" s="19"/>
      <c r="X91" s="16"/>
      <c r="Y91" s="16"/>
      <c r="Z91" s="16"/>
      <c r="AK91" s="17"/>
      <c r="AL91" s="17"/>
      <c r="AM91" s="17"/>
      <c r="AN91" s="17"/>
      <c r="AO91" s="15"/>
    </row>
    <row r="92" spans="1:41" s="14" customFormat="1">
      <c r="A92" s="60"/>
      <c r="B92" s="37" t="s">
        <v>274</v>
      </c>
      <c r="C92" s="4" t="s">
        <v>554</v>
      </c>
      <c r="D92" s="14" t="s">
        <v>415</v>
      </c>
      <c r="E92" s="9" t="s">
        <v>187</v>
      </c>
      <c r="F92" s="14">
        <v>40484</v>
      </c>
      <c r="G92" s="4">
        <v>37.531970000000001</v>
      </c>
      <c r="H92" s="4">
        <v>-84.668109999999999</v>
      </c>
      <c r="I92" s="19" t="s">
        <v>39</v>
      </c>
      <c r="J92" s="19" t="s">
        <v>158</v>
      </c>
      <c r="K92" s="19" t="s">
        <v>63</v>
      </c>
      <c r="L92" s="21" t="s">
        <v>144</v>
      </c>
      <c r="M92" s="19" t="s">
        <v>185</v>
      </c>
      <c r="P92" s="17"/>
      <c r="Q92" s="50" t="str">
        <f t="shared" si="1"/>
        <v>Unknown</v>
      </c>
      <c r="R92" s="19"/>
      <c r="X92" s="16"/>
      <c r="Y92" s="16"/>
      <c r="Z92" s="16"/>
      <c r="AK92" s="17"/>
      <c r="AL92" s="17"/>
      <c r="AM92" s="17"/>
      <c r="AN92" s="17"/>
      <c r="AO92" s="15"/>
    </row>
    <row r="93" spans="1:41" s="14" customFormat="1">
      <c r="A93" s="60"/>
      <c r="B93" s="37" t="s">
        <v>275</v>
      </c>
      <c r="C93" s="4" t="s">
        <v>555</v>
      </c>
      <c r="D93" s="14" t="s">
        <v>416</v>
      </c>
      <c r="E93" s="9" t="s">
        <v>187</v>
      </c>
      <c r="F93" s="14">
        <v>40484</v>
      </c>
      <c r="G93" s="4">
        <v>37.531640000000003</v>
      </c>
      <c r="H93" s="4">
        <v>-84.668009999999995</v>
      </c>
      <c r="I93" s="19" t="s">
        <v>39</v>
      </c>
      <c r="J93" s="19" t="s">
        <v>158</v>
      </c>
      <c r="K93" s="19" t="s">
        <v>63</v>
      </c>
      <c r="L93" s="21" t="s">
        <v>144</v>
      </c>
      <c r="M93" s="19" t="s">
        <v>185</v>
      </c>
      <c r="P93" s="17"/>
      <c r="Q93" s="50" t="str">
        <f t="shared" si="1"/>
        <v>Unknown</v>
      </c>
      <c r="R93" s="19"/>
      <c r="X93" s="16"/>
      <c r="Y93" s="16"/>
      <c r="Z93" s="16"/>
      <c r="AK93" s="17"/>
      <c r="AL93" s="17"/>
      <c r="AM93" s="17"/>
      <c r="AN93" s="17"/>
      <c r="AO93" s="15"/>
    </row>
    <row r="94" spans="1:41" s="14" customFormat="1">
      <c r="A94" s="60"/>
      <c r="B94" s="37" t="s">
        <v>276</v>
      </c>
      <c r="C94" s="4" t="s">
        <v>556</v>
      </c>
      <c r="D94" s="14" t="s">
        <v>417</v>
      </c>
      <c r="E94" s="9" t="s">
        <v>187</v>
      </c>
      <c r="F94" s="14">
        <v>40484</v>
      </c>
      <c r="G94" s="4">
        <v>37.531640000000003</v>
      </c>
      <c r="H94" s="4">
        <v>-84.668009999999995</v>
      </c>
      <c r="I94" s="19" t="s">
        <v>39</v>
      </c>
      <c r="J94" s="19" t="s">
        <v>158</v>
      </c>
      <c r="K94" s="19" t="s">
        <v>63</v>
      </c>
      <c r="L94" s="21" t="s">
        <v>144</v>
      </c>
      <c r="M94" s="19" t="s">
        <v>185</v>
      </c>
      <c r="P94" s="17"/>
      <c r="Q94" s="50" t="str">
        <f t="shared" si="1"/>
        <v>Unknown</v>
      </c>
      <c r="R94" s="19"/>
      <c r="X94" s="16"/>
      <c r="Y94" s="16"/>
      <c r="Z94" s="16"/>
      <c r="AK94" s="17"/>
      <c r="AL94" s="17"/>
      <c r="AM94" s="17"/>
      <c r="AN94" s="17"/>
      <c r="AO94" s="15"/>
    </row>
    <row r="95" spans="1:41" s="14" customFormat="1">
      <c r="A95" s="60"/>
      <c r="B95" s="37" t="s">
        <v>277</v>
      </c>
      <c r="C95" s="4" t="s">
        <v>557</v>
      </c>
      <c r="D95" s="14" t="s">
        <v>418</v>
      </c>
      <c r="E95" s="9" t="s">
        <v>187</v>
      </c>
      <c r="F95" s="14">
        <v>40484</v>
      </c>
      <c r="G95" s="4">
        <v>37.531379999999999</v>
      </c>
      <c r="H95" s="4">
        <v>-84.667900000000003</v>
      </c>
      <c r="I95" s="19" t="s">
        <v>39</v>
      </c>
      <c r="J95" s="19" t="s">
        <v>158</v>
      </c>
      <c r="K95" s="19" t="s">
        <v>63</v>
      </c>
      <c r="L95" s="21" t="s">
        <v>144</v>
      </c>
      <c r="M95" s="19" t="s">
        <v>185</v>
      </c>
      <c r="P95" s="17"/>
      <c r="Q95" s="50" t="str">
        <f t="shared" si="1"/>
        <v>Unknown</v>
      </c>
      <c r="R95" s="19"/>
      <c r="X95" s="16"/>
      <c r="Y95" s="16"/>
      <c r="Z95" s="16"/>
      <c r="AK95" s="17"/>
      <c r="AL95" s="17"/>
      <c r="AM95" s="17"/>
      <c r="AN95" s="17"/>
      <c r="AO95" s="15"/>
    </row>
    <row r="96" spans="1:41" s="14" customFormat="1">
      <c r="A96" s="60"/>
      <c r="B96" s="37" t="s">
        <v>278</v>
      </c>
      <c r="C96" s="4" t="s">
        <v>558</v>
      </c>
      <c r="D96" s="14" t="s">
        <v>419</v>
      </c>
      <c r="E96" s="9" t="s">
        <v>187</v>
      </c>
      <c r="F96" s="14">
        <v>40484</v>
      </c>
      <c r="G96" s="4">
        <v>37.53125</v>
      </c>
      <c r="H96" s="4">
        <v>-84.667829999999995</v>
      </c>
      <c r="I96" s="19" t="s">
        <v>39</v>
      </c>
      <c r="J96" s="19" t="s">
        <v>158</v>
      </c>
      <c r="K96" s="19" t="s">
        <v>63</v>
      </c>
      <c r="L96" s="21" t="s">
        <v>144</v>
      </c>
      <c r="M96" s="19" t="s">
        <v>185</v>
      </c>
      <c r="P96" s="17"/>
      <c r="Q96" s="50" t="str">
        <f t="shared" si="1"/>
        <v>Unknown</v>
      </c>
      <c r="R96" s="19"/>
      <c r="X96" s="16"/>
      <c r="Y96" s="16"/>
      <c r="Z96" s="16"/>
      <c r="AK96" s="17"/>
      <c r="AL96" s="17"/>
      <c r="AM96" s="17"/>
      <c r="AN96" s="17"/>
      <c r="AO96" s="15"/>
    </row>
    <row r="97" spans="1:41" s="14" customFormat="1">
      <c r="A97" s="60"/>
      <c r="B97" s="37" t="s">
        <v>279</v>
      </c>
      <c r="C97" s="4" t="s">
        <v>559</v>
      </c>
      <c r="D97" s="14" t="s">
        <v>420</v>
      </c>
      <c r="E97" s="9" t="s">
        <v>187</v>
      </c>
      <c r="F97" s="14">
        <v>40484</v>
      </c>
      <c r="G97" s="4">
        <v>37.531239999999997</v>
      </c>
      <c r="H97" s="4">
        <v>-84.667829999999995</v>
      </c>
      <c r="I97" s="19" t="s">
        <v>39</v>
      </c>
      <c r="J97" s="19" t="s">
        <v>158</v>
      </c>
      <c r="K97" s="19" t="s">
        <v>63</v>
      </c>
      <c r="L97" s="21" t="s">
        <v>144</v>
      </c>
      <c r="M97" s="19" t="s">
        <v>185</v>
      </c>
      <c r="P97" s="17"/>
      <c r="Q97" s="50" t="str">
        <f t="shared" si="1"/>
        <v>Unknown</v>
      </c>
      <c r="R97" s="19"/>
      <c r="X97" s="16"/>
      <c r="Y97" s="16"/>
      <c r="Z97" s="16"/>
      <c r="AK97" s="17"/>
      <c r="AL97" s="17"/>
      <c r="AM97" s="17"/>
      <c r="AN97" s="17"/>
      <c r="AO97" s="15"/>
    </row>
    <row r="98" spans="1:41" s="14" customFormat="1">
      <c r="A98" s="60"/>
      <c r="B98" s="37" t="s">
        <v>280</v>
      </c>
      <c r="C98" s="4" t="s">
        <v>560</v>
      </c>
      <c r="D98" s="14" t="s">
        <v>421</v>
      </c>
      <c r="E98" s="9" t="s">
        <v>187</v>
      </c>
      <c r="F98" s="14">
        <v>40484</v>
      </c>
      <c r="G98" s="4">
        <v>37.531239999999997</v>
      </c>
      <c r="H98" s="4">
        <v>-84.667829999999995</v>
      </c>
      <c r="I98" s="19" t="s">
        <v>39</v>
      </c>
      <c r="J98" s="19" t="s">
        <v>158</v>
      </c>
      <c r="K98" s="19" t="s">
        <v>63</v>
      </c>
      <c r="L98" s="21" t="s">
        <v>144</v>
      </c>
      <c r="M98" s="19" t="s">
        <v>185</v>
      </c>
      <c r="P98" s="17"/>
      <c r="Q98" s="50" t="str">
        <f t="shared" si="1"/>
        <v>Unknown</v>
      </c>
      <c r="R98" s="19"/>
      <c r="X98" s="16"/>
      <c r="Y98" s="16"/>
      <c r="Z98" s="16"/>
      <c r="AK98" s="17"/>
      <c r="AL98" s="17"/>
      <c r="AM98" s="17"/>
      <c r="AN98" s="17"/>
      <c r="AO98" s="15"/>
    </row>
    <row r="99" spans="1:41" s="14" customFormat="1">
      <c r="A99" s="60"/>
      <c r="B99" s="37" t="s">
        <v>281</v>
      </c>
      <c r="C99" s="4" t="s">
        <v>561</v>
      </c>
      <c r="D99" s="14" t="s">
        <v>422</v>
      </c>
      <c r="E99" s="9" t="s">
        <v>187</v>
      </c>
      <c r="F99" s="14">
        <v>40484</v>
      </c>
      <c r="G99" s="4">
        <v>37.53105</v>
      </c>
      <c r="H99" s="4">
        <v>-84.667429999999996</v>
      </c>
      <c r="I99" s="19" t="s">
        <v>39</v>
      </c>
      <c r="J99" s="19" t="s">
        <v>158</v>
      </c>
      <c r="K99" s="19" t="s">
        <v>63</v>
      </c>
      <c r="L99" s="21" t="s">
        <v>144</v>
      </c>
      <c r="M99" s="19" t="s">
        <v>185</v>
      </c>
      <c r="P99" s="17"/>
      <c r="Q99" s="50" t="str">
        <f t="shared" si="1"/>
        <v>Unknown</v>
      </c>
      <c r="R99" s="19"/>
      <c r="X99" s="16"/>
      <c r="Y99" s="16"/>
      <c r="Z99" s="16"/>
      <c r="AK99" s="17"/>
      <c r="AL99" s="17"/>
      <c r="AM99" s="17"/>
      <c r="AN99" s="17"/>
      <c r="AO99" s="15"/>
    </row>
    <row r="100" spans="1:41" s="14" customFormat="1">
      <c r="A100" s="60"/>
      <c r="B100" s="37" t="s">
        <v>282</v>
      </c>
      <c r="C100" s="4" t="s">
        <v>562</v>
      </c>
      <c r="D100" s="14" t="s">
        <v>423</v>
      </c>
      <c r="E100" s="9" t="s">
        <v>187</v>
      </c>
      <c r="F100" s="14">
        <v>40484</v>
      </c>
      <c r="G100" s="4">
        <v>37.53069</v>
      </c>
      <c r="H100" s="4">
        <v>-84.667550000000006</v>
      </c>
      <c r="I100" s="19" t="s">
        <v>39</v>
      </c>
      <c r="J100" s="19" t="s">
        <v>158</v>
      </c>
      <c r="K100" s="19" t="s">
        <v>63</v>
      </c>
      <c r="L100" s="21" t="s">
        <v>144</v>
      </c>
      <c r="M100" s="19" t="s">
        <v>185</v>
      </c>
      <c r="P100" s="17"/>
      <c r="Q100" s="50" t="str">
        <f t="shared" si="1"/>
        <v>Unknown</v>
      </c>
      <c r="R100" s="19"/>
      <c r="X100" s="16"/>
      <c r="Y100" s="16"/>
      <c r="Z100" s="16"/>
      <c r="AK100" s="17"/>
      <c r="AL100" s="17"/>
      <c r="AM100" s="17"/>
      <c r="AN100" s="17"/>
      <c r="AO100" s="15"/>
    </row>
    <row r="101" spans="1:41" s="14" customFormat="1">
      <c r="A101" s="60"/>
      <c r="B101" s="37" t="s">
        <v>283</v>
      </c>
      <c r="C101" s="4" t="s">
        <v>563</v>
      </c>
      <c r="D101" s="14" t="s">
        <v>424</v>
      </c>
      <c r="E101" s="9" t="s">
        <v>187</v>
      </c>
      <c r="F101" s="14">
        <v>40484</v>
      </c>
      <c r="G101" s="4">
        <v>37.53069</v>
      </c>
      <c r="H101" s="4">
        <v>-84.667550000000006</v>
      </c>
      <c r="I101" s="19" t="s">
        <v>39</v>
      </c>
      <c r="J101" s="19" t="s">
        <v>158</v>
      </c>
      <c r="K101" s="19" t="s">
        <v>63</v>
      </c>
      <c r="L101" s="21" t="s">
        <v>144</v>
      </c>
      <c r="M101" s="19" t="s">
        <v>185</v>
      </c>
      <c r="P101" s="17"/>
      <c r="Q101" s="50" t="str">
        <f t="shared" si="1"/>
        <v>Unknown</v>
      </c>
      <c r="R101" s="19"/>
      <c r="X101" s="16"/>
      <c r="Y101" s="16"/>
      <c r="Z101" s="16"/>
      <c r="AK101" s="17"/>
      <c r="AL101" s="17"/>
      <c r="AM101" s="17"/>
      <c r="AN101" s="17"/>
      <c r="AO101" s="15"/>
    </row>
    <row r="102" spans="1:41" s="14" customFormat="1">
      <c r="A102" s="60"/>
      <c r="B102" s="37" t="s">
        <v>284</v>
      </c>
      <c r="C102" s="4" t="s">
        <v>564</v>
      </c>
      <c r="D102" s="14" t="s">
        <v>425</v>
      </c>
      <c r="E102" s="9" t="s">
        <v>187</v>
      </c>
      <c r="F102" s="14">
        <v>40484</v>
      </c>
      <c r="G102" s="4">
        <v>37.530329999999999</v>
      </c>
      <c r="H102" s="4">
        <v>-84.667469999999994</v>
      </c>
      <c r="I102" s="19" t="s">
        <v>39</v>
      </c>
      <c r="J102" s="19" t="s">
        <v>158</v>
      </c>
      <c r="K102" s="19" t="s">
        <v>63</v>
      </c>
      <c r="L102" s="21" t="s">
        <v>144</v>
      </c>
      <c r="M102" s="19" t="s">
        <v>185</v>
      </c>
      <c r="P102" s="17"/>
      <c r="Q102" s="50" t="str">
        <f t="shared" si="1"/>
        <v>Unknown</v>
      </c>
      <c r="R102" s="19"/>
      <c r="X102" s="16"/>
      <c r="Y102" s="16"/>
      <c r="Z102" s="16"/>
      <c r="AK102" s="17"/>
      <c r="AL102" s="17"/>
      <c r="AM102" s="17"/>
      <c r="AN102" s="17"/>
      <c r="AO102" s="15"/>
    </row>
    <row r="103" spans="1:41" s="14" customFormat="1">
      <c r="A103" s="60"/>
      <c r="B103" s="37" t="s">
        <v>285</v>
      </c>
      <c r="C103" s="4" t="s">
        <v>565</v>
      </c>
      <c r="D103" s="14" t="s">
        <v>426</v>
      </c>
      <c r="E103" s="9" t="s">
        <v>187</v>
      </c>
      <c r="F103" s="14">
        <v>40484</v>
      </c>
      <c r="G103" s="4">
        <v>37.530140000000003</v>
      </c>
      <c r="H103" s="4">
        <v>-84.667429999999996</v>
      </c>
      <c r="I103" s="19" t="s">
        <v>39</v>
      </c>
      <c r="J103" s="19" t="s">
        <v>158</v>
      </c>
      <c r="K103" s="19" t="s">
        <v>63</v>
      </c>
      <c r="L103" s="21" t="s">
        <v>144</v>
      </c>
      <c r="M103" s="19" t="s">
        <v>185</v>
      </c>
      <c r="P103" s="17"/>
      <c r="Q103" s="50" t="str">
        <f t="shared" si="1"/>
        <v>Unknown</v>
      </c>
      <c r="R103" s="19"/>
      <c r="X103" s="16"/>
      <c r="Y103" s="16"/>
      <c r="Z103" s="16"/>
      <c r="AK103" s="17"/>
      <c r="AL103" s="17"/>
      <c r="AM103" s="17"/>
      <c r="AN103" s="17"/>
      <c r="AO103" s="15"/>
    </row>
    <row r="104" spans="1:41" s="14" customFormat="1">
      <c r="A104" s="60"/>
      <c r="B104" s="37" t="s">
        <v>286</v>
      </c>
      <c r="C104" s="4" t="s">
        <v>566</v>
      </c>
      <c r="D104" s="14" t="s">
        <v>427</v>
      </c>
      <c r="E104" s="9" t="s">
        <v>187</v>
      </c>
      <c r="F104" s="14">
        <v>40484</v>
      </c>
      <c r="G104" s="4">
        <v>37.529960000000003</v>
      </c>
      <c r="H104" s="4">
        <v>-84.667360000000002</v>
      </c>
      <c r="I104" s="19" t="s">
        <v>39</v>
      </c>
      <c r="J104" s="19" t="s">
        <v>158</v>
      </c>
      <c r="K104" s="19" t="s">
        <v>63</v>
      </c>
      <c r="L104" s="21" t="s">
        <v>144</v>
      </c>
      <c r="M104" s="19" t="s">
        <v>185</v>
      </c>
      <c r="P104" s="17"/>
      <c r="Q104" s="50" t="str">
        <f t="shared" si="1"/>
        <v>Unknown</v>
      </c>
      <c r="R104" s="19"/>
      <c r="X104" s="16"/>
      <c r="Y104" s="16"/>
      <c r="Z104" s="16"/>
      <c r="AK104" s="17"/>
      <c r="AL104" s="17"/>
      <c r="AM104" s="17"/>
      <c r="AN104" s="17"/>
      <c r="AO104" s="15"/>
    </row>
    <row r="105" spans="1:41" s="14" customFormat="1">
      <c r="A105" s="60"/>
      <c r="B105" s="37" t="s">
        <v>287</v>
      </c>
      <c r="C105" s="4" t="s">
        <v>567</v>
      </c>
      <c r="D105" s="14" t="s">
        <v>428</v>
      </c>
      <c r="E105" s="9" t="s">
        <v>187</v>
      </c>
      <c r="F105" s="14">
        <v>40484</v>
      </c>
      <c r="G105" s="4">
        <v>37.529739999999997</v>
      </c>
      <c r="H105" s="4">
        <v>-84.667280000000005</v>
      </c>
      <c r="I105" s="19" t="s">
        <v>39</v>
      </c>
      <c r="J105" s="19" t="s">
        <v>158</v>
      </c>
      <c r="K105" s="19" t="s">
        <v>63</v>
      </c>
      <c r="L105" s="21" t="s">
        <v>144</v>
      </c>
      <c r="M105" s="19" t="s">
        <v>185</v>
      </c>
      <c r="P105" s="17"/>
      <c r="Q105" s="50" t="str">
        <f t="shared" si="1"/>
        <v>Unknown</v>
      </c>
      <c r="R105" s="19"/>
      <c r="X105" s="16"/>
      <c r="Y105" s="16"/>
      <c r="Z105" s="16"/>
      <c r="AK105" s="17"/>
      <c r="AL105" s="17"/>
      <c r="AM105" s="17"/>
      <c r="AN105" s="17"/>
      <c r="AO105" s="15"/>
    </row>
    <row r="106" spans="1:41" s="14" customFormat="1">
      <c r="A106" s="60"/>
      <c r="B106" s="37" t="s">
        <v>288</v>
      </c>
      <c r="C106" s="4" t="s">
        <v>568</v>
      </c>
      <c r="D106" s="14" t="s">
        <v>429</v>
      </c>
      <c r="E106" s="9" t="s">
        <v>187</v>
      </c>
      <c r="F106" s="14">
        <v>40484</v>
      </c>
      <c r="G106" s="4">
        <v>37.529640000000001</v>
      </c>
      <c r="H106" s="4">
        <v>-84.667240000000007</v>
      </c>
      <c r="I106" s="19" t="s">
        <v>39</v>
      </c>
      <c r="J106" s="19" t="s">
        <v>158</v>
      </c>
      <c r="K106" s="19" t="s">
        <v>63</v>
      </c>
      <c r="L106" s="21" t="s">
        <v>144</v>
      </c>
      <c r="M106" s="19" t="s">
        <v>185</v>
      </c>
      <c r="P106" s="17"/>
      <c r="Q106" s="50" t="str">
        <f t="shared" si="1"/>
        <v>Unknown</v>
      </c>
      <c r="R106" s="19"/>
      <c r="X106" s="16"/>
      <c r="Y106" s="16"/>
      <c r="Z106" s="16"/>
      <c r="AK106" s="17"/>
      <c r="AL106" s="17"/>
      <c r="AM106" s="17"/>
      <c r="AN106" s="17"/>
      <c r="AO106" s="15"/>
    </row>
    <row r="107" spans="1:41" s="14" customFormat="1">
      <c r="A107" s="60"/>
      <c r="B107" s="37" t="s">
        <v>289</v>
      </c>
      <c r="C107" s="4" t="s">
        <v>569</v>
      </c>
      <c r="D107" s="14" t="s">
        <v>430</v>
      </c>
      <c r="E107" s="9" t="s">
        <v>187</v>
      </c>
      <c r="F107" s="14">
        <v>40484</v>
      </c>
      <c r="G107" s="4">
        <v>37.52948</v>
      </c>
      <c r="H107" s="4">
        <v>-84.667169999999999</v>
      </c>
      <c r="I107" s="19" t="s">
        <v>39</v>
      </c>
      <c r="J107" s="19" t="s">
        <v>158</v>
      </c>
      <c r="K107" s="19" t="s">
        <v>63</v>
      </c>
      <c r="L107" s="21" t="s">
        <v>144</v>
      </c>
      <c r="M107" s="19" t="s">
        <v>185</v>
      </c>
      <c r="P107" s="17"/>
      <c r="Q107" s="50" t="str">
        <f t="shared" si="1"/>
        <v>Unknown</v>
      </c>
      <c r="R107" s="19"/>
      <c r="X107" s="16"/>
      <c r="Y107" s="16"/>
      <c r="Z107" s="16"/>
      <c r="AK107" s="17"/>
      <c r="AL107" s="17"/>
      <c r="AM107" s="17"/>
      <c r="AN107" s="17"/>
      <c r="AO107" s="15"/>
    </row>
    <row r="108" spans="1:41" s="14" customFormat="1">
      <c r="A108" s="60"/>
      <c r="B108" s="37" t="s">
        <v>290</v>
      </c>
      <c r="C108" s="4" t="s">
        <v>570</v>
      </c>
      <c r="D108" s="14" t="s">
        <v>431</v>
      </c>
      <c r="E108" s="9" t="s">
        <v>187</v>
      </c>
      <c r="F108" s="14">
        <v>40484</v>
      </c>
      <c r="G108" s="4">
        <v>37.529290000000003</v>
      </c>
      <c r="H108" s="4">
        <v>-84.667100000000005</v>
      </c>
      <c r="I108" s="19" t="s">
        <v>39</v>
      </c>
      <c r="J108" s="19" t="s">
        <v>158</v>
      </c>
      <c r="K108" s="19" t="s">
        <v>63</v>
      </c>
      <c r="L108" s="21" t="s">
        <v>144</v>
      </c>
      <c r="M108" s="19" t="s">
        <v>185</v>
      </c>
      <c r="P108" s="17"/>
      <c r="Q108" s="50" t="str">
        <f t="shared" si="1"/>
        <v>Unknown</v>
      </c>
      <c r="R108" s="19"/>
      <c r="X108" s="16"/>
      <c r="Y108" s="16"/>
      <c r="Z108" s="16"/>
      <c r="AK108" s="17"/>
      <c r="AL108" s="17"/>
      <c r="AM108" s="17"/>
      <c r="AN108" s="17"/>
      <c r="AO108" s="15"/>
    </row>
    <row r="109" spans="1:41" s="14" customFormat="1">
      <c r="A109" s="60"/>
      <c r="B109" s="37" t="s">
        <v>291</v>
      </c>
      <c r="C109" s="4" t="s">
        <v>571</v>
      </c>
      <c r="D109" s="14" t="s">
        <v>432</v>
      </c>
      <c r="E109" s="9" t="s">
        <v>187</v>
      </c>
      <c r="F109" s="14">
        <v>40484</v>
      </c>
      <c r="G109" s="4">
        <v>37.529060000000001</v>
      </c>
      <c r="H109" s="4">
        <v>-84.667019999999994</v>
      </c>
      <c r="I109" s="19" t="s">
        <v>39</v>
      </c>
      <c r="J109" s="19" t="s">
        <v>158</v>
      </c>
      <c r="K109" s="19" t="s">
        <v>63</v>
      </c>
      <c r="L109" s="21" t="s">
        <v>144</v>
      </c>
      <c r="M109" s="19" t="s">
        <v>185</v>
      </c>
      <c r="P109" s="17"/>
      <c r="Q109" s="50" t="str">
        <f t="shared" si="1"/>
        <v>Unknown</v>
      </c>
      <c r="R109" s="19"/>
      <c r="X109" s="16"/>
      <c r="Y109" s="16"/>
      <c r="Z109" s="16"/>
      <c r="AK109" s="17"/>
      <c r="AL109" s="17"/>
      <c r="AM109" s="17"/>
      <c r="AN109" s="17"/>
      <c r="AO109" s="15"/>
    </row>
    <row r="110" spans="1:41" s="14" customFormat="1">
      <c r="A110" s="60"/>
      <c r="B110" s="37" t="s">
        <v>292</v>
      </c>
      <c r="C110" s="4" t="s">
        <v>572</v>
      </c>
      <c r="D110" s="14" t="s">
        <v>433</v>
      </c>
      <c r="E110" s="9" t="s">
        <v>187</v>
      </c>
      <c r="F110" s="14">
        <v>40484</v>
      </c>
      <c r="G110" s="4">
        <v>37.528820000000003</v>
      </c>
      <c r="H110" s="4">
        <v>-84.666399999999996</v>
      </c>
      <c r="I110" s="19" t="s">
        <v>39</v>
      </c>
      <c r="J110" s="19" t="s">
        <v>158</v>
      </c>
      <c r="K110" s="19" t="s">
        <v>63</v>
      </c>
      <c r="L110" s="21" t="s">
        <v>144</v>
      </c>
      <c r="M110" s="19" t="s">
        <v>185</v>
      </c>
      <c r="P110" s="17"/>
      <c r="Q110" s="50" t="str">
        <f t="shared" si="1"/>
        <v>Unknown</v>
      </c>
      <c r="R110" s="19"/>
      <c r="X110" s="16"/>
      <c r="Y110" s="16"/>
      <c r="Z110" s="16"/>
      <c r="AK110" s="17"/>
      <c r="AL110" s="17"/>
      <c r="AM110" s="17"/>
      <c r="AN110" s="17"/>
      <c r="AO110" s="15"/>
    </row>
    <row r="111" spans="1:41" s="14" customFormat="1">
      <c r="A111" s="60"/>
      <c r="B111" s="37" t="s">
        <v>293</v>
      </c>
      <c r="C111" s="4" t="s">
        <v>573</v>
      </c>
      <c r="D111" s="14" t="s">
        <v>434</v>
      </c>
      <c r="E111" s="9" t="s">
        <v>187</v>
      </c>
      <c r="F111" s="14">
        <v>40484</v>
      </c>
      <c r="G111" s="4">
        <v>37.528799999999997</v>
      </c>
      <c r="H111" s="4">
        <v>-84.666259999999994</v>
      </c>
      <c r="I111" s="19" t="s">
        <v>39</v>
      </c>
      <c r="J111" s="19" t="s">
        <v>158</v>
      </c>
      <c r="K111" s="19" t="s">
        <v>63</v>
      </c>
      <c r="L111" s="21" t="s">
        <v>144</v>
      </c>
      <c r="M111" s="19" t="s">
        <v>185</v>
      </c>
      <c r="P111" s="17"/>
      <c r="Q111" s="50" t="str">
        <f t="shared" si="1"/>
        <v>Unknown</v>
      </c>
      <c r="R111" s="19"/>
      <c r="X111" s="16"/>
      <c r="Y111" s="16"/>
      <c r="Z111" s="16"/>
      <c r="AK111" s="17"/>
      <c r="AL111" s="17"/>
      <c r="AM111" s="17"/>
      <c r="AN111" s="17"/>
      <c r="AO111" s="15"/>
    </row>
    <row r="112" spans="1:41" s="14" customFormat="1">
      <c r="A112" s="60"/>
      <c r="B112" s="37" t="s">
        <v>294</v>
      </c>
      <c r="C112" s="4" t="s">
        <v>574</v>
      </c>
      <c r="D112" s="14" t="s">
        <v>435</v>
      </c>
      <c r="E112" s="9" t="s">
        <v>187</v>
      </c>
      <c r="F112" s="14">
        <v>40484</v>
      </c>
      <c r="G112" s="4">
        <v>37.528829999999999</v>
      </c>
      <c r="H112" s="4">
        <v>-84.6661</v>
      </c>
      <c r="I112" s="19" t="s">
        <v>39</v>
      </c>
      <c r="J112" s="19" t="s">
        <v>158</v>
      </c>
      <c r="K112" s="19" t="s">
        <v>63</v>
      </c>
      <c r="L112" s="21" t="s">
        <v>144</v>
      </c>
      <c r="M112" s="19" t="s">
        <v>185</v>
      </c>
      <c r="P112" s="17"/>
      <c r="Q112" s="50" t="str">
        <f t="shared" si="1"/>
        <v>Unknown</v>
      </c>
      <c r="R112" s="19"/>
      <c r="X112" s="16"/>
      <c r="Y112" s="16"/>
      <c r="Z112" s="16"/>
      <c r="AK112" s="17"/>
      <c r="AL112" s="17"/>
      <c r="AM112" s="17"/>
      <c r="AN112" s="17"/>
      <c r="AO112" s="15"/>
    </row>
    <row r="113" spans="1:41" s="14" customFormat="1">
      <c r="A113" s="60"/>
      <c r="B113" s="37" t="s">
        <v>295</v>
      </c>
      <c r="C113" s="4" t="s">
        <v>575</v>
      </c>
      <c r="D113" s="14" t="s">
        <v>436</v>
      </c>
      <c r="E113" s="9" t="s">
        <v>187</v>
      </c>
      <c r="F113" s="14">
        <v>40484</v>
      </c>
      <c r="G113" s="4">
        <v>37.528860000000002</v>
      </c>
      <c r="H113" s="4">
        <v>-84.665819999999997</v>
      </c>
      <c r="I113" s="19" t="s">
        <v>39</v>
      </c>
      <c r="J113" s="19" t="s">
        <v>158</v>
      </c>
      <c r="K113" s="19" t="s">
        <v>63</v>
      </c>
      <c r="L113" s="21" t="s">
        <v>144</v>
      </c>
      <c r="M113" s="19" t="s">
        <v>185</v>
      </c>
      <c r="P113" s="17"/>
      <c r="Q113" s="50" t="str">
        <f t="shared" si="1"/>
        <v>Unknown</v>
      </c>
      <c r="R113" s="19"/>
      <c r="X113" s="16"/>
      <c r="Y113" s="16"/>
      <c r="Z113" s="16"/>
      <c r="AK113" s="17"/>
      <c r="AL113" s="17"/>
      <c r="AM113" s="17"/>
      <c r="AN113" s="17"/>
      <c r="AO113" s="15"/>
    </row>
    <row r="114" spans="1:41" s="14" customFormat="1">
      <c r="A114" s="60"/>
      <c r="B114" s="37" t="s">
        <v>296</v>
      </c>
      <c r="C114" s="4" t="s">
        <v>576</v>
      </c>
      <c r="D114" s="14" t="s">
        <v>437</v>
      </c>
      <c r="E114" s="9" t="s">
        <v>187</v>
      </c>
      <c r="F114" s="14">
        <v>40484</v>
      </c>
      <c r="G114" s="4">
        <v>37.529440000000001</v>
      </c>
      <c r="H114" s="4">
        <v>-84.665940000000006</v>
      </c>
      <c r="I114" s="19" t="s">
        <v>39</v>
      </c>
      <c r="J114" s="19" t="s">
        <v>158</v>
      </c>
      <c r="K114" s="19" t="s">
        <v>63</v>
      </c>
      <c r="L114" s="21" t="s">
        <v>144</v>
      </c>
      <c r="M114" s="19" t="s">
        <v>185</v>
      </c>
      <c r="P114" s="17"/>
      <c r="Q114" s="50" t="str">
        <f t="shared" si="1"/>
        <v>Unknown</v>
      </c>
      <c r="R114" s="19"/>
      <c r="X114" s="16"/>
      <c r="Y114" s="16"/>
      <c r="Z114" s="16"/>
      <c r="AK114" s="17"/>
      <c r="AL114" s="17"/>
      <c r="AM114" s="17"/>
      <c r="AN114" s="17"/>
      <c r="AO114" s="15"/>
    </row>
    <row r="115" spans="1:41" s="14" customFormat="1">
      <c r="A115" s="60"/>
      <c r="B115" s="37" t="s">
        <v>297</v>
      </c>
      <c r="C115" s="4" t="s">
        <v>577</v>
      </c>
      <c r="D115" s="14" t="s">
        <v>438</v>
      </c>
      <c r="E115" s="9" t="s">
        <v>187</v>
      </c>
      <c r="F115" s="14">
        <v>40484</v>
      </c>
      <c r="G115" s="4">
        <v>37.529620000000001</v>
      </c>
      <c r="H115" s="4">
        <v>-84.665980000000005</v>
      </c>
      <c r="I115" s="19" t="s">
        <v>39</v>
      </c>
      <c r="J115" s="19" t="s">
        <v>158</v>
      </c>
      <c r="K115" s="19" t="s">
        <v>63</v>
      </c>
      <c r="L115" s="21" t="s">
        <v>144</v>
      </c>
      <c r="M115" s="19" t="s">
        <v>185</v>
      </c>
      <c r="P115" s="17"/>
      <c r="Q115" s="50" t="str">
        <f t="shared" si="1"/>
        <v>Unknown</v>
      </c>
      <c r="R115" s="19"/>
      <c r="X115" s="16"/>
      <c r="Y115" s="16"/>
      <c r="Z115" s="16"/>
      <c r="AK115" s="17"/>
      <c r="AL115" s="17"/>
      <c r="AM115" s="17"/>
      <c r="AN115" s="17"/>
      <c r="AO115" s="15"/>
    </row>
    <row r="116" spans="1:41" s="14" customFormat="1">
      <c r="A116" s="60"/>
      <c r="B116" s="37" t="s">
        <v>298</v>
      </c>
      <c r="C116" s="4" t="s">
        <v>578</v>
      </c>
      <c r="D116" s="14" t="s">
        <v>439</v>
      </c>
      <c r="E116" s="9" t="s">
        <v>187</v>
      </c>
      <c r="F116" s="14">
        <v>40484</v>
      </c>
      <c r="G116" s="4">
        <v>37.529719999999998</v>
      </c>
      <c r="H116" s="4">
        <v>-84.66601</v>
      </c>
      <c r="I116" s="19" t="s">
        <v>39</v>
      </c>
      <c r="J116" s="19" t="s">
        <v>158</v>
      </c>
      <c r="K116" s="19" t="s">
        <v>63</v>
      </c>
      <c r="L116" s="21" t="s">
        <v>144</v>
      </c>
      <c r="M116" s="19" t="s">
        <v>185</v>
      </c>
      <c r="P116" s="17"/>
      <c r="Q116" s="50" t="str">
        <f t="shared" si="1"/>
        <v>Unknown</v>
      </c>
      <c r="R116" s="19"/>
      <c r="X116" s="16"/>
      <c r="Y116" s="16"/>
      <c r="Z116" s="16"/>
      <c r="AK116" s="17"/>
      <c r="AL116" s="17"/>
      <c r="AM116" s="17"/>
      <c r="AN116" s="17"/>
      <c r="AO116" s="15"/>
    </row>
    <row r="117" spans="1:41" s="14" customFormat="1">
      <c r="A117" s="60"/>
      <c r="B117" s="37" t="s">
        <v>299</v>
      </c>
      <c r="C117" s="4" t="s">
        <v>579</v>
      </c>
      <c r="D117" s="14" t="s">
        <v>440</v>
      </c>
      <c r="E117" s="9" t="s">
        <v>187</v>
      </c>
      <c r="F117" s="14">
        <v>40484</v>
      </c>
      <c r="G117" s="4">
        <v>37.529850000000003</v>
      </c>
      <c r="H117" s="4">
        <v>-84.666020000000003</v>
      </c>
      <c r="I117" s="19" t="s">
        <v>39</v>
      </c>
      <c r="J117" s="19" t="s">
        <v>158</v>
      </c>
      <c r="K117" s="19" t="s">
        <v>63</v>
      </c>
      <c r="L117" s="21" t="s">
        <v>144</v>
      </c>
      <c r="M117" s="19" t="s">
        <v>185</v>
      </c>
      <c r="P117" s="17"/>
      <c r="Q117" s="50" t="str">
        <f t="shared" si="1"/>
        <v>Unknown</v>
      </c>
      <c r="R117" s="19"/>
      <c r="X117" s="16"/>
      <c r="Y117" s="16"/>
      <c r="Z117" s="16"/>
      <c r="AK117" s="17"/>
      <c r="AL117" s="17"/>
      <c r="AM117" s="17"/>
      <c r="AN117" s="17"/>
      <c r="AO117" s="15"/>
    </row>
    <row r="118" spans="1:41" s="14" customFormat="1">
      <c r="A118" s="60"/>
      <c r="B118" s="37" t="s">
        <v>300</v>
      </c>
      <c r="C118" s="4" t="s">
        <v>580</v>
      </c>
      <c r="D118" s="14" t="s">
        <v>441</v>
      </c>
      <c r="E118" s="9" t="s">
        <v>187</v>
      </c>
      <c r="F118" s="14">
        <v>40484</v>
      </c>
      <c r="G118" s="4">
        <v>37.530070000000002</v>
      </c>
      <c r="H118" s="4">
        <v>-84.666030000000006</v>
      </c>
      <c r="I118" s="19" t="s">
        <v>39</v>
      </c>
      <c r="J118" s="19" t="s">
        <v>158</v>
      </c>
      <c r="K118" s="19" t="s">
        <v>63</v>
      </c>
      <c r="L118" s="21" t="s">
        <v>144</v>
      </c>
      <c r="M118" s="19" t="s">
        <v>185</v>
      </c>
      <c r="P118" s="17"/>
      <c r="Q118" s="50" t="str">
        <f t="shared" si="1"/>
        <v>Unknown</v>
      </c>
      <c r="R118" s="19"/>
      <c r="X118" s="16"/>
      <c r="Y118" s="16"/>
      <c r="Z118" s="16"/>
      <c r="AK118" s="17"/>
      <c r="AL118" s="17"/>
      <c r="AM118" s="17"/>
      <c r="AN118" s="17"/>
      <c r="AO118" s="15"/>
    </row>
    <row r="119" spans="1:41" s="14" customFormat="1">
      <c r="A119" s="60"/>
      <c r="B119" s="37" t="s">
        <v>301</v>
      </c>
      <c r="C119" s="4" t="s">
        <v>581</v>
      </c>
      <c r="D119" s="14" t="s">
        <v>442</v>
      </c>
      <c r="E119" s="9" t="s">
        <v>187</v>
      </c>
      <c r="F119" s="14">
        <v>40484</v>
      </c>
      <c r="G119" s="4">
        <v>37.530090000000001</v>
      </c>
      <c r="H119" s="4">
        <v>-84.665970000000002</v>
      </c>
      <c r="I119" s="19" t="s">
        <v>39</v>
      </c>
      <c r="J119" s="19" t="s">
        <v>158</v>
      </c>
      <c r="K119" s="19" t="s">
        <v>63</v>
      </c>
      <c r="L119" s="21" t="s">
        <v>144</v>
      </c>
      <c r="M119" s="19" t="s">
        <v>185</v>
      </c>
      <c r="P119" s="17"/>
      <c r="Q119" s="50" t="str">
        <f t="shared" si="1"/>
        <v>Unknown</v>
      </c>
      <c r="R119" s="19"/>
      <c r="X119" s="16"/>
      <c r="Y119" s="16"/>
      <c r="Z119" s="16"/>
      <c r="AK119" s="17"/>
      <c r="AL119" s="17"/>
      <c r="AM119" s="17"/>
      <c r="AN119" s="17"/>
      <c r="AO119" s="15"/>
    </row>
    <row r="120" spans="1:41" s="14" customFormat="1">
      <c r="A120" s="60"/>
      <c r="B120" s="37" t="s">
        <v>302</v>
      </c>
      <c r="C120" s="4" t="s">
        <v>582</v>
      </c>
      <c r="D120" s="14" t="s">
        <v>443</v>
      </c>
      <c r="E120" s="9" t="s">
        <v>187</v>
      </c>
      <c r="F120" s="14">
        <v>40484</v>
      </c>
      <c r="G120" s="4">
        <v>37.530099999999997</v>
      </c>
      <c r="H120" s="4">
        <v>-84.665710000000004</v>
      </c>
      <c r="I120" s="19" t="s">
        <v>39</v>
      </c>
      <c r="J120" s="19" t="s">
        <v>158</v>
      </c>
      <c r="K120" s="19" t="s">
        <v>63</v>
      </c>
      <c r="L120" s="21" t="s">
        <v>144</v>
      </c>
      <c r="M120" s="19" t="s">
        <v>185</v>
      </c>
      <c r="P120" s="17"/>
      <c r="Q120" s="50" t="str">
        <f t="shared" si="1"/>
        <v>Unknown</v>
      </c>
      <c r="R120" s="19"/>
      <c r="X120" s="16"/>
      <c r="Y120" s="16"/>
      <c r="Z120" s="16"/>
      <c r="AK120" s="17"/>
      <c r="AL120" s="17"/>
      <c r="AM120" s="17"/>
      <c r="AN120" s="17"/>
      <c r="AO120" s="15"/>
    </row>
    <row r="121" spans="1:41" s="14" customFormat="1">
      <c r="A121" s="60"/>
      <c r="B121" s="37" t="s">
        <v>303</v>
      </c>
      <c r="C121" s="4" t="s">
        <v>583</v>
      </c>
      <c r="D121" s="14" t="s">
        <v>444</v>
      </c>
      <c r="E121" s="9" t="s">
        <v>187</v>
      </c>
      <c r="F121" s="14">
        <v>40484</v>
      </c>
      <c r="G121" s="4">
        <v>37.52966</v>
      </c>
      <c r="H121" s="4">
        <v>-84.665840000000003</v>
      </c>
      <c r="I121" s="19" t="s">
        <v>39</v>
      </c>
      <c r="J121" s="19" t="s">
        <v>158</v>
      </c>
      <c r="K121" s="19" t="s">
        <v>63</v>
      </c>
      <c r="L121" s="21" t="s">
        <v>144</v>
      </c>
      <c r="M121" s="19" t="s">
        <v>185</v>
      </c>
      <c r="P121" s="17"/>
      <c r="Q121" s="50" t="str">
        <f t="shared" si="1"/>
        <v>Unknown</v>
      </c>
      <c r="R121" s="19"/>
      <c r="X121" s="16"/>
      <c r="Y121" s="16"/>
      <c r="Z121" s="16"/>
      <c r="AK121" s="17"/>
      <c r="AL121" s="17"/>
      <c r="AM121" s="17"/>
      <c r="AN121" s="17"/>
      <c r="AO121" s="15"/>
    </row>
    <row r="122" spans="1:41" s="14" customFormat="1">
      <c r="A122" s="60"/>
      <c r="B122" s="37" t="s">
        <v>304</v>
      </c>
      <c r="C122" s="4" t="s">
        <v>584</v>
      </c>
      <c r="D122" s="14" t="s">
        <v>445</v>
      </c>
      <c r="E122" s="9" t="s">
        <v>187</v>
      </c>
      <c r="F122" s="14">
        <v>40484</v>
      </c>
      <c r="G122" s="4">
        <v>37.529530000000001</v>
      </c>
      <c r="H122" s="4">
        <v>-84.66583</v>
      </c>
      <c r="I122" s="19" t="s">
        <v>39</v>
      </c>
      <c r="J122" s="19" t="s">
        <v>158</v>
      </c>
      <c r="K122" s="19" t="s">
        <v>63</v>
      </c>
      <c r="L122" s="21" t="s">
        <v>144</v>
      </c>
      <c r="M122" s="19" t="s">
        <v>185</v>
      </c>
      <c r="P122" s="17"/>
      <c r="Q122" s="50" t="str">
        <f t="shared" si="1"/>
        <v>Unknown</v>
      </c>
      <c r="R122" s="19"/>
      <c r="X122" s="16"/>
      <c r="Y122" s="16"/>
      <c r="Z122" s="16"/>
      <c r="AK122" s="17"/>
      <c r="AL122" s="17"/>
      <c r="AM122" s="17"/>
      <c r="AN122" s="17"/>
      <c r="AO122" s="15"/>
    </row>
    <row r="123" spans="1:41" s="14" customFormat="1">
      <c r="A123" s="60"/>
      <c r="B123" s="37" t="s">
        <v>305</v>
      </c>
      <c r="C123" s="4" t="s">
        <v>585</v>
      </c>
      <c r="D123" s="14" t="s">
        <v>446</v>
      </c>
      <c r="E123" s="9" t="s">
        <v>187</v>
      </c>
      <c r="F123" s="14">
        <v>40484</v>
      </c>
      <c r="G123" s="4">
        <v>37.529380000000003</v>
      </c>
      <c r="H123" s="4">
        <v>-84.665800000000004</v>
      </c>
      <c r="I123" s="19" t="s">
        <v>39</v>
      </c>
      <c r="J123" s="19" t="s">
        <v>158</v>
      </c>
      <c r="K123" s="19" t="s">
        <v>63</v>
      </c>
      <c r="L123" s="21" t="s">
        <v>144</v>
      </c>
      <c r="M123" s="19" t="s">
        <v>185</v>
      </c>
      <c r="P123" s="17"/>
      <c r="Q123" s="50" t="str">
        <f t="shared" si="1"/>
        <v>Unknown</v>
      </c>
      <c r="R123" s="19"/>
      <c r="X123" s="16"/>
      <c r="Y123" s="16"/>
      <c r="Z123" s="16"/>
      <c r="AK123" s="17"/>
      <c r="AL123" s="17"/>
      <c r="AM123" s="17"/>
      <c r="AN123" s="17"/>
      <c r="AO123" s="15"/>
    </row>
    <row r="124" spans="1:41" s="14" customFormat="1">
      <c r="A124" s="60"/>
      <c r="B124" s="37" t="s">
        <v>306</v>
      </c>
      <c r="C124" s="4" t="s">
        <v>586</v>
      </c>
      <c r="D124" s="14" t="s">
        <v>447</v>
      </c>
      <c r="E124" s="9" t="s">
        <v>187</v>
      </c>
      <c r="F124" s="14">
        <v>40484</v>
      </c>
      <c r="G124" s="4">
        <v>37.529330000000002</v>
      </c>
      <c r="H124" s="4">
        <v>-84.665790000000001</v>
      </c>
      <c r="I124" s="19" t="s">
        <v>39</v>
      </c>
      <c r="J124" s="19" t="s">
        <v>158</v>
      </c>
      <c r="K124" s="19" t="s">
        <v>63</v>
      </c>
      <c r="L124" s="21" t="s">
        <v>144</v>
      </c>
      <c r="M124" s="19" t="s">
        <v>185</v>
      </c>
      <c r="P124" s="17"/>
      <c r="Q124" s="50" t="str">
        <f t="shared" si="1"/>
        <v>Unknown</v>
      </c>
      <c r="R124" s="19"/>
      <c r="X124" s="16"/>
      <c r="Y124" s="16"/>
      <c r="Z124" s="16"/>
      <c r="AK124" s="17"/>
      <c r="AL124" s="17"/>
      <c r="AM124" s="17"/>
      <c r="AN124" s="17"/>
      <c r="AO124" s="15"/>
    </row>
    <row r="125" spans="1:41" s="14" customFormat="1">
      <c r="A125" s="60"/>
      <c r="B125" s="37" t="s">
        <v>307</v>
      </c>
      <c r="C125" s="4" t="s">
        <v>587</v>
      </c>
      <c r="D125" s="14" t="s">
        <v>448</v>
      </c>
      <c r="E125" s="9" t="s">
        <v>187</v>
      </c>
      <c r="F125" s="14">
        <v>40484</v>
      </c>
      <c r="G125" s="4">
        <v>37.528910000000003</v>
      </c>
      <c r="H125" s="4">
        <v>-84.665570000000002</v>
      </c>
      <c r="I125" s="19" t="s">
        <v>39</v>
      </c>
      <c r="J125" s="19" t="s">
        <v>158</v>
      </c>
      <c r="K125" s="19" t="s">
        <v>63</v>
      </c>
      <c r="L125" s="21" t="s">
        <v>144</v>
      </c>
      <c r="M125" s="19" t="s">
        <v>185</v>
      </c>
      <c r="P125" s="17"/>
      <c r="Q125" s="50" t="str">
        <f t="shared" si="1"/>
        <v>Unknown</v>
      </c>
      <c r="R125" s="19"/>
      <c r="X125" s="16"/>
      <c r="Y125" s="16"/>
      <c r="Z125" s="16"/>
      <c r="AK125" s="17"/>
      <c r="AL125" s="17"/>
      <c r="AM125" s="17"/>
      <c r="AN125" s="17"/>
      <c r="AO125" s="15"/>
    </row>
    <row r="126" spans="1:41" s="14" customFormat="1">
      <c r="A126" s="60"/>
      <c r="B126" s="37" t="s">
        <v>308</v>
      </c>
      <c r="C126" s="4" t="s">
        <v>588</v>
      </c>
      <c r="D126" s="14" t="s">
        <v>449</v>
      </c>
      <c r="E126" s="9" t="s">
        <v>187</v>
      </c>
      <c r="F126" s="14">
        <v>40484</v>
      </c>
      <c r="G126" s="4">
        <v>37.529124000000003</v>
      </c>
      <c r="H126" s="4">
        <v>-84.663831999999999</v>
      </c>
      <c r="I126" s="19" t="s">
        <v>39</v>
      </c>
      <c r="J126" s="19" t="s">
        <v>158</v>
      </c>
      <c r="K126" s="19" t="s">
        <v>63</v>
      </c>
      <c r="L126" s="21" t="s">
        <v>144</v>
      </c>
      <c r="M126" s="19" t="s">
        <v>185</v>
      </c>
      <c r="P126" s="17"/>
      <c r="Q126" s="50" t="str">
        <f t="shared" si="1"/>
        <v>Unknown</v>
      </c>
      <c r="R126" s="19"/>
      <c r="X126" s="16"/>
      <c r="Y126" s="16"/>
      <c r="Z126" s="16"/>
      <c r="AK126" s="17"/>
      <c r="AL126" s="17"/>
      <c r="AM126" s="17"/>
      <c r="AN126" s="17"/>
      <c r="AO126" s="15"/>
    </row>
    <row r="127" spans="1:41" s="14" customFormat="1">
      <c r="A127" s="60"/>
      <c r="B127" s="37" t="s">
        <v>309</v>
      </c>
      <c r="C127" s="4" t="s">
        <v>589</v>
      </c>
      <c r="D127" s="14" t="s">
        <v>450</v>
      </c>
      <c r="E127" s="9" t="s">
        <v>187</v>
      </c>
      <c r="F127" s="14">
        <v>40484</v>
      </c>
      <c r="G127" s="4">
        <v>37.528919999999999</v>
      </c>
      <c r="H127" s="4">
        <v>-84.665360000000007</v>
      </c>
      <c r="I127" s="19" t="s">
        <v>39</v>
      </c>
      <c r="J127" s="19" t="s">
        <v>158</v>
      </c>
      <c r="K127" s="19" t="s">
        <v>63</v>
      </c>
      <c r="L127" s="21" t="s">
        <v>144</v>
      </c>
      <c r="M127" s="19" t="s">
        <v>185</v>
      </c>
      <c r="P127" s="17"/>
      <c r="Q127" s="50" t="str">
        <f t="shared" si="1"/>
        <v>Unknown</v>
      </c>
      <c r="R127" s="19"/>
      <c r="X127" s="16"/>
      <c r="Y127" s="16"/>
      <c r="Z127" s="16"/>
      <c r="AK127" s="17"/>
      <c r="AL127" s="17"/>
      <c r="AM127" s="17"/>
      <c r="AN127" s="17"/>
      <c r="AO127" s="15"/>
    </row>
    <row r="128" spans="1:41" s="14" customFormat="1">
      <c r="A128" s="60"/>
      <c r="B128" s="37" t="s">
        <v>310</v>
      </c>
      <c r="C128" s="4" t="s">
        <v>590</v>
      </c>
      <c r="D128" s="14" t="s">
        <v>451</v>
      </c>
      <c r="E128" s="9" t="s">
        <v>187</v>
      </c>
      <c r="F128" s="14">
        <v>40484</v>
      </c>
      <c r="G128" s="4">
        <v>37.528953999999999</v>
      </c>
      <c r="H128" s="4">
        <v>-84.665048999999996</v>
      </c>
      <c r="I128" s="19" t="s">
        <v>39</v>
      </c>
      <c r="J128" s="19" t="s">
        <v>158</v>
      </c>
      <c r="K128" s="19" t="s">
        <v>63</v>
      </c>
      <c r="L128" s="21" t="s">
        <v>144</v>
      </c>
      <c r="M128" s="19" t="s">
        <v>185</v>
      </c>
      <c r="P128" s="17"/>
      <c r="Q128" s="50" t="str">
        <f t="shared" si="1"/>
        <v>Unknown</v>
      </c>
      <c r="R128" s="19"/>
      <c r="X128" s="16"/>
      <c r="Y128" s="16"/>
      <c r="Z128" s="16"/>
      <c r="AK128" s="17"/>
      <c r="AL128" s="17"/>
      <c r="AM128" s="17"/>
      <c r="AN128" s="17"/>
      <c r="AO128" s="15"/>
    </row>
    <row r="129" spans="1:41" s="14" customFormat="1">
      <c r="A129" s="60"/>
      <c r="B129" s="37" t="s">
        <v>311</v>
      </c>
      <c r="C129" s="4" t="s">
        <v>591</v>
      </c>
      <c r="D129" s="14" t="s">
        <v>452</v>
      </c>
      <c r="E129" s="9" t="s">
        <v>187</v>
      </c>
      <c r="F129" s="14">
        <v>40484</v>
      </c>
      <c r="G129" s="4">
        <v>37.528950000000002</v>
      </c>
      <c r="H129" s="4">
        <v>-84.665049999999994</v>
      </c>
      <c r="I129" s="19" t="s">
        <v>39</v>
      </c>
      <c r="J129" s="19" t="s">
        <v>158</v>
      </c>
      <c r="K129" s="19" t="s">
        <v>63</v>
      </c>
      <c r="L129" s="21" t="s">
        <v>144</v>
      </c>
      <c r="M129" s="19" t="s">
        <v>185</v>
      </c>
      <c r="P129" s="17"/>
      <c r="Q129" s="50" t="str">
        <f t="shared" si="1"/>
        <v>Unknown</v>
      </c>
      <c r="R129" s="19"/>
      <c r="X129" s="16"/>
      <c r="Y129" s="16"/>
      <c r="Z129" s="16"/>
      <c r="AK129" s="17"/>
      <c r="AL129" s="17"/>
      <c r="AM129" s="17"/>
      <c r="AN129" s="17"/>
      <c r="AO129" s="15"/>
    </row>
    <row r="130" spans="1:41" s="14" customFormat="1">
      <c r="A130" s="60"/>
      <c r="B130" s="37" t="s">
        <v>312</v>
      </c>
      <c r="C130" s="4" t="s">
        <v>592</v>
      </c>
      <c r="D130" s="14" t="s">
        <v>453</v>
      </c>
      <c r="E130" s="9" t="s">
        <v>187</v>
      </c>
      <c r="F130" s="14">
        <v>40484</v>
      </c>
      <c r="G130" s="4">
        <v>37.529049999999998</v>
      </c>
      <c r="H130" s="4">
        <v>-84.664349999999999</v>
      </c>
      <c r="I130" s="19" t="s">
        <v>39</v>
      </c>
      <c r="J130" s="19" t="s">
        <v>158</v>
      </c>
      <c r="K130" s="19" t="s">
        <v>63</v>
      </c>
      <c r="L130" s="21" t="s">
        <v>144</v>
      </c>
      <c r="M130" s="19" t="s">
        <v>185</v>
      </c>
      <c r="P130" s="17"/>
      <c r="Q130" s="50" t="str">
        <f t="shared" si="1"/>
        <v>Unknown</v>
      </c>
      <c r="R130" s="19"/>
      <c r="X130" s="16"/>
      <c r="Y130" s="16"/>
      <c r="Z130" s="16"/>
      <c r="AK130" s="17"/>
      <c r="AL130" s="17"/>
      <c r="AM130" s="17"/>
      <c r="AN130" s="17"/>
      <c r="AO130" s="15"/>
    </row>
    <row r="131" spans="1:41" s="14" customFormat="1">
      <c r="A131" s="60"/>
      <c r="B131" s="37" t="s">
        <v>313</v>
      </c>
      <c r="C131" s="4" t="s">
        <v>593</v>
      </c>
      <c r="D131" s="14" t="s">
        <v>454</v>
      </c>
      <c r="E131" s="9" t="s">
        <v>187</v>
      </c>
      <c r="F131" s="14">
        <v>40484</v>
      </c>
      <c r="G131" s="4">
        <v>37.529119999999999</v>
      </c>
      <c r="H131" s="4">
        <v>-84.663830000000004</v>
      </c>
      <c r="I131" s="19" t="s">
        <v>39</v>
      </c>
      <c r="J131" s="19" t="s">
        <v>158</v>
      </c>
      <c r="K131" s="19" t="s">
        <v>63</v>
      </c>
      <c r="L131" s="21" t="s">
        <v>144</v>
      </c>
      <c r="M131" s="19" t="s">
        <v>185</v>
      </c>
      <c r="P131" s="17"/>
      <c r="Q131" s="50" t="str">
        <f t="shared" si="1"/>
        <v>Unknown</v>
      </c>
      <c r="R131" s="19"/>
      <c r="X131" s="16"/>
      <c r="Y131" s="16"/>
      <c r="Z131" s="16"/>
      <c r="AK131" s="17"/>
      <c r="AL131" s="17"/>
      <c r="AM131" s="17"/>
      <c r="AN131" s="17"/>
      <c r="AO131" s="15"/>
    </row>
    <row r="132" spans="1:41" s="14" customFormat="1">
      <c r="A132" s="60"/>
      <c r="B132" s="37" t="s">
        <v>314</v>
      </c>
      <c r="C132" s="4" t="s">
        <v>594</v>
      </c>
      <c r="D132" s="14" t="s">
        <v>455</v>
      </c>
      <c r="E132" s="9" t="s">
        <v>187</v>
      </c>
      <c r="F132" s="14">
        <v>40484</v>
      </c>
      <c r="G132" s="4">
        <v>37.529339999999998</v>
      </c>
      <c r="H132" s="4">
        <v>-84.663390000000007</v>
      </c>
      <c r="I132" s="19" t="s">
        <v>39</v>
      </c>
      <c r="J132" s="19" t="s">
        <v>158</v>
      </c>
      <c r="K132" s="19" t="s">
        <v>63</v>
      </c>
      <c r="L132" s="21" t="s">
        <v>144</v>
      </c>
      <c r="M132" s="19" t="s">
        <v>185</v>
      </c>
      <c r="P132" s="17"/>
      <c r="Q132" s="50" t="str">
        <f t="shared" si="1"/>
        <v>Unknown</v>
      </c>
      <c r="R132" s="19"/>
      <c r="X132" s="16"/>
      <c r="Y132" s="16"/>
      <c r="Z132" s="16"/>
      <c r="AK132" s="17"/>
      <c r="AL132" s="17"/>
      <c r="AM132" s="17"/>
      <c r="AN132" s="17"/>
      <c r="AO132" s="15"/>
    </row>
    <row r="133" spans="1:41" s="14" customFormat="1">
      <c r="A133" s="60"/>
      <c r="B133" s="37" t="s">
        <v>315</v>
      </c>
      <c r="C133" s="4" t="s">
        <v>595</v>
      </c>
      <c r="D133" s="14" t="s">
        <v>456</v>
      </c>
      <c r="E133" s="9" t="s">
        <v>187</v>
      </c>
      <c r="F133" s="14">
        <v>40484</v>
      </c>
      <c r="G133" s="4">
        <v>37.529420000000002</v>
      </c>
      <c r="H133" s="4">
        <v>-84.663309999999996</v>
      </c>
      <c r="I133" s="19" t="s">
        <v>39</v>
      </c>
      <c r="J133" s="19" t="s">
        <v>158</v>
      </c>
      <c r="K133" s="19" t="s">
        <v>63</v>
      </c>
      <c r="L133" s="21" t="s">
        <v>144</v>
      </c>
      <c r="M133" s="19" t="s">
        <v>185</v>
      </c>
      <c r="P133" s="17"/>
      <c r="Q133" s="50" t="str">
        <f t="shared" ref="Q133:Q156" si="2">IF(AND(I133="",K133=""),"",IF(I133="Lead","Lead",IF(K133="Lead","Lead",IF((OR((AND((ISNUMBER(SEARCH("Galvanized",K133))),AF133="Yes")),(AND((ISNUMBER(SEARCH("Galvanized",K133))),AF133="Unknown")))),"Galvanized requiring replacement",IF((OR((AND((ISNUMBER(SEARCH("Galvanized",K133))),AJ133="Yes")),(AND((ISNUMBER(SEARCH("Galvanized",K133))),AJ133="Unknown")))),"Galvanized requiring replacement",IF(I133="Galvanized requiring replacement","Galvanized requiring replacement",IF(K133="Galvanized requiring replacement","Galvanized requiring replacement",IF(ISNUMBER(SEARCH("Unknown",I133)),"Unknown",IF(ISNUMBER(SEARCH("Unknown",K133)),"Unknown",IF(I133="","Unknown",IF(K133="","Unknown","Non-lead")))))))))))</f>
        <v>Unknown</v>
      </c>
      <c r="R133" s="19"/>
      <c r="X133" s="16"/>
      <c r="Y133" s="16"/>
      <c r="Z133" s="16"/>
      <c r="AK133" s="17"/>
      <c r="AL133" s="17"/>
      <c r="AM133" s="17"/>
      <c r="AN133" s="17"/>
      <c r="AO133" s="15"/>
    </row>
    <row r="134" spans="1:41" s="14" customFormat="1">
      <c r="A134" s="60"/>
      <c r="B134" s="37" t="s">
        <v>316</v>
      </c>
      <c r="C134" s="4" t="s">
        <v>596</v>
      </c>
      <c r="D134" s="14" t="s">
        <v>457</v>
      </c>
      <c r="E134" s="9" t="s">
        <v>187</v>
      </c>
      <c r="F134" s="14">
        <v>40484</v>
      </c>
      <c r="G134" s="14">
        <v>37.529305000000001</v>
      </c>
      <c r="H134" s="14">
        <v>-84.662301999999997</v>
      </c>
      <c r="I134" s="19" t="s">
        <v>39</v>
      </c>
      <c r="J134" s="19" t="s">
        <v>158</v>
      </c>
      <c r="K134" s="19" t="s">
        <v>63</v>
      </c>
      <c r="L134" s="21" t="s">
        <v>144</v>
      </c>
      <c r="M134" s="19" t="s">
        <v>185</v>
      </c>
      <c r="P134" s="17"/>
      <c r="Q134" s="50" t="str">
        <f t="shared" si="2"/>
        <v>Unknown</v>
      </c>
      <c r="R134" s="19"/>
      <c r="X134" s="16"/>
      <c r="Y134" s="16"/>
      <c r="Z134" s="16"/>
      <c r="AK134" s="17"/>
      <c r="AL134" s="17"/>
      <c r="AM134" s="17"/>
      <c r="AN134" s="17"/>
      <c r="AO134" s="15"/>
    </row>
    <row r="135" spans="1:41" s="14" customFormat="1">
      <c r="A135" s="60"/>
      <c r="B135" s="37" t="s">
        <v>317</v>
      </c>
      <c r="C135" s="4" t="s">
        <v>597</v>
      </c>
      <c r="D135" s="14" t="s">
        <v>458</v>
      </c>
      <c r="E135" s="9" t="s">
        <v>187</v>
      </c>
      <c r="F135" s="14">
        <v>40484</v>
      </c>
      <c r="G135" s="4">
        <v>37.529217000000003</v>
      </c>
      <c r="H135" s="4">
        <v>-84.663066999999998</v>
      </c>
      <c r="I135" s="19" t="s">
        <v>39</v>
      </c>
      <c r="J135" s="19" t="s">
        <v>158</v>
      </c>
      <c r="K135" s="19" t="s">
        <v>63</v>
      </c>
      <c r="L135" s="21" t="s">
        <v>144</v>
      </c>
      <c r="M135" s="19" t="s">
        <v>185</v>
      </c>
      <c r="P135" s="17"/>
      <c r="Q135" s="50" t="str">
        <f t="shared" si="2"/>
        <v>Unknown</v>
      </c>
      <c r="R135" s="19"/>
      <c r="X135" s="16"/>
      <c r="Y135" s="16"/>
      <c r="Z135" s="16"/>
      <c r="AK135" s="17"/>
      <c r="AL135" s="17"/>
      <c r="AM135" s="17"/>
      <c r="AN135" s="17"/>
      <c r="AO135" s="15"/>
    </row>
    <row r="136" spans="1:41" s="14" customFormat="1">
      <c r="A136" s="60"/>
      <c r="B136" s="37" t="s">
        <v>318</v>
      </c>
      <c r="C136" s="4" t="s">
        <v>598</v>
      </c>
      <c r="D136" s="14" t="s">
        <v>459</v>
      </c>
      <c r="E136" s="9" t="s">
        <v>187</v>
      </c>
      <c r="F136" s="14">
        <v>40484</v>
      </c>
      <c r="G136" s="4">
        <v>37.529420999999999</v>
      </c>
      <c r="H136" s="4">
        <v>-84.662606999999994</v>
      </c>
      <c r="I136" s="19" t="s">
        <v>39</v>
      </c>
      <c r="J136" s="19" t="s">
        <v>158</v>
      </c>
      <c r="K136" s="19" t="s">
        <v>39</v>
      </c>
      <c r="L136" s="21" t="s">
        <v>144</v>
      </c>
      <c r="M136" s="19" t="s">
        <v>185</v>
      </c>
      <c r="P136" s="17"/>
      <c r="Q136" s="50" t="str">
        <f t="shared" si="2"/>
        <v>Non-lead</v>
      </c>
      <c r="R136" s="19"/>
      <c r="X136" s="16"/>
      <c r="Y136" s="16"/>
      <c r="Z136" s="16"/>
      <c r="AK136" s="17"/>
      <c r="AL136" s="17"/>
      <c r="AM136" s="17"/>
      <c r="AN136" s="17"/>
      <c r="AO136" s="15"/>
    </row>
    <row r="137" spans="1:41" s="14" customFormat="1">
      <c r="A137" s="60"/>
      <c r="B137" s="37" t="s">
        <v>319</v>
      </c>
      <c r="C137" s="4" t="s">
        <v>599</v>
      </c>
      <c r="D137" s="14" t="s">
        <v>460</v>
      </c>
      <c r="E137" s="9" t="s">
        <v>187</v>
      </c>
      <c r="F137" s="14">
        <v>40484</v>
      </c>
      <c r="G137" s="4">
        <v>37.529217000000003</v>
      </c>
      <c r="H137" s="4">
        <v>-84.663066999999998</v>
      </c>
      <c r="I137" s="19" t="s">
        <v>39</v>
      </c>
      <c r="J137" s="19" t="s">
        <v>158</v>
      </c>
      <c r="K137" s="19" t="s">
        <v>63</v>
      </c>
      <c r="L137" s="21" t="s">
        <v>144</v>
      </c>
      <c r="M137" s="19" t="s">
        <v>185</v>
      </c>
      <c r="P137" s="17"/>
      <c r="Q137" s="50" t="str">
        <f t="shared" si="2"/>
        <v>Unknown</v>
      </c>
      <c r="R137" s="19"/>
      <c r="X137" s="16"/>
      <c r="Y137" s="16"/>
      <c r="Z137" s="16"/>
      <c r="AK137" s="17"/>
      <c r="AL137" s="17"/>
      <c r="AM137" s="17"/>
      <c r="AN137" s="17"/>
      <c r="AO137" s="15"/>
    </row>
    <row r="138" spans="1:41" s="14" customFormat="1">
      <c r="A138" s="60"/>
      <c r="B138" s="37" t="s">
        <v>320</v>
      </c>
      <c r="C138" s="4" t="s">
        <v>600</v>
      </c>
      <c r="D138" s="14" t="s">
        <v>461</v>
      </c>
      <c r="E138" s="9" t="s">
        <v>187</v>
      </c>
      <c r="F138" s="14">
        <v>40484</v>
      </c>
      <c r="G138" s="4">
        <v>37.529305000000001</v>
      </c>
      <c r="H138" s="4">
        <v>-84.662301999999997</v>
      </c>
      <c r="I138" s="19" t="s">
        <v>39</v>
      </c>
      <c r="J138" s="19" t="s">
        <v>158</v>
      </c>
      <c r="K138" s="19" t="s">
        <v>63</v>
      </c>
      <c r="L138" s="21" t="s">
        <v>144</v>
      </c>
      <c r="M138" s="19" t="s">
        <v>185</v>
      </c>
      <c r="P138" s="17"/>
      <c r="Q138" s="50" t="str">
        <f t="shared" si="2"/>
        <v>Unknown</v>
      </c>
      <c r="R138" s="19"/>
      <c r="X138" s="16"/>
      <c r="Y138" s="16"/>
      <c r="Z138" s="16"/>
      <c r="AK138" s="17"/>
      <c r="AL138" s="17"/>
      <c r="AM138" s="17"/>
      <c r="AN138" s="17"/>
      <c r="AO138" s="15"/>
    </row>
    <row r="139" spans="1:41" s="14" customFormat="1">
      <c r="A139" s="60"/>
      <c r="B139" s="37" t="s">
        <v>321</v>
      </c>
      <c r="C139" s="4" t="s">
        <v>601</v>
      </c>
      <c r="D139" s="14" t="s">
        <v>462</v>
      </c>
      <c r="E139" s="9" t="s">
        <v>187</v>
      </c>
      <c r="F139" s="14">
        <v>40484</v>
      </c>
      <c r="G139" s="4">
        <v>37.529217000000003</v>
      </c>
      <c r="H139" s="4">
        <v>-84.663066999999998</v>
      </c>
      <c r="I139" s="19" t="s">
        <v>39</v>
      </c>
      <c r="J139" s="19" t="s">
        <v>158</v>
      </c>
      <c r="K139" s="19" t="s">
        <v>39</v>
      </c>
      <c r="L139" s="21" t="s">
        <v>144</v>
      </c>
      <c r="M139" s="19" t="s">
        <v>185</v>
      </c>
      <c r="P139" s="17"/>
      <c r="Q139" s="50" t="str">
        <f t="shared" si="2"/>
        <v>Non-lead</v>
      </c>
      <c r="R139" s="19"/>
      <c r="X139" s="16"/>
      <c r="Y139" s="16"/>
      <c r="Z139" s="16"/>
      <c r="AK139" s="17"/>
      <c r="AL139" s="17"/>
      <c r="AM139" s="17"/>
      <c r="AN139" s="17"/>
      <c r="AO139" s="15"/>
    </row>
    <row r="140" spans="1:41" s="14" customFormat="1" hidden="1">
      <c r="A140" s="60"/>
      <c r="B140" s="37" t="s">
        <v>322</v>
      </c>
      <c r="C140" s="4" t="s">
        <v>602</v>
      </c>
      <c r="D140" s="14" t="s">
        <v>463</v>
      </c>
      <c r="E140" s="9" t="s">
        <v>187</v>
      </c>
      <c r="F140" s="14">
        <v>40484</v>
      </c>
      <c r="G140" s="4"/>
      <c r="H140" s="4"/>
      <c r="I140" s="19" t="s">
        <v>39</v>
      </c>
      <c r="J140" s="19" t="s">
        <v>158</v>
      </c>
      <c r="K140" s="19" t="s">
        <v>63</v>
      </c>
      <c r="L140" s="21" t="s">
        <v>144</v>
      </c>
      <c r="M140" s="19" t="s">
        <v>185</v>
      </c>
      <c r="P140" s="17"/>
      <c r="Q140" s="50" t="str">
        <f t="shared" si="2"/>
        <v>Unknown</v>
      </c>
      <c r="R140" s="19"/>
      <c r="X140" s="16"/>
      <c r="Y140" s="16"/>
      <c r="Z140" s="16"/>
      <c r="AK140" s="17"/>
      <c r="AL140" s="17"/>
      <c r="AM140" s="17"/>
      <c r="AN140" s="17"/>
      <c r="AO140" s="15"/>
    </row>
    <row r="141" spans="1:41" s="14" customFormat="1">
      <c r="A141" s="60"/>
      <c r="B141" s="37" t="s">
        <v>323</v>
      </c>
      <c r="C141" s="4" t="s">
        <v>603</v>
      </c>
      <c r="D141" s="14" t="s">
        <v>464</v>
      </c>
      <c r="E141" s="9" t="s">
        <v>187</v>
      </c>
      <c r="F141" s="14">
        <v>40484</v>
      </c>
      <c r="G141" s="4">
        <v>37.529483999999997</v>
      </c>
      <c r="H141" s="4">
        <v>-84.662548999999999</v>
      </c>
      <c r="I141" s="19" t="s">
        <v>39</v>
      </c>
      <c r="J141" s="19" t="s">
        <v>158</v>
      </c>
      <c r="K141" s="19" t="s">
        <v>63</v>
      </c>
      <c r="L141" s="21" t="s">
        <v>144</v>
      </c>
      <c r="M141" s="19" t="s">
        <v>185</v>
      </c>
      <c r="P141" s="17"/>
      <c r="Q141" s="50" t="str">
        <f t="shared" si="2"/>
        <v>Unknown</v>
      </c>
      <c r="R141" s="19"/>
      <c r="X141" s="16"/>
      <c r="Y141" s="16"/>
      <c r="Z141" s="16"/>
      <c r="AK141" s="17"/>
      <c r="AL141" s="17"/>
      <c r="AM141" s="17"/>
      <c r="AN141" s="17"/>
      <c r="AO141" s="15"/>
    </row>
    <row r="142" spans="1:41" s="14" customFormat="1">
      <c r="A142" s="60"/>
      <c r="B142" s="37" t="s">
        <v>324</v>
      </c>
      <c r="C142" s="4" t="s">
        <v>604</v>
      </c>
      <c r="D142" s="14" t="s">
        <v>465</v>
      </c>
      <c r="E142" s="9" t="s">
        <v>187</v>
      </c>
      <c r="F142" s="14">
        <v>40484</v>
      </c>
      <c r="G142" s="4">
        <v>37.529449999999997</v>
      </c>
      <c r="H142" s="4">
        <v>-84.662499999999994</v>
      </c>
      <c r="I142" s="19" t="s">
        <v>39</v>
      </c>
      <c r="J142" s="19" t="s">
        <v>158</v>
      </c>
      <c r="K142" s="19" t="s">
        <v>39</v>
      </c>
      <c r="L142" s="21" t="s">
        <v>144</v>
      </c>
      <c r="M142" s="19" t="s">
        <v>185</v>
      </c>
      <c r="P142" s="17"/>
      <c r="Q142" s="50" t="str">
        <f t="shared" si="2"/>
        <v>Non-lead</v>
      </c>
      <c r="R142" s="19"/>
      <c r="X142" s="16"/>
      <c r="Y142" s="16"/>
      <c r="Z142" s="16"/>
      <c r="AK142" s="17"/>
      <c r="AL142" s="17"/>
      <c r="AM142" s="17"/>
      <c r="AN142" s="17"/>
      <c r="AO142" s="15"/>
    </row>
    <row r="143" spans="1:41" s="14" customFormat="1">
      <c r="A143" s="60"/>
      <c r="B143" s="37" t="s">
        <v>325</v>
      </c>
      <c r="C143" s="4" t="s">
        <v>605</v>
      </c>
      <c r="D143" s="14" t="s">
        <v>466</v>
      </c>
      <c r="E143" s="9" t="s">
        <v>187</v>
      </c>
      <c r="F143" s="14">
        <v>40484</v>
      </c>
      <c r="G143" s="4">
        <v>37.529217000000003</v>
      </c>
      <c r="H143" s="4">
        <v>-84.663066999999998</v>
      </c>
      <c r="I143" s="19" t="s">
        <v>39</v>
      </c>
      <c r="J143" s="19" t="s">
        <v>158</v>
      </c>
      <c r="K143" s="19" t="s">
        <v>63</v>
      </c>
      <c r="L143" s="21" t="s">
        <v>144</v>
      </c>
      <c r="M143" s="19" t="s">
        <v>185</v>
      </c>
      <c r="P143" s="17"/>
      <c r="Q143" s="50" t="str">
        <f t="shared" si="2"/>
        <v>Unknown</v>
      </c>
      <c r="R143" s="19"/>
      <c r="X143" s="16"/>
      <c r="Y143" s="16"/>
      <c r="Z143" s="16"/>
      <c r="AK143" s="17"/>
      <c r="AL143" s="17"/>
      <c r="AM143" s="17"/>
      <c r="AN143" s="17"/>
      <c r="AO143" s="15"/>
    </row>
    <row r="144" spans="1:41" s="14" customFormat="1">
      <c r="A144" s="60"/>
      <c r="B144" s="37" t="s">
        <v>326</v>
      </c>
      <c r="C144" s="4" t="s">
        <v>606</v>
      </c>
      <c r="D144" s="14" t="s">
        <v>467</v>
      </c>
      <c r="E144" s="9" t="s">
        <v>187</v>
      </c>
      <c r="F144" s="14">
        <v>40484</v>
      </c>
      <c r="G144" s="4">
        <v>37.529350000000001</v>
      </c>
      <c r="H144" s="4">
        <v>-84.662000000000006</v>
      </c>
      <c r="I144" s="19" t="s">
        <v>39</v>
      </c>
      <c r="J144" s="19" t="s">
        <v>158</v>
      </c>
      <c r="K144" s="19" t="s">
        <v>63</v>
      </c>
      <c r="L144" s="21" t="s">
        <v>144</v>
      </c>
      <c r="M144" s="19" t="s">
        <v>185</v>
      </c>
      <c r="P144" s="17"/>
      <c r="Q144" s="50" t="str">
        <f t="shared" si="2"/>
        <v>Unknown</v>
      </c>
      <c r="R144" s="19"/>
      <c r="X144" s="16"/>
      <c r="Y144" s="16"/>
      <c r="Z144" s="16"/>
      <c r="AK144" s="17"/>
      <c r="AL144" s="17"/>
      <c r="AM144" s="17"/>
      <c r="AN144" s="17"/>
      <c r="AO144" s="15"/>
    </row>
    <row r="145" spans="1:41" s="14" customFormat="1">
      <c r="A145" s="60"/>
      <c r="B145" s="37" t="s">
        <v>327</v>
      </c>
      <c r="C145" s="4" t="s">
        <v>605</v>
      </c>
      <c r="D145" s="14" t="s">
        <v>468</v>
      </c>
      <c r="E145" s="9" t="s">
        <v>187</v>
      </c>
      <c r="F145" s="14">
        <v>40484</v>
      </c>
      <c r="G145" s="14">
        <v>37.529305000000001</v>
      </c>
      <c r="H145" s="14">
        <v>-84.662301999999997</v>
      </c>
      <c r="I145" s="19" t="s">
        <v>39</v>
      </c>
      <c r="J145" s="19" t="s">
        <v>158</v>
      </c>
      <c r="K145" s="19" t="s">
        <v>63</v>
      </c>
      <c r="L145" s="21" t="s">
        <v>144</v>
      </c>
      <c r="M145" s="19" t="s">
        <v>185</v>
      </c>
      <c r="P145" s="17"/>
      <c r="Q145" s="50" t="str">
        <f t="shared" si="2"/>
        <v>Unknown</v>
      </c>
      <c r="R145" s="19"/>
      <c r="X145" s="16"/>
      <c r="Y145" s="16"/>
      <c r="Z145" s="16"/>
      <c r="AK145" s="17"/>
      <c r="AL145" s="17"/>
      <c r="AM145" s="17"/>
      <c r="AN145" s="17"/>
      <c r="AO145" s="15"/>
    </row>
    <row r="146" spans="1:41" s="14" customFormat="1">
      <c r="A146" s="60"/>
      <c r="B146" s="37" t="s">
        <v>328</v>
      </c>
      <c r="C146" s="4" t="s">
        <v>607</v>
      </c>
      <c r="D146" s="14" t="s">
        <v>469</v>
      </c>
      <c r="E146" s="9" t="s">
        <v>187</v>
      </c>
      <c r="F146" s="14">
        <v>40484</v>
      </c>
      <c r="G146" s="4">
        <v>37.529350000000001</v>
      </c>
      <c r="H146" s="4">
        <v>-84.662000000000006</v>
      </c>
      <c r="I146" s="19" t="s">
        <v>39</v>
      </c>
      <c r="J146" s="19" t="s">
        <v>158</v>
      </c>
      <c r="K146" s="19" t="s">
        <v>63</v>
      </c>
      <c r="L146" s="21" t="s">
        <v>144</v>
      </c>
      <c r="M146" s="19" t="s">
        <v>185</v>
      </c>
      <c r="P146" s="17"/>
      <c r="Q146" s="50" t="str">
        <f t="shared" si="2"/>
        <v>Unknown</v>
      </c>
      <c r="R146" s="19"/>
      <c r="X146" s="16"/>
      <c r="Y146" s="16"/>
      <c r="Z146" s="16"/>
      <c r="AK146" s="17"/>
      <c r="AL146" s="17"/>
      <c r="AM146" s="17"/>
      <c r="AN146" s="17"/>
      <c r="AO146" s="15"/>
    </row>
    <row r="147" spans="1:41" s="14" customFormat="1">
      <c r="A147" s="60"/>
      <c r="B147" s="61" t="s">
        <v>608</v>
      </c>
      <c r="C147" s="95" t="s">
        <v>818</v>
      </c>
      <c r="D147" s="63" t="s">
        <v>713</v>
      </c>
      <c r="E147" s="9" t="s">
        <v>187</v>
      </c>
      <c r="F147" s="14">
        <v>40484</v>
      </c>
      <c r="G147" s="4">
        <v>37.52899987</v>
      </c>
      <c r="H147" s="4">
        <v>-84.667720450000004</v>
      </c>
      <c r="I147" s="19" t="s">
        <v>39</v>
      </c>
      <c r="J147" s="19" t="s">
        <v>158</v>
      </c>
      <c r="K147" s="19" t="s">
        <v>63</v>
      </c>
      <c r="L147" s="21" t="s">
        <v>144</v>
      </c>
      <c r="M147" s="19" t="s">
        <v>185</v>
      </c>
      <c r="P147" s="17"/>
      <c r="Q147" s="50" t="str">
        <f t="shared" si="2"/>
        <v>Unknown</v>
      </c>
      <c r="R147" s="19"/>
      <c r="X147" s="16"/>
      <c r="Y147" s="16"/>
      <c r="Z147" s="16"/>
      <c r="AK147" s="17"/>
      <c r="AL147" s="17"/>
      <c r="AM147" s="17"/>
      <c r="AN147" s="17"/>
      <c r="AO147" s="15"/>
    </row>
    <row r="148" spans="1:41" s="14" customFormat="1">
      <c r="A148" s="60"/>
      <c r="B148" s="61" t="s">
        <v>609</v>
      </c>
      <c r="C148" s="62" t="s">
        <v>819</v>
      </c>
      <c r="D148" s="63" t="s">
        <v>714</v>
      </c>
      <c r="E148" s="9" t="s">
        <v>187</v>
      </c>
      <c r="F148" s="14">
        <v>40484</v>
      </c>
      <c r="G148" s="4">
        <v>37.528454619999998</v>
      </c>
      <c r="H148" s="4">
        <v>-84.667749330000007</v>
      </c>
      <c r="I148" s="19" t="s">
        <v>45</v>
      </c>
      <c r="J148" s="19" t="s">
        <v>158</v>
      </c>
      <c r="K148" s="19" t="s">
        <v>63</v>
      </c>
      <c r="L148" s="21" t="s">
        <v>144</v>
      </c>
      <c r="M148" s="19" t="s">
        <v>185</v>
      </c>
      <c r="P148" s="17"/>
      <c r="Q148" s="50" t="str">
        <f t="shared" si="2"/>
        <v>Unknown</v>
      </c>
      <c r="R148" s="19"/>
      <c r="X148" s="16"/>
      <c r="Y148" s="16"/>
      <c r="Z148" s="16"/>
      <c r="AK148" s="17"/>
      <c r="AL148" s="17"/>
      <c r="AM148" s="17"/>
      <c r="AN148" s="17"/>
      <c r="AO148" s="15"/>
    </row>
    <row r="149" spans="1:41" s="14" customFormat="1">
      <c r="A149" s="60"/>
      <c r="B149" s="61" t="s">
        <v>610</v>
      </c>
      <c r="C149" s="62" t="s">
        <v>820</v>
      </c>
      <c r="D149" s="63" t="s">
        <v>715</v>
      </c>
      <c r="E149" s="9" t="s">
        <v>187</v>
      </c>
      <c r="F149" s="14">
        <v>40484</v>
      </c>
      <c r="G149" s="4">
        <v>37.528412289999999</v>
      </c>
      <c r="H149" s="4">
        <v>-84.667745479999994</v>
      </c>
      <c r="I149" s="19" t="s">
        <v>45</v>
      </c>
      <c r="J149" s="19" t="s">
        <v>158</v>
      </c>
      <c r="K149" s="19" t="s">
        <v>39</v>
      </c>
      <c r="L149" s="21" t="s">
        <v>144</v>
      </c>
      <c r="M149" s="19" t="s">
        <v>185</v>
      </c>
      <c r="P149" s="17"/>
      <c r="Q149" s="50" t="str">
        <f t="shared" si="2"/>
        <v>Non-lead</v>
      </c>
      <c r="R149" s="19"/>
      <c r="X149" s="16"/>
      <c r="Y149" s="16"/>
      <c r="Z149" s="16"/>
      <c r="AK149" s="17"/>
      <c r="AL149" s="17"/>
      <c r="AM149" s="17"/>
      <c r="AN149" s="17"/>
      <c r="AO149" s="15"/>
    </row>
    <row r="150" spans="1:41" s="14" customFormat="1">
      <c r="A150" s="60"/>
      <c r="B150" s="61" t="s">
        <v>611</v>
      </c>
      <c r="C150" s="62" t="s">
        <v>821</v>
      </c>
      <c r="D150" s="63" t="s">
        <v>716</v>
      </c>
      <c r="E150" s="9" t="s">
        <v>187</v>
      </c>
      <c r="F150" s="14">
        <v>40484</v>
      </c>
      <c r="G150" s="4">
        <v>37.528454619999998</v>
      </c>
      <c r="H150" s="4">
        <v>-84.667749330000007</v>
      </c>
      <c r="I150" s="19" t="s">
        <v>45</v>
      </c>
      <c r="J150" s="19" t="s">
        <v>158</v>
      </c>
      <c r="K150" s="19" t="s">
        <v>39</v>
      </c>
      <c r="L150" s="21" t="s">
        <v>144</v>
      </c>
      <c r="M150" s="19" t="s">
        <v>185</v>
      </c>
      <c r="P150" s="17"/>
      <c r="Q150" s="50" t="str">
        <f t="shared" si="2"/>
        <v>Non-lead</v>
      </c>
      <c r="R150" s="19"/>
      <c r="X150" s="16"/>
      <c r="Y150" s="16"/>
      <c r="Z150" s="16"/>
      <c r="AK150" s="17"/>
      <c r="AL150" s="17"/>
      <c r="AM150" s="17"/>
      <c r="AN150" s="17"/>
      <c r="AO150" s="15"/>
    </row>
    <row r="151" spans="1:41" s="14" customFormat="1">
      <c r="A151" s="60"/>
      <c r="B151" s="61" t="s">
        <v>612</v>
      </c>
      <c r="C151" s="62" t="s">
        <v>822</v>
      </c>
      <c r="D151" s="63" t="s">
        <v>717</v>
      </c>
      <c r="E151" s="9" t="s">
        <v>187</v>
      </c>
      <c r="F151" s="14">
        <v>40484</v>
      </c>
      <c r="G151" s="4">
        <v>37.528795619999997</v>
      </c>
      <c r="H151" s="4">
        <v>-84.667931449999998</v>
      </c>
      <c r="I151" s="19" t="s">
        <v>45</v>
      </c>
      <c r="J151" s="19" t="s">
        <v>158</v>
      </c>
      <c r="K151" s="19" t="s">
        <v>39</v>
      </c>
      <c r="L151" s="21" t="s">
        <v>144</v>
      </c>
      <c r="M151" s="19" t="s">
        <v>185</v>
      </c>
      <c r="P151" s="17"/>
      <c r="Q151" s="50" t="str">
        <f t="shared" si="2"/>
        <v>Non-lead</v>
      </c>
      <c r="R151" s="19"/>
      <c r="X151" s="16"/>
      <c r="Y151" s="16"/>
      <c r="Z151" s="16"/>
      <c r="AK151" s="17"/>
      <c r="AL151" s="17"/>
      <c r="AM151" s="17"/>
      <c r="AN151" s="17"/>
      <c r="AO151" s="15"/>
    </row>
    <row r="152" spans="1:41" s="14" customFormat="1">
      <c r="A152" s="60"/>
      <c r="B152" s="61" t="s">
        <v>613</v>
      </c>
      <c r="C152" s="62" t="s">
        <v>823</v>
      </c>
      <c r="D152" s="63" t="s">
        <v>718</v>
      </c>
      <c r="E152" s="9" t="s">
        <v>187</v>
      </c>
      <c r="F152" s="14">
        <v>40484</v>
      </c>
      <c r="G152" s="4">
        <v>37.529023469999998</v>
      </c>
      <c r="H152" s="4">
        <v>-84.668491610000004</v>
      </c>
      <c r="I152" s="19" t="s">
        <v>45</v>
      </c>
      <c r="J152" s="19" t="s">
        <v>158</v>
      </c>
      <c r="K152" s="19" t="s">
        <v>63</v>
      </c>
      <c r="L152" s="21" t="s">
        <v>144</v>
      </c>
      <c r="M152" s="19" t="s">
        <v>185</v>
      </c>
      <c r="P152" s="17"/>
      <c r="Q152" s="50" t="str">
        <f t="shared" si="2"/>
        <v>Unknown</v>
      </c>
      <c r="R152" s="19"/>
      <c r="X152" s="16"/>
      <c r="Y152" s="16"/>
      <c r="Z152" s="16"/>
      <c r="AK152" s="17"/>
      <c r="AL152" s="17"/>
      <c r="AM152" s="17"/>
      <c r="AN152" s="17"/>
      <c r="AO152" s="15"/>
    </row>
    <row r="153" spans="1:41" s="14" customFormat="1">
      <c r="A153" s="60"/>
      <c r="B153" s="61" t="s">
        <v>614</v>
      </c>
      <c r="C153" s="62" t="s">
        <v>824</v>
      </c>
      <c r="D153" s="63" t="s">
        <v>719</v>
      </c>
      <c r="E153" s="9" t="s">
        <v>187</v>
      </c>
      <c r="F153" s="14">
        <v>40484</v>
      </c>
      <c r="G153" s="4">
        <v>37.528966420000003</v>
      </c>
      <c r="H153" s="4">
        <v>-84.668648610000005</v>
      </c>
      <c r="I153" s="19" t="s">
        <v>45</v>
      </c>
      <c r="J153" s="19" t="s">
        <v>158</v>
      </c>
      <c r="K153" s="19" t="s">
        <v>63</v>
      </c>
      <c r="L153" s="21" t="s">
        <v>144</v>
      </c>
      <c r="M153" s="19" t="s">
        <v>185</v>
      </c>
      <c r="P153" s="17"/>
      <c r="Q153" s="50" t="str">
        <f t="shared" si="2"/>
        <v>Unknown</v>
      </c>
      <c r="R153" s="19"/>
      <c r="X153" s="16"/>
      <c r="Y153" s="16"/>
      <c r="Z153" s="16"/>
      <c r="AK153" s="17"/>
      <c r="AL153" s="17"/>
      <c r="AM153" s="17"/>
      <c r="AN153" s="17"/>
      <c r="AO153" s="15"/>
    </row>
    <row r="154" spans="1:41" s="14" customFormat="1">
      <c r="A154" s="60"/>
      <c r="B154" s="61" t="s">
        <v>615</v>
      </c>
      <c r="C154" s="62" t="s">
        <v>825</v>
      </c>
      <c r="D154" s="63" t="s">
        <v>720</v>
      </c>
      <c r="E154" s="9" t="s">
        <v>187</v>
      </c>
      <c r="F154" s="14">
        <v>40484</v>
      </c>
      <c r="G154" s="4">
        <v>37.52906771</v>
      </c>
      <c r="H154" s="4">
        <v>-84.668797780000006</v>
      </c>
      <c r="I154" s="19" t="s">
        <v>45</v>
      </c>
      <c r="J154" s="19" t="s">
        <v>158</v>
      </c>
      <c r="K154" s="19" t="s">
        <v>63</v>
      </c>
      <c r="L154" s="21" t="s">
        <v>144</v>
      </c>
      <c r="M154" s="19" t="s">
        <v>185</v>
      </c>
      <c r="P154" s="17"/>
      <c r="Q154" s="50" t="str">
        <f t="shared" si="2"/>
        <v>Unknown</v>
      </c>
      <c r="R154" s="19"/>
      <c r="X154" s="16"/>
      <c r="Y154" s="16"/>
      <c r="Z154" s="16"/>
      <c r="AK154" s="17"/>
      <c r="AL154" s="17"/>
      <c r="AM154" s="17"/>
      <c r="AN154" s="17"/>
      <c r="AO154" s="15"/>
    </row>
    <row r="155" spans="1:41" s="14" customFormat="1">
      <c r="A155" s="60"/>
      <c r="B155" s="61" t="s">
        <v>616</v>
      </c>
      <c r="C155" s="62" t="s">
        <v>826</v>
      </c>
      <c r="D155" s="63" t="s">
        <v>721</v>
      </c>
      <c r="E155" s="9" t="s">
        <v>187</v>
      </c>
      <c r="F155" s="14">
        <v>40484</v>
      </c>
      <c r="G155" s="4">
        <v>37.529106059999997</v>
      </c>
      <c r="H155" s="4">
        <v>-84.668956620000003</v>
      </c>
      <c r="I155" s="19" t="s">
        <v>45</v>
      </c>
      <c r="J155" s="19" t="s">
        <v>158</v>
      </c>
      <c r="K155" s="19" t="s">
        <v>63</v>
      </c>
      <c r="L155" s="21" t="s">
        <v>144</v>
      </c>
      <c r="M155" s="19" t="s">
        <v>185</v>
      </c>
      <c r="P155" s="17"/>
      <c r="Q155" s="50" t="str">
        <f t="shared" si="2"/>
        <v>Unknown</v>
      </c>
      <c r="R155" s="19"/>
      <c r="X155" s="16"/>
      <c r="Y155" s="16"/>
      <c r="Z155" s="16"/>
      <c r="AK155" s="17"/>
      <c r="AL155" s="17"/>
      <c r="AM155" s="17"/>
      <c r="AN155" s="17"/>
      <c r="AO155" s="15"/>
    </row>
    <row r="156" spans="1:41" s="14" customFormat="1">
      <c r="A156" s="60"/>
      <c r="B156" s="61" t="s">
        <v>617</v>
      </c>
      <c r="C156" s="62" t="s">
        <v>827</v>
      </c>
      <c r="D156" s="63" t="s">
        <v>722</v>
      </c>
      <c r="E156" s="9" t="s">
        <v>187</v>
      </c>
      <c r="F156" s="14">
        <v>40484</v>
      </c>
      <c r="G156" s="4">
        <v>37.529021919999998</v>
      </c>
      <c r="H156" s="4">
        <v>-84.668994850000004</v>
      </c>
      <c r="I156" s="19" t="s">
        <v>45</v>
      </c>
      <c r="J156" s="19" t="s">
        <v>158</v>
      </c>
      <c r="K156" s="19" t="s">
        <v>63</v>
      </c>
      <c r="L156" s="21" t="s">
        <v>144</v>
      </c>
      <c r="M156" s="19" t="s">
        <v>185</v>
      </c>
      <c r="P156" s="17"/>
      <c r="Q156" s="50" t="str">
        <f t="shared" si="2"/>
        <v>Unknown</v>
      </c>
      <c r="R156" s="19"/>
      <c r="X156" s="16"/>
      <c r="Y156" s="16"/>
      <c r="Z156" s="16"/>
      <c r="AK156" s="17"/>
      <c r="AL156" s="17"/>
      <c r="AM156" s="17"/>
      <c r="AN156" s="17"/>
      <c r="AO156" s="15"/>
    </row>
    <row r="157" spans="1:41" s="14" customFormat="1">
      <c r="A157" s="60"/>
      <c r="B157" s="61" t="s">
        <v>618</v>
      </c>
      <c r="C157" s="62" t="s">
        <v>828</v>
      </c>
      <c r="D157" s="63" t="s">
        <v>723</v>
      </c>
      <c r="E157" s="9" t="s">
        <v>187</v>
      </c>
      <c r="F157" s="14">
        <v>40484</v>
      </c>
      <c r="G157" s="4">
        <v>37.529179120000002</v>
      </c>
      <c r="H157" s="4">
        <v>-84.669449439999994</v>
      </c>
      <c r="I157" s="19" t="s">
        <v>45</v>
      </c>
      <c r="J157" s="19" t="s">
        <v>158</v>
      </c>
      <c r="K157" s="22" t="s">
        <v>63</v>
      </c>
      <c r="L157" s="21" t="s">
        <v>144</v>
      </c>
      <c r="M157" s="19" t="s">
        <v>185</v>
      </c>
      <c r="P157" s="17"/>
      <c r="Q157" s="50" t="e">
        <f>IF(AND(I157="",#REF!=""),"",IF(I157="Lead","Lead",IF(#REF!="Lead","Lead",IF((OR((AND((ISNUMBER(SEARCH("Galvanized",#REF!))),AF157="Yes")),(AND((ISNUMBER(SEARCH("Galvanized",#REF!))),AF157="Unknown")))),"Galvanized requiring replacement",IF((OR((AND((ISNUMBER(SEARCH("Galvanized",#REF!))),AJ157="Yes")),(AND((ISNUMBER(SEARCH("Galvanized",#REF!))),AJ157="Unknown")))),"Galvanized requiring replacement",IF(I157="Galvanized requiring replacement","Galvanized requiring replacement",IF(#REF!="Galvanized requiring replacement","Galvanized requiring replacement",IF(ISNUMBER(SEARCH("Unknown",I157)),"Unknown",IF(ISNUMBER(SEARCH("Unknown",#REF!)),"Unknown",IF(I157="","Unknown",IF(#REF!="","Unknown","Non-lead")))))))))))</f>
        <v>#REF!</v>
      </c>
      <c r="R157" s="19"/>
      <c r="X157" s="16"/>
      <c r="Y157" s="16"/>
      <c r="Z157" s="16"/>
      <c r="AK157" s="17"/>
      <c r="AL157" s="17"/>
      <c r="AM157" s="17"/>
      <c r="AN157" s="17"/>
      <c r="AO157" s="15"/>
    </row>
    <row r="158" spans="1:41" s="14" customFormat="1">
      <c r="A158" s="60"/>
      <c r="B158" s="61" t="s">
        <v>619</v>
      </c>
      <c r="C158" s="62" t="s">
        <v>829</v>
      </c>
      <c r="D158" s="63" t="s">
        <v>724</v>
      </c>
      <c r="E158" s="9" t="s">
        <v>187</v>
      </c>
      <c r="F158" s="14">
        <v>40484</v>
      </c>
      <c r="G158" s="4">
        <v>37.529277319999998</v>
      </c>
      <c r="H158" s="4">
        <v>-84.669838830000003</v>
      </c>
      <c r="I158" s="19" t="s">
        <v>45</v>
      </c>
      <c r="J158" s="19" t="s">
        <v>158</v>
      </c>
      <c r="K158" s="22" t="s">
        <v>63</v>
      </c>
      <c r="L158" s="21" t="s">
        <v>144</v>
      </c>
      <c r="M158" s="19" t="s">
        <v>185</v>
      </c>
      <c r="P158" s="17"/>
      <c r="Q158" s="50" t="e">
        <f>IF(AND(I158="",#REF!=""),"",IF(I158="Lead","Lead",IF(#REF!="Lead","Lead",IF((OR((AND((ISNUMBER(SEARCH("Galvanized",#REF!))),AF158="Yes")),(AND((ISNUMBER(SEARCH("Galvanized",#REF!))),AF158="Unknown")))),"Galvanized requiring replacement",IF((OR((AND((ISNUMBER(SEARCH("Galvanized",#REF!))),AJ158="Yes")),(AND((ISNUMBER(SEARCH("Galvanized",#REF!))),AJ158="Unknown")))),"Galvanized requiring replacement",IF(I158="Galvanized requiring replacement","Galvanized requiring replacement",IF(#REF!="Galvanized requiring replacement","Galvanized requiring replacement",IF(ISNUMBER(SEARCH("Unknown",I158)),"Unknown",IF(ISNUMBER(SEARCH("Unknown",#REF!)),"Unknown",IF(I158="","Unknown",IF(#REF!="","Unknown","Non-lead")))))))))))</f>
        <v>#REF!</v>
      </c>
      <c r="R158" s="19"/>
      <c r="X158" s="16"/>
      <c r="Y158" s="16"/>
      <c r="Z158" s="16"/>
      <c r="AK158" s="17"/>
      <c r="AL158" s="17"/>
      <c r="AM158" s="17"/>
      <c r="AN158" s="17"/>
      <c r="AO158" s="15"/>
    </row>
    <row r="159" spans="1:41" s="14" customFormat="1">
      <c r="A159" s="60"/>
      <c r="B159" s="61" t="s">
        <v>620</v>
      </c>
      <c r="C159" s="62" t="s">
        <v>830</v>
      </c>
      <c r="D159" s="63" t="s">
        <v>725</v>
      </c>
      <c r="E159" s="9" t="s">
        <v>187</v>
      </c>
      <c r="F159" s="14">
        <v>40484</v>
      </c>
      <c r="G159" s="4">
        <v>37.529296279999997</v>
      </c>
      <c r="H159" s="4">
        <v>-84.670165429999997</v>
      </c>
      <c r="I159" s="19" t="s">
        <v>45</v>
      </c>
      <c r="J159" s="19" t="s">
        <v>158</v>
      </c>
      <c r="K159" s="22" t="s">
        <v>63</v>
      </c>
      <c r="L159" s="21" t="s">
        <v>144</v>
      </c>
      <c r="M159" s="19" t="s">
        <v>185</v>
      </c>
      <c r="P159" s="17"/>
      <c r="Q159" s="50" t="e">
        <f>IF(AND(I159="",#REF!=""),"",IF(I159="Lead","Lead",IF(#REF!="Lead","Lead",IF((OR((AND((ISNUMBER(SEARCH("Galvanized",#REF!))),AF159="Yes")),(AND((ISNUMBER(SEARCH("Galvanized",#REF!))),AF159="Unknown")))),"Galvanized requiring replacement",IF((OR((AND((ISNUMBER(SEARCH("Galvanized",#REF!))),AJ159="Yes")),(AND((ISNUMBER(SEARCH("Galvanized",#REF!))),AJ159="Unknown")))),"Galvanized requiring replacement",IF(I159="Galvanized requiring replacement","Galvanized requiring replacement",IF(#REF!="Galvanized requiring replacement","Galvanized requiring replacement",IF(ISNUMBER(SEARCH("Unknown",I159)),"Unknown",IF(ISNUMBER(SEARCH("Unknown",#REF!)),"Unknown",IF(I159="","Unknown",IF(#REF!="","Unknown","Non-lead")))))))))))</f>
        <v>#REF!</v>
      </c>
      <c r="R159" s="19"/>
      <c r="X159" s="16"/>
      <c r="Y159" s="16"/>
      <c r="Z159" s="16"/>
      <c r="AK159" s="17"/>
      <c r="AL159" s="17"/>
      <c r="AM159" s="17"/>
      <c r="AN159" s="17"/>
      <c r="AO159" s="15"/>
    </row>
    <row r="160" spans="1:41" s="14" customFormat="1">
      <c r="A160" s="60"/>
      <c r="B160" s="61" t="s">
        <v>621</v>
      </c>
      <c r="C160" s="62" t="s">
        <v>831</v>
      </c>
      <c r="D160" s="63" t="s">
        <v>726</v>
      </c>
      <c r="E160" s="9" t="s">
        <v>187</v>
      </c>
      <c r="F160" s="14">
        <v>40484</v>
      </c>
      <c r="G160" s="4">
        <v>37.529321850000002</v>
      </c>
      <c r="H160" s="4">
        <v>-84.670253840000001</v>
      </c>
      <c r="I160" s="19" t="s">
        <v>45</v>
      </c>
      <c r="J160" s="19" t="s">
        <v>158</v>
      </c>
      <c r="K160" s="22" t="s">
        <v>63</v>
      </c>
      <c r="L160" s="21" t="s">
        <v>144</v>
      </c>
      <c r="M160" s="19" t="s">
        <v>185</v>
      </c>
      <c r="P160" s="17"/>
      <c r="Q160" s="50" t="e">
        <f>IF(AND(I160="",#REF!=""),"",IF(I160="Lead","Lead",IF(#REF!="Lead","Lead",IF((OR((AND((ISNUMBER(SEARCH("Galvanized",#REF!))),AF160="Yes")),(AND((ISNUMBER(SEARCH("Galvanized",#REF!))),AF160="Unknown")))),"Galvanized requiring replacement",IF((OR((AND((ISNUMBER(SEARCH("Galvanized",#REF!))),AJ160="Yes")),(AND((ISNUMBER(SEARCH("Galvanized",#REF!))),AJ160="Unknown")))),"Galvanized requiring replacement",IF(I160="Galvanized requiring replacement","Galvanized requiring replacement",IF(#REF!="Galvanized requiring replacement","Galvanized requiring replacement",IF(ISNUMBER(SEARCH("Unknown",I160)),"Unknown",IF(ISNUMBER(SEARCH("Unknown",#REF!)),"Unknown",IF(I160="","Unknown",IF(#REF!="","Unknown","Non-lead")))))))))))</f>
        <v>#REF!</v>
      </c>
      <c r="R160" s="19"/>
      <c r="X160" s="16"/>
      <c r="Y160" s="16"/>
      <c r="Z160" s="16"/>
      <c r="AK160" s="17"/>
      <c r="AL160" s="17"/>
      <c r="AM160" s="17"/>
      <c r="AN160" s="17"/>
      <c r="AO160" s="15"/>
    </row>
    <row r="161" spans="1:41" s="14" customFormat="1">
      <c r="A161" s="60"/>
      <c r="B161" s="61" t="s">
        <v>622</v>
      </c>
      <c r="C161" s="62" t="s">
        <v>832</v>
      </c>
      <c r="D161" s="63" t="s">
        <v>727</v>
      </c>
      <c r="E161" s="9" t="s">
        <v>187</v>
      </c>
      <c r="F161" s="14">
        <v>40484</v>
      </c>
      <c r="G161" s="4">
        <v>37.529374509999997</v>
      </c>
      <c r="H161" s="4">
        <v>-84.670651609999993</v>
      </c>
      <c r="I161" s="19" t="s">
        <v>45</v>
      </c>
      <c r="J161" s="19" t="s">
        <v>158</v>
      </c>
      <c r="K161" s="22" t="s">
        <v>63</v>
      </c>
      <c r="L161" s="21" t="s">
        <v>144</v>
      </c>
      <c r="M161" s="19" t="s">
        <v>185</v>
      </c>
      <c r="P161" s="17"/>
      <c r="Q161" s="50" t="e">
        <f>IF(AND(I161="",#REF!=""),"",IF(I161="Lead","Lead",IF(#REF!="Lead","Lead",IF((OR((AND((ISNUMBER(SEARCH("Galvanized",#REF!))),AF161="Yes")),(AND((ISNUMBER(SEARCH("Galvanized",#REF!))),AF161="Unknown")))),"Galvanized requiring replacement",IF((OR((AND((ISNUMBER(SEARCH("Galvanized",#REF!))),AJ161="Yes")),(AND((ISNUMBER(SEARCH("Galvanized",#REF!))),AJ161="Unknown")))),"Galvanized requiring replacement",IF(I161="Galvanized requiring replacement","Galvanized requiring replacement",IF(#REF!="Galvanized requiring replacement","Galvanized requiring replacement",IF(ISNUMBER(SEARCH("Unknown",I161)),"Unknown",IF(ISNUMBER(SEARCH("Unknown",#REF!)),"Unknown",IF(I161="","Unknown",IF(#REF!="","Unknown","Non-lead")))))))))))</f>
        <v>#REF!</v>
      </c>
      <c r="R161" s="19"/>
      <c r="X161" s="16"/>
      <c r="Y161" s="16"/>
      <c r="Z161" s="16"/>
      <c r="AK161" s="17"/>
      <c r="AL161" s="17"/>
      <c r="AM161" s="17"/>
      <c r="AN161" s="17"/>
      <c r="AO161" s="15"/>
    </row>
    <row r="162" spans="1:41" s="14" customFormat="1">
      <c r="A162" s="60"/>
      <c r="B162" s="61" t="s">
        <v>623</v>
      </c>
      <c r="C162" s="62" t="s">
        <v>833</v>
      </c>
      <c r="D162" s="63" t="s">
        <v>728</v>
      </c>
      <c r="E162" s="9" t="s">
        <v>187</v>
      </c>
      <c r="F162" s="14">
        <v>40484</v>
      </c>
      <c r="G162" s="4">
        <v>37.529403139999999</v>
      </c>
      <c r="H162" s="4">
        <v>-84.671319879999999</v>
      </c>
      <c r="I162" s="19" t="s">
        <v>45</v>
      </c>
      <c r="J162" s="19" t="s">
        <v>158</v>
      </c>
      <c r="K162" s="22" t="s">
        <v>63</v>
      </c>
      <c r="L162" s="21" t="s">
        <v>144</v>
      </c>
      <c r="M162" s="19" t="s">
        <v>185</v>
      </c>
      <c r="P162" s="17"/>
      <c r="Q162" s="50" t="e">
        <f>IF(AND(I162="",#REF!=""),"",IF(I162="Lead","Lead",IF(#REF!="Lead","Lead",IF((OR((AND((ISNUMBER(SEARCH("Galvanized",#REF!))),AF162="Yes")),(AND((ISNUMBER(SEARCH("Galvanized",#REF!))),AF162="Unknown")))),"Galvanized requiring replacement",IF((OR((AND((ISNUMBER(SEARCH("Galvanized",#REF!))),AJ162="Yes")),(AND((ISNUMBER(SEARCH("Galvanized",#REF!))),AJ162="Unknown")))),"Galvanized requiring replacement",IF(I162="Galvanized requiring replacement","Galvanized requiring replacement",IF(#REF!="Galvanized requiring replacement","Galvanized requiring replacement",IF(ISNUMBER(SEARCH("Unknown",I162)),"Unknown",IF(ISNUMBER(SEARCH("Unknown",#REF!)),"Unknown",IF(I162="","Unknown",IF(#REF!="","Unknown","Non-lead")))))))))))</f>
        <v>#REF!</v>
      </c>
      <c r="R162" s="19"/>
      <c r="X162" s="16"/>
      <c r="Y162" s="16"/>
      <c r="Z162" s="16"/>
      <c r="AK162" s="17"/>
      <c r="AL162" s="17"/>
      <c r="AM162" s="17"/>
      <c r="AN162" s="17"/>
      <c r="AO162" s="15"/>
    </row>
    <row r="163" spans="1:41" s="14" customFormat="1">
      <c r="A163" s="60"/>
      <c r="B163" s="61" t="s">
        <v>624</v>
      </c>
      <c r="C163" s="62" t="s">
        <v>834</v>
      </c>
      <c r="D163" s="63" t="s">
        <v>729</v>
      </c>
      <c r="E163" s="9" t="s">
        <v>187</v>
      </c>
      <c r="F163" s="14">
        <v>40484</v>
      </c>
      <c r="G163" s="4">
        <v>37.529527260000002</v>
      </c>
      <c r="H163" s="4">
        <v>-84.671812970000005</v>
      </c>
      <c r="I163" s="19" t="s">
        <v>45</v>
      </c>
      <c r="J163" s="19" t="s">
        <v>158</v>
      </c>
      <c r="K163" s="22" t="s">
        <v>63</v>
      </c>
      <c r="L163" s="21" t="s">
        <v>144</v>
      </c>
      <c r="M163" s="19" t="s">
        <v>185</v>
      </c>
      <c r="P163" s="17"/>
      <c r="Q163" s="50" t="e">
        <f>IF(AND(I163="",#REF!=""),"",IF(I163="Lead","Lead",IF(#REF!="Lead","Lead",IF((OR((AND((ISNUMBER(SEARCH("Galvanized",#REF!))),AF163="Yes")),(AND((ISNUMBER(SEARCH("Galvanized",#REF!))),AF163="Unknown")))),"Galvanized requiring replacement",IF((OR((AND((ISNUMBER(SEARCH("Galvanized",#REF!))),AJ163="Yes")),(AND((ISNUMBER(SEARCH("Galvanized",#REF!))),AJ163="Unknown")))),"Galvanized requiring replacement",IF(I163="Galvanized requiring replacement","Galvanized requiring replacement",IF(#REF!="Galvanized requiring replacement","Galvanized requiring replacement",IF(ISNUMBER(SEARCH("Unknown",I163)),"Unknown",IF(ISNUMBER(SEARCH("Unknown",#REF!)),"Unknown",IF(I163="","Unknown",IF(#REF!="","Unknown","Non-lead")))))))))))</f>
        <v>#REF!</v>
      </c>
      <c r="R163" s="19"/>
      <c r="X163" s="16"/>
      <c r="Y163" s="16"/>
      <c r="Z163" s="16"/>
      <c r="AK163" s="17"/>
      <c r="AL163" s="17"/>
      <c r="AM163" s="17"/>
      <c r="AN163" s="17"/>
      <c r="AO163" s="15"/>
    </row>
    <row r="164" spans="1:41" s="14" customFormat="1">
      <c r="A164" s="60"/>
      <c r="B164" s="61" t="s">
        <v>625</v>
      </c>
      <c r="C164" s="62" t="s">
        <v>835</v>
      </c>
      <c r="D164" s="63" t="s">
        <v>730</v>
      </c>
      <c r="E164" s="9" t="s">
        <v>187</v>
      </c>
      <c r="F164" s="14">
        <v>40484</v>
      </c>
      <c r="G164" s="4">
        <v>37.529262539999998</v>
      </c>
      <c r="H164" s="4">
        <v>-84.670695359999996</v>
      </c>
      <c r="I164" s="19" t="s">
        <v>45</v>
      </c>
      <c r="J164" s="19" t="s">
        <v>158</v>
      </c>
      <c r="K164" s="22" t="s">
        <v>63</v>
      </c>
      <c r="L164" s="21" t="s">
        <v>144</v>
      </c>
      <c r="M164" s="19" t="s">
        <v>185</v>
      </c>
      <c r="P164" s="17"/>
      <c r="Q164" s="50" t="e">
        <f>IF(AND(I164="",#REF!=""),"",IF(I164="Lead","Lead",IF(#REF!="Lead","Lead",IF((OR((AND((ISNUMBER(SEARCH("Galvanized",#REF!))),AF164="Yes")),(AND((ISNUMBER(SEARCH("Galvanized",#REF!))),AF164="Unknown")))),"Galvanized requiring replacement",IF((OR((AND((ISNUMBER(SEARCH("Galvanized",#REF!))),AJ164="Yes")),(AND((ISNUMBER(SEARCH("Galvanized",#REF!))),AJ164="Unknown")))),"Galvanized requiring replacement",IF(I164="Galvanized requiring replacement","Galvanized requiring replacement",IF(#REF!="Galvanized requiring replacement","Galvanized requiring replacement",IF(ISNUMBER(SEARCH("Unknown",I164)),"Unknown",IF(ISNUMBER(SEARCH("Unknown",#REF!)),"Unknown",IF(I164="","Unknown",IF(#REF!="","Unknown","Non-lead")))))))))))</f>
        <v>#REF!</v>
      </c>
      <c r="R164" s="19"/>
      <c r="X164" s="16"/>
      <c r="Y164" s="16"/>
      <c r="Z164" s="16"/>
      <c r="AK164" s="17"/>
      <c r="AL164" s="17"/>
      <c r="AM164" s="17"/>
      <c r="AN164" s="17"/>
      <c r="AO164" s="15"/>
    </row>
    <row r="165" spans="1:41" s="14" customFormat="1">
      <c r="A165" s="60"/>
      <c r="B165" s="61" t="s">
        <v>626</v>
      </c>
      <c r="C165" s="62" t="s">
        <v>836</v>
      </c>
      <c r="D165" s="63" t="s">
        <v>731</v>
      </c>
      <c r="E165" s="9" t="s">
        <v>187</v>
      </c>
      <c r="F165" s="14">
        <v>40484</v>
      </c>
      <c r="G165" s="4">
        <v>37.529239359999998</v>
      </c>
      <c r="H165" s="4">
        <v>-84.670466930000003</v>
      </c>
      <c r="I165" s="19" t="s">
        <v>45</v>
      </c>
      <c r="J165" s="19" t="s">
        <v>158</v>
      </c>
      <c r="K165" s="22" t="s">
        <v>63</v>
      </c>
      <c r="L165" s="21" t="s">
        <v>144</v>
      </c>
      <c r="M165" s="19" t="s">
        <v>185</v>
      </c>
      <c r="P165" s="17"/>
      <c r="Q165" s="50" t="e">
        <f>IF(AND(I165="",#REF!=""),"",IF(I165="Lead","Lead",IF(#REF!="Lead","Lead",IF((OR((AND((ISNUMBER(SEARCH("Galvanized",#REF!))),AF165="Yes")),(AND((ISNUMBER(SEARCH("Galvanized",#REF!))),AF165="Unknown")))),"Galvanized requiring replacement",IF((OR((AND((ISNUMBER(SEARCH("Galvanized",#REF!))),AJ165="Yes")),(AND((ISNUMBER(SEARCH("Galvanized",#REF!))),AJ165="Unknown")))),"Galvanized requiring replacement",IF(I165="Galvanized requiring replacement","Galvanized requiring replacement",IF(#REF!="Galvanized requiring replacement","Galvanized requiring replacement",IF(ISNUMBER(SEARCH("Unknown",I165)),"Unknown",IF(ISNUMBER(SEARCH("Unknown",#REF!)),"Unknown",IF(I165="","Unknown",IF(#REF!="","Unknown","Non-lead")))))))))))</f>
        <v>#REF!</v>
      </c>
      <c r="R165" s="19"/>
      <c r="X165" s="16"/>
      <c r="Y165" s="16"/>
      <c r="Z165" s="16"/>
      <c r="AK165" s="17"/>
      <c r="AL165" s="17"/>
      <c r="AM165" s="17"/>
      <c r="AN165" s="17"/>
      <c r="AO165" s="15"/>
    </row>
    <row r="166" spans="1:41" s="14" customFormat="1">
      <c r="A166" s="60"/>
      <c r="B166" s="61" t="s">
        <v>627</v>
      </c>
      <c r="C166" s="62" t="s">
        <v>837</v>
      </c>
      <c r="D166" s="63" t="s">
        <v>732</v>
      </c>
      <c r="E166" s="9" t="s">
        <v>187</v>
      </c>
      <c r="F166" s="14">
        <v>40484</v>
      </c>
      <c r="G166" s="4">
        <v>37.529163449999999</v>
      </c>
      <c r="H166" s="4">
        <v>-84.670196110000006</v>
      </c>
      <c r="I166" s="19" t="s">
        <v>45</v>
      </c>
      <c r="J166" s="19" t="s">
        <v>158</v>
      </c>
      <c r="K166" s="22" t="s">
        <v>63</v>
      </c>
      <c r="L166" s="21" t="s">
        <v>144</v>
      </c>
      <c r="M166" s="19" t="s">
        <v>185</v>
      </c>
      <c r="P166" s="17"/>
      <c r="Q166" s="50" t="e">
        <f>IF(AND(I166="",#REF!=""),"",IF(I166="Lead","Lead",IF(#REF!="Lead","Lead",IF((OR((AND((ISNUMBER(SEARCH("Galvanized",#REF!))),AF166="Yes")),(AND((ISNUMBER(SEARCH("Galvanized",#REF!))),AF166="Unknown")))),"Galvanized requiring replacement",IF((OR((AND((ISNUMBER(SEARCH("Galvanized",#REF!))),AJ166="Yes")),(AND((ISNUMBER(SEARCH("Galvanized",#REF!))),AJ166="Unknown")))),"Galvanized requiring replacement",IF(I166="Galvanized requiring replacement","Galvanized requiring replacement",IF(#REF!="Galvanized requiring replacement","Galvanized requiring replacement",IF(ISNUMBER(SEARCH("Unknown",I166)),"Unknown",IF(ISNUMBER(SEARCH("Unknown",#REF!)),"Unknown",IF(I166="","Unknown",IF(#REF!="","Unknown","Non-lead")))))))))))</f>
        <v>#REF!</v>
      </c>
      <c r="R166" s="19"/>
      <c r="X166" s="16"/>
      <c r="Y166" s="16"/>
      <c r="Z166" s="16"/>
      <c r="AK166" s="17"/>
      <c r="AL166" s="17"/>
      <c r="AM166" s="17"/>
      <c r="AN166" s="17"/>
      <c r="AO166" s="15"/>
    </row>
    <row r="167" spans="1:41" s="14" customFormat="1">
      <c r="A167" s="60"/>
      <c r="B167" s="61" t="s">
        <v>628</v>
      </c>
      <c r="C167" s="62" t="s">
        <v>838</v>
      </c>
      <c r="D167" s="63" t="s">
        <v>733</v>
      </c>
      <c r="E167" s="9" t="s">
        <v>187</v>
      </c>
      <c r="F167" s="14">
        <v>40484</v>
      </c>
      <c r="G167" s="4">
        <v>37.529134040000002</v>
      </c>
      <c r="H167" s="4">
        <v>-84.669720699999999</v>
      </c>
      <c r="I167" s="19" t="s">
        <v>45</v>
      </c>
      <c r="J167" s="19" t="s">
        <v>158</v>
      </c>
      <c r="K167" s="22" t="s">
        <v>63</v>
      </c>
      <c r="L167" s="21" t="s">
        <v>144</v>
      </c>
      <c r="M167" s="19" t="s">
        <v>185</v>
      </c>
      <c r="P167" s="17"/>
      <c r="Q167" s="50" t="e">
        <f>IF(AND(I167="",#REF!=""),"",IF(I167="Lead","Lead",IF(#REF!="Lead","Lead",IF((OR((AND((ISNUMBER(SEARCH("Galvanized",#REF!))),AF167="Yes")),(AND((ISNUMBER(SEARCH("Galvanized",#REF!))),AF167="Unknown")))),"Galvanized requiring replacement",IF((OR((AND((ISNUMBER(SEARCH("Galvanized",#REF!))),AJ167="Yes")),(AND((ISNUMBER(SEARCH("Galvanized",#REF!))),AJ167="Unknown")))),"Galvanized requiring replacement",IF(I167="Galvanized requiring replacement","Galvanized requiring replacement",IF(#REF!="Galvanized requiring replacement","Galvanized requiring replacement",IF(ISNUMBER(SEARCH("Unknown",I167)),"Unknown",IF(ISNUMBER(SEARCH("Unknown",#REF!)),"Unknown",IF(I167="","Unknown",IF(#REF!="","Unknown","Non-lead")))))))))))</f>
        <v>#REF!</v>
      </c>
      <c r="R167" s="19"/>
      <c r="X167" s="16"/>
      <c r="Y167" s="16"/>
      <c r="Z167" s="16"/>
      <c r="AK167" s="17"/>
      <c r="AL167" s="17"/>
      <c r="AM167" s="17"/>
      <c r="AN167" s="17"/>
      <c r="AO167" s="15"/>
    </row>
    <row r="168" spans="1:41" s="14" customFormat="1">
      <c r="A168" s="60"/>
      <c r="B168" s="61" t="s">
        <v>629</v>
      </c>
      <c r="C168" s="62" t="s">
        <v>839</v>
      </c>
      <c r="D168" s="63" t="s">
        <v>734</v>
      </c>
      <c r="E168" s="9" t="s">
        <v>187</v>
      </c>
      <c r="F168" s="14">
        <v>40484</v>
      </c>
      <c r="G168" s="4">
        <v>37.528965450000001</v>
      </c>
      <c r="H168" s="4">
        <v>-84.669331439999993</v>
      </c>
      <c r="I168" s="19" t="s">
        <v>45</v>
      </c>
      <c r="J168" s="19" t="s">
        <v>158</v>
      </c>
      <c r="K168" s="22" t="s">
        <v>63</v>
      </c>
      <c r="L168" s="21" t="s">
        <v>144</v>
      </c>
      <c r="M168" s="19" t="s">
        <v>185</v>
      </c>
      <c r="P168" s="17"/>
      <c r="Q168" s="50" t="e">
        <f>IF(AND(I168="",#REF!=""),"",IF(I168="Lead","Lead",IF(#REF!="Lead","Lead",IF((OR((AND((ISNUMBER(SEARCH("Galvanized",#REF!))),AF168="Yes")),(AND((ISNUMBER(SEARCH("Galvanized",#REF!))),AF168="Unknown")))),"Galvanized requiring replacement",IF((OR((AND((ISNUMBER(SEARCH("Galvanized",#REF!))),AJ168="Yes")),(AND((ISNUMBER(SEARCH("Galvanized",#REF!))),AJ168="Unknown")))),"Galvanized requiring replacement",IF(I168="Galvanized requiring replacement","Galvanized requiring replacement",IF(#REF!="Galvanized requiring replacement","Galvanized requiring replacement",IF(ISNUMBER(SEARCH("Unknown",I168)),"Unknown",IF(ISNUMBER(SEARCH("Unknown",#REF!)),"Unknown",IF(I168="","Unknown",IF(#REF!="","Unknown","Non-lead")))))))))))</f>
        <v>#REF!</v>
      </c>
      <c r="R168" s="19"/>
      <c r="X168" s="16"/>
      <c r="Y168" s="16"/>
      <c r="Z168" s="16"/>
      <c r="AK168" s="17"/>
      <c r="AL168" s="17"/>
      <c r="AM168" s="17"/>
      <c r="AN168" s="17"/>
      <c r="AO168" s="15"/>
    </row>
    <row r="169" spans="1:41" s="14" customFormat="1">
      <c r="A169" s="60"/>
      <c r="B169" s="61" t="s">
        <v>630</v>
      </c>
      <c r="C169" s="62" t="s">
        <v>840</v>
      </c>
      <c r="D169" s="63" t="s">
        <v>735</v>
      </c>
      <c r="E169" s="9" t="s">
        <v>187</v>
      </c>
      <c r="F169" s="14">
        <v>40484</v>
      </c>
      <c r="G169" s="4">
        <v>37.528807460000003</v>
      </c>
      <c r="H169" s="4">
        <v>-84.669362539999995</v>
      </c>
      <c r="I169" s="19" t="s">
        <v>45</v>
      </c>
      <c r="J169" s="19" t="s">
        <v>158</v>
      </c>
      <c r="K169" s="22" t="s">
        <v>63</v>
      </c>
      <c r="L169" s="21" t="s">
        <v>144</v>
      </c>
      <c r="M169" s="19" t="s">
        <v>185</v>
      </c>
      <c r="P169" s="17"/>
      <c r="Q169" s="50" t="e">
        <f>IF(AND(I169="",#REF!=""),"",IF(I169="Lead","Lead",IF(#REF!="Lead","Lead",IF((OR((AND((ISNUMBER(SEARCH("Galvanized",#REF!))),AF169="Yes")),(AND((ISNUMBER(SEARCH("Galvanized",#REF!))),AF169="Unknown")))),"Galvanized requiring replacement",IF((OR((AND((ISNUMBER(SEARCH("Galvanized",#REF!))),AJ169="Yes")),(AND((ISNUMBER(SEARCH("Galvanized",#REF!))),AJ169="Unknown")))),"Galvanized requiring replacement",IF(I169="Galvanized requiring replacement","Galvanized requiring replacement",IF(#REF!="Galvanized requiring replacement","Galvanized requiring replacement",IF(ISNUMBER(SEARCH("Unknown",I169)),"Unknown",IF(ISNUMBER(SEARCH("Unknown",#REF!)),"Unknown",IF(I169="","Unknown",IF(#REF!="","Unknown","Non-lead")))))))))))</f>
        <v>#REF!</v>
      </c>
      <c r="R169" s="19"/>
      <c r="X169" s="16"/>
      <c r="Y169" s="16"/>
      <c r="Z169" s="16"/>
      <c r="AK169" s="17"/>
      <c r="AL169" s="17"/>
      <c r="AM169" s="17"/>
      <c r="AN169" s="17"/>
      <c r="AO169" s="15"/>
    </row>
    <row r="170" spans="1:41" s="14" customFormat="1">
      <c r="A170" s="60"/>
      <c r="B170" s="61" t="s">
        <v>631</v>
      </c>
      <c r="C170" s="62" t="s">
        <v>841</v>
      </c>
      <c r="D170" s="63" t="s">
        <v>736</v>
      </c>
      <c r="E170" s="9" t="s">
        <v>187</v>
      </c>
      <c r="F170" s="14">
        <v>40484</v>
      </c>
      <c r="G170" s="4">
        <v>37.52864366</v>
      </c>
      <c r="H170" s="4">
        <v>-84.669507960000004</v>
      </c>
      <c r="I170" s="19" t="s">
        <v>45</v>
      </c>
      <c r="J170" s="19" t="s">
        <v>138</v>
      </c>
      <c r="K170" s="22" t="s">
        <v>63</v>
      </c>
      <c r="L170" s="21" t="s">
        <v>144</v>
      </c>
      <c r="M170" s="19" t="s">
        <v>185</v>
      </c>
      <c r="P170" s="17"/>
      <c r="Q170" s="50" t="e">
        <f>IF(AND(I170="",#REF!=""),"",IF(I170="Lead","Lead",IF(#REF!="Lead","Lead",IF((OR((AND((ISNUMBER(SEARCH("Galvanized",#REF!))),AF170="Yes")),(AND((ISNUMBER(SEARCH("Galvanized",#REF!))),AF170="Unknown")))),"Galvanized requiring replacement",IF((OR((AND((ISNUMBER(SEARCH("Galvanized",#REF!))),AJ170="Yes")),(AND((ISNUMBER(SEARCH("Galvanized",#REF!))),AJ170="Unknown")))),"Galvanized requiring replacement",IF(I170="Galvanized requiring replacement","Galvanized requiring replacement",IF(#REF!="Galvanized requiring replacement","Galvanized requiring replacement",IF(ISNUMBER(SEARCH("Unknown",I170)),"Unknown",IF(ISNUMBER(SEARCH("Unknown",#REF!)),"Unknown",IF(I170="","Unknown",IF(#REF!="","Unknown","Non-lead")))))))))))</f>
        <v>#REF!</v>
      </c>
      <c r="R170" s="19"/>
      <c r="X170" s="16"/>
      <c r="Y170" s="16"/>
      <c r="Z170" s="16"/>
      <c r="AK170" s="17"/>
      <c r="AL170" s="17"/>
      <c r="AM170" s="17"/>
      <c r="AN170" s="17"/>
      <c r="AO170" s="15"/>
    </row>
    <row r="171" spans="1:41" s="14" customFormat="1" hidden="1">
      <c r="A171" s="60"/>
      <c r="B171" s="61" t="s">
        <v>632</v>
      </c>
      <c r="C171" s="62" t="s">
        <v>842</v>
      </c>
      <c r="D171" s="63" t="s">
        <v>737</v>
      </c>
      <c r="E171" s="9" t="s">
        <v>187</v>
      </c>
      <c r="F171" s="14">
        <v>40484</v>
      </c>
      <c r="I171" s="19" t="s">
        <v>45</v>
      </c>
      <c r="J171" s="19" t="s">
        <v>138</v>
      </c>
      <c r="K171" s="22" t="s">
        <v>63</v>
      </c>
      <c r="L171" s="21" t="s">
        <v>144</v>
      </c>
      <c r="M171" s="19" t="s">
        <v>185</v>
      </c>
      <c r="P171" s="17"/>
      <c r="Q171" s="50" t="e">
        <f>IF(AND(I171="",#REF!=""),"",IF(I171="Lead","Lead",IF(#REF!="Lead","Lead",IF((OR((AND((ISNUMBER(SEARCH("Galvanized",#REF!))),AF171="Yes")),(AND((ISNUMBER(SEARCH("Galvanized",#REF!))),AF171="Unknown")))),"Galvanized requiring replacement",IF((OR((AND((ISNUMBER(SEARCH("Galvanized",#REF!))),AJ171="Yes")),(AND((ISNUMBER(SEARCH("Galvanized",#REF!))),AJ171="Unknown")))),"Galvanized requiring replacement",IF(I171="Galvanized requiring replacement","Galvanized requiring replacement",IF(#REF!="Galvanized requiring replacement","Galvanized requiring replacement",IF(ISNUMBER(SEARCH("Unknown",I171)),"Unknown",IF(ISNUMBER(SEARCH("Unknown",#REF!)),"Unknown",IF(I171="","Unknown",IF(#REF!="","Unknown","Non-lead")))))))))))</f>
        <v>#REF!</v>
      </c>
      <c r="R171" s="19"/>
      <c r="X171" s="16"/>
      <c r="Y171" s="16"/>
      <c r="Z171" s="16"/>
      <c r="AK171" s="17"/>
      <c r="AL171" s="17"/>
      <c r="AM171" s="17"/>
      <c r="AN171" s="17"/>
      <c r="AO171" s="15"/>
    </row>
    <row r="172" spans="1:41" s="14" customFormat="1">
      <c r="A172" s="60"/>
      <c r="B172" s="61" t="s">
        <v>633</v>
      </c>
      <c r="C172" s="62" t="s">
        <v>843</v>
      </c>
      <c r="D172" s="63" t="s">
        <v>738</v>
      </c>
      <c r="E172" s="9" t="s">
        <v>187</v>
      </c>
      <c r="F172" s="14">
        <v>40484</v>
      </c>
      <c r="G172" s="4">
        <v>37.528634709999999</v>
      </c>
      <c r="H172" s="4">
        <v>-84.670163209999998</v>
      </c>
      <c r="I172" s="19" t="s">
        <v>45</v>
      </c>
      <c r="J172" s="19" t="s">
        <v>138</v>
      </c>
      <c r="K172" s="22" t="s">
        <v>45</v>
      </c>
      <c r="L172" s="21" t="s">
        <v>144</v>
      </c>
      <c r="M172" s="19" t="s">
        <v>185</v>
      </c>
      <c r="P172" s="17"/>
      <c r="Q172" s="50" t="e">
        <f>IF(AND(I172="",#REF!=""),"",IF(I172="Lead","Lead",IF(#REF!="Lead","Lead",IF((OR((AND((ISNUMBER(SEARCH("Galvanized",#REF!))),AF172="Yes")),(AND((ISNUMBER(SEARCH("Galvanized",#REF!))),AF172="Unknown")))),"Galvanized requiring replacement",IF((OR((AND((ISNUMBER(SEARCH("Galvanized",#REF!))),AJ172="Yes")),(AND((ISNUMBER(SEARCH("Galvanized",#REF!))),AJ172="Unknown")))),"Galvanized requiring replacement",IF(I172="Galvanized requiring replacement","Galvanized requiring replacement",IF(#REF!="Galvanized requiring replacement","Galvanized requiring replacement",IF(ISNUMBER(SEARCH("Unknown",I172)),"Unknown",IF(ISNUMBER(SEARCH("Unknown",#REF!)),"Unknown",IF(I172="","Unknown",IF(#REF!="","Unknown","Non-lead")))))))))))</f>
        <v>#REF!</v>
      </c>
      <c r="R172" s="19"/>
      <c r="X172" s="16"/>
      <c r="Y172" s="16"/>
      <c r="Z172" s="16"/>
      <c r="AK172" s="17"/>
      <c r="AL172" s="17"/>
      <c r="AM172" s="17"/>
      <c r="AN172" s="17"/>
      <c r="AO172" s="15"/>
    </row>
    <row r="173" spans="1:41" s="14" customFormat="1">
      <c r="A173" s="60"/>
      <c r="B173" s="61" t="s">
        <v>634</v>
      </c>
      <c r="C173" s="62" t="s">
        <v>844</v>
      </c>
      <c r="D173" s="63" t="s">
        <v>739</v>
      </c>
      <c r="E173" s="9" t="s">
        <v>187</v>
      </c>
      <c r="F173" s="14">
        <v>40484</v>
      </c>
      <c r="G173" s="14">
        <v>37.528551999999998</v>
      </c>
      <c r="H173" s="14">
        <v>-84.670464999999993</v>
      </c>
      <c r="I173" s="19" t="s">
        <v>45</v>
      </c>
      <c r="J173" s="19" t="s">
        <v>138</v>
      </c>
      <c r="K173" s="22" t="s">
        <v>45</v>
      </c>
      <c r="L173" s="21" t="s">
        <v>144</v>
      </c>
      <c r="M173" s="19" t="s">
        <v>185</v>
      </c>
      <c r="P173" s="17"/>
      <c r="Q173" s="50" t="e">
        <f>IF(AND(I173="",#REF!=""),"",IF(I173="Lead","Lead",IF(#REF!="Lead","Lead",IF((OR((AND((ISNUMBER(SEARCH("Galvanized",#REF!))),AF173="Yes")),(AND((ISNUMBER(SEARCH("Galvanized",#REF!))),AF173="Unknown")))),"Galvanized requiring replacement",IF((OR((AND((ISNUMBER(SEARCH("Galvanized",#REF!))),AJ173="Yes")),(AND((ISNUMBER(SEARCH("Galvanized",#REF!))),AJ173="Unknown")))),"Galvanized requiring replacement",IF(I173="Galvanized requiring replacement","Galvanized requiring replacement",IF(#REF!="Galvanized requiring replacement","Galvanized requiring replacement",IF(ISNUMBER(SEARCH("Unknown",I173)),"Unknown",IF(ISNUMBER(SEARCH("Unknown",#REF!)),"Unknown",IF(I173="","Unknown",IF(#REF!="","Unknown","Non-lead")))))))))))</f>
        <v>#REF!</v>
      </c>
      <c r="R173" s="19"/>
      <c r="X173" s="16"/>
      <c r="Y173" s="16"/>
      <c r="Z173" s="16"/>
      <c r="AK173" s="17"/>
      <c r="AL173" s="17"/>
      <c r="AM173" s="17"/>
      <c r="AN173" s="17"/>
      <c r="AO173" s="15"/>
    </row>
    <row r="174" spans="1:41" s="14" customFormat="1">
      <c r="A174" s="60"/>
      <c r="B174" s="61" t="s">
        <v>635</v>
      </c>
      <c r="C174" s="62" t="s">
        <v>845</v>
      </c>
      <c r="D174" s="63" t="s">
        <v>740</v>
      </c>
      <c r="E174" s="9" t="s">
        <v>187</v>
      </c>
      <c r="F174" s="14">
        <v>40484</v>
      </c>
      <c r="G174" s="4">
        <v>37.528507750000003</v>
      </c>
      <c r="H174" s="4">
        <v>-84.67033687</v>
      </c>
      <c r="I174" s="19" t="s">
        <v>45</v>
      </c>
      <c r="J174" s="19" t="s">
        <v>138</v>
      </c>
      <c r="K174" s="22" t="s">
        <v>45</v>
      </c>
      <c r="L174" s="21" t="s">
        <v>144</v>
      </c>
      <c r="M174" s="19" t="s">
        <v>185</v>
      </c>
      <c r="P174" s="17"/>
      <c r="Q174" s="50" t="e">
        <f>IF(AND(I174="",#REF!=""),"",IF(I174="Lead","Lead",IF(#REF!="Lead","Lead",IF((OR((AND((ISNUMBER(SEARCH("Galvanized",#REF!))),AF174="Yes")),(AND((ISNUMBER(SEARCH("Galvanized",#REF!))),AF174="Unknown")))),"Galvanized requiring replacement",IF((OR((AND((ISNUMBER(SEARCH("Galvanized",#REF!))),AJ174="Yes")),(AND((ISNUMBER(SEARCH("Galvanized",#REF!))),AJ174="Unknown")))),"Galvanized requiring replacement",IF(I174="Galvanized requiring replacement","Galvanized requiring replacement",IF(#REF!="Galvanized requiring replacement","Galvanized requiring replacement",IF(ISNUMBER(SEARCH("Unknown",I174)),"Unknown",IF(ISNUMBER(SEARCH("Unknown",#REF!)),"Unknown",IF(I174="","Unknown",IF(#REF!="","Unknown","Non-lead")))))))))))</f>
        <v>#REF!</v>
      </c>
      <c r="R174" s="19"/>
      <c r="X174" s="16"/>
      <c r="Y174" s="16"/>
      <c r="Z174" s="16"/>
      <c r="AK174" s="17"/>
      <c r="AL174" s="17"/>
      <c r="AM174" s="17"/>
      <c r="AN174" s="17"/>
      <c r="AO174" s="15"/>
    </row>
    <row r="175" spans="1:41" s="14" customFormat="1">
      <c r="A175" s="60"/>
      <c r="B175" s="61" t="s">
        <v>636</v>
      </c>
      <c r="C175" s="62" t="s">
        <v>846</v>
      </c>
      <c r="D175" s="63" t="s">
        <v>741</v>
      </c>
      <c r="E175" s="9" t="s">
        <v>187</v>
      </c>
      <c r="F175" s="14">
        <v>40484</v>
      </c>
      <c r="G175" s="4">
        <v>37.52853537</v>
      </c>
      <c r="H175" s="4">
        <v>-84.669944950000001</v>
      </c>
      <c r="I175" s="19" t="s">
        <v>45</v>
      </c>
      <c r="J175" s="19" t="s">
        <v>138</v>
      </c>
      <c r="K175" s="22" t="s">
        <v>45</v>
      </c>
      <c r="L175" s="21" t="s">
        <v>144</v>
      </c>
      <c r="M175" s="19" t="s">
        <v>185</v>
      </c>
      <c r="P175" s="17"/>
      <c r="Q175" s="50" t="e">
        <f>IF(AND(I175="",#REF!=""),"",IF(I175="Lead","Lead",IF(#REF!="Lead","Lead",IF((OR((AND((ISNUMBER(SEARCH("Galvanized",#REF!))),AF175="Yes")),(AND((ISNUMBER(SEARCH("Galvanized",#REF!))),AF175="Unknown")))),"Galvanized requiring replacement",IF((OR((AND((ISNUMBER(SEARCH("Galvanized",#REF!))),AJ175="Yes")),(AND((ISNUMBER(SEARCH("Galvanized",#REF!))),AJ175="Unknown")))),"Galvanized requiring replacement",IF(I175="Galvanized requiring replacement","Galvanized requiring replacement",IF(#REF!="Galvanized requiring replacement","Galvanized requiring replacement",IF(ISNUMBER(SEARCH("Unknown",I175)),"Unknown",IF(ISNUMBER(SEARCH("Unknown",#REF!)),"Unknown",IF(I175="","Unknown",IF(#REF!="","Unknown","Non-lead")))))))))))</f>
        <v>#REF!</v>
      </c>
      <c r="R175" s="19"/>
      <c r="X175" s="16"/>
      <c r="Y175" s="16"/>
      <c r="Z175" s="16"/>
      <c r="AK175" s="17"/>
      <c r="AL175" s="17"/>
      <c r="AM175" s="17"/>
      <c r="AN175" s="17"/>
      <c r="AO175" s="15"/>
    </row>
    <row r="176" spans="1:41" s="14" customFormat="1">
      <c r="A176" s="60"/>
      <c r="B176" s="61" t="s">
        <v>637</v>
      </c>
      <c r="C176" s="62" t="s">
        <v>847</v>
      </c>
      <c r="D176" s="63" t="s">
        <v>742</v>
      </c>
      <c r="E176" s="9" t="s">
        <v>187</v>
      </c>
      <c r="F176" s="14">
        <v>40484</v>
      </c>
      <c r="G176" s="4">
        <v>37.528436480000003</v>
      </c>
      <c r="H176" s="4">
        <v>-84.669548980000002</v>
      </c>
      <c r="I176" s="19" t="s">
        <v>45</v>
      </c>
      <c r="J176" s="19" t="s">
        <v>138</v>
      </c>
      <c r="K176" s="22" t="s">
        <v>64</v>
      </c>
      <c r="L176" s="21" t="s">
        <v>144</v>
      </c>
      <c r="M176" s="19" t="s">
        <v>185</v>
      </c>
      <c r="P176" s="17"/>
      <c r="Q176" s="50" t="e">
        <f>IF(AND(I176="",#REF!=""),"",IF(I176="Lead","Lead",IF(#REF!="Lead","Lead",IF((OR((AND((ISNUMBER(SEARCH("Galvanized",#REF!))),AF176="Yes")),(AND((ISNUMBER(SEARCH("Galvanized",#REF!))),AF176="Unknown")))),"Galvanized requiring replacement",IF((OR((AND((ISNUMBER(SEARCH("Galvanized",#REF!))),AJ176="Yes")),(AND((ISNUMBER(SEARCH("Galvanized",#REF!))),AJ176="Unknown")))),"Galvanized requiring replacement",IF(I176="Galvanized requiring replacement","Galvanized requiring replacement",IF(#REF!="Galvanized requiring replacement","Galvanized requiring replacement",IF(ISNUMBER(SEARCH("Unknown",I176)),"Unknown",IF(ISNUMBER(SEARCH("Unknown",#REF!)),"Unknown",IF(I176="","Unknown",IF(#REF!="","Unknown","Non-lead")))))))))))</f>
        <v>#REF!</v>
      </c>
      <c r="R176" s="19"/>
      <c r="X176" s="16"/>
      <c r="Y176" s="16"/>
      <c r="Z176" s="16"/>
      <c r="AK176" s="17"/>
      <c r="AL176" s="17"/>
      <c r="AM176" s="17"/>
      <c r="AN176" s="17"/>
      <c r="AO176" s="15"/>
    </row>
    <row r="177" spans="1:41" s="14" customFormat="1">
      <c r="A177" s="60"/>
      <c r="B177" s="61" t="s">
        <v>638</v>
      </c>
      <c r="C177" s="62" t="s">
        <v>848</v>
      </c>
      <c r="D177" s="63" t="s">
        <v>743</v>
      </c>
      <c r="E177" s="9" t="s">
        <v>187</v>
      </c>
      <c r="F177" s="14">
        <v>40484</v>
      </c>
      <c r="G177" s="4">
        <v>37.528097760000001</v>
      </c>
      <c r="H177" s="4">
        <v>-84.669584630000003</v>
      </c>
      <c r="I177" s="19" t="s">
        <v>45</v>
      </c>
      <c r="J177" s="19" t="s">
        <v>138</v>
      </c>
      <c r="K177" s="22" t="s">
        <v>64</v>
      </c>
      <c r="L177" s="21" t="s">
        <v>144</v>
      </c>
      <c r="M177" s="19" t="s">
        <v>185</v>
      </c>
      <c r="P177" s="17"/>
      <c r="Q177" s="50" t="e">
        <f>IF(AND(I177="",#REF!=""),"",IF(I177="Lead","Lead",IF(#REF!="Lead","Lead",IF((OR((AND((ISNUMBER(SEARCH("Galvanized",#REF!))),AF177="Yes")),(AND((ISNUMBER(SEARCH("Galvanized",#REF!))),AF177="Unknown")))),"Galvanized requiring replacement",IF((OR((AND((ISNUMBER(SEARCH("Galvanized",#REF!))),AJ177="Yes")),(AND((ISNUMBER(SEARCH("Galvanized",#REF!))),AJ177="Unknown")))),"Galvanized requiring replacement",IF(I177="Galvanized requiring replacement","Galvanized requiring replacement",IF(#REF!="Galvanized requiring replacement","Galvanized requiring replacement",IF(ISNUMBER(SEARCH("Unknown",I177)),"Unknown",IF(ISNUMBER(SEARCH("Unknown",#REF!)),"Unknown",IF(I177="","Unknown",IF(#REF!="","Unknown","Non-lead")))))))))))</f>
        <v>#REF!</v>
      </c>
      <c r="R177" s="19"/>
      <c r="X177" s="16"/>
      <c r="Y177" s="16"/>
      <c r="Z177" s="16"/>
      <c r="AK177" s="17"/>
      <c r="AL177" s="17"/>
      <c r="AM177" s="17"/>
      <c r="AN177" s="17"/>
      <c r="AO177" s="15"/>
    </row>
    <row r="178" spans="1:41" s="14" customFormat="1">
      <c r="A178" s="60"/>
      <c r="B178" s="61" t="s">
        <v>639</v>
      </c>
      <c r="C178" s="62" t="s">
        <v>849</v>
      </c>
      <c r="D178" s="63" t="s">
        <v>744</v>
      </c>
      <c r="E178" s="9" t="s">
        <v>187</v>
      </c>
      <c r="F178" s="14">
        <v>40484</v>
      </c>
      <c r="G178" s="4">
        <v>37.527863660000001</v>
      </c>
      <c r="H178" s="4">
        <v>-84.669586629999998</v>
      </c>
      <c r="I178" s="19" t="s">
        <v>45</v>
      </c>
      <c r="J178" s="19" t="s">
        <v>138</v>
      </c>
      <c r="K178" s="22" t="s">
        <v>64</v>
      </c>
      <c r="L178" s="21" t="s">
        <v>144</v>
      </c>
      <c r="M178" s="19" t="s">
        <v>185</v>
      </c>
      <c r="P178" s="17"/>
      <c r="Q178" s="50" t="e">
        <f>IF(AND(I178="",#REF!=""),"",IF(I178="Lead","Lead",IF(#REF!="Lead","Lead",IF((OR((AND((ISNUMBER(SEARCH("Galvanized",#REF!))),AF178="Yes")),(AND((ISNUMBER(SEARCH("Galvanized",#REF!))),AF178="Unknown")))),"Galvanized requiring replacement",IF((OR((AND((ISNUMBER(SEARCH("Galvanized",#REF!))),AJ178="Yes")),(AND((ISNUMBER(SEARCH("Galvanized",#REF!))),AJ178="Unknown")))),"Galvanized requiring replacement",IF(I178="Galvanized requiring replacement","Galvanized requiring replacement",IF(#REF!="Galvanized requiring replacement","Galvanized requiring replacement",IF(ISNUMBER(SEARCH("Unknown",I178)),"Unknown",IF(ISNUMBER(SEARCH("Unknown",#REF!)),"Unknown",IF(I178="","Unknown",IF(#REF!="","Unknown","Non-lead")))))))))))</f>
        <v>#REF!</v>
      </c>
      <c r="R178" s="19"/>
      <c r="X178" s="16"/>
      <c r="Y178" s="16"/>
      <c r="Z178" s="16"/>
      <c r="AK178" s="17"/>
      <c r="AL178" s="17"/>
      <c r="AM178" s="17"/>
      <c r="AN178" s="17"/>
      <c r="AO178" s="15"/>
    </row>
    <row r="179" spans="1:41" s="14" customFormat="1">
      <c r="A179" s="60"/>
      <c r="B179" s="61" t="s">
        <v>640</v>
      </c>
      <c r="C179" s="62" t="s">
        <v>850</v>
      </c>
      <c r="D179" s="63" t="s">
        <v>745</v>
      </c>
      <c r="E179" s="9" t="s">
        <v>187</v>
      </c>
      <c r="F179" s="14">
        <v>40484</v>
      </c>
      <c r="G179" s="4">
        <v>37.527863660000001</v>
      </c>
      <c r="H179" s="4">
        <v>-84.669586629999998</v>
      </c>
      <c r="I179" s="19" t="s">
        <v>45</v>
      </c>
      <c r="J179" s="19" t="s">
        <v>138</v>
      </c>
      <c r="K179" s="22" t="s">
        <v>64</v>
      </c>
      <c r="L179" s="21" t="s">
        <v>144</v>
      </c>
      <c r="M179" s="19" t="s">
        <v>185</v>
      </c>
      <c r="P179" s="17"/>
      <c r="Q179" s="50" t="e">
        <f>IF(AND(I179="",#REF!=""),"",IF(I179="Lead","Lead",IF(#REF!="Lead","Lead",IF((OR((AND((ISNUMBER(SEARCH("Galvanized",#REF!))),AF179="Yes")),(AND((ISNUMBER(SEARCH("Galvanized",#REF!))),AF179="Unknown")))),"Galvanized requiring replacement",IF((OR((AND((ISNUMBER(SEARCH("Galvanized",#REF!))),AJ179="Yes")),(AND((ISNUMBER(SEARCH("Galvanized",#REF!))),AJ179="Unknown")))),"Galvanized requiring replacement",IF(I179="Galvanized requiring replacement","Galvanized requiring replacement",IF(#REF!="Galvanized requiring replacement","Galvanized requiring replacement",IF(ISNUMBER(SEARCH("Unknown",I179)),"Unknown",IF(ISNUMBER(SEARCH("Unknown",#REF!)),"Unknown",IF(I179="","Unknown",IF(#REF!="","Unknown","Non-lead")))))))))))</f>
        <v>#REF!</v>
      </c>
      <c r="R179" s="19"/>
      <c r="X179" s="16"/>
      <c r="Y179" s="16"/>
      <c r="Z179" s="16"/>
      <c r="AK179" s="17"/>
      <c r="AL179" s="17"/>
      <c r="AM179" s="17"/>
      <c r="AN179" s="17"/>
      <c r="AO179" s="15"/>
    </row>
    <row r="180" spans="1:41" s="14" customFormat="1" hidden="1">
      <c r="A180" s="60"/>
      <c r="B180" s="61" t="s">
        <v>641</v>
      </c>
      <c r="C180" s="62" t="s">
        <v>851</v>
      </c>
      <c r="D180" s="63" t="s">
        <v>746</v>
      </c>
      <c r="E180" s="9" t="s">
        <v>187</v>
      </c>
      <c r="F180" s="14">
        <v>40484</v>
      </c>
      <c r="I180" s="19" t="s">
        <v>45</v>
      </c>
      <c r="J180" s="19" t="s">
        <v>138</v>
      </c>
      <c r="K180" s="22" t="s">
        <v>64</v>
      </c>
      <c r="L180" s="21" t="s">
        <v>144</v>
      </c>
      <c r="M180" s="19" t="s">
        <v>185</v>
      </c>
      <c r="P180" s="17"/>
      <c r="Q180" s="50" t="e">
        <f>IF(AND(I180="",#REF!=""),"",IF(I180="Lead","Lead",IF(#REF!="Lead","Lead",IF((OR((AND((ISNUMBER(SEARCH("Galvanized",#REF!))),AF180="Yes")),(AND((ISNUMBER(SEARCH("Galvanized",#REF!))),AF180="Unknown")))),"Galvanized requiring replacement",IF((OR((AND((ISNUMBER(SEARCH("Galvanized",#REF!))),AJ180="Yes")),(AND((ISNUMBER(SEARCH("Galvanized",#REF!))),AJ180="Unknown")))),"Galvanized requiring replacement",IF(I180="Galvanized requiring replacement","Galvanized requiring replacement",IF(#REF!="Galvanized requiring replacement","Galvanized requiring replacement",IF(ISNUMBER(SEARCH("Unknown",I180)),"Unknown",IF(ISNUMBER(SEARCH("Unknown",#REF!)),"Unknown",IF(I180="","Unknown",IF(#REF!="","Unknown","Non-lead")))))))))))</f>
        <v>#REF!</v>
      </c>
      <c r="R180" s="19"/>
      <c r="X180" s="16"/>
      <c r="Y180" s="16"/>
      <c r="Z180" s="16"/>
      <c r="AK180" s="17"/>
      <c r="AL180" s="17"/>
      <c r="AM180" s="17"/>
      <c r="AN180" s="17"/>
      <c r="AO180" s="15"/>
    </row>
    <row r="181" spans="1:41" s="14" customFormat="1">
      <c r="A181" s="60"/>
      <c r="B181" s="61" t="s">
        <v>642</v>
      </c>
      <c r="C181" s="62" t="s">
        <v>852</v>
      </c>
      <c r="D181" s="63" t="s">
        <v>747</v>
      </c>
      <c r="E181" s="9" t="s">
        <v>187</v>
      </c>
      <c r="F181" s="14">
        <v>40484</v>
      </c>
      <c r="G181" s="4">
        <v>37.528217720000001</v>
      </c>
      <c r="H181" s="4">
        <v>-84.668996320000005</v>
      </c>
      <c r="I181" s="19" t="s">
        <v>45</v>
      </c>
      <c r="J181" s="19" t="s">
        <v>138</v>
      </c>
      <c r="K181" s="22" t="s">
        <v>64</v>
      </c>
      <c r="L181" s="21" t="s">
        <v>144</v>
      </c>
      <c r="M181" s="19" t="s">
        <v>185</v>
      </c>
      <c r="P181" s="17"/>
      <c r="Q181" s="50" t="e">
        <f>IF(AND(I181="",#REF!=""),"",IF(I181="Lead","Lead",IF(#REF!="Lead","Lead",IF((OR((AND((ISNUMBER(SEARCH("Galvanized",#REF!))),AF181="Yes")),(AND((ISNUMBER(SEARCH("Galvanized",#REF!))),AF181="Unknown")))),"Galvanized requiring replacement",IF((OR((AND((ISNUMBER(SEARCH("Galvanized",#REF!))),AJ181="Yes")),(AND((ISNUMBER(SEARCH("Galvanized",#REF!))),AJ181="Unknown")))),"Galvanized requiring replacement",IF(I181="Galvanized requiring replacement","Galvanized requiring replacement",IF(#REF!="Galvanized requiring replacement","Galvanized requiring replacement",IF(ISNUMBER(SEARCH("Unknown",I181)),"Unknown",IF(ISNUMBER(SEARCH("Unknown",#REF!)),"Unknown",IF(I181="","Unknown",IF(#REF!="","Unknown","Non-lead")))))))))))</f>
        <v>#REF!</v>
      </c>
      <c r="R181" s="19"/>
      <c r="X181" s="16"/>
      <c r="Y181" s="16"/>
      <c r="Z181" s="16"/>
      <c r="AK181" s="17"/>
      <c r="AL181" s="17"/>
      <c r="AM181" s="17"/>
      <c r="AN181" s="17"/>
      <c r="AO181" s="15"/>
    </row>
    <row r="182" spans="1:41" s="14" customFormat="1">
      <c r="A182" s="60"/>
      <c r="B182" s="61" t="s">
        <v>643</v>
      </c>
      <c r="C182" s="62" t="s">
        <v>853</v>
      </c>
      <c r="D182" s="63" t="s">
        <v>748</v>
      </c>
      <c r="E182" s="9" t="s">
        <v>187</v>
      </c>
      <c r="F182" s="14">
        <v>40484</v>
      </c>
      <c r="G182" s="4">
        <v>37.528158949999998</v>
      </c>
      <c r="H182" s="4">
        <v>-84.668809850000002</v>
      </c>
      <c r="I182" s="19" t="s">
        <v>45</v>
      </c>
      <c r="J182" s="19" t="s">
        <v>138</v>
      </c>
      <c r="K182" s="22" t="s">
        <v>64</v>
      </c>
      <c r="L182" s="21" t="s">
        <v>144</v>
      </c>
      <c r="M182" s="19" t="s">
        <v>185</v>
      </c>
      <c r="P182" s="17"/>
      <c r="Q182" s="50" t="e">
        <f>IF(AND(I182="",#REF!=""),"",IF(I182="Lead","Lead",IF(#REF!="Lead","Lead",IF((OR((AND((ISNUMBER(SEARCH("Galvanized",#REF!))),AF182="Yes")),(AND((ISNUMBER(SEARCH("Galvanized",#REF!))),AF182="Unknown")))),"Galvanized requiring replacement",IF((OR((AND((ISNUMBER(SEARCH("Galvanized",#REF!))),AJ182="Yes")),(AND((ISNUMBER(SEARCH("Galvanized",#REF!))),AJ182="Unknown")))),"Galvanized requiring replacement",IF(I182="Galvanized requiring replacement","Galvanized requiring replacement",IF(#REF!="Galvanized requiring replacement","Galvanized requiring replacement",IF(ISNUMBER(SEARCH("Unknown",I182)),"Unknown",IF(ISNUMBER(SEARCH("Unknown",#REF!)),"Unknown",IF(I182="","Unknown",IF(#REF!="","Unknown","Non-lead")))))))))))</f>
        <v>#REF!</v>
      </c>
      <c r="R182" s="19"/>
      <c r="X182" s="16"/>
      <c r="Y182" s="16"/>
      <c r="Z182" s="16"/>
      <c r="AK182" s="17"/>
      <c r="AL182" s="17"/>
      <c r="AM182" s="17"/>
      <c r="AN182" s="17"/>
      <c r="AO182" s="15"/>
    </row>
    <row r="183" spans="1:41" s="14" customFormat="1">
      <c r="A183" s="60"/>
      <c r="B183" s="61" t="s">
        <v>644</v>
      </c>
      <c r="C183" s="62" t="s">
        <v>854</v>
      </c>
      <c r="D183" s="63" t="s">
        <v>749</v>
      </c>
      <c r="E183" s="9" t="s">
        <v>187</v>
      </c>
      <c r="F183" s="14">
        <v>40484</v>
      </c>
      <c r="G183" s="4">
        <v>37.52828908</v>
      </c>
      <c r="H183" s="4">
        <v>-84.668626259999996</v>
      </c>
      <c r="I183" s="19" t="s">
        <v>45</v>
      </c>
      <c r="J183" s="19" t="s">
        <v>138</v>
      </c>
      <c r="K183" s="22" t="s">
        <v>64</v>
      </c>
      <c r="L183" s="21" t="s">
        <v>144</v>
      </c>
      <c r="M183" s="19" t="s">
        <v>185</v>
      </c>
      <c r="P183" s="17"/>
      <c r="Q183" s="50" t="e">
        <f>IF(AND(I183="",#REF!=""),"",IF(I183="Lead","Lead",IF(#REF!="Lead","Lead",IF((OR((AND((ISNUMBER(SEARCH("Galvanized",#REF!))),AF183="Yes")),(AND((ISNUMBER(SEARCH("Galvanized",#REF!))),AF183="Unknown")))),"Galvanized requiring replacement",IF((OR((AND((ISNUMBER(SEARCH("Galvanized",#REF!))),AJ183="Yes")),(AND((ISNUMBER(SEARCH("Galvanized",#REF!))),AJ183="Unknown")))),"Galvanized requiring replacement",IF(I183="Galvanized requiring replacement","Galvanized requiring replacement",IF(#REF!="Galvanized requiring replacement","Galvanized requiring replacement",IF(ISNUMBER(SEARCH("Unknown",I183)),"Unknown",IF(ISNUMBER(SEARCH("Unknown",#REF!)),"Unknown",IF(I183="","Unknown",IF(#REF!="","Unknown","Non-lead")))))))))))</f>
        <v>#REF!</v>
      </c>
      <c r="R183" s="19"/>
      <c r="X183" s="16"/>
      <c r="Y183" s="16"/>
      <c r="Z183" s="16"/>
      <c r="AK183" s="17"/>
      <c r="AL183" s="17"/>
      <c r="AM183" s="17"/>
      <c r="AN183" s="17"/>
      <c r="AO183" s="15"/>
    </row>
    <row r="184" spans="1:41" s="14" customFormat="1">
      <c r="A184" s="60"/>
      <c r="B184" s="61" t="s">
        <v>645</v>
      </c>
      <c r="C184" s="62" t="s">
        <v>855</v>
      </c>
      <c r="D184" s="63" t="s">
        <v>750</v>
      </c>
      <c r="E184" s="9" t="s">
        <v>187</v>
      </c>
      <c r="F184" s="14">
        <v>40484</v>
      </c>
      <c r="G184" s="4">
        <v>37.528396280000003</v>
      </c>
      <c r="H184" s="4">
        <v>-84.66849259</v>
      </c>
      <c r="I184" s="19" t="s">
        <v>45</v>
      </c>
      <c r="J184" s="19" t="s">
        <v>138</v>
      </c>
      <c r="K184" s="22" t="s">
        <v>64</v>
      </c>
      <c r="L184" s="21" t="s">
        <v>144</v>
      </c>
      <c r="M184" s="19" t="s">
        <v>185</v>
      </c>
      <c r="P184" s="17"/>
      <c r="Q184" s="50" t="e">
        <f>IF(AND(I184="",#REF!=""),"",IF(I184="Lead","Lead",IF(#REF!="Lead","Lead",IF((OR((AND((ISNUMBER(SEARCH("Galvanized",#REF!))),AF184="Yes")),(AND((ISNUMBER(SEARCH("Galvanized",#REF!))),AF184="Unknown")))),"Galvanized requiring replacement",IF((OR((AND((ISNUMBER(SEARCH("Galvanized",#REF!))),AJ184="Yes")),(AND((ISNUMBER(SEARCH("Galvanized",#REF!))),AJ184="Unknown")))),"Galvanized requiring replacement",IF(I184="Galvanized requiring replacement","Galvanized requiring replacement",IF(#REF!="Galvanized requiring replacement","Galvanized requiring replacement",IF(ISNUMBER(SEARCH("Unknown",I184)),"Unknown",IF(ISNUMBER(SEARCH("Unknown",#REF!)),"Unknown",IF(I184="","Unknown",IF(#REF!="","Unknown","Non-lead")))))))))))</f>
        <v>#REF!</v>
      </c>
      <c r="R184" s="19"/>
      <c r="X184" s="16"/>
      <c r="Y184" s="16"/>
      <c r="Z184" s="16"/>
      <c r="AK184" s="17"/>
      <c r="AL184" s="17"/>
      <c r="AM184" s="17"/>
      <c r="AN184" s="17"/>
      <c r="AO184" s="15"/>
    </row>
    <row r="185" spans="1:41" s="14" customFormat="1">
      <c r="A185" s="60"/>
      <c r="B185" s="61" t="s">
        <v>646</v>
      </c>
      <c r="C185" s="62" t="s">
        <v>856</v>
      </c>
      <c r="D185" s="63" t="s">
        <v>751</v>
      </c>
      <c r="E185" s="9" t="s">
        <v>187</v>
      </c>
      <c r="F185" s="14">
        <v>40484</v>
      </c>
      <c r="G185" s="4">
        <v>37.528420699999998</v>
      </c>
      <c r="H185" s="4">
        <v>-84.668432890000005</v>
      </c>
      <c r="I185" s="19" t="s">
        <v>45</v>
      </c>
      <c r="J185" s="19" t="s">
        <v>138</v>
      </c>
      <c r="K185" s="22" t="s">
        <v>64</v>
      </c>
      <c r="L185" s="21" t="s">
        <v>144</v>
      </c>
      <c r="M185" s="19" t="s">
        <v>185</v>
      </c>
      <c r="P185" s="17"/>
      <c r="Q185" s="50" t="e">
        <f>IF(AND(I185="",#REF!=""),"",IF(I185="Lead","Lead",IF(#REF!="Lead","Lead",IF((OR((AND((ISNUMBER(SEARCH("Galvanized",#REF!))),AF185="Yes")),(AND((ISNUMBER(SEARCH("Galvanized",#REF!))),AF185="Unknown")))),"Galvanized requiring replacement",IF((OR((AND((ISNUMBER(SEARCH("Galvanized",#REF!))),AJ185="Yes")),(AND((ISNUMBER(SEARCH("Galvanized",#REF!))),AJ185="Unknown")))),"Galvanized requiring replacement",IF(I185="Galvanized requiring replacement","Galvanized requiring replacement",IF(#REF!="Galvanized requiring replacement","Galvanized requiring replacement",IF(ISNUMBER(SEARCH("Unknown",I185)),"Unknown",IF(ISNUMBER(SEARCH("Unknown",#REF!)),"Unknown",IF(I185="","Unknown",IF(#REF!="","Unknown","Non-lead")))))))))))</f>
        <v>#REF!</v>
      </c>
      <c r="R185" s="19"/>
      <c r="X185" s="16"/>
      <c r="Y185" s="16"/>
      <c r="Z185" s="16"/>
      <c r="AK185" s="17"/>
      <c r="AL185" s="17"/>
      <c r="AM185" s="17"/>
      <c r="AN185" s="17"/>
      <c r="AO185" s="15"/>
    </row>
    <row r="186" spans="1:41" s="14" customFormat="1">
      <c r="A186" s="60"/>
      <c r="B186" s="61" t="s">
        <v>647</v>
      </c>
      <c r="C186" s="62" t="s">
        <v>857</v>
      </c>
      <c r="D186" s="63" t="s">
        <v>752</v>
      </c>
      <c r="E186" s="9" t="s">
        <v>187</v>
      </c>
      <c r="F186" s="14">
        <v>40484</v>
      </c>
      <c r="G186" s="4">
        <v>37.528557579999998</v>
      </c>
      <c r="H186" s="4">
        <v>-84.668531349999995</v>
      </c>
      <c r="I186" s="19" t="s">
        <v>45</v>
      </c>
      <c r="J186" s="19" t="s">
        <v>138</v>
      </c>
      <c r="K186" s="22" t="s">
        <v>64</v>
      </c>
      <c r="L186" s="21" t="s">
        <v>144</v>
      </c>
      <c r="M186" s="19" t="s">
        <v>185</v>
      </c>
      <c r="P186" s="17"/>
      <c r="Q186" s="50" t="e">
        <f>IF(AND(I186="",#REF!=""),"",IF(I186="Lead","Lead",IF(#REF!="Lead","Lead",IF((OR((AND((ISNUMBER(SEARCH("Galvanized",#REF!))),AF186="Yes")),(AND((ISNUMBER(SEARCH("Galvanized",#REF!))),AF186="Unknown")))),"Galvanized requiring replacement",IF((OR((AND((ISNUMBER(SEARCH("Galvanized",#REF!))),AJ186="Yes")),(AND((ISNUMBER(SEARCH("Galvanized",#REF!))),AJ186="Unknown")))),"Galvanized requiring replacement",IF(I186="Galvanized requiring replacement","Galvanized requiring replacement",IF(#REF!="Galvanized requiring replacement","Galvanized requiring replacement",IF(ISNUMBER(SEARCH("Unknown",I186)),"Unknown",IF(ISNUMBER(SEARCH("Unknown",#REF!)),"Unknown",IF(I186="","Unknown",IF(#REF!="","Unknown","Non-lead")))))))))))</f>
        <v>#REF!</v>
      </c>
      <c r="R186" s="19"/>
      <c r="X186" s="16"/>
      <c r="Y186" s="16"/>
      <c r="Z186" s="16"/>
      <c r="AK186" s="17"/>
      <c r="AL186" s="17"/>
      <c r="AM186" s="17"/>
      <c r="AN186" s="17"/>
      <c r="AO186" s="15"/>
    </row>
    <row r="187" spans="1:41" s="14" customFormat="1">
      <c r="A187" s="60"/>
      <c r="B187" s="61" t="s">
        <v>648</v>
      </c>
      <c r="C187" s="62" t="s">
        <v>858</v>
      </c>
      <c r="D187" s="63" t="s">
        <v>753</v>
      </c>
      <c r="E187" s="9" t="s">
        <v>187</v>
      </c>
      <c r="F187" s="14">
        <v>40484</v>
      </c>
      <c r="G187" s="4">
        <v>37.528636429999999</v>
      </c>
      <c r="H187" s="4">
        <v>-84.668119649999994</v>
      </c>
      <c r="I187" s="19" t="s">
        <v>45</v>
      </c>
      <c r="J187" s="19" t="s">
        <v>138</v>
      </c>
      <c r="K187" s="22" t="s">
        <v>64</v>
      </c>
      <c r="L187" s="21" t="s">
        <v>144</v>
      </c>
      <c r="M187" s="19" t="s">
        <v>185</v>
      </c>
      <c r="P187" s="17"/>
      <c r="Q187" s="50" t="e">
        <f>IF(AND(I187="",#REF!=""),"",IF(I187="Lead","Lead",IF(#REF!="Lead","Lead",IF((OR((AND((ISNUMBER(SEARCH("Galvanized",#REF!))),AF187="Yes")),(AND((ISNUMBER(SEARCH("Galvanized",#REF!))),AF187="Unknown")))),"Galvanized requiring replacement",IF((OR((AND((ISNUMBER(SEARCH("Galvanized",#REF!))),AJ187="Yes")),(AND((ISNUMBER(SEARCH("Galvanized",#REF!))),AJ187="Unknown")))),"Galvanized requiring replacement",IF(I187="Galvanized requiring replacement","Galvanized requiring replacement",IF(#REF!="Galvanized requiring replacement","Galvanized requiring replacement",IF(ISNUMBER(SEARCH("Unknown",I187)),"Unknown",IF(ISNUMBER(SEARCH("Unknown",#REF!)),"Unknown",IF(I187="","Unknown",IF(#REF!="","Unknown","Non-lead")))))))))))</f>
        <v>#REF!</v>
      </c>
      <c r="R187" s="19"/>
      <c r="X187" s="16"/>
      <c r="Y187" s="16"/>
      <c r="Z187" s="16"/>
      <c r="AK187" s="17"/>
      <c r="AL187" s="17"/>
      <c r="AM187" s="17"/>
      <c r="AN187" s="17"/>
      <c r="AO187" s="15"/>
    </row>
    <row r="188" spans="1:41" s="14" customFormat="1">
      <c r="A188" s="60"/>
      <c r="B188" s="61" t="s">
        <v>649</v>
      </c>
      <c r="C188" s="62" t="s">
        <v>859</v>
      </c>
      <c r="D188" s="63" t="s">
        <v>754</v>
      </c>
      <c r="E188" s="9" t="s">
        <v>187</v>
      </c>
      <c r="F188" s="14">
        <v>40484</v>
      </c>
      <c r="G188" s="4">
        <v>37.52985339</v>
      </c>
      <c r="H188" s="4">
        <v>-84.669181780000002</v>
      </c>
      <c r="I188" s="19" t="s">
        <v>45</v>
      </c>
      <c r="J188" s="19" t="s">
        <v>138</v>
      </c>
      <c r="K188" s="22" t="s">
        <v>64</v>
      </c>
      <c r="L188" s="21" t="s">
        <v>144</v>
      </c>
      <c r="M188" s="19" t="s">
        <v>185</v>
      </c>
      <c r="P188" s="17"/>
      <c r="Q188" s="50" t="e">
        <f>IF(AND(I188="",#REF!=""),"",IF(I188="Lead","Lead",IF(#REF!="Lead","Lead",IF((OR((AND((ISNUMBER(SEARCH("Galvanized",#REF!))),AF188="Yes")),(AND((ISNUMBER(SEARCH("Galvanized",#REF!))),AF188="Unknown")))),"Galvanized requiring replacement",IF((OR((AND((ISNUMBER(SEARCH("Galvanized",#REF!))),AJ188="Yes")),(AND((ISNUMBER(SEARCH("Galvanized",#REF!))),AJ188="Unknown")))),"Galvanized requiring replacement",IF(I188="Galvanized requiring replacement","Galvanized requiring replacement",IF(#REF!="Galvanized requiring replacement","Galvanized requiring replacement",IF(ISNUMBER(SEARCH("Unknown",I188)),"Unknown",IF(ISNUMBER(SEARCH("Unknown",#REF!)),"Unknown",IF(I188="","Unknown",IF(#REF!="","Unknown","Non-lead")))))))))))</f>
        <v>#REF!</v>
      </c>
      <c r="R188" s="19"/>
      <c r="X188" s="16"/>
      <c r="Y188" s="16"/>
      <c r="Z188" s="16"/>
      <c r="AK188" s="17"/>
      <c r="AL188" s="17"/>
      <c r="AM188" s="17"/>
      <c r="AN188" s="17"/>
      <c r="AO188" s="15"/>
    </row>
    <row r="189" spans="1:41" s="14" customFormat="1">
      <c r="A189" s="60"/>
      <c r="B189" s="61" t="s">
        <v>650</v>
      </c>
      <c r="C189" s="62" t="s">
        <v>860</v>
      </c>
      <c r="D189" s="63" t="s">
        <v>755</v>
      </c>
      <c r="E189" s="9" t="s">
        <v>187</v>
      </c>
      <c r="F189" s="14">
        <v>40484</v>
      </c>
      <c r="G189" s="4">
        <v>37.529608150000001</v>
      </c>
      <c r="H189" s="4">
        <v>-84.669237120000005</v>
      </c>
      <c r="I189" s="19" t="s">
        <v>45</v>
      </c>
      <c r="J189" s="19" t="s">
        <v>138</v>
      </c>
      <c r="K189" s="22" t="s">
        <v>64</v>
      </c>
      <c r="L189" s="21" t="s">
        <v>144</v>
      </c>
      <c r="M189" s="19" t="s">
        <v>185</v>
      </c>
      <c r="P189" s="17"/>
      <c r="Q189" s="50" t="e">
        <f>IF(AND(I189="",#REF!=""),"",IF(I189="Lead","Lead",IF(#REF!="Lead","Lead",IF((OR((AND((ISNUMBER(SEARCH("Galvanized",#REF!))),AF189="Yes")),(AND((ISNUMBER(SEARCH("Galvanized",#REF!))),AF189="Unknown")))),"Galvanized requiring replacement",IF((OR((AND((ISNUMBER(SEARCH("Galvanized",#REF!))),AJ189="Yes")),(AND((ISNUMBER(SEARCH("Galvanized",#REF!))),AJ189="Unknown")))),"Galvanized requiring replacement",IF(I189="Galvanized requiring replacement","Galvanized requiring replacement",IF(#REF!="Galvanized requiring replacement","Galvanized requiring replacement",IF(ISNUMBER(SEARCH("Unknown",I189)),"Unknown",IF(ISNUMBER(SEARCH("Unknown",#REF!)),"Unknown",IF(I189="","Unknown",IF(#REF!="","Unknown","Non-lead")))))))))))</f>
        <v>#REF!</v>
      </c>
      <c r="R189" s="19"/>
      <c r="X189" s="16"/>
      <c r="Y189" s="16"/>
      <c r="Z189" s="16"/>
      <c r="AK189" s="17"/>
      <c r="AL189" s="17"/>
      <c r="AM189" s="17"/>
      <c r="AN189" s="17"/>
      <c r="AO189" s="15"/>
    </row>
    <row r="190" spans="1:41" s="14" customFormat="1">
      <c r="A190" s="60"/>
      <c r="B190" s="61" t="s">
        <v>651</v>
      </c>
      <c r="C190" s="62" t="s">
        <v>861</v>
      </c>
      <c r="D190" s="63" t="s">
        <v>756</v>
      </c>
      <c r="E190" s="9" t="s">
        <v>187</v>
      </c>
      <c r="F190" s="14">
        <v>40484</v>
      </c>
      <c r="G190" s="4">
        <v>37.530019590000002</v>
      </c>
      <c r="H190" s="4">
        <v>-84.66930764</v>
      </c>
      <c r="I190" s="19" t="s">
        <v>45</v>
      </c>
      <c r="J190" s="19" t="s">
        <v>138</v>
      </c>
      <c r="K190" s="22" t="s">
        <v>64</v>
      </c>
      <c r="L190" s="21" t="s">
        <v>144</v>
      </c>
      <c r="M190" s="19" t="s">
        <v>185</v>
      </c>
      <c r="P190" s="17"/>
      <c r="Q190" s="50" t="e">
        <f>IF(AND(I190="",#REF!=""),"",IF(I190="Lead","Lead",IF(#REF!="Lead","Lead",IF((OR((AND((ISNUMBER(SEARCH("Galvanized",#REF!))),AF190="Yes")),(AND((ISNUMBER(SEARCH("Galvanized",#REF!))),AF190="Unknown")))),"Galvanized requiring replacement",IF((OR((AND((ISNUMBER(SEARCH("Galvanized",#REF!))),AJ190="Yes")),(AND((ISNUMBER(SEARCH("Galvanized",#REF!))),AJ190="Unknown")))),"Galvanized requiring replacement",IF(I190="Galvanized requiring replacement","Galvanized requiring replacement",IF(#REF!="Galvanized requiring replacement","Galvanized requiring replacement",IF(ISNUMBER(SEARCH("Unknown",I190)),"Unknown",IF(ISNUMBER(SEARCH("Unknown",#REF!)),"Unknown",IF(I190="","Unknown",IF(#REF!="","Unknown","Non-lead")))))))))))</f>
        <v>#REF!</v>
      </c>
      <c r="R190" s="19"/>
      <c r="X190" s="16"/>
      <c r="Y190" s="16"/>
      <c r="Z190" s="16"/>
      <c r="AK190" s="17"/>
      <c r="AL190" s="17"/>
      <c r="AM190" s="17"/>
      <c r="AN190" s="17"/>
      <c r="AO190" s="15"/>
    </row>
    <row r="191" spans="1:41" s="14" customFormat="1" hidden="1">
      <c r="A191" s="60"/>
      <c r="B191" s="61" t="s">
        <v>652</v>
      </c>
      <c r="C191" s="62" t="s">
        <v>862</v>
      </c>
      <c r="D191" s="63" t="s">
        <v>757</v>
      </c>
      <c r="E191" s="9" t="s">
        <v>187</v>
      </c>
      <c r="F191" s="14">
        <v>40484</v>
      </c>
      <c r="I191" s="19" t="s">
        <v>45</v>
      </c>
      <c r="J191" s="19" t="s">
        <v>138</v>
      </c>
      <c r="K191" s="22" t="s">
        <v>64</v>
      </c>
      <c r="L191" s="21" t="s">
        <v>144</v>
      </c>
      <c r="M191" s="19" t="s">
        <v>185</v>
      </c>
      <c r="P191" s="17"/>
      <c r="Q191" s="50" t="e">
        <f>IF(AND(I191="",#REF!=""),"",IF(I191="Lead","Lead",IF(#REF!="Lead","Lead",IF((OR((AND((ISNUMBER(SEARCH("Galvanized",#REF!))),AF191="Yes")),(AND((ISNUMBER(SEARCH("Galvanized",#REF!))),AF191="Unknown")))),"Galvanized requiring replacement",IF((OR((AND((ISNUMBER(SEARCH("Galvanized",#REF!))),AJ191="Yes")),(AND((ISNUMBER(SEARCH("Galvanized",#REF!))),AJ191="Unknown")))),"Galvanized requiring replacement",IF(I191="Galvanized requiring replacement","Galvanized requiring replacement",IF(#REF!="Galvanized requiring replacement","Galvanized requiring replacement",IF(ISNUMBER(SEARCH("Unknown",I191)),"Unknown",IF(ISNUMBER(SEARCH("Unknown",#REF!)),"Unknown",IF(I191="","Unknown",IF(#REF!="","Unknown","Non-lead")))))))))))</f>
        <v>#REF!</v>
      </c>
      <c r="R191" s="19"/>
      <c r="X191" s="16"/>
      <c r="Y191" s="16"/>
      <c r="Z191" s="16"/>
      <c r="AK191" s="17"/>
      <c r="AL191" s="17"/>
      <c r="AM191" s="17"/>
      <c r="AN191" s="17"/>
      <c r="AO191" s="15"/>
    </row>
    <row r="192" spans="1:41" s="14" customFormat="1">
      <c r="A192" s="60"/>
      <c r="B192" s="61" t="s">
        <v>653</v>
      </c>
      <c r="C192" s="62" t="s">
        <v>863</v>
      </c>
      <c r="D192" s="63" t="s">
        <v>758</v>
      </c>
      <c r="E192" s="9" t="s">
        <v>187</v>
      </c>
      <c r="F192" s="14">
        <v>40484</v>
      </c>
      <c r="G192" s="4">
        <v>37.5303538</v>
      </c>
      <c r="H192" s="4">
        <v>-84.668447130000004</v>
      </c>
      <c r="I192" s="19" t="s">
        <v>45</v>
      </c>
      <c r="J192" s="19" t="s">
        <v>138</v>
      </c>
      <c r="K192" s="22" t="s">
        <v>64</v>
      </c>
      <c r="L192" s="21" t="s">
        <v>144</v>
      </c>
      <c r="M192" s="19" t="s">
        <v>185</v>
      </c>
      <c r="P192" s="17"/>
      <c r="Q192" s="50" t="e">
        <f>IF(AND(I192="",#REF!=""),"",IF(I192="Lead","Lead",IF(#REF!="Lead","Lead",IF((OR((AND((ISNUMBER(SEARCH("Galvanized",#REF!))),AF192="Yes")),(AND((ISNUMBER(SEARCH("Galvanized",#REF!))),AF192="Unknown")))),"Galvanized requiring replacement",IF((OR((AND((ISNUMBER(SEARCH("Galvanized",#REF!))),AJ192="Yes")),(AND((ISNUMBER(SEARCH("Galvanized",#REF!))),AJ192="Unknown")))),"Galvanized requiring replacement",IF(I192="Galvanized requiring replacement","Galvanized requiring replacement",IF(#REF!="Galvanized requiring replacement","Galvanized requiring replacement",IF(ISNUMBER(SEARCH("Unknown",I192)),"Unknown",IF(ISNUMBER(SEARCH("Unknown",#REF!)),"Unknown",IF(I192="","Unknown",IF(#REF!="","Unknown","Non-lead")))))))))))</f>
        <v>#REF!</v>
      </c>
      <c r="R192" s="19"/>
      <c r="X192" s="16"/>
      <c r="Y192" s="16"/>
      <c r="Z192" s="16"/>
      <c r="AK192" s="17"/>
      <c r="AL192" s="17"/>
      <c r="AM192" s="17"/>
      <c r="AN192" s="17"/>
      <c r="AO192" s="15"/>
    </row>
    <row r="193" spans="1:41" s="14" customFormat="1">
      <c r="A193" s="60"/>
      <c r="B193" s="61" t="s">
        <v>654</v>
      </c>
      <c r="C193" s="62" t="s">
        <v>864</v>
      </c>
      <c r="D193" s="63" t="s">
        <v>759</v>
      </c>
      <c r="E193" s="9" t="s">
        <v>187</v>
      </c>
      <c r="F193" s="14">
        <v>40484</v>
      </c>
      <c r="G193" s="4">
        <v>37.530383489999998</v>
      </c>
      <c r="H193" s="4">
        <v>-84.668734529999995</v>
      </c>
      <c r="I193" s="19" t="s">
        <v>45</v>
      </c>
      <c r="J193" s="19" t="s">
        <v>138</v>
      </c>
      <c r="K193" s="22" t="s">
        <v>64</v>
      </c>
      <c r="L193" s="21" t="s">
        <v>144</v>
      </c>
      <c r="M193" s="19" t="s">
        <v>185</v>
      </c>
      <c r="P193" s="17"/>
      <c r="Q193" s="50" t="e">
        <f>IF(AND(I193="",#REF!=""),"",IF(I193="Lead","Lead",IF(#REF!="Lead","Lead",IF((OR((AND((ISNUMBER(SEARCH("Galvanized",#REF!))),AF193="Yes")),(AND((ISNUMBER(SEARCH("Galvanized",#REF!))),AF193="Unknown")))),"Galvanized requiring replacement",IF((OR((AND((ISNUMBER(SEARCH("Galvanized",#REF!))),AJ193="Yes")),(AND((ISNUMBER(SEARCH("Galvanized",#REF!))),AJ193="Unknown")))),"Galvanized requiring replacement",IF(I193="Galvanized requiring replacement","Galvanized requiring replacement",IF(#REF!="Galvanized requiring replacement","Galvanized requiring replacement",IF(ISNUMBER(SEARCH("Unknown",I193)),"Unknown",IF(ISNUMBER(SEARCH("Unknown",#REF!)),"Unknown",IF(I193="","Unknown",IF(#REF!="","Unknown","Non-lead")))))))))))</f>
        <v>#REF!</v>
      </c>
      <c r="R193" s="19"/>
      <c r="X193" s="16"/>
      <c r="Y193" s="16"/>
      <c r="Z193" s="16"/>
      <c r="AK193" s="17"/>
      <c r="AL193" s="17"/>
      <c r="AM193" s="17"/>
      <c r="AN193" s="17"/>
      <c r="AO193" s="15"/>
    </row>
    <row r="194" spans="1:41" s="14" customFormat="1">
      <c r="A194" s="60"/>
      <c r="B194" s="61" t="s">
        <v>655</v>
      </c>
      <c r="C194" s="62" t="s">
        <v>865</v>
      </c>
      <c r="D194" s="63" t="s">
        <v>760</v>
      </c>
      <c r="E194" s="9" t="s">
        <v>187</v>
      </c>
      <c r="F194" s="14">
        <v>40484</v>
      </c>
      <c r="G194" s="4">
        <v>37.530827629999997</v>
      </c>
      <c r="H194" s="4">
        <v>-84.669029300000005</v>
      </c>
      <c r="I194" s="19" t="s">
        <v>45</v>
      </c>
      <c r="J194" s="19" t="s">
        <v>138</v>
      </c>
      <c r="K194" s="22" t="s">
        <v>64</v>
      </c>
      <c r="L194" s="21" t="s">
        <v>144</v>
      </c>
      <c r="M194" s="19" t="s">
        <v>185</v>
      </c>
      <c r="P194" s="17"/>
      <c r="Q194" s="50" t="e">
        <f>IF(AND(I194="",#REF!=""),"",IF(I194="Lead","Lead",IF(#REF!="Lead","Lead",IF((OR((AND((ISNUMBER(SEARCH("Galvanized",#REF!))),AF194="Yes")),(AND((ISNUMBER(SEARCH("Galvanized",#REF!))),AF194="Unknown")))),"Galvanized requiring replacement",IF((OR((AND((ISNUMBER(SEARCH("Galvanized",#REF!))),AJ194="Yes")),(AND((ISNUMBER(SEARCH("Galvanized",#REF!))),AJ194="Unknown")))),"Galvanized requiring replacement",IF(I194="Galvanized requiring replacement","Galvanized requiring replacement",IF(#REF!="Galvanized requiring replacement","Galvanized requiring replacement",IF(ISNUMBER(SEARCH("Unknown",I194)),"Unknown",IF(ISNUMBER(SEARCH("Unknown",#REF!)),"Unknown",IF(I194="","Unknown",IF(#REF!="","Unknown","Non-lead")))))))))))</f>
        <v>#REF!</v>
      </c>
      <c r="R194" s="19"/>
      <c r="X194" s="16"/>
      <c r="Y194" s="16"/>
      <c r="Z194" s="16"/>
      <c r="AK194" s="17"/>
      <c r="AL194" s="17"/>
      <c r="AM194" s="17"/>
      <c r="AN194" s="17"/>
      <c r="AO194" s="15"/>
    </row>
    <row r="195" spans="1:41" s="14" customFormat="1">
      <c r="A195" s="60"/>
      <c r="B195" s="61" t="s">
        <v>656</v>
      </c>
      <c r="C195" s="62" t="s">
        <v>866</v>
      </c>
      <c r="D195" s="63" t="s">
        <v>761</v>
      </c>
      <c r="E195" s="9" t="s">
        <v>187</v>
      </c>
      <c r="F195" s="14">
        <v>40484</v>
      </c>
      <c r="G195" s="4">
        <v>37.530441289999999</v>
      </c>
      <c r="H195" s="4">
        <v>-84.669509969999993</v>
      </c>
      <c r="I195" s="19" t="s">
        <v>45</v>
      </c>
      <c r="J195" s="19" t="s">
        <v>138</v>
      </c>
      <c r="K195" s="22" t="s">
        <v>64</v>
      </c>
      <c r="L195" s="21" t="s">
        <v>144</v>
      </c>
      <c r="M195" s="19" t="s">
        <v>185</v>
      </c>
      <c r="P195" s="17"/>
      <c r="Q195" s="50" t="e">
        <f>IF(AND(I195="",#REF!=""),"",IF(I195="Lead","Lead",IF(#REF!="Lead","Lead",IF((OR((AND((ISNUMBER(SEARCH("Galvanized",#REF!))),AF195="Yes")),(AND((ISNUMBER(SEARCH("Galvanized",#REF!))),AF195="Unknown")))),"Galvanized requiring replacement",IF((OR((AND((ISNUMBER(SEARCH("Galvanized",#REF!))),AJ195="Yes")),(AND((ISNUMBER(SEARCH("Galvanized",#REF!))),AJ195="Unknown")))),"Galvanized requiring replacement",IF(I195="Galvanized requiring replacement","Galvanized requiring replacement",IF(#REF!="Galvanized requiring replacement","Galvanized requiring replacement",IF(ISNUMBER(SEARCH("Unknown",I195)),"Unknown",IF(ISNUMBER(SEARCH("Unknown",#REF!)),"Unknown",IF(I195="","Unknown",IF(#REF!="","Unknown","Non-lead")))))))))))</f>
        <v>#REF!</v>
      </c>
      <c r="R195" s="19"/>
      <c r="X195" s="16"/>
      <c r="Y195" s="16"/>
      <c r="Z195" s="16"/>
      <c r="AK195" s="17"/>
      <c r="AL195" s="17"/>
      <c r="AM195" s="17"/>
      <c r="AN195" s="17"/>
      <c r="AO195" s="15"/>
    </row>
    <row r="196" spans="1:41" s="14" customFormat="1">
      <c r="A196" s="60"/>
      <c r="B196" s="61" t="s">
        <v>657</v>
      </c>
      <c r="C196" s="62" t="s">
        <v>867</v>
      </c>
      <c r="D196" s="63" t="s">
        <v>762</v>
      </c>
      <c r="E196" s="9" t="s">
        <v>187</v>
      </c>
      <c r="F196" s="14">
        <v>40484</v>
      </c>
      <c r="G196" s="4">
        <v>37.530472680000003</v>
      </c>
      <c r="H196" s="4">
        <v>-84.670288819999996</v>
      </c>
      <c r="I196" s="19" t="s">
        <v>45</v>
      </c>
      <c r="J196" s="19" t="s">
        <v>138</v>
      </c>
      <c r="K196" s="22" t="s">
        <v>64</v>
      </c>
      <c r="L196" s="21" t="s">
        <v>144</v>
      </c>
      <c r="M196" s="19" t="s">
        <v>185</v>
      </c>
      <c r="P196" s="17"/>
      <c r="Q196" s="50" t="e">
        <f>IF(AND(I196="",#REF!=""),"",IF(I196="Lead","Lead",IF(#REF!="Lead","Lead",IF((OR((AND((ISNUMBER(SEARCH("Galvanized",#REF!))),AF196="Yes")),(AND((ISNUMBER(SEARCH("Galvanized",#REF!))),AF196="Unknown")))),"Galvanized requiring replacement",IF((OR((AND((ISNUMBER(SEARCH("Galvanized",#REF!))),AJ196="Yes")),(AND((ISNUMBER(SEARCH("Galvanized",#REF!))),AJ196="Unknown")))),"Galvanized requiring replacement",IF(I196="Galvanized requiring replacement","Galvanized requiring replacement",IF(#REF!="Galvanized requiring replacement","Galvanized requiring replacement",IF(ISNUMBER(SEARCH("Unknown",I196)),"Unknown",IF(ISNUMBER(SEARCH("Unknown",#REF!)),"Unknown",IF(I196="","Unknown",IF(#REF!="","Unknown","Non-lead")))))))))))</f>
        <v>#REF!</v>
      </c>
      <c r="R196" s="19"/>
      <c r="X196" s="16"/>
      <c r="Y196" s="16"/>
      <c r="Z196" s="16"/>
      <c r="AK196" s="17"/>
      <c r="AL196" s="17"/>
      <c r="AM196" s="17"/>
      <c r="AN196" s="17"/>
      <c r="AO196" s="15"/>
    </row>
    <row r="197" spans="1:41" s="14" customFormat="1">
      <c r="A197" s="60"/>
      <c r="B197" s="61" t="s">
        <v>658</v>
      </c>
      <c r="C197" s="62" t="s">
        <v>868</v>
      </c>
      <c r="D197" s="63" t="s">
        <v>763</v>
      </c>
      <c r="E197" s="9" t="s">
        <v>187</v>
      </c>
      <c r="F197" s="14">
        <v>40484</v>
      </c>
      <c r="G197" s="4">
        <v>37.530551019999997</v>
      </c>
      <c r="H197" s="4">
        <v>-84.671226849999996</v>
      </c>
      <c r="I197" s="19" t="s">
        <v>45</v>
      </c>
      <c r="J197" s="19" t="s">
        <v>138</v>
      </c>
      <c r="K197" s="22" t="s">
        <v>64</v>
      </c>
      <c r="L197" s="21" t="s">
        <v>144</v>
      </c>
      <c r="M197" s="19" t="s">
        <v>185</v>
      </c>
      <c r="P197" s="17"/>
      <c r="Q197" s="50" t="e">
        <f>IF(AND(I197="",#REF!=""),"",IF(I197="Lead","Lead",IF(#REF!="Lead","Lead",IF((OR((AND((ISNUMBER(SEARCH("Galvanized",#REF!))),AF197="Yes")),(AND((ISNUMBER(SEARCH("Galvanized",#REF!))),AF197="Unknown")))),"Galvanized requiring replacement",IF((OR((AND((ISNUMBER(SEARCH("Galvanized",#REF!))),AJ197="Yes")),(AND((ISNUMBER(SEARCH("Galvanized",#REF!))),AJ197="Unknown")))),"Galvanized requiring replacement",IF(I197="Galvanized requiring replacement","Galvanized requiring replacement",IF(#REF!="Galvanized requiring replacement","Galvanized requiring replacement",IF(ISNUMBER(SEARCH("Unknown",I197)),"Unknown",IF(ISNUMBER(SEARCH("Unknown",#REF!)),"Unknown",IF(I197="","Unknown",IF(#REF!="","Unknown","Non-lead")))))))))))</f>
        <v>#REF!</v>
      </c>
      <c r="R197" s="19"/>
      <c r="X197" s="16"/>
      <c r="Y197" s="16"/>
      <c r="Z197" s="16"/>
      <c r="AK197" s="17"/>
      <c r="AL197" s="17"/>
      <c r="AM197" s="17"/>
      <c r="AN197" s="17"/>
      <c r="AO197" s="15"/>
    </row>
    <row r="198" spans="1:41" s="14" customFormat="1">
      <c r="A198" s="60"/>
      <c r="B198" s="61" t="s">
        <v>659</v>
      </c>
      <c r="C198" s="62" t="s">
        <v>869</v>
      </c>
      <c r="D198" s="63" t="s">
        <v>764</v>
      </c>
      <c r="E198" s="9" t="s">
        <v>187</v>
      </c>
      <c r="F198" s="14">
        <v>40484</v>
      </c>
      <c r="G198" s="4">
        <v>37.530581470000001</v>
      </c>
      <c r="H198" s="4">
        <v>-84.671681590000006</v>
      </c>
      <c r="I198" s="19" t="s">
        <v>45</v>
      </c>
      <c r="J198" s="19" t="s">
        <v>138</v>
      </c>
      <c r="K198" s="22" t="s">
        <v>64</v>
      </c>
      <c r="L198" s="21" t="s">
        <v>144</v>
      </c>
      <c r="M198" s="19" t="s">
        <v>185</v>
      </c>
      <c r="P198" s="17"/>
      <c r="Q198" s="50" t="e">
        <f>IF(AND(I198="",#REF!=""),"",IF(I198="Lead","Lead",IF(#REF!="Lead","Lead",IF((OR((AND((ISNUMBER(SEARCH("Galvanized",#REF!))),AF198="Yes")),(AND((ISNUMBER(SEARCH("Galvanized",#REF!))),AF198="Unknown")))),"Galvanized requiring replacement",IF((OR((AND((ISNUMBER(SEARCH("Galvanized",#REF!))),AJ198="Yes")),(AND((ISNUMBER(SEARCH("Galvanized",#REF!))),AJ198="Unknown")))),"Galvanized requiring replacement",IF(I198="Galvanized requiring replacement","Galvanized requiring replacement",IF(#REF!="Galvanized requiring replacement","Galvanized requiring replacement",IF(ISNUMBER(SEARCH("Unknown",I198)),"Unknown",IF(ISNUMBER(SEARCH("Unknown",#REF!)),"Unknown",IF(I198="","Unknown",IF(#REF!="","Unknown","Non-lead")))))))))))</f>
        <v>#REF!</v>
      </c>
      <c r="R198" s="19"/>
      <c r="X198" s="16"/>
      <c r="Y198" s="16"/>
      <c r="Z198" s="16"/>
      <c r="AK198" s="17"/>
      <c r="AL198" s="17"/>
      <c r="AM198" s="17"/>
      <c r="AN198" s="17"/>
      <c r="AO198" s="15"/>
    </row>
    <row r="199" spans="1:41" s="14" customFormat="1">
      <c r="A199" s="60"/>
      <c r="B199" s="61" t="s">
        <v>660</v>
      </c>
      <c r="C199" s="62" t="s">
        <v>870</v>
      </c>
      <c r="D199" s="63" t="s">
        <v>765</v>
      </c>
      <c r="E199" s="9" t="s">
        <v>187</v>
      </c>
      <c r="F199" s="14">
        <v>40484</v>
      </c>
      <c r="G199" s="4">
        <v>37.530634460000002</v>
      </c>
      <c r="H199" s="4">
        <v>-84.671988839999997</v>
      </c>
      <c r="I199" s="19" t="s">
        <v>45</v>
      </c>
      <c r="J199" s="19" t="s">
        <v>138</v>
      </c>
      <c r="K199" s="22" t="s">
        <v>64</v>
      </c>
      <c r="L199" s="21" t="s">
        <v>144</v>
      </c>
      <c r="M199" s="19" t="s">
        <v>185</v>
      </c>
      <c r="P199" s="17"/>
      <c r="Q199" s="50" t="e">
        <f>IF(AND(I199="",#REF!=""),"",IF(I199="Lead","Lead",IF(#REF!="Lead","Lead",IF((OR((AND((ISNUMBER(SEARCH("Galvanized",#REF!))),AF199="Yes")),(AND((ISNUMBER(SEARCH("Galvanized",#REF!))),AF199="Unknown")))),"Galvanized requiring replacement",IF((OR((AND((ISNUMBER(SEARCH("Galvanized",#REF!))),AJ199="Yes")),(AND((ISNUMBER(SEARCH("Galvanized",#REF!))),AJ199="Unknown")))),"Galvanized requiring replacement",IF(I199="Galvanized requiring replacement","Galvanized requiring replacement",IF(#REF!="Galvanized requiring replacement","Galvanized requiring replacement",IF(ISNUMBER(SEARCH("Unknown",I199)),"Unknown",IF(ISNUMBER(SEARCH("Unknown",#REF!)),"Unknown",IF(I199="","Unknown",IF(#REF!="","Unknown","Non-lead")))))))))))</f>
        <v>#REF!</v>
      </c>
      <c r="R199" s="19"/>
      <c r="X199" s="16"/>
      <c r="Y199" s="16"/>
      <c r="Z199" s="16"/>
      <c r="AK199" s="17"/>
      <c r="AL199" s="17"/>
      <c r="AM199" s="17"/>
      <c r="AN199" s="17"/>
      <c r="AO199" s="15"/>
    </row>
    <row r="200" spans="1:41" s="14" customFormat="1" hidden="1">
      <c r="A200" s="60"/>
      <c r="B200" s="61" t="s">
        <v>661</v>
      </c>
      <c r="C200" s="62" t="s">
        <v>871</v>
      </c>
      <c r="D200" s="63" t="s">
        <v>766</v>
      </c>
      <c r="E200" s="9" t="s">
        <v>187</v>
      </c>
      <c r="F200" s="14">
        <v>40484</v>
      </c>
      <c r="I200" s="19" t="s">
        <v>45</v>
      </c>
      <c r="J200" s="19" t="s">
        <v>138</v>
      </c>
      <c r="K200" s="22" t="s">
        <v>64</v>
      </c>
      <c r="L200" s="21" t="s">
        <v>144</v>
      </c>
      <c r="M200" s="19" t="s">
        <v>185</v>
      </c>
      <c r="P200" s="17"/>
      <c r="Q200" s="50" t="e">
        <f>IF(AND(I200="",#REF!=""),"",IF(I200="Lead","Lead",IF(#REF!="Lead","Lead",IF((OR((AND((ISNUMBER(SEARCH("Galvanized",#REF!))),AF200="Yes")),(AND((ISNUMBER(SEARCH("Galvanized",#REF!))),AF200="Unknown")))),"Galvanized requiring replacement",IF((OR((AND((ISNUMBER(SEARCH("Galvanized",#REF!))),AJ200="Yes")),(AND((ISNUMBER(SEARCH("Galvanized",#REF!))),AJ200="Unknown")))),"Galvanized requiring replacement",IF(I200="Galvanized requiring replacement","Galvanized requiring replacement",IF(#REF!="Galvanized requiring replacement","Galvanized requiring replacement",IF(ISNUMBER(SEARCH("Unknown",I200)),"Unknown",IF(ISNUMBER(SEARCH("Unknown",#REF!)),"Unknown",IF(I200="","Unknown",IF(#REF!="","Unknown","Non-lead")))))))))))</f>
        <v>#REF!</v>
      </c>
      <c r="R200" s="19"/>
      <c r="X200" s="16"/>
      <c r="Y200" s="16"/>
      <c r="Z200" s="16"/>
      <c r="AK200" s="17"/>
      <c r="AL200" s="17"/>
      <c r="AM200" s="17"/>
      <c r="AN200" s="17"/>
      <c r="AO200" s="15"/>
    </row>
    <row r="201" spans="1:41" s="14" customFormat="1">
      <c r="A201" s="60"/>
      <c r="B201" s="61" t="s">
        <v>662</v>
      </c>
      <c r="C201" s="64" t="s">
        <v>872</v>
      </c>
      <c r="D201" s="63" t="s">
        <v>767</v>
      </c>
      <c r="E201" s="9" t="s">
        <v>187</v>
      </c>
      <c r="F201" s="14">
        <v>40484</v>
      </c>
      <c r="G201" s="4">
        <v>37.531411200000001</v>
      </c>
      <c r="H201" s="4">
        <v>-84.674243849999996</v>
      </c>
      <c r="I201" s="19" t="s">
        <v>45</v>
      </c>
      <c r="J201" s="19" t="s">
        <v>138</v>
      </c>
      <c r="K201" s="22" t="s">
        <v>64</v>
      </c>
      <c r="L201" s="21" t="s">
        <v>144</v>
      </c>
      <c r="M201" s="19" t="s">
        <v>185</v>
      </c>
      <c r="P201" s="17"/>
      <c r="Q201" s="50" t="e">
        <f>IF(AND(I201="",#REF!=""),"",IF(I201="Lead","Lead",IF(#REF!="Lead","Lead",IF((OR((AND((ISNUMBER(SEARCH("Galvanized",#REF!))),AF201="Yes")),(AND((ISNUMBER(SEARCH("Galvanized",#REF!))),AF201="Unknown")))),"Galvanized requiring replacement",IF((OR((AND((ISNUMBER(SEARCH("Galvanized",#REF!))),AJ201="Yes")),(AND((ISNUMBER(SEARCH("Galvanized",#REF!))),AJ201="Unknown")))),"Galvanized requiring replacement",IF(I201="Galvanized requiring replacement","Galvanized requiring replacement",IF(#REF!="Galvanized requiring replacement","Galvanized requiring replacement",IF(ISNUMBER(SEARCH("Unknown",I201)),"Unknown",IF(ISNUMBER(SEARCH("Unknown",#REF!)),"Unknown",IF(I201="","Unknown",IF(#REF!="","Unknown","Non-lead")))))))))))</f>
        <v>#REF!</v>
      </c>
      <c r="R201" s="19"/>
      <c r="X201" s="16"/>
      <c r="Y201" s="16"/>
      <c r="Z201" s="16"/>
      <c r="AK201" s="17"/>
      <c r="AL201" s="17"/>
      <c r="AM201" s="17"/>
      <c r="AN201" s="17"/>
      <c r="AO201" s="15"/>
    </row>
    <row r="202" spans="1:41" s="14" customFormat="1">
      <c r="A202" s="60"/>
      <c r="B202" s="61" t="s">
        <v>663</v>
      </c>
      <c r="C202" s="62" t="s">
        <v>873</v>
      </c>
      <c r="D202" s="63" t="s">
        <v>768</v>
      </c>
      <c r="E202" s="9" t="s">
        <v>187</v>
      </c>
      <c r="F202" s="14">
        <v>40484</v>
      </c>
      <c r="G202" s="4">
        <v>37.530669250000003</v>
      </c>
      <c r="H202" s="4">
        <v>-84.672184779999995</v>
      </c>
      <c r="I202" s="19" t="s">
        <v>45</v>
      </c>
      <c r="J202" s="19" t="s">
        <v>138</v>
      </c>
      <c r="K202" s="22" t="s">
        <v>64</v>
      </c>
      <c r="L202" s="21" t="s">
        <v>144</v>
      </c>
      <c r="M202" s="19" t="s">
        <v>185</v>
      </c>
      <c r="P202" s="17"/>
      <c r="Q202" s="50" t="e">
        <f>IF(AND(I202="",#REF!=""),"",IF(I202="Lead","Lead",IF(#REF!="Lead","Lead",IF((OR((AND((ISNUMBER(SEARCH("Galvanized",#REF!))),AF202="Yes")),(AND((ISNUMBER(SEARCH("Galvanized",#REF!))),AF202="Unknown")))),"Galvanized requiring replacement",IF((OR((AND((ISNUMBER(SEARCH("Galvanized",#REF!))),AJ202="Yes")),(AND((ISNUMBER(SEARCH("Galvanized",#REF!))),AJ202="Unknown")))),"Galvanized requiring replacement",IF(I202="Galvanized requiring replacement","Galvanized requiring replacement",IF(#REF!="Galvanized requiring replacement","Galvanized requiring replacement",IF(ISNUMBER(SEARCH("Unknown",I202)),"Unknown",IF(ISNUMBER(SEARCH("Unknown",#REF!)),"Unknown",IF(I202="","Unknown",IF(#REF!="","Unknown","Non-lead")))))))))))</f>
        <v>#REF!</v>
      </c>
      <c r="R202" s="19"/>
      <c r="X202" s="16"/>
      <c r="Y202" s="16"/>
      <c r="Z202" s="16"/>
      <c r="AK202" s="17"/>
      <c r="AL202" s="17"/>
      <c r="AM202" s="17"/>
      <c r="AN202" s="17"/>
      <c r="AO202" s="15"/>
    </row>
    <row r="203" spans="1:41" s="14" customFormat="1">
      <c r="A203" s="60"/>
      <c r="B203" s="61" t="s">
        <v>664</v>
      </c>
      <c r="C203" s="62" t="s">
        <v>874</v>
      </c>
      <c r="D203" s="63" t="s">
        <v>769</v>
      </c>
      <c r="E203" s="9" t="s">
        <v>187</v>
      </c>
      <c r="F203" s="14">
        <v>40484</v>
      </c>
      <c r="G203" s="4">
        <v>37.530720580000001</v>
      </c>
      <c r="H203" s="4">
        <v>-84.672440969999997</v>
      </c>
      <c r="I203" s="19" t="s">
        <v>45</v>
      </c>
      <c r="J203" s="19" t="s">
        <v>138</v>
      </c>
      <c r="K203" s="22" t="s">
        <v>64</v>
      </c>
      <c r="L203" s="21" t="s">
        <v>144</v>
      </c>
      <c r="M203" s="19" t="s">
        <v>185</v>
      </c>
      <c r="P203" s="17"/>
      <c r="Q203" s="50" t="e">
        <f>IF(AND(I203="",#REF!=""),"",IF(I203="Lead","Lead",IF(#REF!="Lead","Lead",IF((OR((AND((ISNUMBER(SEARCH("Galvanized",#REF!))),AF203="Yes")),(AND((ISNUMBER(SEARCH("Galvanized",#REF!))),AF203="Unknown")))),"Galvanized requiring replacement",IF((OR((AND((ISNUMBER(SEARCH("Galvanized",#REF!))),AJ203="Yes")),(AND((ISNUMBER(SEARCH("Galvanized",#REF!))),AJ203="Unknown")))),"Galvanized requiring replacement",IF(I203="Galvanized requiring replacement","Galvanized requiring replacement",IF(#REF!="Galvanized requiring replacement","Galvanized requiring replacement",IF(ISNUMBER(SEARCH("Unknown",I203)),"Unknown",IF(ISNUMBER(SEARCH("Unknown",#REF!)),"Unknown",IF(I203="","Unknown",IF(#REF!="","Unknown","Non-lead")))))))))))</f>
        <v>#REF!</v>
      </c>
      <c r="R203" s="19"/>
      <c r="X203" s="16"/>
      <c r="Y203" s="16"/>
      <c r="Z203" s="16"/>
      <c r="AK203" s="17"/>
      <c r="AL203" s="17"/>
      <c r="AM203" s="17"/>
      <c r="AN203" s="17"/>
      <c r="AO203" s="15"/>
    </row>
    <row r="204" spans="1:41" s="14" customFormat="1">
      <c r="A204" s="60"/>
      <c r="B204" s="61" t="s">
        <v>665</v>
      </c>
      <c r="C204" s="62" t="s">
        <v>875</v>
      </c>
      <c r="D204" s="63" t="s">
        <v>770</v>
      </c>
      <c r="E204" s="9" t="s">
        <v>187</v>
      </c>
      <c r="F204" s="14">
        <v>40484</v>
      </c>
      <c r="G204" s="4">
        <v>37.53169114</v>
      </c>
      <c r="H204" s="4">
        <v>-84.675194020000006</v>
      </c>
      <c r="I204" s="19" t="s">
        <v>45</v>
      </c>
      <c r="J204" s="19" t="s">
        <v>138</v>
      </c>
      <c r="K204" s="22" t="s">
        <v>64</v>
      </c>
      <c r="L204" s="21" t="s">
        <v>144</v>
      </c>
      <c r="M204" s="19" t="s">
        <v>185</v>
      </c>
      <c r="P204" s="17"/>
      <c r="Q204" s="50" t="e">
        <f>IF(AND(I204="",#REF!=""),"",IF(I204="Lead","Lead",IF(#REF!="Lead","Lead",IF((OR((AND((ISNUMBER(SEARCH("Galvanized",#REF!))),AF204="Yes")),(AND((ISNUMBER(SEARCH("Galvanized",#REF!))),AF204="Unknown")))),"Galvanized requiring replacement",IF((OR((AND((ISNUMBER(SEARCH("Galvanized",#REF!))),AJ204="Yes")),(AND((ISNUMBER(SEARCH("Galvanized",#REF!))),AJ204="Unknown")))),"Galvanized requiring replacement",IF(I204="Galvanized requiring replacement","Galvanized requiring replacement",IF(#REF!="Galvanized requiring replacement","Galvanized requiring replacement",IF(ISNUMBER(SEARCH("Unknown",I204)),"Unknown",IF(ISNUMBER(SEARCH("Unknown",#REF!)),"Unknown",IF(I204="","Unknown",IF(#REF!="","Unknown","Non-lead")))))))))))</f>
        <v>#REF!</v>
      </c>
      <c r="R204" s="19"/>
      <c r="X204" s="16"/>
      <c r="Y204" s="16"/>
      <c r="Z204" s="16"/>
      <c r="AK204" s="17"/>
      <c r="AL204" s="17"/>
      <c r="AM204" s="17"/>
      <c r="AN204" s="17"/>
      <c r="AO204" s="15"/>
    </row>
    <row r="205" spans="1:41" s="14" customFormat="1">
      <c r="A205" s="60"/>
      <c r="B205" s="61" t="s">
        <v>666</v>
      </c>
      <c r="C205" s="62" t="s">
        <v>876</v>
      </c>
      <c r="D205" s="63" t="s">
        <v>771</v>
      </c>
      <c r="E205" s="9" t="s">
        <v>187</v>
      </c>
      <c r="F205" s="14">
        <v>40484</v>
      </c>
      <c r="G205" s="4">
        <v>37.530417239999998</v>
      </c>
      <c r="H205" s="4">
        <v>-84.671190969999998</v>
      </c>
      <c r="I205" s="19" t="s">
        <v>45</v>
      </c>
      <c r="J205" s="19" t="s">
        <v>138</v>
      </c>
      <c r="K205" s="22" t="s">
        <v>64</v>
      </c>
      <c r="L205" s="21" t="s">
        <v>144</v>
      </c>
      <c r="M205" s="19" t="s">
        <v>185</v>
      </c>
      <c r="P205" s="17"/>
      <c r="Q205" s="50" t="e">
        <f>IF(AND(I205="",#REF!=""),"",IF(I205="Lead","Lead",IF(#REF!="Lead","Lead",IF((OR((AND((ISNUMBER(SEARCH("Galvanized",#REF!))),AF205="Yes")),(AND((ISNUMBER(SEARCH("Galvanized",#REF!))),AF205="Unknown")))),"Galvanized requiring replacement",IF((OR((AND((ISNUMBER(SEARCH("Galvanized",#REF!))),AJ205="Yes")),(AND((ISNUMBER(SEARCH("Galvanized",#REF!))),AJ205="Unknown")))),"Galvanized requiring replacement",IF(I205="Galvanized requiring replacement","Galvanized requiring replacement",IF(#REF!="Galvanized requiring replacement","Galvanized requiring replacement",IF(ISNUMBER(SEARCH("Unknown",I205)),"Unknown",IF(ISNUMBER(SEARCH("Unknown",#REF!)),"Unknown",IF(I205="","Unknown",IF(#REF!="","Unknown","Non-lead")))))))))))</f>
        <v>#REF!</v>
      </c>
      <c r="R205" s="19"/>
      <c r="X205" s="16"/>
      <c r="Y205" s="16"/>
      <c r="Z205" s="16"/>
      <c r="AK205" s="17"/>
      <c r="AL205" s="17"/>
      <c r="AM205" s="17"/>
      <c r="AN205" s="17"/>
      <c r="AO205" s="15"/>
    </row>
    <row r="206" spans="1:41" s="14" customFormat="1">
      <c r="A206" s="60"/>
      <c r="B206" s="61" t="s">
        <v>667</v>
      </c>
      <c r="C206" s="62" t="s">
        <v>877</v>
      </c>
      <c r="D206" s="63" t="s">
        <v>772</v>
      </c>
      <c r="E206" s="9" t="s">
        <v>187</v>
      </c>
      <c r="F206" s="14">
        <v>40484</v>
      </c>
      <c r="G206" s="4">
        <v>37.530402969999997</v>
      </c>
      <c r="H206" s="4">
        <v>-84.670924470000003</v>
      </c>
      <c r="I206" s="19" t="s">
        <v>45</v>
      </c>
      <c r="J206" s="19" t="s">
        <v>138</v>
      </c>
      <c r="K206" s="22" t="s">
        <v>64</v>
      </c>
      <c r="L206" s="21" t="s">
        <v>144</v>
      </c>
      <c r="M206" s="19" t="s">
        <v>185</v>
      </c>
      <c r="P206" s="17"/>
      <c r="Q206" s="50" t="e">
        <f>IF(AND(I206="",#REF!=""),"",IF(I206="Lead","Lead",IF(#REF!="Lead","Lead",IF((OR((AND((ISNUMBER(SEARCH("Galvanized",#REF!))),AF206="Yes")),(AND((ISNUMBER(SEARCH("Galvanized",#REF!))),AF206="Unknown")))),"Galvanized requiring replacement",IF((OR((AND((ISNUMBER(SEARCH("Galvanized",#REF!))),AJ206="Yes")),(AND((ISNUMBER(SEARCH("Galvanized",#REF!))),AJ206="Unknown")))),"Galvanized requiring replacement",IF(I206="Galvanized requiring replacement","Galvanized requiring replacement",IF(#REF!="Galvanized requiring replacement","Galvanized requiring replacement",IF(ISNUMBER(SEARCH("Unknown",I206)),"Unknown",IF(ISNUMBER(SEARCH("Unknown",#REF!)),"Unknown",IF(I206="","Unknown",IF(#REF!="","Unknown","Non-lead")))))))))))</f>
        <v>#REF!</v>
      </c>
      <c r="R206" s="19"/>
      <c r="X206" s="16"/>
      <c r="Y206" s="16"/>
      <c r="Z206" s="16"/>
      <c r="AK206" s="17"/>
      <c r="AL206" s="17"/>
      <c r="AM206" s="17"/>
      <c r="AN206" s="17"/>
      <c r="AO206" s="15"/>
    </row>
    <row r="207" spans="1:41" s="14" customFormat="1">
      <c r="A207" s="60"/>
      <c r="B207" s="61" t="s">
        <v>668</v>
      </c>
      <c r="C207" s="62" t="s">
        <v>878</v>
      </c>
      <c r="D207" s="63" t="s">
        <v>773</v>
      </c>
      <c r="E207" s="9" t="s">
        <v>187</v>
      </c>
      <c r="F207" s="14">
        <v>40484</v>
      </c>
      <c r="G207" s="4">
        <v>37.530408540000003</v>
      </c>
      <c r="H207" s="4">
        <v>-84.67068793</v>
      </c>
      <c r="I207" s="19" t="s">
        <v>45</v>
      </c>
      <c r="J207" s="19" t="s">
        <v>138</v>
      </c>
      <c r="K207" s="22" t="s">
        <v>64</v>
      </c>
      <c r="L207" s="21" t="s">
        <v>144</v>
      </c>
      <c r="M207" s="19" t="s">
        <v>185</v>
      </c>
      <c r="P207" s="17"/>
      <c r="Q207" s="50" t="e">
        <f>IF(AND(I207="",#REF!=""),"",IF(I207="Lead","Lead",IF(#REF!="Lead","Lead",IF((OR((AND((ISNUMBER(SEARCH("Galvanized",#REF!))),AF207="Yes")),(AND((ISNUMBER(SEARCH("Galvanized",#REF!))),AF207="Unknown")))),"Galvanized requiring replacement",IF((OR((AND((ISNUMBER(SEARCH("Galvanized",#REF!))),AJ207="Yes")),(AND((ISNUMBER(SEARCH("Galvanized",#REF!))),AJ207="Unknown")))),"Galvanized requiring replacement",IF(I207="Galvanized requiring replacement","Galvanized requiring replacement",IF(#REF!="Galvanized requiring replacement","Galvanized requiring replacement",IF(ISNUMBER(SEARCH("Unknown",I207)),"Unknown",IF(ISNUMBER(SEARCH("Unknown",#REF!)),"Unknown",IF(I207="","Unknown",IF(#REF!="","Unknown","Non-lead")))))))))))</f>
        <v>#REF!</v>
      </c>
      <c r="R207" s="19"/>
      <c r="X207" s="16"/>
      <c r="Y207" s="16"/>
      <c r="Z207" s="16"/>
      <c r="AK207" s="17"/>
      <c r="AL207" s="17"/>
      <c r="AM207" s="17"/>
      <c r="AN207" s="17"/>
      <c r="AO207" s="15"/>
    </row>
    <row r="208" spans="1:41" s="14" customFormat="1">
      <c r="A208" s="60"/>
      <c r="B208" s="61" t="s">
        <v>669</v>
      </c>
      <c r="C208" s="62" t="s">
        <v>879</v>
      </c>
      <c r="D208" s="63" t="s">
        <v>774</v>
      </c>
      <c r="E208" s="9" t="s">
        <v>187</v>
      </c>
      <c r="F208" s="14">
        <v>40484</v>
      </c>
      <c r="G208" s="4">
        <v>37.530371799999998</v>
      </c>
      <c r="H208" s="4">
        <v>-84.670216640000007</v>
      </c>
      <c r="I208" s="19" t="s">
        <v>45</v>
      </c>
      <c r="J208" s="19" t="s">
        <v>138</v>
      </c>
      <c r="K208" s="22" t="s">
        <v>64</v>
      </c>
      <c r="L208" s="21" t="s">
        <v>144</v>
      </c>
      <c r="M208" s="19" t="s">
        <v>185</v>
      </c>
      <c r="P208" s="17"/>
      <c r="Q208" s="50" t="e">
        <f>IF(AND(I208="",#REF!=""),"",IF(I208="Lead","Lead",IF(#REF!="Lead","Lead",IF((OR((AND((ISNUMBER(SEARCH("Galvanized",#REF!))),AF208="Yes")),(AND((ISNUMBER(SEARCH("Galvanized",#REF!))),AF208="Unknown")))),"Galvanized requiring replacement",IF((OR((AND((ISNUMBER(SEARCH("Galvanized",#REF!))),AJ208="Yes")),(AND((ISNUMBER(SEARCH("Galvanized",#REF!))),AJ208="Unknown")))),"Galvanized requiring replacement",IF(I208="Galvanized requiring replacement","Galvanized requiring replacement",IF(#REF!="Galvanized requiring replacement","Galvanized requiring replacement",IF(ISNUMBER(SEARCH("Unknown",I208)),"Unknown",IF(ISNUMBER(SEARCH("Unknown",#REF!)),"Unknown",IF(I208="","Unknown",IF(#REF!="","Unknown","Non-lead")))))))))))</f>
        <v>#REF!</v>
      </c>
      <c r="R208" s="19"/>
      <c r="X208" s="16"/>
      <c r="Y208" s="16"/>
      <c r="Z208" s="16"/>
      <c r="AK208" s="17"/>
      <c r="AL208" s="17"/>
      <c r="AM208" s="17"/>
      <c r="AN208" s="17"/>
      <c r="AO208" s="15"/>
    </row>
    <row r="209" spans="1:41" s="14" customFormat="1">
      <c r="A209" s="60"/>
      <c r="B209" s="61" t="s">
        <v>670</v>
      </c>
      <c r="C209" s="62" t="s">
        <v>880</v>
      </c>
      <c r="D209" s="63" t="s">
        <v>775</v>
      </c>
      <c r="E209" s="9" t="s">
        <v>187</v>
      </c>
      <c r="F209" s="14">
        <v>40484</v>
      </c>
      <c r="G209" s="4">
        <v>37.53035946</v>
      </c>
      <c r="H209" s="4">
        <v>-84.670054750000006</v>
      </c>
      <c r="I209" s="19" t="s">
        <v>45</v>
      </c>
      <c r="J209" s="19" t="s">
        <v>138</v>
      </c>
      <c r="K209" s="22" t="s">
        <v>64</v>
      </c>
      <c r="L209" s="21" t="s">
        <v>144</v>
      </c>
      <c r="M209" s="19" t="s">
        <v>185</v>
      </c>
      <c r="P209" s="17"/>
      <c r="Q209" s="50" t="e">
        <f>IF(AND(I209="",#REF!=""),"",IF(I209="Lead","Lead",IF(#REF!="Lead","Lead",IF((OR((AND((ISNUMBER(SEARCH("Galvanized",#REF!))),AF209="Yes")),(AND((ISNUMBER(SEARCH("Galvanized",#REF!))),AF209="Unknown")))),"Galvanized requiring replacement",IF((OR((AND((ISNUMBER(SEARCH("Galvanized",#REF!))),AJ209="Yes")),(AND((ISNUMBER(SEARCH("Galvanized",#REF!))),AJ209="Unknown")))),"Galvanized requiring replacement",IF(I209="Galvanized requiring replacement","Galvanized requiring replacement",IF(#REF!="Galvanized requiring replacement","Galvanized requiring replacement",IF(ISNUMBER(SEARCH("Unknown",I209)),"Unknown",IF(ISNUMBER(SEARCH("Unknown",#REF!)),"Unknown",IF(I209="","Unknown",IF(#REF!="","Unknown","Non-lead")))))))))))</f>
        <v>#REF!</v>
      </c>
      <c r="R209" s="19"/>
      <c r="X209" s="16"/>
      <c r="Y209" s="16"/>
      <c r="Z209" s="16"/>
      <c r="AK209" s="17"/>
      <c r="AL209" s="17"/>
      <c r="AM209" s="17"/>
      <c r="AN209" s="17"/>
      <c r="AO209" s="15"/>
    </row>
    <row r="210" spans="1:41" s="14" customFormat="1" hidden="1">
      <c r="A210" s="60"/>
      <c r="B210" s="61" t="s">
        <v>671</v>
      </c>
      <c r="C210" s="62" t="s">
        <v>881</v>
      </c>
      <c r="D210" s="63" t="s">
        <v>776</v>
      </c>
      <c r="E210" s="9" t="s">
        <v>187</v>
      </c>
      <c r="F210" s="14">
        <v>40484</v>
      </c>
      <c r="I210" s="19" t="s">
        <v>45</v>
      </c>
      <c r="J210" s="19" t="s">
        <v>138</v>
      </c>
      <c r="K210" s="22" t="s">
        <v>64</v>
      </c>
      <c r="L210" s="21" t="s">
        <v>144</v>
      </c>
      <c r="M210" s="19" t="s">
        <v>185</v>
      </c>
      <c r="P210" s="17"/>
      <c r="Q210" s="50" t="e">
        <f>IF(AND(I210="",#REF!=""),"",IF(I210="Lead","Lead",IF(#REF!="Lead","Lead",IF((OR((AND((ISNUMBER(SEARCH("Galvanized",#REF!))),AF210="Yes")),(AND((ISNUMBER(SEARCH("Galvanized",#REF!))),AF210="Unknown")))),"Galvanized requiring replacement",IF((OR((AND((ISNUMBER(SEARCH("Galvanized",#REF!))),AJ210="Yes")),(AND((ISNUMBER(SEARCH("Galvanized",#REF!))),AJ210="Unknown")))),"Galvanized requiring replacement",IF(I210="Galvanized requiring replacement","Galvanized requiring replacement",IF(#REF!="Galvanized requiring replacement","Galvanized requiring replacement",IF(ISNUMBER(SEARCH("Unknown",I210)),"Unknown",IF(ISNUMBER(SEARCH("Unknown",#REF!)),"Unknown",IF(I210="","Unknown",IF(#REF!="","Unknown","Non-lead")))))))))))</f>
        <v>#REF!</v>
      </c>
      <c r="R210" s="19"/>
      <c r="X210" s="16"/>
      <c r="Y210" s="16"/>
      <c r="Z210" s="16"/>
      <c r="AK210" s="17"/>
      <c r="AL210" s="17"/>
      <c r="AM210" s="17"/>
      <c r="AN210" s="17"/>
      <c r="AO210" s="15"/>
    </row>
    <row r="211" spans="1:41" s="14" customFormat="1">
      <c r="A211" s="60"/>
      <c r="B211" s="61" t="s">
        <v>672</v>
      </c>
      <c r="C211" s="62" t="s">
        <v>882</v>
      </c>
      <c r="D211" s="63" t="s">
        <v>777</v>
      </c>
      <c r="E211" s="9" t="s">
        <v>187</v>
      </c>
      <c r="F211" s="14">
        <v>40484</v>
      </c>
      <c r="G211" s="4">
        <v>37.53101187</v>
      </c>
      <c r="H211" s="4">
        <v>-84.666863699999993</v>
      </c>
      <c r="I211" s="19" t="s">
        <v>45</v>
      </c>
      <c r="J211" s="19" t="s">
        <v>138</v>
      </c>
      <c r="K211" s="22" t="s">
        <v>64</v>
      </c>
      <c r="L211" s="21" t="s">
        <v>144</v>
      </c>
      <c r="M211" s="19" t="s">
        <v>185</v>
      </c>
      <c r="P211" s="17"/>
      <c r="Q211" s="50" t="e">
        <f>IF(AND(I211="",#REF!=""),"",IF(I211="Lead","Lead",IF(#REF!="Lead","Lead",IF((OR((AND((ISNUMBER(SEARCH("Galvanized",#REF!))),AF211="Yes")),(AND((ISNUMBER(SEARCH("Galvanized",#REF!))),AF211="Unknown")))),"Galvanized requiring replacement",IF((OR((AND((ISNUMBER(SEARCH("Galvanized",#REF!))),AJ211="Yes")),(AND((ISNUMBER(SEARCH("Galvanized",#REF!))),AJ211="Unknown")))),"Galvanized requiring replacement",IF(I211="Galvanized requiring replacement","Galvanized requiring replacement",IF(#REF!="Galvanized requiring replacement","Galvanized requiring replacement",IF(ISNUMBER(SEARCH("Unknown",I211)),"Unknown",IF(ISNUMBER(SEARCH("Unknown",#REF!)),"Unknown",IF(I211="","Unknown",IF(#REF!="","Unknown","Non-lead")))))))))))</f>
        <v>#REF!</v>
      </c>
      <c r="R211" s="19"/>
      <c r="X211" s="16"/>
      <c r="Y211" s="16"/>
      <c r="Z211" s="16"/>
      <c r="AK211" s="17"/>
      <c r="AL211" s="17"/>
      <c r="AM211" s="17"/>
      <c r="AN211" s="17"/>
      <c r="AO211" s="15"/>
    </row>
    <row r="212" spans="1:41" s="14" customFormat="1">
      <c r="A212" s="60"/>
      <c r="B212" s="61" t="s">
        <v>673</v>
      </c>
      <c r="C212" s="62" t="s">
        <v>883</v>
      </c>
      <c r="D212" s="63" t="s">
        <v>778</v>
      </c>
      <c r="E212" s="9" t="s">
        <v>187</v>
      </c>
      <c r="F212" s="14">
        <v>40484</v>
      </c>
      <c r="G212" s="4">
        <v>37.53101187</v>
      </c>
      <c r="H212" s="4">
        <v>-84.666863699999993</v>
      </c>
      <c r="I212" s="19" t="s">
        <v>45</v>
      </c>
      <c r="J212" s="19" t="s">
        <v>138</v>
      </c>
      <c r="K212" s="22" t="s">
        <v>64</v>
      </c>
      <c r="L212" s="21" t="s">
        <v>144</v>
      </c>
      <c r="M212" s="19" t="s">
        <v>185</v>
      </c>
      <c r="P212" s="17"/>
      <c r="Q212" s="50" t="e">
        <f>IF(AND(I212="",#REF!=""),"",IF(I212="Lead","Lead",IF(#REF!="Lead","Lead",IF((OR((AND((ISNUMBER(SEARCH("Galvanized",#REF!))),AF212="Yes")),(AND((ISNUMBER(SEARCH("Galvanized",#REF!))),AF212="Unknown")))),"Galvanized requiring replacement",IF((OR((AND((ISNUMBER(SEARCH("Galvanized",#REF!))),AJ212="Yes")),(AND((ISNUMBER(SEARCH("Galvanized",#REF!))),AJ212="Unknown")))),"Galvanized requiring replacement",IF(I212="Galvanized requiring replacement","Galvanized requiring replacement",IF(#REF!="Galvanized requiring replacement","Galvanized requiring replacement",IF(ISNUMBER(SEARCH("Unknown",I212)),"Unknown",IF(ISNUMBER(SEARCH("Unknown",#REF!)),"Unknown",IF(I212="","Unknown",IF(#REF!="","Unknown","Non-lead")))))))))))</f>
        <v>#REF!</v>
      </c>
      <c r="R212" s="19"/>
      <c r="X212" s="16"/>
      <c r="Y212" s="16"/>
      <c r="Z212" s="16"/>
      <c r="AK212" s="17"/>
      <c r="AL212" s="17"/>
      <c r="AM212" s="17"/>
      <c r="AN212" s="17"/>
      <c r="AO212" s="15"/>
    </row>
    <row r="213" spans="1:41" s="14" customFormat="1">
      <c r="A213" s="60"/>
      <c r="B213" s="61" t="s">
        <v>674</v>
      </c>
      <c r="C213" s="62" t="s">
        <v>884</v>
      </c>
      <c r="D213" s="63" t="s">
        <v>779</v>
      </c>
      <c r="E213" s="9" t="s">
        <v>187</v>
      </c>
      <c r="F213" s="14">
        <v>40484</v>
      </c>
      <c r="G213" s="4">
        <v>37.53115742</v>
      </c>
      <c r="H213" s="4">
        <v>-84.666547339999994</v>
      </c>
      <c r="I213" s="19" t="s">
        <v>45</v>
      </c>
      <c r="J213" s="19" t="s">
        <v>138</v>
      </c>
      <c r="K213" s="22" t="s">
        <v>64</v>
      </c>
      <c r="L213" s="21" t="s">
        <v>144</v>
      </c>
      <c r="M213" s="19" t="s">
        <v>185</v>
      </c>
      <c r="P213" s="17"/>
      <c r="Q213" s="50" t="e">
        <f>IF(AND(I213="",#REF!=""),"",IF(I213="Lead","Lead",IF(#REF!="Lead","Lead",IF((OR((AND((ISNUMBER(SEARCH("Galvanized",#REF!))),AF213="Yes")),(AND((ISNUMBER(SEARCH("Galvanized",#REF!))),AF213="Unknown")))),"Galvanized requiring replacement",IF((OR((AND((ISNUMBER(SEARCH("Galvanized",#REF!))),AJ213="Yes")),(AND((ISNUMBER(SEARCH("Galvanized",#REF!))),AJ213="Unknown")))),"Galvanized requiring replacement",IF(I213="Galvanized requiring replacement","Galvanized requiring replacement",IF(#REF!="Galvanized requiring replacement","Galvanized requiring replacement",IF(ISNUMBER(SEARCH("Unknown",I213)),"Unknown",IF(ISNUMBER(SEARCH("Unknown",#REF!)),"Unknown",IF(I213="","Unknown",IF(#REF!="","Unknown","Non-lead")))))))))))</f>
        <v>#REF!</v>
      </c>
      <c r="R213" s="19"/>
      <c r="X213" s="16"/>
      <c r="Y213" s="16"/>
      <c r="Z213" s="16"/>
      <c r="AK213" s="17"/>
      <c r="AL213" s="17"/>
      <c r="AM213" s="17"/>
      <c r="AN213" s="17"/>
      <c r="AO213" s="15"/>
    </row>
    <row r="214" spans="1:41" s="14" customFormat="1">
      <c r="A214" s="60"/>
      <c r="B214" s="61" t="s">
        <v>675</v>
      </c>
      <c r="C214" s="62" t="s">
        <v>885</v>
      </c>
      <c r="D214" s="63" t="s">
        <v>780</v>
      </c>
      <c r="E214" s="9" t="s">
        <v>187</v>
      </c>
      <c r="F214" s="14">
        <v>40484</v>
      </c>
      <c r="G214" s="4">
        <v>37.531082670000004</v>
      </c>
      <c r="H214" s="4">
        <v>-84.666337810000002</v>
      </c>
      <c r="I214" s="19" t="s">
        <v>45</v>
      </c>
      <c r="J214" s="19" t="s">
        <v>138</v>
      </c>
      <c r="K214" s="22" t="s">
        <v>64</v>
      </c>
      <c r="L214" s="21" t="s">
        <v>144</v>
      </c>
      <c r="M214" s="19" t="s">
        <v>185</v>
      </c>
      <c r="P214" s="17"/>
      <c r="Q214" s="50" t="e">
        <f>IF(AND(I214="",#REF!=""),"",IF(I214="Lead","Lead",IF(#REF!="Lead","Lead",IF((OR((AND((ISNUMBER(SEARCH("Galvanized",#REF!))),AF214="Yes")),(AND((ISNUMBER(SEARCH("Galvanized",#REF!))),AF214="Unknown")))),"Galvanized requiring replacement",IF((OR((AND((ISNUMBER(SEARCH("Galvanized",#REF!))),AJ214="Yes")),(AND((ISNUMBER(SEARCH("Galvanized",#REF!))),AJ214="Unknown")))),"Galvanized requiring replacement",IF(I214="Galvanized requiring replacement","Galvanized requiring replacement",IF(#REF!="Galvanized requiring replacement","Galvanized requiring replacement",IF(ISNUMBER(SEARCH("Unknown",I214)),"Unknown",IF(ISNUMBER(SEARCH("Unknown",#REF!)),"Unknown",IF(I214="","Unknown",IF(#REF!="","Unknown","Non-lead")))))))))))</f>
        <v>#REF!</v>
      </c>
      <c r="R214" s="19"/>
      <c r="X214" s="16"/>
      <c r="Y214" s="16"/>
      <c r="Z214" s="16"/>
      <c r="AK214" s="17"/>
      <c r="AL214" s="17"/>
      <c r="AM214" s="17"/>
      <c r="AN214" s="17"/>
      <c r="AO214" s="15"/>
    </row>
    <row r="215" spans="1:41" s="14" customFormat="1">
      <c r="A215" s="60"/>
      <c r="B215" s="61" t="s">
        <v>676</v>
      </c>
      <c r="C215" s="62" t="s">
        <v>886</v>
      </c>
      <c r="D215" s="63" t="s">
        <v>781</v>
      </c>
      <c r="E215" s="9" t="s">
        <v>187</v>
      </c>
      <c r="F215" s="14">
        <v>40484</v>
      </c>
      <c r="G215" s="4">
        <v>37.531184160000002</v>
      </c>
      <c r="H215" s="4">
        <v>-84.666291119999997</v>
      </c>
      <c r="I215" s="19" t="s">
        <v>45</v>
      </c>
      <c r="J215" s="19" t="s">
        <v>138</v>
      </c>
      <c r="K215" s="22" t="s">
        <v>64</v>
      </c>
      <c r="L215" s="21" t="s">
        <v>144</v>
      </c>
      <c r="M215" s="19" t="s">
        <v>185</v>
      </c>
      <c r="P215" s="17"/>
      <c r="Q215" s="50" t="e">
        <f>IF(AND(I215="",#REF!=""),"",IF(I215="Lead","Lead",IF(#REF!="Lead","Lead",IF((OR((AND((ISNUMBER(SEARCH("Galvanized",#REF!))),AF215="Yes")),(AND((ISNUMBER(SEARCH("Galvanized",#REF!))),AF215="Unknown")))),"Galvanized requiring replacement",IF((OR((AND((ISNUMBER(SEARCH("Galvanized",#REF!))),AJ215="Yes")),(AND((ISNUMBER(SEARCH("Galvanized",#REF!))),AJ215="Unknown")))),"Galvanized requiring replacement",IF(I215="Galvanized requiring replacement","Galvanized requiring replacement",IF(#REF!="Galvanized requiring replacement","Galvanized requiring replacement",IF(ISNUMBER(SEARCH("Unknown",I215)),"Unknown",IF(ISNUMBER(SEARCH("Unknown",#REF!)),"Unknown",IF(I215="","Unknown",IF(#REF!="","Unknown","Non-lead")))))))))))</f>
        <v>#REF!</v>
      </c>
      <c r="R215" s="19"/>
      <c r="X215" s="16"/>
      <c r="Y215" s="16"/>
      <c r="Z215" s="16"/>
      <c r="AK215" s="17"/>
      <c r="AL215" s="17"/>
      <c r="AM215" s="17"/>
      <c r="AN215" s="17"/>
      <c r="AO215" s="15"/>
    </row>
    <row r="216" spans="1:41" s="14" customFormat="1">
      <c r="A216" s="60"/>
      <c r="B216" s="61" t="s">
        <v>677</v>
      </c>
      <c r="C216" s="62" t="s">
        <v>887</v>
      </c>
      <c r="D216" s="63" t="s">
        <v>782</v>
      </c>
      <c r="E216" s="9" t="s">
        <v>187</v>
      </c>
      <c r="F216" s="14">
        <v>40484</v>
      </c>
      <c r="G216" s="4">
        <v>37.531100080000002</v>
      </c>
      <c r="H216" s="4">
        <v>-84.666231679999996</v>
      </c>
      <c r="I216" s="19" t="s">
        <v>45</v>
      </c>
      <c r="J216" s="19" t="s">
        <v>138</v>
      </c>
      <c r="K216" s="22" t="s">
        <v>64</v>
      </c>
      <c r="L216" s="21" t="s">
        <v>144</v>
      </c>
      <c r="M216" s="19" t="s">
        <v>185</v>
      </c>
      <c r="P216" s="17"/>
      <c r="Q216" s="50" t="e">
        <f>IF(AND(I216="",#REF!=""),"",IF(I216="Lead","Lead",IF(#REF!="Lead","Lead",IF((OR((AND((ISNUMBER(SEARCH("Galvanized",#REF!))),AF216="Yes")),(AND((ISNUMBER(SEARCH("Galvanized",#REF!))),AF216="Unknown")))),"Galvanized requiring replacement",IF((OR((AND((ISNUMBER(SEARCH("Galvanized",#REF!))),AJ216="Yes")),(AND((ISNUMBER(SEARCH("Galvanized",#REF!))),AJ216="Unknown")))),"Galvanized requiring replacement",IF(I216="Galvanized requiring replacement","Galvanized requiring replacement",IF(#REF!="Galvanized requiring replacement","Galvanized requiring replacement",IF(ISNUMBER(SEARCH("Unknown",I216)),"Unknown",IF(ISNUMBER(SEARCH("Unknown",#REF!)),"Unknown",IF(I216="","Unknown",IF(#REF!="","Unknown","Non-lead")))))))))))</f>
        <v>#REF!</v>
      </c>
      <c r="R216" s="19"/>
      <c r="X216" s="16"/>
      <c r="Y216" s="16"/>
      <c r="Z216" s="16"/>
      <c r="AK216" s="17"/>
      <c r="AL216" s="17"/>
      <c r="AM216" s="17"/>
      <c r="AN216" s="17"/>
      <c r="AO216" s="15"/>
    </row>
    <row r="217" spans="1:41" s="14" customFormat="1">
      <c r="A217" s="60"/>
      <c r="B217" s="61" t="s">
        <v>678</v>
      </c>
      <c r="C217" s="62" t="s">
        <v>888</v>
      </c>
      <c r="D217" s="63" t="s">
        <v>783</v>
      </c>
      <c r="E217" s="9" t="s">
        <v>187</v>
      </c>
      <c r="F217" s="14">
        <v>40484</v>
      </c>
      <c r="G217" s="4">
        <v>37.531100080000002</v>
      </c>
      <c r="H217" s="4">
        <v>-84.666231679999996</v>
      </c>
      <c r="I217" s="19" t="s">
        <v>45</v>
      </c>
      <c r="J217" s="19" t="s">
        <v>138</v>
      </c>
      <c r="K217" s="22" t="s">
        <v>64</v>
      </c>
      <c r="L217" s="21" t="s">
        <v>144</v>
      </c>
      <c r="M217" s="19" t="s">
        <v>185</v>
      </c>
      <c r="P217" s="17"/>
      <c r="Q217" s="50" t="e">
        <f>IF(AND(I217="",#REF!=""),"",IF(I217="Lead","Lead",IF(#REF!="Lead","Lead",IF((OR((AND((ISNUMBER(SEARCH("Galvanized",#REF!))),AF217="Yes")),(AND((ISNUMBER(SEARCH("Galvanized",#REF!))),AF217="Unknown")))),"Galvanized requiring replacement",IF((OR((AND((ISNUMBER(SEARCH("Galvanized",#REF!))),AJ217="Yes")),(AND((ISNUMBER(SEARCH("Galvanized",#REF!))),AJ217="Unknown")))),"Galvanized requiring replacement",IF(I217="Galvanized requiring replacement","Galvanized requiring replacement",IF(#REF!="Galvanized requiring replacement","Galvanized requiring replacement",IF(ISNUMBER(SEARCH("Unknown",I217)),"Unknown",IF(ISNUMBER(SEARCH("Unknown",#REF!)),"Unknown",IF(I217="","Unknown",IF(#REF!="","Unknown","Non-lead")))))))))))</f>
        <v>#REF!</v>
      </c>
      <c r="R217" s="19"/>
      <c r="X217" s="16"/>
      <c r="Y217" s="16"/>
      <c r="Z217" s="16"/>
      <c r="AK217" s="17"/>
      <c r="AL217" s="17"/>
      <c r="AM217" s="17"/>
      <c r="AN217" s="17"/>
      <c r="AO217" s="15"/>
    </row>
    <row r="218" spans="1:41" s="14" customFormat="1">
      <c r="A218" s="60"/>
      <c r="B218" s="61" t="s">
        <v>679</v>
      </c>
      <c r="C218" s="62" t="s">
        <v>889</v>
      </c>
      <c r="D218" s="63" t="s">
        <v>784</v>
      </c>
      <c r="E218" s="9" t="s">
        <v>187</v>
      </c>
      <c r="F218" s="14">
        <v>40484</v>
      </c>
      <c r="G218" s="4">
        <v>37.531125750000001</v>
      </c>
      <c r="H218" s="4">
        <v>-84.665918169999998</v>
      </c>
      <c r="I218" s="19" t="s">
        <v>45</v>
      </c>
      <c r="J218" s="19" t="s">
        <v>138</v>
      </c>
      <c r="K218" s="22" t="s">
        <v>64</v>
      </c>
      <c r="L218" s="21" t="s">
        <v>144</v>
      </c>
      <c r="M218" s="19" t="s">
        <v>185</v>
      </c>
      <c r="P218" s="17"/>
      <c r="Q218" s="50" t="e">
        <f>IF(AND(I218="",#REF!=""),"",IF(I218="Lead","Lead",IF(#REF!="Lead","Lead",IF((OR((AND((ISNUMBER(SEARCH("Galvanized",#REF!))),AF218="Yes")),(AND((ISNUMBER(SEARCH("Galvanized",#REF!))),AF218="Unknown")))),"Galvanized requiring replacement",IF((OR((AND((ISNUMBER(SEARCH("Galvanized",#REF!))),AJ218="Yes")),(AND((ISNUMBER(SEARCH("Galvanized",#REF!))),AJ218="Unknown")))),"Galvanized requiring replacement",IF(I218="Galvanized requiring replacement","Galvanized requiring replacement",IF(#REF!="Galvanized requiring replacement","Galvanized requiring replacement",IF(ISNUMBER(SEARCH("Unknown",I218)),"Unknown",IF(ISNUMBER(SEARCH("Unknown",#REF!)),"Unknown",IF(I218="","Unknown",IF(#REF!="","Unknown","Non-lead")))))))))))</f>
        <v>#REF!</v>
      </c>
      <c r="R218" s="19"/>
      <c r="X218" s="16"/>
      <c r="Y218" s="16"/>
      <c r="Z218" s="16"/>
      <c r="AK218" s="17"/>
      <c r="AL218" s="17"/>
      <c r="AM218" s="17"/>
      <c r="AN218" s="17"/>
      <c r="AO218" s="15"/>
    </row>
    <row r="219" spans="1:41" s="14" customFormat="1">
      <c r="A219" s="60"/>
      <c r="B219" s="61" t="s">
        <v>680</v>
      </c>
      <c r="C219" s="62" t="s">
        <v>890</v>
      </c>
      <c r="D219" s="63" t="s">
        <v>785</v>
      </c>
      <c r="E219" s="9" t="s">
        <v>187</v>
      </c>
      <c r="F219" s="14">
        <v>40484</v>
      </c>
      <c r="G219" s="4">
        <v>37.531214849999998</v>
      </c>
      <c r="H219" s="4">
        <v>-84.665819940000006</v>
      </c>
      <c r="I219" s="19" t="s">
        <v>45</v>
      </c>
      <c r="J219" s="19" t="s">
        <v>138</v>
      </c>
      <c r="K219" s="22" t="s">
        <v>64</v>
      </c>
      <c r="L219" s="21" t="s">
        <v>144</v>
      </c>
      <c r="M219" s="19" t="s">
        <v>185</v>
      </c>
      <c r="P219" s="17"/>
      <c r="Q219" s="50" t="e">
        <f>IF(AND(I219="",#REF!=""),"",IF(I219="Lead","Lead",IF(#REF!="Lead","Lead",IF((OR((AND((ISNUMBER(SEARCH("Galvanized",#REF!))),AF219="Yes")),(AND((ISNUMBER(SEARCH("Galvanized",#REF!))),AF219="Unknown")))),"Galvanized requiring replacement",IF((OR((AND((ISNUMBER(SEARCH("Galvanized",#REF!))),AJ219="Yes")),(AND((ISNUMBER(SEARCH("Galvanized",#REF!))),AJ219="Unknown")))),"Galvanized requiring replacement",IF(I219="Galvanized requiring replacement","Galvanized requiring replacement",IF(#REF!="Galvanized requiring replacement","Galvanized requiring replacement",IF(ISNUMBER(SEARCH("Unknown",I219)),"Unknown",IF(ISNUMBER(SEARCH("Unknown",#REF!)),"Unknown",IF(I219="","Unknown",IF(#REF!="","Unknown","Non-lead")))))))))))</f>
        <v>#REF!</v>
      </c>
      <c r="R219" s="19"/>
      <c r="X219" s="16"/>
      <c r="Y219" s="16"/>
      <c r="Z219" s="16"/>
      <c r="AK219" s="17"/>
      <c r="AL219" s="17"/>
      <c r="AM219" s="17"/>
      <c r="AN219" s="17"/>
      <c r="AO219" s="15"/>
    </row>
    <row r="220" spans="1:41" s="14" customFormat="1" hidden="1">
      <c r="A220" s="60"/>
      <c r="B220" s="61" t="s">
        <v>681</v>
      </c>
      <c r="C220" s="62" t="s">
        <v>891</v>
      </c>
      <c r="D220" s="63" t="s">
        <v>786</v>
      </c>
      <c r="E220" s="9" t="s">
        <v>187</v>
      </c>
      <c r="F220" s="14">
        <v>40484</v>
      </c>
      <c r="I220" s="19" t="s">
        <v>45</v>
      </c>
      <c r="J220" s="19" t="s">
        <v>138</v>
      </c>
      <c r="K220" s="22" t="s">
        <v>64</v>
      </c>
      <c r="L220" s="21" t="s">
        <v>144</v>
      </c>
      <c r="M220" s="19" t="s">
        <v>185</v>
      </c>
      <c r="P220" s="17"/>
      <c r="Q220" s="50" t="e">
        <f>IF(AND(I220="",#REF!=""),"",IF(I220="Lead","Lead",IF(#REF!="Lead","Lead",IF((OR((AND((ISNUMBER(SEARCH("Galvanized",#REF!))),AF220="Yes")),(AND((ISNUMBER(SEARCH("Galvanized",#REF!))),AF220="Unknown")))),"Galvanized requiring replacement",IF((OR((AND((ISNUMBER(SEARCH("Galvanized",#REF!))),AJ220="Yes")),(AND((ISNUMBER(SEARCH("Galvanized",#REF!))),AJ220="Unknown")))),"Galvanized requiring replacement",IF(I220="Galvanized requiring replacement","Galvanized requiring replacement",IF(#REF!="Galvanized requiring replacement","Galvanized requiring replacement",IF(ISNUMBER(SEARCH("Unknown",I220)),"Unknown",IF(ISNUMBER(SEARCH("Unknown",#REF!)),"Unknown",IF(I220="","Unknown",IF(#REF!="","Unknown","Non-lead")))))))))))</f>
        <v>#REF!</v>
      </c>
      <c r="R220" s="19"/>
      <c r="X220" s="16"/>
      <c r="Y220" s="16"/>
      <c r="Z220" s="16"/>
      <c r="AK220" s="17"/>
      <c r="AL220" s="17"/>
      <c r="AM220" s="17"/>
      <c r="AN220" s="17"/>
      <c r="AO220" s="15"/>
    </row>
    <row r="221" spans="1:41" s="14" customFormat="1">
      <c r="A221" s="60"/>
      <c r="B221" s="61" t="s">
        <v>682</v>
      </c>
      <c r="C221" s="62" t="s">
        <v>892</v>
      </c>
      <c r="D221" s="63" t="s">
        <v>787</v>
      </c>
      <c r="E221" s="9" t="s">
        <v>187</v>
      </c>
      <c r="F221" s="14">
        <v>40484</v>
      </c>
      <c r="G221" s="4">
        <v>37.531147580000003</v>
      </c>
      <c r="H221" s="4">
        <v>-84.665735870000006</v>
      </c>
      <c r="I221" s="19" t="s">
        <v>45</v>
      </c>
      <c r="J221" s="19" t="s">
        <v>138</v>
      </c>
      <c r="K221" s="22" t="s">
        <v>64</v>
      </c>
      <c r="L221" s="21" t="s">
        <v>144</v>
      </c>
      <c r="M221" s="19" t="s">
        <v>185</v>
      </c>
      <c r="P221" s="17"/>
      <c r="Q221" s="50" t="e">
        <f>IF(AND(I221="",#REF!=""),"",IF(I221="Lead","Lead",IF(#REF!="Lead","Lead",IF((OR((AND((ISNUMBER(SEARCH("Galvanized",#REF!))),AF221="Yes")),(AND((ISNUMBER(SEARCH("Galvanized",#REF!))),AF221="Unknown")))),"Galvanized requiring replacement",IF((OR((AND((ISNUMBER(SEARCH("Galvanized",#REF!))),AJ221="Yes")),(AND((ISNUMBER(SEARCH("Galvanized",#REF!))),AJ221="Unknown")))),"Galvanized requiring replacement",IF(I221="Galvanized requiring replacement","Galvanized requiring replacement",IF(#REF!="Galvanized requiring replacement","Galvanized requiring replacement",IF(ISNUMBER(SEARCH("Unknown",I221)),"Unknown",IF(ISNUMBER(SEARCH("Unknown",#REF!)),"Unknown",IF(I221="","Unknown",IF(#REF!="","Unknown","Non-lead")))))))))))</f>
        <v>#REF!</v>
      </c>
      <c r="R221" s="19"/>
      <c r="X221" s="16"/>
      <c r="Y221" s="16"/>
      <c r="Z221" s="16"/>
      <c r="AK221" s="17"/>
      <c r="AL221" s="17"/>
      <c r="AM221" s="17"/>
      <c r="AN221" s="17"/>
      <c r="AO221" s="15"/>
    </row>
    <row r="222" spans="1:41" s="14" customFormat="1">
      <c r="A222" s="60"/>
      <c r="B222" s="61" t="s">
        <v>683</v>
      </c>
      <c r="C222" s="62" t="s">
        <v>893</v>
      </c>
      <c r="D222" s="63" t="s">
        <v>788</v>
      </c>
      <c r="E222" s="9" t="s">
        <v>187</v>
      </c>
      <c r="F222" s="14">
        <v>40484</v>
      </c>
      <c r="I222" s="19" t="s">
        <v>45</v>
      </c>
      <c r="J222" s="19" t="s">
        <v>138</v>
      </c>
      <c r="K222" s="22" t="s">
        <v>64</v>
      </c>
      <c r="L222" s="21" t="s">
        <v>144</v>
      </c>
      <c r="M222" s="19" t="s">
        <v>185</v>
      </c>
      <c r="P222" s="17"/>
      <c r="Q222" s="50" t="e">
        <f>IF(AND(I222="",#REF!=""),"",IF(I222="Lead","Lead",IF(#REF!="Lead","Lead",IF((OR((AND((ISNUMBER(SEARCH("Galvanized",#REF!))),AF222="Yes")),(AND((ISNUMBER(SEARCH("Galvanized",#REF!))),AF222="Unknown")))),"Galvanized requiring replacement",IF((OR((AND((ISNUMBER(SEARCH("Galvanized",#REF!))),AJ222="Yes")),(AND((ISNUMBER(SEARCH("Galvanized",#REF!))),AJ222="Unknown")))),"Galvanized requiring replacement",IF(I222="Galvanized requiring replacement","Galvanized requiring replacement",IF(#REF!="Galvanized requiring replacement","Galvanized requiring replacement",IF(ISNUMBER(SEARCH("Unknown",I222)),"Unknown",IF(ISNUMBER(SEARCH("Unknown",#REF!)),"Unknown",IF(I222="","Unknown",IF(#REF!="","Unknown","Non-lead")))))))))))</f>
        <v>#REF!</v>
      </c>
      <c r="R222" s="19"/>
      <c r="X222" s="16"/>
      <c r="Y222" s="16"/>
      <c r="Z222" s="16"/>
      <c r="AK222" s="17"/>
      <c r="AL222" s="17"/>
      <c r="AM222" s="17"/>
      <c r="AN222" s="17"/>
      <c r="AO222" s="15"/>
    </row>
    <row r="223" spans="1:41" s="14" customFormat="1">
      <c r="A223" s="60"/>
      <c r="B223" s="61" t="s">
        <v>684</v>
      </c>
      <c r="C223" s="62" t="s">
        <v>894</v>
      </c>
      <c r="D223" s="63" t="s">
        <v>789</v>
      </c>
      <c r="E223" s="9" t="s">
        <v>187</v>
      </c>
      <c r="F223" s="14">
        <v>40484</v>
      </c>
      <c r="G223" s="4">
        <v>37.531268599999997</v>
      </c>
      <c r="H223" s="4">
        <v>-84.665410120000004</v>
      </c>
      <c r="I223" s="19" t="s">
        <v>45</v>
      </c>
      <c r="J223" s="19" t="s">
        <v>138</v>
      </c>
      <c r="K223" s="22" t="s">
        <v>64</v>
      </c>
      <c r="L223" s="21" t="s">
        <v>144</v>
      </c>
      <c r="M223" s="19" t="s">
        <v>185</v>
      </c>
      <c r="P223" s="17"/>
      <c r="Q223" s="50" t="e">
        <f>IF(AND(I223="",#REF!=""),"",IF(I223="Lead","Lead",IF(#REF!="Lead","Lead",IF((OR((AND((ISNUMBER(SEARCH("Galvanized",#REF!))),AF223="Yes")),(AND((ISNUMBER(SEARCH("Galvanized",#REF!))),AF223="Unknown")))),"Galvanized requiring replacement",IF((OR((AND((ISNUMBER(SEARCH("Galvanized",#REF!))),AJ223="Yes")),(AND((ISNUMBER(SEARCH("Galvanized",#REF!))),AJ223="Unknown")))),"Galvanized requiring replacement",IF(I223="Galvanized requiring replacement","Galvanized requiring replacement",IF(#REF!="Galvanized requiring replacement","Galvanized requiring replacement",IF(ISNUMBER(SEARCH("Unknown",I223)),"Unknown",IF(ISNUMBER(SEARCH("Unknown",#REF!)),"Unknown",IF(I223="","Unknown",IF(#REF!="","Unknown","Non-lead")))))))))))</f>
        <v>#REF!</v>
      </c>
      <c r="R223" s="19"/>
      <c r="X223" s="16"/>
      <c r="Y223" s="16"/>
      <c r="Z223" s="16"/>
      <c r="AK223" s="17"/>
      <c r="AL223" s="17"/>
      <c r="AM223" s="17"/>
      <c r="AN223" s="17"/>
      <c r="AO223" s="15"/>
    </row>
    <row r="224" spans="1:41" s="14" customFormat="1">
      <c r="A224" s="60"/>
      <c r="B224" s="61" t="s">
        <v>685</v>
      </c>
      <c r="C224" s="62" t="s">
        <v>895</v>
      </c>
      <c r="D224" s="63" t="s">
        <v>790</v>
      </c>
      <c r="E224" s="9" t="s">
        <v>187</v>
      </c>
      <c r="F224" s="14">
        <v>40484</v>
      </c>
      <c r="G224" s="4">
        <v>37.531081929999999</v>
      </c>
      <c r="H224" s="4">
        <v>-84.665146669999999</v>
      </c>
      <c r="I224" s="19" t="s">
        <v>45</v>
      </c>
      <c r="J224" s="19" t="s">
        <v>138</v>
      </c>
      <c r="K224" s="22" t="s">
        <v>64</v>
      </c>
      <c r="L224" s="21" t="s">
        <v>144</v>
      </c>
      <c r="M224" s="19" t="s">
        <v>185</v>
      </c>
      <c r="P224" s="17"/>
      <c r="Q224" s="50" t="e">
        <f>IF(AND(I224="",#REF!=""),"",IF(I224="Lead","Lead",IF(#REF!="Lead","Lead",IF((OR((AND((ISNUMBER(SEARCH("Galvanized",#REF!))),AF224="Yes")),(AND((ISNUMBER(SEARCH("Galvanized",#REF!))),AF224="Unknown")))),"Galvanized requiring replacement",IF((OR((AND((ISNUMBER(SEARCH("Galvanized",#REF!))),AJ224="Yes")),(AND((ISNUMBER(SEARCH("Galvanized",#REF!))),AJ224="Unknown")))),"Galvanized requiring replacement",IF(I224="Galvanized requiring replacement","Galvanized requiring replacement",IF(#REF!="Galvanized requiring replacement","Galvanized requiring replacement",IF(ISNUMBER(SEARCH("Unknown",I224)),"Unknown",IF(ISNUMBER(SEARCH("Unknown",#REF!)),"Unknown",IF(I224="","Unknown",IF(#REF!="","Unknown","Non-lead")))))))))))</f>
        <v>#REF!</v>
      </c>
      <c r="R224" s="19"/>
      <c r="X224" s="16"/>
      <c r="Y224" s="16"/>
      <c r="Z224" s="16"/>
      <c r="AK224" s="17"/>
      <c r="AL224" s="17"/>
      <c r="AM224" s="17"/>
      <c r="AN224" s="17"/>
      <c r="AO224" s="15"/>
    </row>
    <row r="225" spans="1:41" s="14" customFormat="1">
      <c r="A225" s="60"/>
      <c r="B225" s="61" t="s">
        <v>686</v>
      </c>
      <c r="C225" s="62" t="s">
        <v>896</v>
      </c>
      <c r="D225" s="63" t="s">
        <v>791</v>
      </c>
      <c r="E225" s="9" t="s">
        <v>187</v>
      </c>
      <c r="F225" s="14">
        <v>40484</v>
      </c>
      <c r="G225" s="4">
        <v>37.530891060000002</v>
      </c>
      <c r="H225" s="4">
        <v>-84.665117460000005</v>
      </c>
      <c r="I225" s="19" t="s">
        <v>45</v>
      </c>
      <c r="J225" s="19" t="s">
        <v>138</v>
      </c>
      <c r="K225" s="22" t="s">
        <v>64</v>
      </c>
      <c r="L225" s="21" t="s">
        <v>144</v>
      </c>
      <c r="M225" s="19" t="s">
        <v>185</v>
      </c>
      <c r="P225" s="17"/>
      <c r="Q225" s="50" t="e">
        <f>IF(AND(I225="",#REF!=""),"",IF(I225="Lead","Lead",IF(#REF!="Lead","Lead",IF((OR((AND((ISNUMBER(SEARCH("Galvanized",#REF!))),AF225="Yes")),(AND((ISNUMBER(SEARCH("Galvanized",#REF!))),AF225="Unknown")))),"Galvanized requiring replacement",IF((OR((AND((ISNUMBER(SEARCH("Galvanized",#REF!))),AJ225="Yes")),(AND((ISNUMBER(SEARCH("Galvanized",#REF!))),AJ225="Unknown")))),"Galvanized requiring replacement",IF(I225="Galvanized requiring replacement","Galvanized requiring replacement",IF(#REF!="Galvanized requiring replacement","Galvanized requiring replacement",IF(ISNUMBER(SEARCH("Unknown",I225)),"Unknown",IF(ISNUMBER(SEARCH("Unknown",#REF!)),"Unknown",IF(I225="","Unknown",IF(#REF!="","Unknown","Non-lead")))))))))))</f>
        <v>#REF!</v>
      </c>
      <c r="R225" s="19"/>
      <c r="X225" s="16"/>
      <c r="Y225" s="16"/>
      <c r="Z225" s="16"/>
      <c r="AK225" s="17"/>
      <c r="AL225" s="17"/>
      <c r="AM225" s="17"/>
      <c r="AN225" s="17"/>
      <c r="AO225" s="15"/>
    </row>
    <row r="226" spans="1:41" s="14" customFormat="1">
      <c r="A226" s="60"/>
      <c r="B226" s="61" t="s">
        <v>687</v>
      </c>
      <c r="C226" s="62" t="s">
        <v>897</v>
      </c>
      <c r="D226" s="63" t="s">
        <v>792</v>
      </c>
      <c r="E226" s="9" t="s">
        <v>187</v>
      </c>
      <c r="F226" s="14">
        <v>40484</v>
      </c>
      <c r="G226" s="4">
        <v>37.531289819999998</v>
      </c>
      <c r="H226" s="4">
        <v>-84.665237239999996</v>
      </c>
      <c r="I226" s="19" t="s">
        <v>45</v>
      </c>
      <c r="J226" s="19" t="s">
        <v>138</v>
      </c>
      <c r="K226" s="22" t="s">
        <v>64</v>
      </c>
      <c r="L226" s="21" t="s">
        <v>144</v>
      </c>
      <c r="M226" s="19" t="s">
        <v>185</v>
      </c>
      <c r="P226" s="17"/>
      <c r="Q226" s="50" t="e">
        <f>IF(AND(I226="",#REF!=""),"",IF(I226="Lead","Lead",IF(#REF!="Lead","Lead",IF((OR((AND((ISNUMBER(SEARCH("Galvanized",#REF!))),AF226="Yes")),(AND((ISNUMBER(SEARCH("Galvanized",#REF!))),AF226="Unknown")))),"Galvanized requiring replacement",IF((OR((AND((ISNUMBER(SEARCH("Galvanized",#REF!))),AJ226="Yes")),(AND((ISNUMBER(SEARCH("Galvanized",#REF!))),AJ226="Unknown")))),"Galvanized requiring replacement",IF(I226="Galvanized requiring replacement","Galvanized requiring replacement",IF(#REF!="Galvanized requiring replacement","Galvanized requiring replacement",IF(ISNUMBER(SEARCH("Unknown",I226)),"Unknown",IF(ISNUMBER(SEARCH("Unknown",#REF!)),"Unknown",IF(I226="","Unknown",IF(#REF!="","Unknown","Non-lead")))))))))))</f>
        <v>#REF!</v>
      </c>
      <c r="R226" s="19"/>
      <c r="X226" s="16"/>
      <c r="Y226" s="16"/>
      <c r="Z226" s="16"/>
      <c r="AK226" s="17"/>
      <c r="AL226" s="17"/>
      <c r="AM226" s="17"/>
      <c r="AN226" s="17"/>
      <c r="AO226" s="15"/>
    </row>
    <row r="227" spans="1:41" s="14" customFormat="1">
      <c r="A227" s="60"/>
      <c r="B227" s="61" t="s">
        <v>688</v>
      </c>
      <c r="C227" s="62" t="s">
        <v>898</v>
      </c>
      <c r="D227" s="63" t="s">
        <v>793</v>
      </c>
      <c r="E227" s="9" t="s">
        <v>187</v>
      </c>
      <c r="F227" s="14">
        <v>40484</v>
      </c>
      <c r="G227" s="4">
        <v>37.531210399999999</v>
      </c>
      <c r="H227" s="4">
        <v>-84.665045359999993</v>
      </c>
      <c r="I227" s="19" t="s">
        <v>45</v>
      </c>
      <c r="J227" s="19" t="s">
        <v>138</v>
      </c>
      <c r="K227" s="22" t="s">
        <v>64</v>
      </c>
      <c r="L227" s="21" t="s">
        <v>144</v>
      </c>
      <c r="M227" s="19" t="s">
        <v>185</v>
      </c>
      <c r="P227" s="17"/>
      <c r="Q227" s="50" t="e">
        <f>IF(AND(I227="",#REF!=""),"",IF(I227="Lead","Lead",IF(#REF!="Lead","Lead",IF((OR((AND((ISNUMBER(SEARCH("Galvanized",#REF!))),AF227="Yes")),(AND((ISNUMBER(SEARCH("Galvanized",#REF!))),AF227="Unknown")))),"Galvanized requiring replacement",IF((OR((AND((ISNUMBER(SEARCH("Galvanized",#REF!))),AJ227="Yes")),(AND((ISNUMBER(SEARCH("Galvanized",#REF!))),AJ227="Unknown")))),"Galvanized requiring replacement",IF(I227="Galvanized requiring replacement","Galvanized requiring replacement",IF(#REF!="Galvanized requiring replacement","Galvanized requiring replacement",IF(ISNUMBER(SEARCH("Unknown",I227)),"Unknown",IF(ISNUMBER(SEARCH("Unknown",#REF!)),"Unknown",IF(I227="","Unknown",IF(#REF!="","Unknown","Non-lead")))))))))))</f>
        <v>#REF!</v>
      </c>
      <c r="R227" s="19"/>
      <c r="X227" s="16"/>
      <c r="Y227" s="16"/>
      <c r="Z227" s="16"/>
      <c r="AK227" s="17"/>
      <c r="AL227" s="17"/>
      <c r="AM227" s="17"/>
      <c r="AN227" s="17"/>
      <c r="AO227" s="15"/>
    </row>
    <row r="228" spans="1:41" s="14" customFormat="1">
      <c r="A228" s="60"/>
      <c r="B228" s="61" t="s">
        <v>689</v>
      </c>
      <c r="C228" s="62" t="s">
        <v>899</v>
      </c>
      <c r="D228" s="63" t="s">
        <v>794</v>
      </c>
      <c r="E228" s="9" t="s">
        <v>187</v>
      </c>
      <c r="F228" s="14">
        <v>40484</v>
      </c>
      <c r="G228" s="4">
        <v>37.531347349999997</v>
      </c>
      <c r="H228" s="4">
        <v>-84.664730939999998</v>
      </c>
      <c r="I228" s="19" t="s">
        <v>45</v>
      </c>
      <c r="J228" s="19" t="s">
        <v>138</v>
      </c>
      <c r="K228" s="22" t="s">
        <v>64</v>
      </c>
      <c r="L228" s="21" t="s">
        <v>144</v>
      </c>
      <c r="M228" s="19" t="s">
        <v>185</v>
      </c>
      <c r="P228" s="17"/>
      <c r="Q228" s="50" t="e">
        <f>IF(AND(I228="",#REF!=""),"",IF(I228="Lead","Lead",IF(#REF!="Lead","Lead",IF((OR((AND((ISNUMBER(SEARCH("Galvanized",#REF!))),AF228="Yes")),(AND((ISNUMBER(SEARCH("Galvanized",#REF!))),AF228="Unknown")))),"Galvanized requiring replacement",IF((OR((AND((ISNUMBER(SEARCH("Galvanized",#REF!))),AJ228="Yes")),(AND((ISNUMBER(SEARCH("Galvanized",#REF!))),AJ228="Unknown")))),"Galvanized requiring replacement",IF(I228="Galvanized requiring replacement","Galvanized requiring replacement",IF(#REF!="Galvanized requiring replacement","Galvanized requiring replacement",IF(ISNUMBER(SEARCH("Unknown",I228)),"Unknown",IF(ISNUMBER(SEARCH("Unknown",#REF!)),"Unknown",IF(I228="","Unknown",IF(#REF!="","Unknown","Non-lead")))))))))))</f>
        <v>#REF!</v>
      </c>
      <c r="R228" s="19"/>
      <c r="X228" s="16"/>
      <c r="Y228" s="16"/>
      <c r="Z228" s="16"/>
      <c r="AK228" s="17"/>
      <c r="AL228" s="17"/>
      <c r="AM228" s="17"/>
      <c r="AN228" s="17"/>
      <c r="AO228" s="15"/>
    </row>
    <row r="229" spans="1:41" s="14" customFormat="1">
      <c r="A229" s="60"/>
      <c r="B229" s="61" t="s">
        <v>690</v>
      </c>
      <c r="C229" s="62" t="s">
        <v>900</v>
      </c>
      <c r="D229" s="63" t="s">
        <v>795</v>
      </c>
      <c r="E229" s="9" t="s">
        <v>187</v>
      </c>
      <c r="F229" s="14">
        <v>40484</v>
      </c>
      <c r="G229" s="4">
        <v>37.531347349999997</v>
      </c>
      <c r="H229" s="4">
        <v>-84.664730939999998</v>
      </c>
      <c r="I229" s="19" t="s">
        <v>45</v>
      </c>
      <c r="J229" s="19" t="s">
        <v>138</v>
      </c>
      <c r="K229" s="22" t="s">
        <v>64</v>
      </c>
      <c r="L229" s="21" t="s">
        <v>144</v>
      </c>
      <c r="M229" s="19" t="s">
        <v>185</v>
      </c>
      <c r="P229" s="17"/>
      <c r="Q229" s="50" t="e">
        <f>IF(AND(I229="",#REF!=""),"",IF(I229="Lead","Lead",IF(#REF!="Lead","Lead",IF((OR((AND((ISNUMBER(SEARCH("Galvanized",#REF!))),AF229="Yes")),(AND((ISNUMBER(SEARCH("Galvanized",#REF!))),AF229="Unknown")))),"Galvanized requiring replacement",IF((OR((AND((ISNUMBER(SEARCH("Galvanized",#REF!))),AJ229="Yes")),(AND((ISNUMBER(SEARCH("Galvanized",#REF!))),AJ229="Unknown")))),"Galvanized requiring replacement",IF(I229="Galvanized requiring replacement","Galvanized requiring replacement",IF(#REF!="Galvanized requiring replacement","Galvanized requiring replacement",IF(ISNUMBER(SEARCH("Unknown",I229)),"Unknown",IF(ISNUMBER(SEARCH("Unknown",#REF!)),"Unknown",IF(I229="","Unknown",IF(#REF!="","Unknown","Non-lead")))))))))))</f>
        <v>#REF!</v>
      </c>
      <c r="R229" s="19"/>
      <c r="X229" s="16"/>
      <c r="Y229" s="16"/>
      <c r="Z229" s="16"/>
      <c r="AK229" s="17"/>
      <c r="AL229" s="17"/>
      <c r="AM229" s="17"/>
      <c r="AN229" s="17"/>
      <c r="AO229" s="15"/>
    </row>
    <row r="230" spans="1:41" s="14" customFormat="1">
      <c r="A230" s="60"/>
      <c r="B230" s="61" t="s">
        <v>691</v>
      </c>
      <c r="C230" s="62" t="s">
        <v>901</v>
      </c>
      <c r="D230" s="63" t="s">
        <v>796</v>
      </c>
      <c r="E230" s="9" t="s">
        <v>187</v>
      </c>
      <c r="F230" s="14">
        <v>40484</v>
      </c>
      <c r="G230" s="4">
        <v>37.531285400000002</v>
      </c>
      <c r="H230" s="4">
        <v>-84.664416250000002</v>
      </c>
      <c r="I230" s="19" t="s">
        <v>45</v>
      </c>
      <c r="J230" s="19" t="s">
        <v>138</v>
      </c>
      <c r="K230" s="22" t="s">
        <v>64</v>
      </c>
      <c r="L230" s="21" t="s">
        <v>144</v>
      </c>
      <c r="M230" s="19" t="s">
        <v>185</v>
      </c>
      <c r="P230" s="17"/>
      <c r="Q230" s="50" t="e">
        <f>IF(AND(I230="",#REF!=""),"",IF(I230="Lead","Lead",IF(#REF!="Lead","Lead",IF((OR((AND((ISNUMBER(SEARCH("Galvanized",#REF!))),AF230="Yes")),(AND((ISNUMBER(SEARCH("Galvanized",#REF!))),AF230="Unknown")))),"Galvanized requiring replacement",IF((OR((AND((ISNUMBER(SEARCH("Galvanized",#REF!))),AJ230="Yes")),(AND((ISNUMBER(SEARCH("Galvanized",#REF!))),AJ230="Unknown")))),"Galvanized requiring replacement",IF(I230="Galvanized requiring replacement","Galvanized requiring replacement",IF(#REF!="Galvanized requiring replacement","Galvanized requiring replacement",IF(ISNUMBER(SEARCH("Unknown",I230)),"Unknown",IF(ISNUMBER(SEARCH("Unknown",#REF!)),"Unknown",IF(I230="","Unknown",IF(#REF!="","Unknown","Non-lead")))))))))))</f>
        <v>#REF!</v>
      </c>
      <c r="R230" s="19"/>
      <c r="X230" s="16"/>
      <c r="Y230" s="16"/>
      <c r="Z230" s="16"/>
      <c r="AK230" s="17"/>
      <c r="AL230" s="17"/>
      <c r="AM230" s="17"/>
      <c r="AN230" s="17"/>
      <c r="AO230" s="15"/>
    </row>
    <row r="231" spans="1:41" s="14" customFormat="1">
      <c r="A231" s="60"/>
      <c r="B231" s="61" t="s">
        <v>692</v>
      </c>
      <c r="C231" s="62" t="s">
        <v>902</v>
      </c>
      <c r="D231" s="63" t="s">
        <v>797</v>
      </c>
      <c r="E231" s="9" t="s">
        <v>187</v>
      </c>
      <c r="F231" s="14">
        <v>40484</v>
      </c>
      <c r="G231" s="4">
        <v>37.531435049999999</v>
      </c>
      <c r="H231" s="4">
        <v>-84.664082859999994</v>
      </c>
      <c r="I231" s="19" t="s">
        <v>45</v>
      </c>
      <c r="J231" s="19" t="s">
        <v>138</v>
      </c>
      <c r="K231" s="22" t="s">
        <v>64</v>
      </c>
      <c r="L231" s="21" t="s">
        <v>144</v>
      </c>
      <c r="M231" s="19" t="s">
        <v>185</v>
      </c>
      <c r="P231" s="17"/>
      <c r="Q231" s="50" t="e">
        <f>IF(AND(I231="",#REF!=""),"",IF(I231="Lead","Lead",IF(#REF!="Lead","Lead",IF((OR((AND((ISNUMBER(SEARCH("Galvanized",#REF!))),AF231="Yes")),(AND((ISNUMBER(SEARCH("Galvanized",#REF!))),AF231="Unknown")))),"Galvanized requiring replacement",IF((OR((AND((ISNUMBER(SEARCH("Galvanized",#REF!))),AJ231="Yes")),(AND((ISNUMBER(SEARCH("Galvanized",#REF!))),AJ231="Unknown")))),"Galvanized requiring replacement",IF(I231="Galvanized requiring replacement","Galvanized requiring replacement",IF(#REF!="Galvanized requiring replacement","Galvanized requiring replacement",IF(ISNUMBER(SEARCH("Unknown",I231)),"Unknown",IF(ISNUMBER(SEARCH("Unknown",#REF!)),"Unknown",IF(I231="","Unknown",IF(#REF!="","Unknown","Non-lead")))))))))))</f>
        <v>#REF!</v>
      </c>
      <c r="R231" s="19"/>
      <c r="X231" s="16"/>
      <c r="Y231" s="16"/>
      <c r="Z231" s="16"/>
      <c r="AK231" s="17"/>
      <c r="AL231" s="17"/>
      <c r="AM231" s="17"/>
      <c r="AN231" s="17"/>
      <c r="AO231" s="15"/>
    </row>
    <row r="232" spans="1:41" s="14" customFormat="1">
      <c r="A232" s="60"/>
      <c r="B232" s="61" t="s">
        <v>693</v>
      </c>
      <c r="C232" s="62" t="s">
        <v>903</v>
      </c>
      <c r="D232" s="63" t="s">
        <v>798</v>
      </c>
      <c r="E232" s="9" t="s">
        <v>187</v>
      </c>
      <c r="F232" s="14">
        <v>40484</v>
      </c>
      <c r="G232" s="4">
        <v>37.531588630000002</v>
      </c>
      <c r="H232" s="4">
        <v>-84.663618909999997</v>
      </c>
      <c r="I232" s="19" t="s">
        <v>45</v>
      </c>
      <c r="J232" s="19" t="s">
        <v>138</v>
      </c>
      <c r="K232" s="22" t="s">
        <v>64</v>
      </c>
      <c r="L232" s="21" t="s">
        <v>144</v>
      </c>
      <c r="M232" s="19" t="s">
        <v>185</v>
      </c>
      <c r="P232" s="17"/>
      <c r="Q232" s="50" t="e">
        <f>IF(AND(I232="",#REF!=""),"",IF(I232="Lead","Lead",IF(#REF!="Lead","Lead",IF((OR((AND((ISNUMBER(SEARCH("Galvanized",#REF!))),AF232="Yes")),(AND((ISNUMBER(SEARCH("Galvanized",#REF!))),AF232="Unknown")))),"Galvanized requiring replacement",IF((OR((AND((ISNUMBER(SEARCH("Galvanized",#REF!))),AJ232="Yes")),(AND((ISNUMBER(SEARCH("Galvanized",#REF!))),AJ232="Unknown")))),"Galvanized requiring replacement",IF(I232="Galvanized requiring replacement","Galvanized requiring replacement",IF(#REF!="Galvanized requiring replacement","Galvanized requiring replacement",IF(ISNUMBER(SEARCH("Unknown",I232)),"Unknown",IF(ISNUMBER(SEARCH("Unknown",#REF!)),"Unknown",IF(I232="","Unknown",IF(#REF!="","Unknown","Non-lead")))))))))))</f>
        <v>#REF!</v>
      </c>
      <c r="R232" s="19"/>
      <c r="X232" s="16"/>
      <c r="Y232" s="16"/>
      <c r="Z232" s="16"/>
      <c r="AK232" s="17"/>
      <c r="AL232" s="17"/>
      <c r="AM232" s="17"/>
      <c r="AN232" s="17"/>
      <c r="AO232" s="15"/>
    </row>
    <row r="233" spans="1:41" s="14" customFormat="1">
      <c r="A233" s="60"/>
      <c r="B233" s="61" t="s">
        <v>694</v>
      </c>
      <c r="C233" s="62" t="s">
        <v>904</v>
      </c>
      <c r="D233" s="63" t="s">
        <v>799</v>
      </c>
      <c r="E233" s="9" t="s">
        <v>187</v>
      </c>
      <c r="F233" s="14">
        <v>40484</v>
      </c>
      <c r="G233" s="4">
        <v>37.531602149999998</v>
      </c>
      <c r="H233" s="4">
        <v>-84.663642400000001</v>
      </c>
      <c r="I233" s="19" t="s">
        <v>45</v>
      </c>
      <c r="J233" s="19" t="s">
        <v>138</v>
      </c>
      <c r="K233" s="22" t="s">
        <v>64</v>
      </c>
      <c r="L233" s="21" t="s">
        <v>144</v>
      </c>
      <c r="M233" s="19" t="s">
        <v>185</v>
      </c>
      <c r="P233" s="17"/>
      <c r="Q233" s="50" t="e">
        <f>IF(AND(I233="",#REF!=""),"",IF(I233="Lead","Lead",IF(#REF!="Lead","Lead",IF((OR((AND((ISNUMBER(SEARCH("Galvanized",#REF!))),AF233="Yes")),(AND((ISNUMBER(SEARCH("Galvanized",#REF!))),AF233="Unknown")))),"Galvanized requiring replacement",IF((OR((AND((ISNUMBER(SEARCH("Galvanized",#REF!))),AJ233="Yes")),(AND((ISNUMBER(SEARCH("Galvanized",#REF!))),AJ233="Unknown")))),"Galvanized requiring replacement",IF(I233="Galvanized requiring replacement","Galvanized requiring replacement",IF(#REF!="Galvanized requiring replacement","Galvanized requiring replacement",IF(ISNUMBER(SEARCH("Unknown",I233)),"Unknown",IF(ISNUMBER(SEARCH("Unknown",#REF!)),"Unknown",IF(I233="","Unknown",IF(#REF!="","Unknown","Non-lead")))))))))))</f>
        <v>#REF!</v>
      </c>
      <c r="R233" s="19"/>
      <c r="X233" s="16"/>
      <c r="Y233" s="16"/>
      <c r="Z233" s="16"/>
      <c r="AK233" s="17"/>
      <c r="AL233" s="17"/>
      <c r="AM233" s="17"/>
      <c r="AN233" s="17"/>
      <c r="AO233" s="15"/>
    </row>
    <row r="234" spans="1:41" s="14" customFormat="1" ht="15.6" customHeight="1">
      <c r="A234" s="60"/>
      <c r="B234" s="61" t="s">
        <v>695</v>
      </c>
      <c r="C234" s="62" t="s">
        <v>905</v>
      </c>
      <c r="D234" s="63" t="s">
        <v>800</v>
      </c>
      <c r="E234" s="9" t="s">
        <v>187</v>
      </c>
      <c r="F234" s="14">
        <v>40484</v>
      </c>
      <c r="G234" s="4">
        <v>37.531743059999997</v>
      </c>
      <c r="H234" s="4">
        <v>-84.66367142</v>
      </c>
      <c r="I234" s="19" t="s">
        <v>45</v>
      </c>
      <c r="J234" s="19" t="s">
        <v>138</v>
      </c>
      <c r="K234" s="22" t="s">
        <v>64</v>
      </c>
      <c r="L234" s="21" t="s">
        <v>144</v>
      </c>
      <c r="M234" s="19" t="s">
        <v>185</v>
      </c>
      <c r="P234" s="17"/>
      <c r="Q234" s="50" t="e">
        <f>IF(AND(I234="",#REF!=""),"",IF(I234="Lead","Lead",IF(#REF!="Lead","Lead",IF((OR((AND((ISNUMBER(SEARCH("Galvanized",#REF!))),AF234="Yes")),(AND((ISNUMBER(SEARCH("Galvanized",#REF!))),AF234="Unknown")))),"Galvanized requiring replacement",IF((OR((AND((ISNUMBER(SEARCH("Galvanized",#REF!))),AJ234="Yes")),(AND((ISNUMBER(SEARCH("Galvanized",#REF!))),AJ234="Unknown")))),"Galvanized requiring replacement",IF(I234="Galvanized requiring replacement","Galvanized requiring replacement",IF(#REF!="Galvanized requiring replacement","Galvanized requiring replacement",IF(ISNUMBER(SEARCH("Unknown",I234)),"Unknown",IF(ISNUMBER(SEARCH("Unknown",#REF!)),"Unknown",IF(I234="","Unknown",IF(#REF!="","Unknown","Non-lead")))))))))))</f>
        <v>#REF!</v>
      </c>
      <c r="R234" s="19"/>
      <c r="X234" s="16"/>
      <c r="Y234" s="16"/>
      <c r="Z234" s="16"/>
      <c r="AK234" s="17"/>
      <c r="AL234" s="17"/>
      <c r="AM234" s="17"/>
      <c r="AN234" s="17"/>
      <c r="AO234" s="15"/>
    </row>
    <row r="235" spans="1:41" s="14" customFormat="1">
      <c r="A235" s="60"/>
      <c r="B235" s="61" t="s">
        <v>696</v>
      </c>
      <c r="C235" s="62" t="s">
        <v>906</v>
      </c>
      <c r="D235" s="63" t="s">
        <v>801</v>
      </c>
      <c r="E235" s="9" t="s">
        <v>187</v>
      </c>
      <c r="F235" s="14">
        <v>40484</v>
      </c>
      <c r="G235" s="4">
        <v>37.531443789999997</v>
      </c>
      <c r="H235" s="4">
        <v>-84.663439280000006</v>
      </c>
      <c r="I235" s="19" t="s">
        <v>45</v>
      </c>
      <c r="J235" s="19" t="s">
        <v>138</v>
      </c>
      <c r="K235" s="22" t="s">
        <v>64</v>
      </c>
      <c r="L235" s="21" t="s">
        <v>144</v>
      </c>
      <c r="M235" s="19" t="s">
        <v>185</v>
      </c>
      <c r="P235" s="17"/>
      <c r="Q235" s="50" t="e">
        <f>IF(AND(I235="",#REF!=""),"",IF(I235="Lead","Lead",IF(#REF!="Lead","Lead",IF((OR((AND((ISNUMBER(SEARCH("Galvanized",#REF!))),AF235="Yes")),(AND((ISNUMBER(SEARCH("Galvanized",#REF!))),AF235="Unknown")))),"Galvanized requiring replacement",IF((OR((AND((ISNUMBER(SEARCH("Galvanized",#REF!))),AJ235="Yes")),(AND((ISNUMBER(SEARCH("Galvanized",#REF!))),AJ235="Unknown")))),"Galvanized requiring replacement",IF(I235="Galvanized requiring replacement","Galvanized requiring replacement",IF(#REF!="Galvanized requiring replacement","Galvanized requiring replacement",IF(ISNUMBER(SEARCH("Unknown",I235)),"Unknown",IF(ISNUMBER(SEARCH("Unknown",#REF!)),"Unknown",IF(I235="","Unknown",IF(#REF!="","Unknown","Non-lead")))))))))))</f>
        <v>#REF!</v>
      </c>
      <c r="R235" s="19"/>
      <c r="X235" s="16"/>
      <c r="Y235" s="16"/>
      <c r="Z235" s="16"/>
      <c r="AK235" s="17"/>
      <c r="AL235" s="17"/>
      <c r="AM235" s="17"/>
      <c r="AN235" s="17"/>
      <c r="AO235" s="15"/>
    </row>
    <row r="236" spans="1:41" s="14" customFormat="1">
      <c r="A236" s="60"/>
      <c r="B236" s="61" t="s">
        <v>697</v>
      </c>
      <c r="C236" s="62" t="s">
        <v>907</v>
      </c>
      <c r="D236" s="63" t="s">
        <v>802</v>
      </c>
      <c r="E236" s="9" t="s">
        <v>187</v>
      </c>
      <c r="F236" s="14">
        <v>40484</v>
      </c>
      <c r="G236" s="4">
        <v>37.531519250000002</v>
      </c>
      <c r="H236" s="4">
        <v>-84.662792800000005</v>
      </c>
      <c r="I236" s="19" t="s">
        <v>45</v>
      </c>
      <c r="J236" s="19" t="s">
        <v>138</v>
      </c>
      <c r="K236" s="22" t="s">
        <v>64</v>
      </c>
      <c r="L236" s="21" t="s">
        <v>144</v>
      </c>
      <c r="M236" s="19" t="s">
        <v>185</v>
      </c>
      <c r="P236" s="17"/>
      <c r="Q236" s="50" t="e">
        <f>IF(AND(I236="",#REF!=""),"",IF(I236="Lead","Lead",IF(#REF!="Lead","Lead",IF((OR((AND((ISNUMBER(SEARCH("Galvanized",#REF!))),AF236="Yes")),(AND((ISNUMBER(SEARCH("Galvanized",#REF!))),AF236="Unknown")))),"Galvanized requiring replacement",IF((OR((AND((ISNUMBER(SEARCH("Galvanized",#REF!))),AJ236="Yes")),(AND((ISNUMBER(SEARCH("Galvanized",#REF!))),AJ236="Unknown")))),"Galvanized requiring replacement",IF(I236="Galvanized requiring replacement","Galvanized requiring replacement",IF(#REF!="Galvanized requiring replacement","Galvanized requiring replacement",IF(ISNUMBER(SEARCH("Unknown",I236)),"Unknown",IF(ISNUMBER(SEARCH("Unknown",#REF!)),"Unknown",IF(I236="","Unknown",IF(#REF!="","Unknown","Non-lead")))))))))))</f>
        <v>#REF!</v>
      </c>
      <c r="R236" s="19"/>
      <c r="X236" s="16"/>
      <c r="Y236" s="16"/>
      <c r="Z236" s="16"/>
      <c r="AK236" s="17"/>
      <c r="AL236" s="17"/>
      <c r="AM236" s="17"/>
      <c r="AN236" s="17"/>
      <c r="AO236" s="15"/>
    </row>
    <row r="237" spans="1:41" s="14" customFormat="1">
      <c r="A237" s="60"/>
      <c r="B237" s="61" t="s">
        <v>698</v>
      </c>
      <c r="C237" s="62" t="s">
        <v>908</v>
      </c>
      <c r="D237" s="63" t="s">
        <v>803</v>
      </c>
      <c r="E237" s="9" t="s">
        <v>187</v>
      </c>
      <c r="F237" s="14">
        <v>40484</v>
      </c>
      <c r="G237" s="4">
        <v>37.531456460000001</v>
      </c>
      <c r="H237" s="4">
        <v>-84.662450280000002</v>
      </c>
      <c r="I237" s="19" t="s">
        <v>45</v>
      </c>
      <c r="J237" s="19" t="s">
        <v>158</v>
      </c>
      <c r="K237" s="22" t="s">
        <v>64</v>
      </c>
      <c r="L237" s="21" t="s">
        <v>144</v>
      </c>
      <c r="M237" s="19" t="s">
        <v>185</v>
      </c>
      <c r="P237" s="17"/>
      <c r="Q237" s="50" t="e">
        <f>IF(AND(I237="",#REF!=""),"",IF(I237="Lead","Lead",IF(#REF!="Lead","Lead",IF((OR((AND((ISNUMBER(SEARCH("Galvanized",#REF!))),AF237="Yes")),(AND((ISNUMBER(SEARCH("Galvanized",#REF!))),AF237="Unknown")))),"Galvanized requiring replacement",IF((OR((AND((ISNUMBER(SEARCH("Galvanized",#REF!))),AJ237="Yes")),(AND((ISNUMBER(SEARCH("Galvanized",#REF!))),AJ237="Unknown")))),"Galvanized requiring replacement",IF(I237="Galvanized requiring replacement","Galvanized requiring replacement",IF(#REF!="Galvanized requiring replacement","Galvanized requiring replacement",IF(ISNUMBER(SEARCH("Unknown",I237)),"Unknown",IF(ISNUMBER(SEARCH("Unknown",#REF!)),"Unknown",IF(I237="","Unknown",IF(#REF!="","Unknown","Non-lead")))))))))))</f>
        <v>#REF!</v>
      </c>
      <c r="R237" s="19"/>
      <c r="X237" s="16"/>
      <c r="Y237" s="16"/>
      <c r="Z237" s="16"/>
      <c r="AK237" s="17"/>
      <c r="AL237" s="17"/>
      <c r="AM237" s="17"/>
      <c r="AN237" s="17"/>
      <c r="AO237" s="15"/>
    </row>
    <row r="238" spans="1:41" s="14" customFormat="1">
      <c r="A238" s="60"/>
      <c r="B238" s="61" t="s">
        <v>699</v>
      </c>
      <c r="C238" s="62" t="s">
        <v>909</v>
      </c>
      <c r="D238" s="63" t="s">
        <v>804</v>
      </c>
      <c r="E238" s="9" t="s">
        <v>187</v>
      </c>
      <c r="F238" s="14">
        <v>40484</v>
      </c>
      <c r="G238" s="4">
        <v>37.531075540000003</v>
      </c>
      <c r="H238" s="4">
        <v>-84.662318690000006</v>
      </c>
      <c r="I238" s="19" t="s">
        <v>45</v>
      </c>
      <c r="J238" s="19" t="s">
        <v>158</v>
      </c>
      <c r="K238" s="22" t="s">
        <v>64</v>
      </c>
      <c r="L238" s="21" t="s">
        <v>144</v>
      </c>
      <c r="M238" s="19" t="s">
        <v>185</v>
      </c>
      <c r="P238" s="17"/>
      <c r="Q238" s="50" t="e">
        <f>IF(AND(I238="",#REF!=""),"",IF(I238="Lead","Lead",IF(#REF!="Lead","Lead",IF((OR((AND((ISNUMBER(SEARCH("Galvanized",#REF!))),AF238="Yes")),(AND((ISNUMBER(SEARCH("Galvanized",#REF!))),AF238="Unknown")))),"Galvanized requiring replacement",IF((OR((AND((ISNUMBER(SEARCH("Galvanized",#REF!))),AJ238="Yes")),(AND((ISNUMBER(SEARCH("Galvanized",#REF!))),AJ238="Unknown")))),"Galvanized requiring replacement",IF(I238="Galvanized requiring replacement","Galvanized requiring replacement",IF(#REF!="Galvanized requiring replacement","Galvanized requiring replacement",IF(ISNUMBER(SEARCH("Unknown",I238)),"Unknown",IF(ISNUMBER(SEARCH("Unknown",#REF!)),"Unknown",IF(I238="","Unknown",IF(#REF!="","Unknown","Non-lead")))))))))))</f>
        <v>#REF!</v>
      </c>
      <c r="R238" s="19"/>
      <c r="X238" s="16"/>
      <c r="Y238" s="16"/>
      <c r="Z238" s="16"/>
      <c r="AK238" s="17"/>
      <c r="AL238" s="17"/>
      <c r="AM238" s="17"/>
      <c r="AN238" s="17"/>
      <c r="AO238" s="15"/>
    </row>
    <row r="239" spans="1:41" s="14" customFormat="1">
      <c r="A239" s="60"/>
      <c r="B239" s="61" t="s">
        <v>700</v>
      </c>
      <c r="C239" s="62" t="s">
        <v>910</v>
      </c>
      <c r="D239" s="63" t="s">
        <v>805</v>
      </c>
      <c r="E239" s="9" t="s">
        <v>187</v>
      </c>
      <c r="F239" s="14">
        <v>40484</v>
      </c>
      <c r="G239" s="4">
        <v>37.530718929999999</v>
      </c>
      <c r="H239" s="4">
        <v>-84.662920670000005</v>
      </c>
      <c r="I239" s="19" t="s">
        <v>45</v>
      </c>
      <c r="J239" s="19" t="s">
        <v>158</v>
      </c>
      <c r="K239" s="22" t="s">
        <v>39</v>
      </c>
      <c r="L239" s="21" t="s">
        <v>144</v>
      </c>
      <c r="M239" s="19" t="s">
        <v>185</v>
      </c>
      <c r="P239" s="17"/>
      <c r="Q239" s="50" t="e">
        <f>IF(AND(I239="",#REF!=""),"",IF(I239="Lead","Lead",IF(#REF!="Lead","Lead",IF((OR((AND((ISNUMBER(SEARCH("Galvanized",#REF!))),AF239="Yes")),(AND((ISNUMBER(SEARCH("Galvanized",#REF!))),AF239="Unknown")))),"Galvanized requiring replacement",IF((OR((AND((ISNUMBER(SEARCH("Galvanized",#REF!))),AJ239="Yes")),(AND((ISNUMBER(SEARCH("Galvanized",#REF!))),AJ239="Unknown")))),"Galvanized requiring replacement",IF(I239="Galvanized requiring replacement","Galvanized requiring replacement",IF(#REF!="Galvanized requiring replacement","Galvanized requiring replacement",IF(ISNUMBER(SEARCH("Unknown",I239)),"Unknown",IF(ISNUMBER(SEARCH("Unknown",#REF!)),"Unknown",IF(I239="","Unknown",IF(#REF!="","Unknown","Non-lead")))))))))))</f>
        <v>#REF!</v>
      </c>
      <c r="R239" s="19"/>
      <c r="X239" s="16"/>
      <c r="Y239" s="16"/>
      <c r="Z239" s="16"/>
      <c r="AK239" s="17"/>
      <c r="AL239" s="17"/>
      <c r="AM239" s="17"/>
      <c r="AN239" s="17"/>
      <c r="AO239" s="15"/>
    </row>
    <row r="240" spans="1:41" s="14" customFormat="1">
      <c r="A240" s="60"/>
      <c r="B240" s="61" t="s">
        <v>701</v>
      </c>
      <c r="C240" s="62" t="s">
        <v>911</v>
      </c>
      <c r="D240" s="63" t="s">
        <v>806</v>
      </c>
      <c r="E240" s="9" t="s">
        <v>187</v>
      </c>
      <c r="F240" s="14">
        <v>40484</v>
      </c>
      <c r="G240" s="4">
        <v>37.530049529999999</v>
      </c>
      <c r="H240" s="4">
        <v>-84.663570519999993</v>
      </c>
      <c r="I240" s="19" t="s">
        <v>45</v>
      </c>
      <c r="J240" s="19" t="s">
        <v>158</v>
      </c>
      <c r="K240" s="22" t="s">
        <v>45</v>
      </c>
      <c r="L240" s="21" t="s">
        <v>144</v>
      </c>
      <c r="M240" s="19" t="s">
        <v>185</v>
      </c>
      <c r="P240" s="17"/>
      <c r="Q240" s="50" t="e">
        <f>IF(AND(I240="",#REF!=""),"",IF(I240="Lead","Lead",IF(#REF!="Lead","Lead",IF((OR((AND((ISNUMBER(SEARCH("Galvanized",#REF!))),AF240="Yes")),(AND((ISNUMBER(SEARCH("Galvanized",#REF!))),AF240="Unknown")))),"Galvanized requiring replacement",IF((OR((AND((ISNUMBER(SEARCH("Galvanized",#REF!))),AJ240="Yes")),(AND((ISNUMBER(SEARCH("Galvanized",#REF!))),AJ240="Unknown")))),"Galvanized requiring replacement",IF(I240="Galvanized requiring replacement","Galvanized requiring replacement",IF(#REF!="Galvanized requiring replacement","Galvanized requiring replacement",IF(ISNUMBER(SEARCH("Unknown",I240)),"Unknown",IF(ISNUMBER(SEARCH("Unknown",#REF!)),"Unknown",IF(I240="","Unknown",IF(#REF!="","Unknown","Non-lead")))))))))))</f>
        <v>#REF!</v>
      </c>
      <c r="R240" s="19"/>
      <c r="X240" s="16"/>
      <c r="Y240" s="16"/>
      <c r="Z240" s="16"/>
      <c r="AK240" s="17"/>
      <c r="AL240" s="17"/>
      <c r="AM240" s="17"/>
      <c r="AN240" s="17"/>
      <c r="AO240" s="15"/>
    </row>
    <row r="241" spans="1:41" s="14" customFormat="1">
      <c r="A241" s="60"/>
      <c r="B241" s="61" t="s">
        <v>702</v>
      </c>
      <c r="C241" s="62" t="s">
        <v>912</v>
      </c>
      <c r="D241" s="63" t="s">
        <v>807</v>
      </c>
      <c r="E241" s="9" t="s">
        <v>187</v>
      </c>
      <c r="F241" s="14">
        <v>40484</v>
      </c>
      <c r="G241" s="4">
        <v>37.530049529999999</v>
      </c>
      <c r="H241" s="4">
        <v>-84.663570519999993</v>
      </c>
      <c r="I241" s="19" t="s">
        <v>45</v>
      </c>
      <c r="J241" s="19" t="s">
        <v>158</v>
      </c>
      <c r="K241" s="22" t="s">
        <v>45</v>
      </c>
      <c r="L241" s="21" t="s">
        <v>144</v>
      </c>
      <c r="M241" s="19" t="s">
        <v>185</v>
      </c>
      <c r="P241" s="17"/>
      <c r="Q241" s="50" t="e">
        <f>IF(AND(I241="",#REF!=""),"",IF(I241="Lead","Lead",IF(#REF!="Lead","Lead",IF((OR((AND((ISNUMBER(SEARCH("Galvanized",#REF!))),AF241="Yes")),(AND((ISNUMBER(SEARCH("Galvanized",#REF!))),AF241="Unknown")))),"Galvanized requiring replacement",IF((OR((AND((ISNUMBER(SEARCH("Galvanized",#REF!))),AJ241="Yes")),(AND((ISNUMBER(SEARCH("Galvanized",#REF!))),AJ241="Unknown")))),"Galvanized requiring replacement",IF(I241="Galvanized requiring replacement","Galvanized requiring replacement",IF(#REF!="Galvanized requiring replacement","Galvanized requiring replacement",IF(ISNUMBER(SEARCH("Unknown",I241)),"Unknown",IF(ISNUMBER(SEARCH("Unknown",#REF!)),"Unknown",IF(I241="","Unknown",IF(#REF!="","Unknown","Non-lead")))))))))))</f>
        <v>#REF!</v>
      </c>
      <c r="R241" s="19"/>
      <c r="X241" s="16"/>
      <c r="Y241" s="16"/>
      <c r="Z241" s="16"/>
      <c r="AK241" s="17"/>
      <c r="AL241" s="17"/>
      <c r="AM241" s="17"/>
      <c r="AN241" s="17"/>
      <c r="AO241" s="15"/>
    </row>
    <row r="242" spans="1:41" s="14" customFormat="1">
      <c r="A242" s="60"/>
      <c r="B242" s="61" t="s">
        <v>703</v>
      </c>
      <c r="C242" s="62" t="s">
        <v>913</v>
      </c>
      <c r="D242" s="63" t="s">
        <v>808</v>
      </c>
      <c r="E242" s="9" t="s">
        <v>187</v>
      </c>
      <c r="F242" s="14">
        <v>40484</v>
      </c>
      <c r="G242" s="4">
        <v>37.529651110000003</v>
      </c>
      <c r="H242" s="4">
        <v>-84.663481590000004</v>
      </c>
      <c r="I242" s="19" t="s">
        <v>45</v>
      </c>
      <c r="J242" s="19" t="s">
        <v>158</v>
      </c>
      <c r="K242" s="22" t="s">
        <v>45</v>
      </c>
      <c r="L242" s="21" t="s">
        <v>144</v>
      </c>
      <c r="M242" s="19" t="s">
        <v>185</v>
      </c>
      <c r="P242" s="17"/>
      <c r="Q242" s="50" t="e">
        <f>IF(AND(I242="",#REF!=""),"",IF(I242="Lead","Lead",IF(#REF!="Lead","Lead",IF((OR((AND((ISNUMBER(SEARCH("Galvanized",#REF!))),AF242="Yes")),(AND((ISNUMBER(SEARCH("Galvanized",#REF!))),AF242="Unknown")))),"Galvanized requiring replacement",IF((OR((AND((ISNUMBER(SEARCH("Galvanized",#REF!))),AJ242="Yes")),(AND((ISNUMBER(SEARCH("Galvanized",#REF!))),AJ242="Unknown")))),"Galvanized requiring replacement",IF(I242="Galvanized requiring replacement","Galvanized requiring replacement",IF(#REF!="Galvanized requiring replacement","Galvanized requiring replacement",IF(ISNUMBER(SEARCH("Unknown",I242)),"Unknown",IF(ISNUMBER(SEARCH("Unknown",#REF!)),"Unknown",IF(I242="","Unknown",IF(#REF!="","Unknown","Non-lead")))))))))))</f>
        <v>#REF!</v>
      </c>
      <c r="R242" s="19"/>
      <c r="X242" s="16"/>
      <c r="Y242" s="16"/>
      <c r="Z242" s="16"/>
      <c r="AK242" s="17"/>
      <c r="AL242" s="17"/>
      <c r="AM242" s="17"/>
      <c r="AN242" s="17"/>
      <c r="AO242" s="15"/>
    </row>
    <row r="243" spans="1:41" s="14" customFormat="1">
      <c r="A243" s="60"/>
      <c r="B243" s="61" t="s">
        <v>704</v>
      </c>
      <c r="C243" s="62" t="s">
        <v>914</v>
      </c>
      <c r="D243" s="63" t="s">
        <v>809</v>
      </c>
      <c r="E243" s="9" t="s">
        <v>187</v>
      </c>
      <c r="F243" s="14">
        <v>40484</v>
      </c>
      <c r="G243" s="4">
        <v>37.529424140000003</v>
      </c>
      <c r="H243" s="4">
        <v>-84.663434210000005</v>
      </c>
      <c r="I243" s="19" t="s">
        <v>45</v>
      </c>
      <c r="J243" s="19" t="s">
        <v>158</v>
      </c>
      <c r="K243" s="22" t="s">
        <v>45</v>
      </c>
      <c r="L243" s="21" t="s">
        <v>144</v>
      </c>
      <c r="M243" s="19" t="s">
        <v>185</v>
      </c>
      <c r="P243" s="17"/>
      <c r="Q243" s="50" t="e">
        <f>IF(AND(I243="",#REF!=""),"",IF(I243="Lead","Lead",IF(#REF!="Lead","Lead",IF((OR((AND((ISNUMBER(SEARCH("Galvanized",#REF!))),AF243="Yes")),(AND((ISNUMBER(SEARCH("Galvanized",#REF!))),AF243="Unknown")))),"Galvanized requiring replacement",IF((OR((AND((ISNUMBER(SEARCH("Galvanized",#REF!))),AJ243="Yes")),(AND((ISNUMBER(SEARCH("Galvanized",#REF!))),AJ243="Unknown")))),"Galvanized requiring replacement",IF(I243="Galvanized requiring replacement","Galvanized requiring replacement",IF(#REF!="Galvanized requiring replacement","Galvanized requiring replacement",IF(ISNUMBER(SEARCH("Unknown",I243)),"Unknown",IF(ISNUMBER(SEARCH("Unknown",#REF!)),"Unknown",IF(I243="","Unknown",IF(#REF!="","Unknown","Non-lead")))))))))))</f>
        <v>#REF!</v>
      </c>
      <c r="R243" s="19"/>
      <c r="X243" s="16"/>
      <c r="Y243" s="16"/>
      <c r="Z243" s="16"/>
      <c r="AK243" s="17"/>
      <c r="AL243" s="17"/>
      <c r="AM243" s="17"/>
      <c r="AN243" s="17"/>
      <c r="AO243" s="15"/>
    </row>
    <row r="244" spans="1:41" s="14" customFormat="1">
      <c r="A244" s="60"/>
      <c r="B244" s="61" t="s">
        <v>705</v>
      </c>
      <c r="C244" s="62" t="s">
        <v>915</v>
      </c>
      <c r="D244" s="63" t="s">
        <v>810</v>
      </c>
      <c r="E244" s="9" t="s">
        <v>187</v>
      </c>
      <c r="F244" s="14">
        <v>40484</v>
      </c>
      <c r="G244" s="4">
        <v>37.529999420000003</v>
      </c>
      <c r="H244" s="4">
        <v>-84.665345119999998</v>
      </c>
      <c r="I244" s="19" t="s">
        <v>39</v>
      </c>
      <c r="J244" s="19" t="s">
        <v>158</v>
      </c>
      <c r="K244" s="22" t="s">
        <v>64</v>
      </c>
      <c r="L244" s="21" t="s">
        <v>144</v>
      </c>
      <c r="M244" s="19" t="s">
        <v>185</v>
      </c>
      <c r="P244" s="17"/>
      <c r="Q244" s="50" t="e">
        <f>IF(AND(I244="",#REF!=""),"",IF(I244="Lead","Lead",IF(#REF!="Lead","Lead",IF((OR((AND((ISNUMBER(SEARCH("Galvanized",#REF!))),AF244="Yes")),(AND((ISNUMBER(SEARCH("Galvanized",#REF!))),AF244="Unknown")))),"Galvanized requiring replacement",IF((OR((AND((ISNUMBER(SEARCH("Galvanized",#REF!))),AJ244="Yes")),(AND((ISNUMBER(SEARCH("Galvanized",#REF!))),AJ244="Unknown")))),"Galvanized requiring replacement",IF(I244="Galvanized requiring replacement","Galvanized requiring replacement",IF(#REF!="Galvanized requiring replacement","Galvanized requiring replacement",IF(ISNUMBER(SEARCH("Unknown",I244)),"Unknown",IF(ISNUMBER(SEARCH("Unknown",#REF!)),"Unknown",IF(I244="","Unknown",IF(#REF!="","Unknown","Non-lead")))))))))))</f>
        <v>#REF!</v>
      </c>
      <c r="R244" s="19"/>
      <c r="X244" s="16"/>
      <c r="Y244" s="16"/>
      <c r="Z244" s="16"/>
      <c r="AK244" s="17"/>
      <c r="AL244" s="17"/>
      <c r="AM244" s="17"/>
      <c r="AN244" s="17"/>
      <c r="AO244" s="15"/>
    </row>
    <row r="245" spans="1:41" s="14" customFormat="1">
      <c r="A245" s="60"/>
      <c r="B245" s="61" t="s">
        <v>706</v>
      </c>
      <c r="C245" s="62" t="s">
        <v>916</v>
      </c>
      <c r="D245" s="63" t="s">
        <v>811</v>
      </c>
      <c r="E245" s="9" t="s">
        <v>187</v>
      </c>
      <c r="F245" s="14">
        <v>40484</v>
      </c>
      <c r="G245" s="4">
        <v>37.52998839</v>
      </c>
      <c r="H245" s="4">
        <v>-84.664985169999994</v>
      </c>
      <c r="I245" s="19" t="s">
        <v>39</v>
      </c>
      <c r="J245" s="19" t="s">
        <v>158</v>
      </c>
      <c r="K245" s="22" t="s">
        <v>64</v>
      </c>
      <c r="L245" s="21" t="s">
        <v>144</v>
      </c>
      <c r="M245" s="19" t="s">
        <v>185</v>
      </c>
      <c r="P245" s="17"/>
      <c r="Q245" s="50" t="e">
        <f>IF(AND(I245="",#REF!=""),"",IF(I245="Lead","Lead",IF(#REF!="Lead","Lead",IF((OR((AND((ISNUMBER(SEARCH("Galvanized",#REF!))),AF245="Yes")),(AND((ISNUMBER(SEARCH("Galvanized",#REF!))),AF245="Unknown")))),"Galvanized requiring replacement",IF((OR((AND((ISNUMBER(SEARCH("Galvanized",#REF!))),AJ245="Yes")),(AND((ISNUMBER(SEARCH("Galvanized",#REF!))),AJ245="Unknown")))),"Galvanized requiring replacement",IF(I245="Galvanized requiring replacement","Galvanized requiring replacement",IF(#REF!="Galvanized requiring replacement","Galvanized requiring replacement",IF(ISNUMBER(SEARCH("Unknown",I245)),"Unknown",IF(ISNUMBER(SEARCH("Unknown",#REF!)),"Unknown",IF(I245="","Unknown",IF(#REF!="","Unknown","Non-lead")))))))))))</f>
        <v>#REF!</v>
      </c>
      <c r="R245" s="19"/>
      <c r="X245" s="16"/>
      <c r="Y245" s="16"/>
      <c r="Z245" s="16"/>
      <c r="AK245" s="17"/>
      <c r="AL245" s="17"/>
      <c r="AM245" s="17"/>
      <c r="AN245" s="17"/>
      <c r="AO245" s="15"/>
    </row>
    <row r="246" spans="1:41" s="14" customFormat="1">
      <c r="A246" s="60"/>
      <c r="B246" s="61" t="s">
        <v>707</v>
      </c>
      <c r="C246" s="62" t="s">
        <v>917</v>
      </c>
      <c r="D246" s="63" t="s">
        <v>812</v>
      </c>
      <c r="E246" s="9" t="s">
        <v>187</v>
      </c>
      <c r="F246" s="14">
        <v>40484</v>
      </c>
      <c r="G246" s="4">
        <v>37.52998839</v>
      </c>
      <c r="H246" s="4">
        <v>-84.664985169999994</v>
      </c>
      <c r="I246" s="19" t="s">
        <v>39</v>
      </c>
      <c r="J246" s="19" t="s">
        <v>158</v>
      </c>
      <c r="K246" s="22" t="s">
        <v>64</v>
      </c>
      <c r="L246" s="21" t="s">
        <v>144</v>
      </c>
      <c r="M246" s="19" t="s">
        <v>185</v>
      </c>
      <c r="P246" s="17"/>
      <c r="Q246" s="50" t="e">
        <f>IF(AND(I246="",#REF!=""),"",IF(I246="Lead","Lead",IF(#REF!="Lead","Lead",IF((OR((AND((ISNUMBER(SEARCH("Galvanized",#REF!))),AF246="Yes")),(AND((ISNUMBER(SEARCH("Galvanized",#REF!))),AF246="Unknown")))),"Galvanized requiring replacement",IF((OR((AND((ISNUMBER(SEARCH("Galvanized",#REF!))),AJ246="Yes")),(AND((ISNUMBER(SEARCH("Galvanized",#REF!))),AJ246="Unknown")))),"Galvanized requiring replacement",IF(I246="Galvanized requiring replacement","Galvanized requiring replacement",IF(#REF!="Galvanized requiring replacement","Galvanized requiring replacement",IF(ISNUMBER(SEARCH("Unknown",I246)),"Unknown",IF(ISNUMBER(SEARCH("Unknown",#REF!)),"Unknown",IF(I246="","Unknown",IF(#REF!="","Unknown","Non-lead")))))))))))</f>
        <v>#REF!</v>
      </c>
      <c r="R246" s="19"/>
      <c r="X246" s="16"/>
      <c r="Y246" s="16"/>
      <c r="Z246" s="16"/>
      <c r="AK246" s="17"/>
      <c r="AL246" s="17"/>
      <c r="AM246" s="17"/>
      <c r="AN246" s="17"/>
      <c r="AO246" s="15"/>
    </row>
    <row r="247" spans="1:41" s="14" customFormat="1">
      <c r="A247" s="60"/>
      <c r="B247" s="61" t="s">
        <v>708</v>
      </c>
      <c r="C247" s="62" t="s">
        <v>918</v>
      </c>
      <c r="D247" s="63" t="s">
        <v>813</v>
      </c>
      <c r="E247" s="9" t="s">
        <v>187</v>
      </c>
      <c r="F247" s="14">
        <v>40484</v>
      </c>
      <c r="G247" s="4">
        <v>37.53006963</v>
      </c>
      <c r="H247" s="4">
        <v>-84.664908580000002</v>
      </c>
      <c r="I247" s="19" t="s">
        <v>39</v>
      </c>
      <c r="J247" s="19" t="s">
        <v>158</v>
      </c>
      <c r="K247" s="22" t="s">
        <v>64</v>
      </c>
      <c r="L247" s="21" t="s">
        <v>144</v>
      </c>
      <c r="M247" s="19" t="s">
        <v>185</v>
      </c>
      <c r="P247" s="17"/>
      <c r="Q247" s="50" t="e">
        <f>IF(AND(I247="",#REF!=""),"",IF(I247="Lead","Lead",IF(#REF!="Lead","Lead",IF((OR((AND((ISNUMBER(SEARCH("Galvanized",#REF!))),AF247="Yes")),(AND((ISNUMBER(SEARCH("Galvanized",#REF!))),AF247="Unknown")))),"Galvanized requiring replacement",IF((OR((AND((ISNUMBER(SEARCH("Galvanized",#REF!))),AJ247="Yes")),(AND((ISNUMBER(SEARCH("Galvanized",#REF!))),AJ247="Unknown")))),"Galvanized requiring replacement",IF(I247="Galvanized requiring replacement","Galvanized requiring replacement",IF(#REF!="Galvanized requiring replacement","Galvanized requiring replacement",IF(ISNUMBER(SEARCH("Unknown",I247)),"Unknown",IF(ISNUMBER(SEARCH("Unknown",#REF!)),"Unknown",IF(I247="","Unknown",IF(#REF!="","Unknown","Non-lead")))))))))))</f>
        <v>#REF!</v>
      </c>
      <c r="R247" s="19"/>
      <c r="X247" s="16"/>
      <c r="Y247" s="16"/>
      <c r="Z247" s="16"/>
      <c r="AK247" s="17"/>
      <c r="AL247" s="17"/>
      <c r="AM247" s="17"/>
      <c r="AN247" s="17"/>
      <c r="AO247" s="15"/>
    </row>
    <row r="248" spans="1:41" s="14" customFormat="1">
      <c r="A248" s="60"/>
      <c r="B248" s="61" t="s">
        <v>709</v>
      </c>
      <c r="C248" s="62" t="s">
        <v>919</v>
      </c>
      <c r="D248" s="63" t="s">
        <v>814</v>
      </c>
      <c r="E248" s="9" t="s">
        <v>187</v>
      </c>
      <c r="F248" s="14">
        <v>40484</v>
      </c>
      <c r="G248" s="4">
        <v>37.530070670000001</v>
      </c>
      <c r="H248" s="4">
        <v>-84.664824699999997</v>
      </c>
      <c r="I248" s="19" t="s">
        <v>39</v>
      </c>
      <c r="J248" s="19" t="s">
        <v>158</v>
      </c>
      <c r="K248" s="22" t="s">
        <v>64</v>
      </c>
      <c r="L248" s="21" t="s">
        <v>144</v>
      </c>
      <c r="M248" s="19" t="s">
        <v>185</v>
      </c>
      <c r="P248" s="17"/>
      <c r="Q248" s="50" t="e">
        <f>IF(AND(I248="",#REF!=""),"",IF(I248="Lead","Lead",IF(#REF!="Lead","Lead",IF((OR((AND((ISNUMBER(SEARCH("Galvanized",#REF!))),AF248="Yes")),(AND((ISNUMBER(SEARCH("Galvanized",#REF!))),AF248="Unknown")))),"Galvanized requiring replacement",IF((OR((AND((ISNUMBER(SEARCH("Galvanized",#REF!))),AJ248="Yes")),(AND((ISNUMBER(SEARCH("Galvanized",#REF!))),AJ248="Unknown")))),"Galvanized requiring replacement",IF(I248="Galvanized requiring replacement","Galvanized requiring replacement",IF(#REF!="Galvanized requiring replacement","Galvanized requiring replacement",IF(ISNUMBER(SEARCH("Unknown",I248)),"Unknown",IF(ISNUMBER(SEARCH("Unknown",#REF!)),"Unknown",IF(I248="","Unknown",IF(#REF!="","Unknown","Non-lead")))))))))))</f>
        <v>#REF!</v>
      </c>
      <c r="R248" s="19"/>
      <c r="X248" s="16"/>
      <c r="Y248" s="16"/>
      <c r="Z248" s="16"/>
      <c r="AK248" s="17"/>
      <c r="AL248" s="17"/>
      <c r="AM248" s="17"/>
      <c r="AN248" s="17"/>
      <c r="AO248" s="15"/>
    </row>
    <row r="249" spans="1:41" s="14" customFormat="1">
      <c r="A249" s="60"/>
      <c r="B249" s="61" t="s">
        <v>710</v>
      </c>
      <c r="C249" s="62" t="s">
        <v>920</v>
      </c>
      <c r="D249" s="63" t="s">
        <v>815</v>
      </c>
      <c r="E249" s="9" t="s">
        <v>187</v>
      </c>
      <c r="F249" s="14">
        <v>40484</v>
      </c>
      <c r="G249" s="4">
        <v>37.530170509999998</v>
      </c>
      <c r="H249" s="4">
        <v>-84.662775670000002</v>
      </c>
      <c r="I249" s="19" t="s">
        <v>45</v>
      </c>
      <c r="J249" s="19" t="s">
        <v>158</v>
      </c>
      <c r="K249" s="22" t="s">
        <v>45</v>
      </c>
      <c r="L249" s="21" t="s">
        <v>144</v>
      </c>
      <c r="M249" s="19" t="s">
        <v>185</v>
      </c>
      <c r="P249" s="17"/>
      <c r="Q249" s="50" t="e">
        <f>IF(AND(I249="",#REF!=""),"",IF(I249="Lead","Lead",IF(#REF!="Lead","Lead",IF((OR((AND((ISNUMBER(SEARCH("Galvanized",#REF!))),AF249="Yes")),(AND((ISNUMBER(SEARCH("Galvanized",#REF!))),AF249="Unknown")))),"Galvanized requiring replacement",IF((OR((AND((ISNUMBER(SEARCH("Galvanized",#REF!))),AJ249="Yes")),(AND((ISNUMBER(SEARCH("Galvanized",#REF!))),AJ249="Unknown")))),"Galvanized requiring replacement",IF(I249="Galvanized requiring replacement","Galvanized requiring replacement",IF(#REF!="Galvanized requiring replacement","Galvanized requiring replacement",IF(ISNUMBER(SEARCH("Unknown",I249)),"Unknown",IF(ISNUMBER(SEARCH("Unknown",#REF!)),"Unknown",IF(I249="","Unknown",IF(#REF!="","Unknown","Non-lead")))))))))))</f>
        <v>#REF!</v>
      </c>
      <c r="R249" s="19"/>
      <c r="X249" s="16"/>
      <c r="Y249" s="16"/>
      <c r="Z249" s="16"/>
      <c r="AK249" s="17"/>
      <c r="AL249" s="17"/>
      <c r="AM249" s="17"/>
      <c r="AN249" s="17"/>
      <c r="AO249" s="15"/>
    </row>
    <row r="250" spans="1:41" s="14" customFormat="1">
      <c r="A250" s="60"/>
      <c r="B250" s="61" t="s">
        <v>711</v>
      </c>
      <c r="C250" s="62" t="s">
        <v>921</v>
      </c>
      <c r="D250" s="63" t="s">
        <v>816</v>
      </c>
      <c r="E250" s="9" t="s">
        <v>187</v>
      </c>
      <c r="F250" s="14">
        <v>40484</v>
      </c>
      <c r="G250" s="4">
        <v>37.530174649999999</v>
      </c>
      <c r="H250" s="4">
        <v>-84.66258775</v>
      </c>
      <c r="I250" s="19" t="s">
        <v>45</v>
      </c>
      <c r="J250" s="19" t="s">
        <v>158</v>
      </c>
      <c r="K250" s="19" t="s">
        <v>39</v>
      </c>
      <c r="L250" s="21" t="s">
        <v>144</v>
      </c>
      <c r="M250" s="19" t="s">
        <v>185</v>
      </c>
      <c r="P250" s="17"/>
      <c r="Q250" s="50" t="str">
        <f t="shared" ref="Q250:Q276" si="3">IF(AND(I250="",K250=""),"",IF(I250="Lead","Lead",IF(K250="Lead","Lead",IF((OR((AND((ISNUMBER(SEARCH("Galvanized",K250))),AF250="Yes")),(AND((ISNUMBER(SEARCH("Galvanized",K250))),AF250="Unknown")))),"Galvanized requiring replacement",IF((OR((AND((ISNUMBER(SEARCH("Galvanized",K250))),AJ250="Yes")),(AND((ISNUMBER(SEARCH("Galvanized",K250))),AJ250="Unknown")))),"Galvanized requiring replacement",IF(I250="Galvanized requiring replacement","Galvanized requiring replacement",IF(K250="Galvanized requiring replacement","Galvanized requiring replacement",IF(ISNUMBER(SEARCH("Unknown",I250)),"Unknown",IF(ISNUMBER(SEARCH("Unknown",K250)),"Unknown",IF(I250="","Unknown",IF(K250="","Unknown","Non-lead")))))))))))</f>
        <v>Non-lead</v>
      </c>
      <c r="R250" s="19"/>
      <c r="X250" s="16"/>
      <c r="Y250" s="16"/>
      <c r="Z250" s="16"/>
      <c r="AK250" s="17"/>
      <c r="AL250" s="17"/>
      <c r="AM250" s="17"/>
      <c r="AN250" s="17"/>
      <c r="AO250" s="15"/>
    </row>
    <row r="251" spans="1:41" s="14" customFormat="1">
      <c r="A251" s="60"/>
      <c r="B251" s="61" t="s">
        <v>712</v>
      </c>
      <c r="C251" s="62" t="s">
        <v>922</v>
      </c>
      <c r="D251" s="63" t="s">
        <v>817</v>
      </c>
      <c r="E251" s="9" t="s">
        <v>187</v>
      </c>
      <c r="F251" s="14">
        <v>40484</v>
      </c>
      <c r="G251" s="4">
        <v>37.53119598</v>
      </c>
      <c r="H251" s="4">
        <v>-84.662754039999996</v>
      </c>
      <c r="I251" s="19" t="s">
        <v>45</v>
      </c>
      <c r="J251" s="19" t="s">
        <v>158</v>
      </c>
      <c r="K251" s="19" t="s">
        <v>45</v>
      </c>
      <c r="L251" s="21" t="s">
        <v>144</v>
      </c>
      <c r="M251" s="19" t="s">
        <v>185</v>
      </c>
      <c r="P251" s="17"/>
      <c r="Q251" s="50" t="str">
        <f t="shared" si="3"/>
        <v>Non-lead</v>
      </c>
      <c r="R251" s="19"/>
      <c r="X251" s="16"/>
      <c r="Y251" s="16"/>
      <c r="Z251" s="16"/>
      <c r="AK251" s="17"/>
      <c r="AL251" s="17"/>
      <c r="AM251" s="17"/>
      <c r="AN251" s="17"/>
      <c r="AO251" s="15"/>
    </row>
    <row r="252" spans="1:41" s="14" customFormat="1">
      <c r="A252" s="60"/>
      <c r="B252" s="37" t="s">
        <v>923</v>
      </c>
      <c r="C252" s="81" t="s">
        <v>1175</v>
      </c>
      <c r="D252" s="14" t="s">
        <v>1049</v>
      </c>
      <c r="E252" s="9" t="s">
        <v>187</v>
      </c>
      <c r="F252" s="14">
        <v>40484</v>
      </c>
      <c r="G252" s="14">
        <v>37.529963000000002</v>
      </c>
      <c r="H252" s="14">
        <v>-84.660964000000007</v>
      </c>
      <c r="I252" s="19" t="s">
        <v>39</v>
      </c>
      <c r="J252" s="19" t="s">
        <v>158</v>
      </c>
      <c r="K252" s="19" t="s">
        <v>39</v>
      </c>
      <c r="L252" s="21" t="s">
        <v>144</v>
      </c>
      <c r="M252" s="19" t="s">
        <v>185</v>
      </c>
      <c r="P252" s="17"/>
      <c r="Q252" s="50" t="str">
        <f t="shared" si="3"/>
        <v>Non-lead</v>
      </c>
      <c r="R252" s="19"/>
      <c r="X252" s="16"/>
      <c r="Y252" s="16"/>
      <c r="Z252" s="16"/>
      <c r="AK252" s="17"/>
      <c r="AL252" s="17"/>
      <c r="AM252" s="17"/>
      <c r="AN252" s="17"/>
      <c r="AO252" s="15"/>
    </row>
    <row r="253" spans="1:41" s="14" customFormat="1">
      <c r="A253" s="60"/>
      <c r="B253" s="37" t="s">
        <v>924</v>
      </c>
      <c r="C253" s="4" t="s">
        <v>1176</v>
      </c>
      <c r="D253" s="14" t="s">
        <v>1050</v>
      </c>
      <c r="E253" s="9" t="s">
        <v>187</v>
      </c>
      <c r="F253" s="14">
        <v>40484</v>
      </c>
      <c r="G253" s="4">
        <v>37.530368304706002</v>
      </c>
      <c r="H253" s="4">
        <v>-84.661148107032005</v>
      </c>
      <c r="I253" s="19" t="s">
        <v>32</v>
      </c>
      <c r="J253" s="19" t="s">
        <v>54</v>
      </c>
      <c r="K253" s="19" t="s">
        <v>32</v>
      </c>
      <c r="L253" s="21" t="s">
        <v>144</v>
      </c>
      <c r="M253" s="19" t="s">
        <v>185</v>
      </c>
      <c r="P253" s="17"/>
      <c r="Q253" s="50" t="str">
        <f t="shared" si="3"/>
        <v>Unknown</v>
      </c>
      <c r="R253" s="19"/>
      <c r="X253" s="16"/>
      <c r="Y253" s="16"/>
      <c r="Z253" s="16"/>
      <c r="AK253" s="17"/>
      <c r="AL253" s="17"/>
      <c r="AM253" s="17"/>
      <c r="AN253" s="17"/>
      <c r="AO253" s="15"/>
    </row>
    <row r="254" spans="1:41" s="14" customFormat="1">
      <c r="A254" s="60"/>
      <c r="B254" s="37" t="s">
        <v>925</v>
      </c>
      <c r="C254" s="4" t="s">
        <v>1177</v>
      </c>
      <c r="D254" s="14" t="s">
        <v>1051</v>
      </c>
      <c r="E254" s="9" t="s">
        <v>187</v>
      </c>
      <c r="F254" s="14">
        <v>40484</v>
      </c>
      <c r="G254" s="4">
        <v>37.530522962732</v>
      </c>
      <c r="H254" s="4">
        <v>-84.660978960387993</v>
      </c>
      <c r="I254" s="19" t="s">
        <v>45</v>
      </c>
      <c r="J254" s="19" t="s">
        <v>158</v>
      </c>
      <c r="K254" s="19" t="s">
        <v>64</v>
      </c>
      <c r="L254" s="21" t="s">
        <v>144</v>
      </c>
      <c r="M254" s="19" t="s">
        <v>185</v>
      </c>
      <c r="P254" s="17"/>
      <c r="Q254" s="50" t="str">
        <f t="shared" si="3"/>
        <v>Unknown</v>
      </c>
      <c r="R254" s="19"/>
      <c r="X254" s="16"/>
      <c r="Y254" s="16"/>
      <c r="Z254" s="16"/>
      <c r="AK254" s="17"/>
      <c r="AL254" s="17"/>
      <c r="AM254" s="17"/>
      <c r="AN254" s="17"/>
      <c r="AO254" s="15"/>
    </row>
    <row r="255" spans="1:41" s="14" customFormat="1">
      <c r="A255" s="60"/>
      <c r="B255" s="37" t="s">
        <v>926</v>
      </c>
      <c r="C255" s="4" t="s">
        <v>1178</v>
      </c>
      <c r="D255" s="14" t="s">
        <v>1052</v>
      </c>
      <c r="E255" s="9" t="s">
        <v>187</v>
      </c>
      <c r="F255" s="14">
        <v>40484</v>
      </c>
      <c r="G255" s="4">
        <v>37.530184479078002</v>
      </c>
      <c r="H255" s="4">
        <v>-84.659980079006004</v>
      </c>
      <c r="I255" s="19" t="s">
        <v>32</v>
      </c>
      <c r="J255" s="19" t="s">
        <v>54</v>
      </c>
      <c r="K255" s="19" t="s">
        <v>32</v>
      </c>
      <c r="L255" s="21" t="s">
        <v>144</v>
      </c>
      <c r="M255" s="19" t="s">
        <v>185</v>
      </c>
      <c r="P255" s="17"/>
      <c r="Q255" s="50" t="str">
        <f t="shared" si="3"/>
        <v>Unknown</v>
      </c>
      <c r="R255" s="19"/>
      <c r="X255" s="16"/>
      <c r="Y255" s="16"/>
      <c r="Z255" s="16"/>
      <c r="AK255" s="17"/>
      <c r="AL255" s="17"/>
      <c r="AM255" s="17"/>
      <c r="AN255" s="17"/>
      <c r="AO255" s="15"/>
    </row>
    <row r="256" spans="1:41" s="14" customFormat="1">
      <c r="A256" s="60"/>
      <c r="B256" s="37" t="s">
        <v>927</v>
      </c>
      <c r="C256" s="4" t="s">
        <v>1179</v>
      </c>
      <c r="D256" s="14" t="s">
        <v>1053</v>
      </c>
      <c r="E256" s="9" t="s">
        <v>187</v>
      </c>
      <c r="F256" s="14">
        <v>40484</v>
      </c>
      <c r="G256" s="4">
        <v>37.530217676942002</v>
      </c>
      <c r="H256" s="4">
        <v>-84.659839054599999</v>
      </c>
      <c r="I256" s="19" t="s">
        <v>32</v>
      </c>
      <c r="J256" s="19" t="s">
        <v>54</v>
      </c>
      <c r="K256" s="19" t="s">
        <v>32</v>
      </c>
      <c r="L256" s="21" t="s">
        <v>144</v>
      </c>
      <c r="M256" s="19" t="s">
        <v>185</v>
      </c>
      <c r="P256" s="17"/>
      <c r="Q256" s="50" t="str">
        <f t="shared" si="3"/>
        <v>Unknown</v>
      </c>
      <c r="R256" s="19"/>
      <c r="X256" s="16"/>
      <c r="Y256" s="16"/>
      <c r="Z256" s="16"/>
      <c r="AK256" s="17"/>
      <c r="AL256" s="17"/>
      <c r="AM256" s="17"/>
      <c r="AN256" s="17"/>
      <c r="AO256" s="15"/>
    </row>
    <row r="257" spans="1:41" s="14" customFormat="1">
      <c r="A257" s="60"/>
      <c r="B257" s="37" t="s">
        <v>928</v>
      </c>
      <c r="C257" s="4" t="s">
        <v>1180</v>
      </c>
      <c r="D257" s="14" t="s">
        <v>1054</v>
      </c>
      <c r="E257" s="9" t="s">
        <v>187</v>
      </c>
      <c r="F257" s="14">
        <v>40484</v>
      </c>
      <c r="G257" s="4">
        <v>37.530721910322001</v>
      </c>
      <c r="H257" s="4">
        <v>-84.659941572994001</v>
      </c>
      <c r="I257" s="19" t="s">
        <v>39</v>
      </c>
      <c r="J257" s="19" t="s">
        <v>158</v>
      </c>
      <c r="K257" s="19" t="s">
        <v>39</v>
      </c>
      <c r="L257" s="21" t="s">
        <v>144</v>
      </c>
      <c r="M257" s="19" t="s">
        <v>185</v>
      </c>
      <c r="P257" s="17"/>
      <c r="Q257" s="50" t="str">
        <f t="shared" si="3"/>
        <v>Non-lead</v>
      </c>
      <c r="R257" s="19"/>
      <c r="X257" s="16"/>
      <c r="Y257" s="16"/>
      <c r="Z257" s="16"/>
      <c r="AK257" s="17"/>
      <c r="AL257" s="17"/>
      <c r="AM257" s="17"/>
      <c r="AN257" s="17"/>
      <c r="AO257" s="15"/>
    </row>
    <row r="258" spans="1:41" s="14" customFormat="1">
      <c r="A258" s="60"/>
      <c r="B258" s="37" t="s">
        <v>929</v>
      </c>
      <c r="C258" s="4" t="s">
        <v>1181</v>
      </c>
      <c r="D258" s="14" t="s">
        <v>1055</v>
      </c>
      <c r="E258" s="9" t="s">
        <v>187</v>
      </c>
      <c r="F258" s="14">
        <v>40484</v>
      </c>
      <c r="G258" s="4">
        <v>37.530739669943998</v>
      </c>
      <c r="H258" s="4">
        <v>-84.6599098903</v>
      </c>
      <c r="I258" s="19" t="s">
        <v>45</v>
      </c>
      <c r="J258" s="19" t="s">
        <v>158</v>
      </c>
      <c r="K258" s="19" t="s">
        <v>45</v>
      </c>
      <c r="L258" s="21" t="s">
        <v>144</v>
      </c>
      <c r="M258" s="19" t="s">
        <v>185</v>
      </c>
      <c r="P258" s="17"/>
      <c r="Q258" s="50" t="str">
        <f t="shared" si="3"/>
        <v>Non-lead</v>
      </c>
      <c r="R258" s="19"/>
      <c r="X258" s="16"/>
      <c r="Y258" s="16"/>
      <c r="Z258" s="16"/>
      <c r="AK258" s="17"/>
      <c r="AL258" s="17"/>
      <c r="AM258" s="17"/>
      <c r="AN258" s="17"/>
      <c r="AO258" s="15"/>
    </row>
    <row r="259" spans="1:41" s="14" customFormat="1">
      <c r="A259" s="60"/>
      <c r="B259" s="37" t="s">
        <v>930</v>
      </c>
      <c r="C259" s="4" t="s">
        <v>1182</v>
      </c>
      <c r="D259" s="14" t="s">
        <v>1056</v>
      </c>
      <c r="E259" s="9" t="s">
        <v>187</v>
      </c>
      <c r="F259" s="14">
        <v>40484</v>
      </c>
      <c r="G259" s="4">
        <v>37.530739669943998</v>
      </c>
      <c r="H259" s="4">
        <v>-84.6599098903</v>
      </c>
      <c r="I259" s="19" t="s">
        <v>45</v>
      </c>
      <c r="J259" s="19" t="s">
        <v>158</v>
      </c>
      <c r="K259" s="19" t="s">
        <v>45</v>
      </c>
      <c r="L259" s="21" t="s">
        <v>144</v>
      </c>
      <c r="M259" s="19" t="s">
        <v>185</v>
      </c>
      <c r="P259" s="17"/>
      <c r="Q259" s="50" t="str">
        <f t="shared" si="3"/>
        <v>Non-lead</v>
      </c>
      <c r="R259" s="19"/>
      <c r="X259" s="16"/>
      <c r="Y259" s="16"/>
      <c r="Z259" s="16"/>
      <c r="AK259" s="17"/>
      <c r="AL259" s="17"/>
      <c r="AM259" s="17"/>
      <c r="AN259" s="17"/>
      <c r="AO259" s="15"/>
    </row>
    <row r="260" spans="1:41" s="14" customFormat="1">
      <c r="A260" s="60"/>
      <c r="B260" s="37" t="s">
        <v>931</v>
      </c>
      <c r="C260" s="4" t="s">
        <v>1183</v>
      </c>
      <c r="D260" s="14" t="s">
        <v>1057</v>
      </c>
      <c r="E260" s="9" t="s">
        <v>187</v>
      </c>
      <c r="F260" s="14">
        <v>40484</v>
      </c>
      <c r="G260" s="4">
        <v>37.530531645106002</v>
      </c>
      <c r="H260" s="4">
        <v>-84.660984512192002</v>
      </c>
      <c r="I260" s="19" t="s">
        <v>39</v>
      </c>
      <c r="J260" s="19" t="s">
        <v>158</v>
      </c>
      <c r="K260" s="19" t="s">
        <v>64</v>
      </c>
      <c r="L260" s="21" t="s">
        <v>144</v>
      </c>
      <c r="M260" s="19" t="s">
        <v>185</v>
      </c>
      <c r="P260" s="17"/>
      <c r="Q260" s="50" t="str">
        <f t="shared" si="3"/>
        <v>Unknown</v>
      </c>
      <c r="R260" s="19"/>
      <c r="X260" s="16"/>
      <c r="Y260" s="16"/>
      <c r="Z260" s="16"/>
      <c r="AK260" s="17"/>
      <c r="AL260" s="17"/>
      <c r="AM260" s="17"/>
      <c r="AN260" s="17"/>
      <c r="AO260" s="15"/>
    </row>
    <row r="261" spans="1:41" s="14" customFormat="1" hidden="1">
      <c r="A261" s="60"/>
      <c r="B261" s="37" t="s">
        <v>932</v>
      </c>
      <c r="C261" s="4" t="s">
        <v>1184</v>
      </c>
      <c r="D261" s="14" t="s">
        <v>1058</v>
      </c>
      <c r="E261" s="9" t="s">
        <v>187</v>
      </c>
      <c r="F261" s="14">
        <v>40484</v>
      </c>
      <c r="I261" s="19" t="s">
        <v>39</v>
      </c>
      <c r="J261" s="19" t="s">
        <v>158</v>
      </c>
      <c r="K261" s="19" t="s">
        <v>64</v>
      </c>
      <c r="L261" s="21" t="s">
        <v>144</v>
      </c>
      <c r="M261" s="19" t="s">
        <v>185</v>
      </c>
      <c r="P261" s="17"/>
      <c r="Q261" s="50" t="str">
        <f t="shared" si="3"/>
        <v>Unknown</v>
      </c>
      <c r="R261" s="19"/>
      <c r="X261" s="16"/>
      <c r="Y261" s="16"/>
      <c r="Z261" s="16"/>
      <c r="AK261" s="17"/>
      <c r="AL261" s="17"/>
      <c r="AM261" s="17"/>
      <c r="AN261" s="17"/>
      <c r="AO261" s="15"/>
    </row>
    <row r="262" spans="1:41" s="14" customFormat="1">
      <c r="A262" s="60"/>
      <c r="B262" s="37" t="s">
        <v>933</v>
      </c>
      <c r="C262" s="4" t="s">
        <v>1183</v>
      </c>
      <c r="D262" s="14" t="s">
        <v>1059</v>
      </c>
      <c r="E262" s="9" t="s">
        <v>187</v>
      </c>
      <c r="F262" s="14">
        <v>40484</v>
      </c>
      <c r="G262" s="4">
        <v>37.530725807114003</v>
      </c>
      <c r="H262" s="4">
        <v>-84.661517134264002</v>
      </c>
      <c r="I262" s="19" t="s">
        <v>39</v>
      </c>
      <c r="J262" s="19" t="s">
        <v>158</v>
      </c>
      <c r="K262" s="19" t="s">
        <v>64</v>
      </c>
      <c r="L262" s="21" t="s">
        <v>144</v>
      </c>
      <c r="M262" s="19" t="s">
        <v>185</v>
      </c>
      <c r="P262" s="17"/>
      <c r="Q262" s="50" t="str">
        <f t="shared" si="3"/>
        <v>Unknown</v>
      </c>
      <c r="R262" s="19"/>
      <c r="X262" s="16"/>
      <c r="Y262" s="16"/>
      <c r="Z262" s="16"/>
      <c r="AK262" s="17"/>
      <c r="AL262" s="17"/>
      <c r="AM262" s="17"/>
      <c r="AN262" s="17"/>
      <c r="AO262" s="15"/>
    </row>
    <row r="263" spans="1:41" s="14" customFormat="1">
      <c r="A263" s="60"/>
      <c r="B263" s="37" t="s">
        <v>934</v>
      </c>
      <c r="C263" s="4" t="s">
        <v>1185</v>
      </c>
      <c r="D263" s="14" t="s">
        <v>1060</v>
      </c>
      <c r="E263" s="9" t="s">
        <v>187</v>
      </c>
      <c r="F263" s="14">
        <v>40484</v>
      </c>
      <c r="G263" s="4">
        <v>37.530725033103003</v>
      </c>
      <c r="H263" s="4">
        <v>-84.661520717837007</v>
      </c>
      <c r="I263" s="19" t="s">
        <v>45</v>
      </c>
      <c r="J263" s="19" t="s">
        <v>158</v>
      </c>
      <c r="K263" s="19" t="s">
        <v>64</v>
      </c>
      <c r="L263" s="21" t="s">
        <v>144</v>
      </c>
      <c r="M263" s="19" t="s">
        <v>185</v>
      </c>
      <c r="P263" s="17"/>
      <c r="Q263" s="50" t="str">
        <f t="shared" si="3"/>
        <v>Unknown</v>
      </c>
      <c r="R263" s="19"/>
      <c r="X263" s="16"/>
      <c r="Y263" s="16"/>
      <c r="Z263" s="16"/>
      <c r="AK263" s="17"/>
      <c r="AL263" s="17"/>
      <c r="AM263" s="17"/>
      <c r="AN263" s="17"/>
      <c r="AO263" s="15"/>
    </row>
    <row r="264" spans="1:41" s="14" customFormat="1">
      <c r="A264" s="60"/>
      <c r="B264" s="37" t="s">
        <v>935</v>
      </c>
      <c r="C264" s="4" t="s">
        <v>1186</v>
      </c>
      <c r="D264" s="14" t="s">
        <v>1061</v>
      </c>
      <c r="E264" s="9" t="s">
        <v>187</v>
      </c>
      <c r="F264" s="14">
        <v>40484</v>
      </c>
      <c r="G264" s="4">
        <v>37.529482720228003</v>
      </c>
      <c r="H264" s="4">
        <v>-84.661826022366995</v>
      </c>
      <c r="I264" s="19" t="s">
        <v>45</v>
      </c>
      <c r="J264" s="19" t="s">
        <v>158</v>
      </c>
      <c r="K264" s="19" t="s">
        <v>64</v>
      </c>
      <c r="L264" s="21" t="s">
        <v>144</v>
      </c>
      <c r="M264" s="19" t="s">
        <v>185</v>
      </c>
      <c r="P264" s="17"/>
      <c r="Q264" s="50" t="str">
        <f t="shared" si="3"/>
        <v>Unknown</v>
      </c>
      <c r="R264" s="19"/>
      <c r="X264" s="16"/>
      <c r="Y264" s="16"/>
      <c r="Z264" s="16"/>
      <c r="AK264" s="17"/>
      <c r="AL264" s="17"/>
      <c r="AM264" s="17"/>
      <c r="AN264" s="17"/>
      <c r="AO264" s="15"/>
    </row>
    <row r="265" spans="1:41" s="14" customFormat="1">
      <c r="A265" s="60"/>
      <c r="B265" s="37" t="s">
        <v>936</v>
      </c>
      <c r="C265" s="4" t="s">
        <v>1187</v>
      </c>
      <c r="D265" s="14" t="s">
        <v>1062</v>
      </c>
      <c r="E265" s="9" t="s">
        <v>187</v>
      </c>
      <c r="F265" s="14">
        <v>40484</v>
      </c>
      <c r="G265" s="4">
        <v>37.529621143558003</v>
      </c>
      <c r="H265" s="4">
        <v>-84.661853521677997</v>
      </c>
      <c r="I265" s="19" t="s">
        <v>45</v>
      </c>
      <c r="J265" s="19" t="s">
        <v>158</v>
      </c>
      <c r="K265" s="19" t="s">
        <v>64</v>
      </c>
      <c r="L265" s="21" t="s">
        <v>144</v>
      </c>
      <c r="M265" s="19" t="s">
        <v>185</v>
      </c>
      <c r="P265" s="17"/>
      <c r="Q265" s="50" t="str">
        <f t="shared" si="3"/>
        <v>Unknown</v>
      </c>
      <c r="R265" s="19"/>
      <c r="X265" s="16"/>
      <c r="Y265" s="16"/>
      <c r="Z265" s="16"/>
      <c r="AK265" s="17"/>
      <c r="AL265" s="17"/>
      <c r="AM265" s="17"/>
      <c r="AN265" s="17"/>
      <c r="AO265" s="15"/>
    </row>
    <row r="266" spans="1:41" s="14" customFormat="1">
      <c r="A266" s="60"/>
      <c r="B266" s="37" t="s">
        <v>937</v>
      </c>
      <c r="C266" s="4" t="s">
        <v>1188</v>
      </c>
      <c r="D266" s="14" t="s">
        <v>1063</v>
      </c>
      <c r="E266" s="9" t="s">
        <v>187</v>
      </c>
      <c r="F266" s="14">
        <v>40484</v>
      </c>
      <c r="G266" s="4">
        <v>37.529784660502997</v>
      </c>
      <c r="H266" s="4">
        <v>-84.661704137908004</v>
      </c>
      <c r="I266" s="19" t="s">
        <v>45</v>
      </c>
      <c r="J266" s="19" t="s">
        <v>158</v>
      </c>
      <c r="K266" s="19" t="s">
        <v>64</v>
      </c>
      <c r="L266" s="21" t="s">
        <v>144</v>
      </c>
      <c r="M266" s="19" t="s">
        <v>185</v>
      </c>
      <c r="P266" s="17"/>
      <c r="Q266" s="50" t="str">
        <f t="shared" si="3"/>
        <v>Unknown</v>
      </c>
      <c r="R266" s="19"/>
      <c r="X266" s="16"/>
      <c r="Y266" s="16"/>
      <c r="Z266" s="16"/>
      <c r="AK266" s="17"/>
      <c r="AL266" s="17"/>
      <c r="AM266" s="17"/>
      <c r="AN266" s="17"/>
      <c r="AO266" s="15"/>
    </row>
    <row r="267" spans="1:41" s="14" customFormat="1">
      <c r="A267" s="60"/>
      <c r="B267" s="37" t="s">
        <v>938</v>
      </c>
      <c r="C267" s="4" t="s">
        <v>1189</v>
      </c>
      <c r="D267" s="14" t="s">
        <v>1064</v>
      </c>
      <c r="E267" s="9" t="s">
        <v>187</v>
      </c>
      <c r="F267" s="14">
        <v>40484</v>
      </c>
      <c r="G267" s="4">
        <v>37.529856672267002</v>
      </c>
      <c r="H267" s="4">
        <v>-84.661737783277999</v>
      </c>
      <c r="I267" s="19" t="s">
        <v>45</v>
      </c>
      <c r="J267" s="19" t="s">
        <v>158</v>
      </c>
      <c r="K267" s="19" t="s">
        <v>39</v>
      </c>
      <c r="L267" s="21" t="s">
        <v>144</v>
      </c>
      <c r="M267" s="19" t="s">
        <v>185</v>
      </c>
      <c r="P267" s="17"/>
      <c r="Q267" s="50" t="str">
        <f t="shared" si="3"/>
        <v>Non-lead</v>
      </c>
      <c r="R267" s="19"/>
      <c r="X267" s="16"/>
      <c r="Y267" s="16"/>
      <c r="Z267" s="16"/>
      <c r="AK267" s="17"/>
      <c r="AL267" s="17"/>
      <c r="AM267" s="17"/>
      <c r="AN267" s="17"/>
      <c r="AO267" s="15"/>
    </row>
    <row r="268" spans="1:41" s="14" customFormat="1">
      <c r="A268" s="60"/>
      <c r="B268" s="37" t="s">
        <v>939</v>
      </c>
      <c r="C268" s="4" t="s">
        <v>1190</v>
      </c>
      <c r="D268" s="14" t="s">
        <v>1065</v>
      </c>
      <c r="E268" s="9" t="s">
        <v>187</v>
      </c>
      <c r="F268" s="14">
        <v>40484</v>
      </c>
      <c r="G268" s="4">
        <v>37.530297048339001</v>
      </c>
      <c r="H268" s="4">
        <v>-84.661832391510998</v>
      </c>
      <c r="I268" s="19" t="s">
        <v>45</v>
      </c>
      <c r="J268" s="19" t="s">
        <v>158</v>
      </c>
      <c r="K268" s="19" t="s">
        <v>64</v>
      </c>
      <c r="L268" s="21" t="s">
        <v>144</v>
      </c>
      <c r="M268" s="19" t="s">
        <v>185</v>
      </c>
      <c r="P268" s="17"/>
      <c r="Q268" s="50" t="str">
        <f t="shared" si="3"/>
        <v>Unknown</v>
      </c>
      <c r="R268" s="19"/>
      <c r="X268" s="16"/>
      <c r="Y268" s="16"/>
      <c r="Z268" s="16"/>
      <c r="AK268" s="17"/>
      <c r="AL268" s="17"/>
      <c r="AM268" s="17"/>
      <c r="AN268" s="17"/>
      <c r="AO268" s="15"/>
    </row>
    <row r="269" spans="1:41" s="14" customFormat="1">
      <c r="A269" s="60"/>
      <c r="B269" s="37" t="s">
        <v>940</v>
      </c>
      <c r="C269" s="4" t="s">
        <v>1191</v>
      </c>
      <c r="D269" s="14" t="s">
        <v>1066</v>
      </c>
      <c r="E269" s="9" t="s">
        <v>187</v>
      </c>
      <c r="F269" s="14">
        <v>40484</v>
      </c>
      <c r="G269" s="4">
        <v>37.531539185511001</v>
      </c>
      <c r="H269" s="4">
        <v>-84.661738599424993</v>
      </c>
      <c r="I269" s="19" t="s">
        <v>45</v>
      </c>
      <c r="J269" s="19" t="s">
        <v>158</v>
      </c>
      <c r="K269" s="19" t="s">
        <v>64</v>
      </c>
      <c r="L269" s="21" t="s">
        <v>144</v>
      </c>
      <c r="M269" s="19" t="s">
        <v>185</v>
      </c>
      <c r="P269" s="17"/>
      <c r="Q269" s="50" t="str">
        <f t="shared" si="3"/>
        <v>Unknown</v>
      </c>
      <c r="R269" s="19"/>
      <c r="X269" s="16"/>
      <c r="Y269" s="16"/>
      <c r="Z269" s="16"/>
      <c r="AK269" s="17"/>
      <c r="AL269" s="17"/>
      <c r="AM269" s="17"/>
      <c r="AN269" s="17"/>
      <c r="AO269" s="15"/>
    </row>
    <row r="270" spans="1:41" s="14" customFormat="1">
      <c r="A270" s="60"/>
      <c r="B270" s="37" t="s">
        <v>941</v>
      </c>
      <c r="C270" s="4" t="s">
        <v>1192</v>
      </c>
      <c r="D270" s="14" t="s">
        <v>1067</v>
      </c>
      <c r="E270" s="9" t="s">
        <v>187</v>
      </c>
      <c r="F270" s="14">
        <v>40484</v>
      </c>
      <c r="G270" s="4">
        <v>37.531539185511001</v>
      </c>
      <c r="H270" s="4">
        <v>-84.661738599424993</v>
      </c>
      <c r="I270" s="19" t="s">
        <v>45</v>
      </c>
      <c r="J270" s="19" t="s">
        <v>158</v>
      </c>
      <c r="K270" s="19" t="s">
        <v>64</v>
      </c>
      <c r="L270" s="21" t="s">
        <v>144</v>
      </c>
      <c r="M270" s="19" t="s">
        <v>185</v>
      </c>
      <c r="P270" s="17"/>
      <c r="Q270" s="50" t="str">
        <f t="shared" si="3"/>
        <v>Unknown</v>
      </c>
      <c r="R270" s="19"/>
      <c r="X270" s="16"/>
      <c r="Y270" s="16"/>
      <c r="Z270" s="16"/>
      <c r="AK270" s="17"/>
      <c r="AL270" s="17"/>
      <c r="AM270" s="17"/>
      <c r="AN270" s="17"/>
      <c r="AO270" s="15"/>
    </row>
    <row r="271" spans="1:41" s="14" customFormat="1">
      <c r="A271" s="60"/>
      <c r="B271" s="37" t="s">
        <v>942</v>
      </c>
      <c r="C271" s="4" t="s">
        <v>1193</v>
      </c>
      <c r="D271" s="14" t="s">
        <v>1068</v>
      </c>
      <c r="E271" s="9" t="s">
        <v>187</v>
      </c>
      <c r="F271" s="14">
        <v>40484</v>
      </c>
      <c r="G271" s="4">
        <v>37.531561325238997</v>
      </c>
      <c r="H271" s="4">
        <v>-84.661434861838998</v>
      </c>
      <c r="I271" s="19" t="s">
        <v>45</v>
      </c>
      <c r="J271" s="19" t="s">
        <v>158</v>
      </c>
      <c r="K271" s="19" t="s">
        <v>64</v>
      </c>
      <c r="L271" s="21" t="s">
        <v>144</v>
      </c>
      <c r="M271" s="19" t="s">
        <v>185</v>
      </c>
      <c r="P271" s="17"/>
      <c r="Q271" s="50" t="str">
        <f t="shared" si="3"/>
        <v>Unknown</v>
      </c>
      <c r="R271" s="19"/>
      <c r="X271" s="16"/>
      <c r="Y271" s="16"/>
      <c r="Z271" s="16"/>
      <c r="AK271" s="17"/>
      <c r="AL271" s="17"/>
      <c r="AM271" s="17"/>
      <c r="AN271" s="17"/>
      <c r="AO271" s="15"/>
    </row>
    <row r="272" spans="1:41" s="14" customFormat="1">
      <c r="A272" s="60"/>
      <c r="B272" s="37" t="s">
        <v>943</v>
      </c>
      <c r="C272" s="4" t="s">
        <v>1194</v>
      </c>
      <c r="D272" s="14" t="s">
        <v>1069</v>
      </c>
      <c r="E272" s="9" t="s">
        <v>187</v>
      </c>
      <c r="F272" s="14">
        <v>40484</v>
      </c>
      <c r="G272" s="4">
        <v>37.531732067813998</v>
      </c>
      <c r="H272" s="4">
        <v>-84.661147789374994</v>
      </c>
      <c r="I272" s="19" t="s">
        <v>45</v>
      </c>
      <c r="J272" s="19" t="s">
        <v>158</v>
      </c>
      <c r="K272" s="19" t="s">
        <v>64</v>
      </c>
      <c r="L272" s="21" t="s">
        <v>144</v>
      </c>
      <c r="M272" s="19" t="s">
        <v>185</v>
      </c>
      <c r="P272" s="17"/>
      <c r="Q272" s="50" t="str">
        <f t="shared" si="3"/>
        <v>Unknown</v>
      </c>
      <c r="R272" s="19"/>
      <c r="X272" s="16"/>
      <c r="Y272" s="16"/>
      <c r="Z272" s="16"/>
      <c r="AK272" s="17"/>
      <c r="AL272" s="17"/>
      <c r="AM272" s="17"/>
      <c r="AN272" s="17"/>
      <c r="AO272" s="15"/>
    </row>
    <row r="273" spans="1:41" s="14" customFormat="1">
      <c r="A273" s="60"/>
      <c r="B273" s="37" t="s">
        <v>944</v>
      </c>
      <c r="C273" s="4" t="s">
        <v>1195</v>
      </c>
      <c r="D273" s="14" t="s">
        <v>1070</v>
      </c>
      <c r="E273" s="9" t="s">
        <v>187</v>
      </c>
      <c r="F273" s="14">
        <v>40484</v>
      </c>
      <c r="G273" s="4">
        <v>37.531729557181997</v>
      </c>
      <c r="H273" s="4">
        <v>-84.661146674806005</v>
      </c>
      <c r="I273" s="19" t="s">
        <v>45</v>
      </c>
      <c r="J273" s="19" t="s">
        <v>158</v>
      </c>
      <c r="K273" s="19" t="s">
        <v>64</v>
      </c>
      <c r="L273" s="21" t="s">
        <v>144</v>
      </c>
      <c r="M273" s="19" t="s">
        <v>185</v>
      </c>
      <c r="P273" s="17"/>
      <c r="Q273" s="50" t="str">
        <f t="shared" si="3"/>
        <v>Unknown</v>
      </c>
      <c r="R273" s="19"/>
      <c r="X273" s="16"/>
      <c r="Y273" s="16"/>
      <c r="Z273" s="16"/>
      <c r="AK273" s="17"/>
      <c r="AL273" s="17"/>
      <c r="AM273" s="17"/>
      <c r="AN273" s="17"/>
      <c r="AO273" s="15"/>
    </row>
    <row r="274" spans="1:41" s="14" customFormat="1">
      <c r="A274" s="60"/>
      <c r="B274" s="37" t="s">
        <v>945</v>
      </c>
      <c r="C274" s="4" t="s">
        <v>1196</v>
      </c>
      <c r="D274" s="14" t="s">
        <v>1071</v>
      </c>
      <c r="E274" s="9" t="s">
        <v>187</v>
      </c>
      <c r="F274" s="14">
        <v>40484</v>
      </c>
      <c r="G274" s="4">
        <v>37.531732154285997</v>
      </c>
      <c r="H274" s="4">
        <v>-84.662170071700004</v>
      </c>
      <c r="I274" s="19" t="s">
        <v>45</v>
      </c>
      <c r="J274" s="19" t="s">
        <v>158</v>
      </c>
      <c r="K274" s="19" t="s">
        <v>64</v>
      </c>
      <c r="L274" s="21" t="s">
        <v>144</v>
      </c>
      <c r="M274" s="19" t="s">
        <v>185</v>
      </c>
      <c r="P274" s="17"/>
      <c r="Q274" s="50" t="str">
        <f t="shared" si="3"/>
        <v>Unknown</v>
      </c>
      <c r="R274" s="19"/>
      <c r="X274" s="16"/>
      <c r="Y274" s="16"/>
      <c r="Z274" s="16"/>
      <c r="AK274" s="17"/>
      <c r="AL274" s="17"/>
      <c r="AM274" s="17"/>
      <c r="AN274" s="17"/>
      <c r="AO274" s="15"/>
    </row>
    <row r="275" spans="1:41" s="14" customFormat="1">
      <c r="A275" s="60"/>
      <c r="B275" s="37" t="s">
        <v>946</v>
      </c>
      <c r="C275" s="4" t="s">
        <v>1197</v>
      </c>
      <c r="D275" s="14" t="s">
        <v>1072</v>
      </c>
      <c r="E275" s="9" t="s">
        <v>187</v>
      </c>
      <c r="F275" s="14">
        <v>40484</v>
      </c>
      <c r="G275" s="4">
        <v>37.531831519413998</v>
      </c>
      <c r="H275" s="4">
        <v>-84.662186303758006</v>
      </c>
      <c r="I275" s="19" t="s">
        <v>45</v>
      </c>
      <c r="J275" s="19" t="s">
        <v>158</v>
      </c>
      <c r="K275" s="19" t="s">
        <v>64</v>
      </c>
      <c r="L275" s="21" t="s">
        <v>144</v>
      </c>
      <c r="M275" s="19" t="s">
        <v>185</v>
      </c>
      <c r="P275" s="17"/>
      <c r="Q275" s="50" t="str">
        <f t="shared" si="3"/>
        <v>Unknown</v>
      </c>
      <c r="R275" s="19"/>
      <c r="X275" s="16"/>
      <c r="Y275" s="16"/>
      <c r="Z275" s="16"/>
      <c r="AK275" s="17"/>
      <c r="AL275" s="17"/>
      <c r="AM275" s="17"/>
      <c r="AN275" s="17"/>
      <c r="AO275" s="15"/>
    </row>
    <row r="276" spans="1:41" s="14" customFormat="1">
      <c r="A276" s="60"/>
      <c r="B276" s="37" t="s">
        <v>947</v>
      </c>
      <c r="C276" s="4" t="s">
        <v>1198</v>
      </c>
      <c r="D276" s="14" t="s">
        <v>1073</v>
      </c>
      <c r="E276" s="9" t="s">
        <v>187</v>
      </c>
      <c r="F276" s="14">
        <v>40484</v>
      </c>
      <c r="G276" s="4">
        <v>37.532238679079001</v>
      </c>
      <c r="H276" s="4">
        <v>-84.662570518454004</v>
      </c>
      <c r="I276" s="19" t="s">
        <v>45</v>
      </c>
      <c r="J276" s="19" t="s">
        <v>158</v>
      </c>
      <c r="K276" s="19" t="s">
        <v>64</v>
      </c>
      <c r="L276" s="21" t="s">
        <v>144</v>
      </c>
      <c r="M276" s="19" t="s">
        <v>185</v>
      </c>
      <c r="P276" s="17"/>
      <c r="Q276" s="50" t="str">
        <f t="shared" si="3"/>
        <v>Unknown</v>
      </c>
      <c r="R276" s="19"/>
      <c r="X276" s="16"/>
      <c r="Y276" s="16"/>
      <c r="Z276" s="16"/>
      <c r="AK276" s="17"/>
      <c r="AL276" s="17"/>
      <c r="AM276" s="17"/>
      <c r="AN276" s="17"/>
      <c r="AO276" s="15"/>
    </row>
    <row r="277" spans="1:41" s="14" customFormat="1">
      <c r="A277" s="60"/>
      <c r="B277" s="37" t="s">
        <v>948</v>
      </c>
      <c r="C277" s="4" t="s">
        <v>1199</v>
      </c>
      <c r="D277" s="14" t="s">
        <v>1074</v>
      </c>
      <c r="E277" s="9" t="s">
        <v>187</v>
      </c>
      <c r="F277" s="14">
        <v>40484</v>
      </c>
      <c r="G277" s="4">
        <v>37.532027457768997</v>
      </c>
      <c r="H277" s="4">
        <v>-84.662572819464003</v>
      </c>
      <c r="I277" s="19" t="s">
        <v>45</v>
      </c>
      <c r="J277" s="19" t="s">
        <v>158</v>
      </c>
      <c r="K277" s="19" t="s">
        <v>64</v>
      </c>
      <c r="L277" s="21" t="s">
        <v>144</v>
      </c>
      <c r="M277" s="19" t="s">
        <v>185</v>
      </c>
      <c r="P277" s="17"/>
      <c r="Q277" s="50" t="str">
        <f t="shared" ref="Q277:Q339" si="4">IF(AND(I277="",K277=""),"",IF(I277="Lead","Lead",IF(K277="Lead","Lead",IF((OR((AND((ISNUMBER(SEARCH("Galvanized",K277))),AF277="Yes")),(AND((ISNUMBER(SEARCH("Galvanized",K277))),AF277="Unknown")))),"Galvanized requiring replacement",IF((OR((AND((ISNUMBER(SEARCH("Galvanized",K277))),AJ277="Yes")),(AND((ISNUMBER(SEARCH("Galvanized",K277))),AJ277="Unknown")))),"Galvanized requiring replacement",IF(I277="Galvanized requiring replacement","Galvanized requiring replacement",IF(K277="Galvanized requiring replacement","Galvanized requiring replacement",IF(ISNUMBER(SEARCH("Unknown",I277)),"Unknown",IF(ISNUMBER(SEARCH("Unknown",K277)),"Unknown",IF(I277="","Unknown",IF(K277="","Unknown","Non-lead")))))))))))</f>
        <v>Unknown</v>
      </c>
      <c r="R277" s="19"/>
      <c r="X277" s="16"/>
      <c r="Y277" s="16"/>
      <c r="Z277" s="16"/>
      <c r="AK277" s="17"/>
      <c r="AL277" s="17"/>
      <c r="AM277" s="17"/>
      <c r="AN277" s="17"/>
      <c r="AO277" s="15"/>
    </row>
    <row r="278" spans="1:41" s="14" customFormat="1">
      <c r="A278" s="60"/>
      <c r="B278" s="37" t="s">
        <v>949</v>
      </c>
      <c r="C278" s="4" t="s">
        <v>1200</v>
      </c>
      <c r="D278" s="14" t="s">
        <v>1075</v>
      </c>
      <c r="E278" s="9" t="s">
        <v>187</v>
      </c>
      <c r="F278" s="14">
        <v>40484</v>
      </c>
      <c r="G278" s="4">
        <v>37.532262442968999</v>
      </c>
      <c r="H278" s="4">
        <v>-84.662784013635999</v>
      </c>
      <c r="I278" s="19" t="s">
        <v>45</v>
      </c>
      <c r="J278" s="19" t="s">
        <v>158</v>
      </c>
      <c r="K278" s="19" t="s">
        <v>64</v>
      </c>
      <c r="L278" s="21" t="s">
        <v>144</v>
      </c>
      <c r="M278" s="19" t="s">
        <v>185</v>
      </c>
      <c r="P278" s="17"/>
      <c r="Q278" s="50" t="str">
        <f t="shared" si="4"/>
        <v>Unknown</v>
      </c>
      <c r="R278" s="19"/>
      <c r="X278" s="16"/>
      <c r="Y278" s="16"/>
      <c r="Z278" s="16"/>
      <c r="AK278" s="17"/>
      <c r="AL278" s="17"/>
      <c r="AM278" s="17"/>
      <c r="AN278" s="17"/>
      <c r="AO278" s="15"/>
    </row>
    <row r="279" spans="1:41" s="14" customFormat="1">
      <c r="A279" s="60"/>
      <c r="B279" s="37" t="s">
        <v>950</v>
      </c>
      <c r="C279" s="4" t="s">
        <v>1201</v>
      </c>
      <c r="D279" s="14" t="s">
        <v>1076</v>
      </c>
      <c r="E279" s="9" t="s">
        <v>187</v>
      </c>
      <c r="F279" s="14">
        <v>40484</v>
      </c>
      <c r="G279" s="4">
        <v>37.532298833250003</v>
      </c>
      <c r="H279" s="4">
        <v>-84.663037138158003</v>
      </c>
      <c r="I279" s="19" t="s">
        <v>45</v>
      </c>
      <c r="J279" s="19" t="s">
        <v>158</v>
      </c>
      <c r="K279" s="19" t="s">
        <v>64</v>
      </c>
      <c r="L279" s="21" t="s">
        <v>144</v>
      </c>
      <c r="M279" s="19" t="s">
        <v>185</v>
      </c>
      <c r="P279" s="17"/>
      <c r="Q279" s="50" t="str">
        <f t="shared" si="4"/>
        <v>Unknown</v>
      </c>
      <c r="R279" s="19"/>
      <c r="X279" s="16"/>
      <c r="Y279" s="16"/>
      <c r="Z279" s="16"/>
      <c r="AK279" s="17"/>
      <c r="AL279" s="17"/>
      <c r="AM279" s="17"/>
      <c r="AN279" s="17"/>
      <c r="AO279" s="15"/>
    </row>
    <row r="280" spans="1:41" s="14" customFormat="1">
      <c r="A280" s="60"/>
      <c r="B280" s="37" t="s">
        <v>951</v>
      </c>
      <c r="C280" s="4" t="s">
        <v>1202</v>
      </c>
      <c r="D280" s="14" t="s">
        <v>1077</v>
      </c>
      <c r="E280" s="9" t="s">
        <v>187</v>
      </c>
      <c r="F280" s="14">
        <v>40484</v>
      </c>
      <c r="G280" s="4">
        <v>37.532318663067002</v>
      </c>
      <c r="H280" s="4">
        <v>-84.663210355743999</v>
      </c>
      <c r="I280" s="19" t="s">
        <v>45</v>
      </c>
      <c r="J280" s="19" t="s">
        <v>158</v>
      </c>
      <c r="K280" s="19" t="s">
        <v>64</v>
      </c>
      <c r="L280" s="21" t="s">
        <v>144</v>
      </c>
      <c r="M280" s="19" t="s">
        <v>185</v>
      </c>
      <c r="P280" s="17"/>
      <c r="Q280" s="50" t="str">
        <f t="shared" si="4"/>
        <v>Unknown</v>
      </c>
      <c r="R280" s="19"/>
      <c r="X280" s="16"/>
      <c r="Y280" s="16"/>
      <c r="Z280" s="16"/>
      <c r="AK280" s="17"/>
      <c r="AL280" s="17"/>
      <c r="AM280" s="17"/>
      <c r="AN280" s="17"/>
      <c r="AO280" s="15"/>
    </row>
    <row r="281" spans="1:41" s="14" customFormat="1">
      <c r="A281" s="60"/>
      <c r="B281" s="37" t="s">
        <v>952</v>
      </c>
      <c r="C281" s="4" t="s">
        <v>1203</v>
      </c>
      <c r="D281" s="14" t="s">
        <v>1078</v>
      </c>
      <c r="E281" s="9" t="s">
        <v>187</v>
      </c>
      <c r="F281" s="14">
        <v>40484</v>
      </c>
      <c r="G281" s="4">
        <v>37.532346966417002</v>
      </c>
      <c r="H281" s="4">
        <v>-84.663427333499996</v>
      </c>
      <c r="I281" s="19" t="s">
        <v>45</v>
      </c>
      <c r="J281" s="19" t="s">
        <v>158</v>
      </c>
      <c r="K281" s="19" t="s">
        <v>64</v>
      </c>
      <c r="L281" s="21" t="s">
        <v>144</v>
      </c>
      <c r="M281" s="19" t="s">
        <v>185</v>
      </c>
      <c r="P281" s="17"/>
      <c r="Q281" s="50" t="str">
        <f t="shared" si="4"/>
        <v>Unknown</v>
      </c>
      <c r="R281" s="19"/>
      <c r="X281" s="16"/>
      <c r="Y281" s="16"/>
      <c r="Z281" s="16"/>
      <c r="AK281" s="17"/>
      <c r="AL281" s="17"/>
      <c r="AM281" s="17"/>
      <c r="AN281" s="17"/>
      <c r="AO281" s="15"/>
    </row>
    <row r="282" spans="1:41" s="14" customFormat="1">
      <c r="A282" s="60"/>
      <c r="B282" s="37" t="s">
        <v>953</v>
      </c>
      <c r="C282" s="4" t="s">
        <v>1204</v>
      </c>
      <c r="D282" s="14" t="s">
        <v>1079</v>
      </c>
      <c r="E282" s="9" t="s">
        <v>187</v>
      </c>
      <c r="F282" s="14">
        <v>40484</v>
      </c>
      <c r="G282" s="4">
        <v>37.532370024133002</v>
      </c>
      <c r="H282" s="4">
        <v>-84.663611965547005</v>
      </c>
      <c r="I282" s="19" t="s">
        <v>45</v>
      </c>
      <c r="J282" s="19" t="s">
        <v>158</v>
      </c>
      <c r="K282" s="19" t="s">
        <v>64</v>
      </c>
      <c r="L282" s="21" t="s">
        <v>144</v>
      </c>
      <c r="M282" s="19" t="s">
        <v>185</v>
      </c>
      <c r="P282" s="17"/>
      <c r="Q282" s="50" t="str">
        <f t="shared" si="4"/>
        <v>Unknown</v>
      </c>
      <c r="R282" s="19"/>
      <c r="X282" s="16"/>
      <c r="Y282" s="16"/>
      <c r="Z282" s="16"/>
      <c r="AK282" s="17"/>
      <c r="AL282" s="17"/>
      <c r="AM282" s="17"/>
      <c r="AN282" s="17"/>
      <c r="AO282" s="15"/>
    </row>
    <row r="283" spans="1:41" s="14" customFormat="1">
      <c r="A283" s="60"/>
      <c r="B283" s="37" t="s">
        <v>954</v>
      </c>
      <c r="C283" s="4" t="s">
        <v>1205</v>
      </c>
      <c r="D283" s="14" t="s">
        <v>1080</v>
      </c>
      <c r="E283" s="9" t="s">
        <v>187</v>
      </c>
      <c r="F283" s="14">
        <v>40484</v>
      </c>
      <c r="G283" s="4">
        <v>37.532442263678</v>
      </c>
      <c r="H283" s="4">
        <v>-84.664115173510993</v>
      </c>
      <c r="I283" s="19" t="s">
        <v>45</v>
      </c>
      <c r="J283" s="19" t="s">
        <v>158</v>
      </c>
      <c r="K283" s="19" t="s">
        <v>64</v>
      </c>
      <c r="L283" s="21" t="s">
        <v>144</v>
      </c>
      <c r="M283" s="19" t="s">
        <v>185</v>
      </c>
      <c r="P283" s="17"/>
      <c r="Q283" s="50" t="str">
        <f t="shared" si="4"/>
        <v>Unknown</v>
      </c>
      <c r="R283" s="19"/>
      <c r="X283" s="16"/>
      <c r="Y283" s="16"/>
      <c r="Z283" s="16"/>
      <c r="AK283" s="17"/>
      <c r="AL283" s="17"/>
      <c r="AM283" s="17"/>
      <c r="AN283" s="17"/>
      <c r="AO283" s="15"/>
    </row>
    <row r="284" spans="1:41" s="14" customFormat="1">
      <c r="A284" s="60"/>
      <c r="B284" s="37" t="s">
        <v>955</v>
      </c>
      <c r="C284" s="4" t="s">
        <v>1206</v>
      </c>
      <c r="D284" s="14" t="s">
        <v>1081</v>
      </c>
      <c r="E284" s="9" t="s">
        <v>187</v>
      </c>
      <c r="F284" s="14">
        <v>40484</v>
      </c>
      <c r="G284" s="4">
        <v>37.532456312838001</v>
      </c>
      <c r="H284" s="4">
        <v>-84.664224644387005</v>
      </c>
      <c r="I284" s="19" t="s">
        <v>45</v>
      </c>
      <c r="J284" s="19" t="s">
        <v>158</v>
      </c>
      <c r="K284" s="19" t="s">
        <v>64</v>
      </c>
      <c r="L284" s="21" t="s">
        <v>144</v>
      </c>
      <c r="M284" s="19" t="s">
        <v>185</v>
      </c>
      <c r="P284" s="17"/>
      <c r="Q284" s="50" t="str">
        <f t="shared" si="4"/>
        <v>Unknown</v>
      </c>
      <c r="R284" s="19"/>
      <c r="X284" s="16"/>
      <c r="Y284" s="16"/>
      <c r="Z284" s="16"/>
      <c r="AK284" s="17"/>
      <c r="AL284" s="17"/>
      <c r="AM284" s="17"/>
      <c r="AN284" s="17"/>
      <c r="AO284" s="15"/>
    </row>
    <row r="285" spans="1:41" s="14" customFormat="1">
      <c r="A285" s="60"/>
      <c r="B285" s="37" t="s">
        <v>956</v>
      </c>
      <c r="C285" s="4" t="s">
        <v>1207</v>
      </c>
      <c r="D285" s="14" t="s">
        <v>1082</v>
      </c>
      <c r="E285" s="9" t="s">
        <v>187</v>
      </c>
      <c r="F285" s="14">
        <v>40484</v>
      </c>
      <c r="G285" s="4">
        <v>37.532519653260998</v>
      </c>
      <c r="H285" s="4">
        <v>-84.664738921022007</v>
      </c>
      <c r="I285" s="19" t="s">
        <v>45</v>
      </c>
      <c r="J285" s="19" t="s">
        <v>158</v>
      </c>
      <c r="K285" s="19" t="s">
        <v>64</v>
      </c>
      <c r="L285" s="21" t="s">
        <v>144</v>
      </c>
      <c r="M285" s="19" t="s">
        <v>185</v>
      </c>
      <c r="P285" s="17"/>
      <c r="Q285" s="50" t="str">
        <f t="shared" si="4"/>
        <v>Unknown</v>
      </c>
      <c r="R285" s="19"/>
      <c r="X285" s="16"/>
      <c r="Y285" s="16"/>
      <c r="Z285" s="16"/>
      <c r="AK285" s="17"/>
      <c r="AL285" s="17"/>
      <c r="AM285" s="17"/>
      <c r="AN285" s="17"/>
      <c r="AO285" s="15"/>
    </row>
    <row r="286" spans="1:41" s="14" customFormat="1">
      <c r="A286" s="60"/>
      <c r="B286" s="37" t="s">
        <v>957</v>
      </c>
      <c r="C286" s="4" t="s">
        <v>1208</v>
      </c>
      <c r="D286" s="14" t="s">
        <v>1083</v>
      </c>
      <c r="E286" s="9" t="s">
        <v>187</v>
      </c>
      <c r="F286" s="14">
        <v>40484</v>
      </c>
      <c r="G286" s="4">
        <v>37.532557119274998</v>
      </c>
      <c r="H286" s="4">
        <v>-84.664973013150004</v>
      </c>
      <c r="I286" s="19" t="s">
        <v>45</v>
      </c>
      <c r="J286" s="19" t="s">
        <v>158</v>
      </c>
      <c r="K286" s="19" t="s">
        <v>64</v>
      </c>
      <c r="L286" s="21" t="s">
        <v>144</v>
      </c>
      <c r="M286" s="19" t="s">
        <v>185</v>
      </c>
      <c r="P286" s="17"/>
      <c r="Q286" s="50" t="str">
        <f t="shared" si="4"/>
        <v>Unknown</v>
      </c>
      <c r="R286" s="19"/>
      <c r="X286" s="16"/>
      <c r="Y286" s="16"/>
      <c r="Z286" s="16"/>
      <c r="AK286" s="17"/>
      <c r="AL286" s="17"/>
      <c r="AM286" s="17"/>
      <c r="AN286" s="17"/>
      <c r="AO286" s="15"/>
    </row>
    <row r="287" spans="1:41" s="14" customFormat="1">
      <c r="A287" s="60"/>
      <c r="B287" s="37" t="s">
        <v>958</v>
      </c>
      <c r="C287" s="4" t="s">
        <v>1209</v>
      </c>
      <c r="D287" s="14" t="s">
        <v>1084</v>
      </c>
      <c r="E287" s="9" t="s">
        <v>187</v>
      </c>
      <c r="F287" s="14">
        <v>40484</v>
      </c>
      <c r="G287" s="4">
        <v>37.532611989571997</v>
      </c>
      <c r="H287" s="4">
        <v>-84.665334560969001</v>
      </c>
      <c r="I287" s="19" t="s">
        <v>45</v>
      </c>
      <c r="J287" s="19" t="s">
        <v>158</v>
      </c>
      <c r="K287" s="19" t="s">
        <v>64</v>
      </c>
      <c r="L287" s="21" t="s">
        <v>144</v>
      </c>
      <c r="M287" s="19" t="s">
        <v>185</v>
      </c>
      <c r="P287" s="17"/>
      <c r="Q287" s="50" t="str">
        <f t="shared" si="4"/>
        <v>Unknown</v>
      </c>
      <c r="R287" s="19"/>
      <c r="X287" s="16"/>
      <c r="Y287" s="16"/>
      <c r="Z287" s="16"/>
      <c r="AK287" s="17"/>
      <c r="AL287" s="17"/>
      <c r="AM287" s="17"/>
      <c r="AN287" s="17"/>
      <c r="AO287" s="15"/>
    </row>
    <row r="288" spans="1:41" s="14" customFormat="1">
      <c r="A288" s="60"/>
      <c r="B288" s="37" t="s">
        <v>959</v>
      </c>
      <c r="C288" s="4" t="s">
        <v>1210</v>
      </c>
      <c r="D288" s="14" t="s">
        <v>1085</v>
      </c>
      <c r="E288" s="9" t="s">
        <v>187</v>
      </c>
      <c r="F288" s="14">
        <v>40484</v>
      </c>
      <c r="G288" s="4">
        <v>37.532625140627999</v>
      </c>
      <c r="H288" s="4">
        <v>-84.665745832632993</v>
      </c>
      <c r="I288" s="19" t="s">
        <v>45</v>
      </c>
      <c r="J288" s="19" t="s">
        <v>158</v>
      </c>
      <c r="K288" s="19" t="s">
        <v>64</v>
      </c>
      <c r="L288" s="21" t="s">
        <v>144</v>
      </c>
      <c r="M288" s="19" t="s">
        <v>185</v>
      </c>
      <c r="P288" s="17"/>
      <c r="Q288" s="50" t="str">
        <f t="shared" si="4"/>
        <v>Unknown</v>
      </c>
      <c r="R288" s="19"/>
      <c r="X288" s="16"/>
      <c r="Y288" s="16"/>
      <c r="Z288" s="16"/>
      <c r="AK288" s="17"/>
      <c r="AL288" s="17"/>
      <c r="AM288" s="17"/>
      <c r="AN288" s="17"/>
      <c r="AO288" s="15"/>
    </row>
    <row r="289" spans="1:41" s="14" customFormat="1">
      <c r="A289" s="60"/>
      <c r="B289" s="37" t="s">
        <v>960</v>
      </c>
      <c r="C289" s="4" t="s">
        <v>1211</v>
      </c>
      <c r="D289" s="14" t="s">
        <v>1086</v>
      </c>
      <c r="E289" s="9" t="s">
        <v>187</v>
      </c>
      <c r="F289" s="14">
        <v>40484</v>
      </c>
      <c r="G289" s="4">
        <v>37.532625140627999</v>
      </c>
      <c r="H289" s="4">
        <v>-84.665745832632993</v>
      </c>
      <c r="I289" s="19" t="s">
        <v>45</v>
      </c>
      <c r="J289" s="19" t="s">
        <v>158</v>
      </c>
      <c r="K289" s="19" t="s">
        <v>64</v>
      </c>
      <c r="L289" s="21" t="s">
        <v>144</v>
      </c>
      <c r="M289" s="19" t="s">
        <v>185</v>
      </c>
      <c r="P289" s="17"/>
      <c r="Q289" s="50" t="str">
        <f t="shared" si="4"/>
        <v>Unknown</v>
      </c>
      <c r="R289" s="19"/>
      <c r="X289" s="16"/>
      <c r="Y289" s="16"/>
      <c r="Z289" s="16"/>
      <c r="AK289" s="17"/>
      <c r="AL289" s="17"/>
      <c r="AM289" s="17"/>
      <c r="AN289" s="17"/>
      <c r="AO289" s="15"/>
    </row>
    <row r="290" spans="1:41" s="14" customFormat="1">
      <c r="A290" s="60"/>
      <c r="B290" s="37" t="s">
        <v>961</v>
      </c>
      <c r="C290" s="4" t="s">
        <v>1212</v>
      </c>
      <c r="D290" s="14" t="s">
        <v>1087</v>
      </c>
      <c r="E290" s="9" t="s">
        <v>187</v>
      </c>
      <c r="F290" s="14">
        <v>40484</v>
      </c>
      <c r="G290" s="4">
        <v>37.532652547700003</v>
      </c>
      <c r="H290" s="4">
        <v>-84.666157982282996</v>
      </c>
      <c r="I290" s="19" t="s">
        <v>45</v>
      </c>
      <c r="J290" s="19" t="s">
        <v>158</v>
      </c>
      <c r="K290" s="19" t="s">
        <v>64</v>
      </c>
      <c r="L290" s="21" t="s">
        <v>144</v>
      </c>
      <c r="M290" s="19" t="s">
        <v>185</v>
      </c>
      <c r="P290" s="17"/>
      <c r="Q290" s="50" t="str">
        <f t="shared" si="4"/>
        <v>Unknown</v>
      </c>
      <c r="R290" s="19"/>
      <c r="X290" s="16"/>
      <c r="Y290" s="16"/>
      <c r="Z290" s="16"/>
      <c r="AK290" s="17"/>
      <c r="AL290" s="17"/>
      <c r="AM290" s="17"/>
      <c r="AN290" s="17"/>
      <c r="AO290" s="15"/>
    </row>
    <row r="291" spans="1:41" s="14" customFormat="1">
      <c r="A291" s="60"/>
      <c r="B291" s="37" t="s">
        <v>962</v>
      </c>
      <c r="C291" s="4" t="s">
        <v>1213</v>
      </c>
      <c r="D291" s="14" t="s">
        <v>1088</v>
      </c>
      <c r="E291" s="9" t="s">
        <v>187</v>
      </c>
      <c r="F291" s="14">
        <v>40484</v>
      </c>
      <c r="G291" s="4">
        <v>37.532668929958</v>
      </c>
      <c r="H291" s="4">
        <v>-84.666508052599994</v>
      </c>
      <c r="I291" s="19" t="s">
        <v>45</v>
      </c>
      <c r="J291" s="19" t="s">
        <v>158</v>
      </c>
      <c r="K291" s="19" t="s">
        <v>64</v>
      </c>
      <c r="L291" s="21" t="s">
        <v>144</v>
      </c>
      <c r="M291" s="19" t="s">
        <v>185</v>
      </c>
      <c r="P291" s="17"/>
      <c r="Q291" s="50" t="str">
        <f t="shared" si="4"/>
        <v>Unknown</v>
      </c>
      <c r="R291" s="19"/>
      <c r="X291" s="16"/>
      <c r="Y291" s="16"/>
      <c r="Z291" s="16"/>
      <c r="AK291" s="17"/>
      <c r="AL291" s="17"/>
      <c r="AM291" s="17"/>
      <c r="AN291" s="17"/>
      <c r="AO291" s="15"/>
    </row>
    <row r="292" spans="1:41" s="14" customFormat="1">
      <c r="A292" s="60"/>
      <c r="B292" s="37" t="s">
        <v>963</v>
      </c>
      <c r="C292" s="4" t="s">
        <v>1214</v>
      </c>
      <c r="D292" s="14" t="s">
        <v>1089</v>
      </c>
      <c r="E292" s="9" t="s">
        <v>187</v>
      </c>
      <c r="F292" s="14">
        <v>40484</v>
      </c>
      <c r="G292" s="4">
        <v>37.532654187988001</v>
      </c>
      <c r="H292" s="4">
        <v>-84.666664040811995</v>
      </c>
      <c r="I292" s="19" t="s">
        <v>45</v>
      </c>
      <c r="J292" s="19" t="s">
        <v>158</v>
      </c>
      <c r="K292" s="19" t="s">
        <v>64</v>
      </c>
      <c r="L292" s="21" t="s">
        <v>144</v>
      </c>
      <c r="M292" s="19" t="s">
        <v>185</v>
      </c>
      <c r="P292" s="17"/>
      <c r="Q292" s="50" t="str">
        <f t="shared" si="4"/>
        <v>Unknown</v>
      </c>
      <c r="R292" s="19"/>
      <c r="X292" s="16"/>
      <c r="Y292" s="16"/>
      <c r="Z292" s="16"/>
      <c r="AK292" s="17"/>
      <c r="AL292" s="17"/>
      <c r="AM292" s="17"/>
      <c r="AN292" s="17"/>
      <c r="AO292" s="15"/>
    </row>
    <row r="293" spans="1:41" s="14" customFormat="1">
      <c r="A293" s="60"/>
      <c r="B293" s="37" t="s">
        <v>964</v>
      </c>
      <c r="C293" s="4" t="s">
        <v>1215</v>
      </c>
      <c r="D293" s="14" t="s">
        <v>1090</v>
      </c>
      <c r="E293" s="9" t="s">
        <v>187</v>
      </c>
      <c r="F293" s="14">
        <v>40484</v>
      </c>
      <c r="G293" s="4">
        <v>37.532670277916999</v>
      </c>
      <c r="H293" s="4">
        <v>-84.667059034589002</v>
      </c>
      <c r="I293" s="19" t="s">
        <v>45</v>
      </c>
      <c r="J293" s="19" t="s">
        <v>158</v>
      </c>
      <c r="K293" s="19" t="s">
        <v>64</v>
      </c>
      <c r="L293" s="21" t="s">
        <v>144</v>
      </c>
      <c r="M293" s="19" t="s">
        <v>185</v>
      </c>
      <c r="P293" s="17"/>
      <c r="Q293" s="50" t="str">
        <f t="shared" si="4"/>
        <v>Unknown</v>
      </c>
      <c r="R293" s="19"/>
      <c r="X293" s="16"/>
      <c r="Y293" s="16"/>
      <c r="Z293" s="16"/>
      <c r="AK293" s="17"/>
      <c r="AL293" s="17"/>
      <c r="AM293" s="17"/>
      <c r="AN293" s="17"/>
      <c r="AO293" s="15"/>
    </row>
    <row r="294" spans="1:41" s="14" customFormat="1">
      <c r="A294" s="60"/>
      <c r="B294" s="37" t="s">
        <v>965</v>
      </c>
      <c r="C294" s="4" t="s">
        <v>1216</v>
      </c>
      <c r="D294" s="14" t="s">
        <v>1091</v>
      </c>
      <c r="E294" s="9" t="s">
        <v>187</v>
      </c>
      <c r="F294" s="14">
        <v>40484</v>
      </c>
      <c r="G294" s="4">
        <v>37.532617786581</v>
      </c>
      <c r="H294" s="4">
        <v>-84.667361758148999</v>
      </c>
      <c r="I294" s="19" t="s">
        <v>45</v>
      </c>
      <c r="J294" s="19" t="s">
        <v>158</v>
      </c>
      <c r="K294" s="19" t="s">
        <v>64</v>
      </c>
      <c r="L294" s="21" t="s">
        <v>144</v>
      </c>
      <c r="M294" s="19" t="s">
        <v>185</v>
      </c>
      <c r="P294" s="17"/>
      <c r="Q294" s="50" t="str">
        <f t="shared" si="4"/>
        <v>Unknown</v>
      </c>
      <c r="R294" s="19"/>
      <c r="X294" s="16"/>
      <c r="Y294" s="16"/>
      <c r="Z294" s="16"/>
      <c r="AK294" s="17"/>
      <c r="AL294" s="17"/>
      <c r="AM294" s="17"/>
      <c r="AN294" s="17"/>
      <c r="AO294" s="15"/>
    </row>
    <row r="295" spans="1:41" s="14" customFormat="1">
      <c r="A295" s="60"/>
      <c r="B295" s="37" t="s">
        <v>966</v>
      </c>
      <c r="C295" s="4" t="s">
        <v>1217</v>
      </c>
      <c r="D295" s="14" t="s">
        <v>1092</v>
      </c>
      <c r="E295" s="9" t="s">
        <v>187</v>
      </c>
      <c r="F295" s="14">
        <v>40484</v>
      </c>
      <c r="G295" s="4">
        <v>37.532725075824999</v>
      </c>
      <c r="H295" s="4">
        <v>-84.667527601786006</v>
      </c>
      <c r="I295" s="19" t="s">
        <v>45</v>
      </c>
      <c r="J295" s="19" t="s">
        <v>158</v>
      </c>
      <c r="K295" s="19" t="s">
        <v>64</v>
      </c>
      <c r="L295" s="21" t="s">
        <v>144</v>
      </c>
      <c r="M295" s="19" t="s">
        <v>185</v>
      </c>
      <c r="P295" s="17"/>
      <c r="Q295" s="50" t="str">
        <f t="shared" si="4"/>
        <v>Unknown</v>
      </c>
      <c r="R295" s="19"/>
      <c r="X295" s="16"/>
      <c r="Y295" s="16"/>
      <c r="Z295" s="16"/>
      <c r="AK295" s="17"/>
      <c r="AL295" s="17"/>
      <c r="AM295" s="17"/>
      <c r="AN295" s="17"/>
      <c r="AO295" s="15"/>
    </row>
    <row r="296" spans="1:41" s="14" customFormat="1">
      <c r="A296" s="60"/>
      <c r="B296" s="37" t="s">
        <v>967</v>
      </c>
      <c r="C296" s="4" t="s">
        <v>1218</v>
      </c>
      <c r="D296" s="14" t="s">
        <v>1093</v>
      </c>
      <c r="E296" s="9" t="s">
        <v>187</v>
      </c>
      <c r="F296" s="14">
        <v>40484</v>
      </c>
      <c r="G296" s="4">
        <v>37.532779456299998</v>
      </c>
      <c r="H296" s="4">
        <v>-84.667073667050005</v>
      </c>
      <c r="I296" s="19" t="s">
        <v>45</v>
      </c>
      <c r="J296" s="19" t="s">
        <v>158</v>
      </c>
      <c r="K296" s="19" t="s">
        <v>64</v>
      </c>
      <c r="L296" s="21" t="s">
        <v>144</v>
      </c>
      <c r="M296" s="19" t="s">
        <v>185</v>
      </c>
      <c r="P296" s="17"/>
      <c r="Q296" s="50" t="str">
        <f t="shared" si="4"/>
        <v>Unknown</v>
      </c>
      <c r="R296" s="19"/>
      <c r="X296" s="16"/>
      <c r="Y296" s="16"/>
      <c r="Z296" s="16"/>
      <c r="AK296" s="17"/>
      <c r="AL296" s="17"/>
      <c r="AM296" s="17"/>
      <c r="AN296" s="17"/>
      <c r="AO296" s="15"/>
    </row>
    <row r="297" spans="1:41" s="14" customFormat="1">
      <c r="A297" s="60"/>
      <c r="B297" s="37" t="s">
        <v>968</v>
      </c>
      <c r="C297" s="4" t="s">
        <v>1219</v>
      </c>
      <c r="D297" s="14" t="s">
        <v>1094</v>
      </c>
      <c r="E297" s="9" t="s">
        <v>187</v>
      </c>
      <c r="F297" s="14">
        <v>40484</v>
      </c>
      <c r="G297" s="4">
        <v>37.533432307383002</v>
      </c>
      <c r="H297" s="4">
        <v>-84.665917579050003</v>
      </c>
      <c r="I297" s="19" t="s">
        <v>45</v>
      </c>
      <c r="J297" s="19" t="s">
        <v>158</v>
      </c>
      <c r="K297" s="19" t="s">
        <v>64</v>
      </c>
      <c r="L297" s="21" t="s">
        <v>144</v>
      </c>
      <c r="M297" s="19" t="s">
        <v>185</v>
      </c>
      <c r="P297" s="17"/>
      <c r="Q297" s="50" t="str">
        <f t="shared" si="4"/>
        <v>Unknown</v>
      </c>
      <c r="R297" s="19"/>
      <c r="X297" s="16"/>
      <c r="Y297" s="16"/>
      <c r="Z297" s="16"/>
      <c r="AK297" s="17"/>
      <c r="AL297" s="17"/>
      <c r="AM297" s="17"/>
      <c r="AN297" s="17"/>
      <c r="AO297" s="15"/>
    </row>
    <row r="298" spans="1:41" s="14" customFormat="1">
      <c r="A298" s="60"/>
      <c r="B298" s="37" t="s">
        <v>969</v>
      </c>
      <c r="C298" s="4" t="s">
        <v>1220</v>
      </c>
      <c r="D298" s="14" t="s">
        <v>1095</v>
      </c>
      <c r="E298" s="9" t="s">
        <v>187</v>
      </c>
      <c r="F298" s="14">
        <v>40484</v>
      </c>
      <c r="G298" s="4">
        <v>37.532713140744001</v>
      </c>
      <c r="H298" s="4">
        <v>-84.664960873645995</v>
      </c>
      <c r="I298" s="19" t="s">
        <v>45</v>
      </c>
      <c r="J298" s="19" t="s">
        <v>158</v>
      </c>
      <c r="K298" s="19" t="s">
        <v>64</v>
      </c>
      <c r="L298" s="21" t="s">
        <v>144</v>
      </c>
      <c r="M298" s="19" t="s">
        <v>185</v>
      </c>
      <c r="P298" s="17"/>
      <c r="Q298" s="50" t="str">
        <f t="shared" si="4"/>
        <v>Unknown</v>
      </c>
      <c r="R298" s="19"/>
      <c r="X298" s="16"/>
      <c r="Y298" s="16"/>
      <c r="Z298" s="16"/>
      <c r="AK298" s="17"/>
      <c r="AL298" s="17"/>
      <c r="AM298" s="17"/>
      <c r="AN298" s="17"/>
      <c r="AO298" s="15"/>
    </row>
    <row r="299" spans="1:41" s="14" customFormat="1">
      <c r="A299" s="60"/>
      <c r="B299" s="37" t="s">
        <v>970</v>
      </c>
      <c r="C299" s="4" t="s">
        <v>1221</v>
      </c>
      <c r="D299" s="14" t="s">
        <v>1096</v>
      </c>
      <c r="E299" s="9" t="s">
        <v>187</v>
      </c>
      <c r="F299" s="14">
        <v>40484</v>
      </c>
      <c r="G299" s="4">
        <v>37.532677845536</v>
      </c>
      <c r="H299" s="4">
        <v>-84.664598935011</v>
      </c>
      <c r="I299" s="19" t="s">
        <v>45</v>
      </c>
      <c r="J299" s="19" t="s">
        <v>158</v>
      </c>
      <c r="K299" s="19" t="s">
        <v>64</v>
      </c>
      <c r="L299" s="21" t="s">
        <v>144</v>
      </c>
      <c r="M299" s="19" t="s">
        <v>185</v>
      </c>
      <c r="P299" s="17"/>
      <c r="Q299" s="50" t="str">
        <f t="shared" si="4"/>
        <v>Unknown</v>
      </c>
      <c r="R299" s="19"/>
      <c r="X299" s="16"/>
      <c r="Y299" s="16"/>
      <c r="Z299" s="16"/>
      <c r="AK299" s="17"/>
      <c r="AL299" s="17"/>
      <c r="AM299" s="17"/>
      <c r="AN299" s="17"/>
      <c r="AO299" s="15"/>
    </row>
    <row r="300" spans="1:41" s="14" customFormat="1">
      <c r="A300" s="60"/>
      <c r="B300" s="37" t="s">
        <v>971</v>
      </c>
      <c r="C300" s="4" t="s">
        <v>1222</v>
      </c>
      <c r="D300" s="14" t="s">
        <v>1097</v>
      </c>
      <c r="E300" s="9" t="s">
        <v>187</v>
      </c>
      <c r="F300" s="14">
        <v>40484</v>
      </c>
      <c r="G300" s="4">
        <v>37.532638262069</v>
      </c>
      <c r="H300" s="4">
        <v>-84.664498393572003</v>
      </c>
      <c r="I300" s="19" t="s">
        <v>45</v>
      </c>
      <c r="J300" s="19" t="s">
        <v>158</v>
      </c>
      <c r="K300" s="19" t="s">
        <v>64</v>
      </c>
      <c r="L300" s="21" t="s">
        <v>144</v>
      </c>
      <c r="M300" s="19" t="s">
        <v>185</v>
      </c>
      <c r="P300" s="17"/>
      <c r="Q300" s="50" t="str">
        <f t="shared" si="4"/>
        <v>Unknown</v>
      </c>
      <c r="R300" s="19"/>
      <c r="X300" s="16"/>
      <c r="Y300" s="16"/>
      <c r="Z300" s="16"/>
      <c r="AK300" s="17"/>
      <c r="AL300" s="17"/>
      <c r="AM300" s="17"/>
      <c r="AN300" s="17"/>
      <c r="AO300" s="15"/>
    </row>
    <row r="301" spans="1:41" s="14" customFormat="1">
      <c r="A301" s="60"/>
      <c r="B301" s="37" t="s">
        <v>972</v>
      </c>
      <c r="C301" s="4" t="s">
        <v>1223</v>
      </c>
      <c r="D301" s="14" t="s">
        <v>1098</v>
      </c>
      <c r="E301" s="9" t="s">
        <v>187</v>
      </c>
      <c r="F301" s="14">
        <v>40484</v>
      </c>
      <c r="G301" s="4">
        <v>37.532504573343999</v>
      </c>
      <c r="H301" s="4">
        <v>-84.663494639272002</v>
      </c>
      <c r="I301" s="19" t="s">
        <v>45</v>
      </c>
      <c r="J301" s="19" t="s">
        <v>158</v>
      </c>
      <c r="K301" s="19" t="s">
        <v>64</v>
      </c>
      <c r="L301" s="21" t="s">
        <v>144</v>
      </c>
      <c r="M301" s="19" t="s">
        <v>185</v>
      </c>
      <c r="P301" s="17"/>
      <c r="Q301" s="50" t="str">
        <f t="shared" si="4"/>
        <v>Unknown</v>
      </c>
      <c r="R301" s="19"/>
      <c r="X301" s="16"/>
      <c r="Y301" s="16"/>
      <c r="Z301" s="16"/>
      <c r="AK301" s="17"/>
      <c r="AL301" s="17"/>
      <c r="AM301" s="17"/>
      <c r="AN301" s="17"/>
      <c r="AO301" s="15"/>
    </row>
    <row r="302" spans="1:41" s="14" customFormat="1">
      <c r="A302" s="60"/>
      <c r="B302" s="37" t="s">
        <v>973</v>
      </c>
      <c r="C302" s="4" t="s">
        <v>1224</v>
      </c>
      <c r="D302" s="14" t="s">
        <v>1099</v>
      </c>
      <c r="E302" s="9" t="s">
        <v>187</v>
      </c>
      <c r="F302" s="14">
        <v>40484</v>
      </c>
      <c r="G302" s="4">
        <v>37.532471953505997</v>
      </c>
      <c r="H302" s="4">
        <v>-84.663054596267003</v>
      </c>
      <c r="I302" s="19" t="s">
        <v>45</v>
      </c>
      <c r="J302" s="19" t="s">
        <v>158</v>
      </c>
      <c r="K302" s="19" t="s">
        <v>64</v>
      </c>
      <c r="L302" s="21" t="s">
        <v>144</v>
      </c>
      <c r="M302" s="19" t="s">
        <v>185</v>
      </c>
      <c r="P302" s="17"/>
      <c r="Q302" s="50" t="str">
        <f t="shared" si="4"/>
        <v>Unknown</v>
      </c>
      <c r="R302" s="19"/>
      <c r="X302" s="16"/>
      <c r="Y302" s="16"/>
      <c r="Z302" s="16"/>
      <c r="AK302" s="17"/>
      <c r="AL302" s="17"/>
      <c r="AM302" s="17"/>
      <c r="AN302" s="17"/>
      <c r="AO302" s="15"/>
    </row>
    <row r="303" spans="1:41" s="14" customFormat="1">
      <c r="A303" s="60"/>
      <c r="B303" s="37" t="s">
        <v>974</v>
      </c>
      <c r="C303" s="4" t="s">
        <v>1225</v>
      </c>
      <c r="D303" s="14" t="s">
        <v>1100</v>
      </c>
      <c r="E303" s="9" t="s">
        <v>187</v>
      </c>
      <c r="F303" s="14">
        <v>40484</v>
      </c>
      <c r="G303" s="4">
        <v>37.532452191014002</v>
      </c>
      <c r="H303" s="4">
        <v>-84.662863125236001</v>
      </c>
      <c r="I303" s="19" t="s">
        <v>45</v>
      </c>
      <c r="J303" s="19" t="s">
        <v>158</v>
      </c>
      <c r="K303" s="19" t="s">
        <v>64</v>
      </c>
      <c r="L303" s="21" t="s">
        <v>144</v>
      </c>
      <c r="M303" s="19" t="s">
        <v>185</v>
      </c>
      <c r="P303" s="17"/>
      <c r="Q303" s="50" t="str">
        <f t="shared" si="4"/>
        <v>Unknown</v>
      </c>
      <c r="R303" s="19"/>
      <c r="X303" s="16"/>
      <c r="Y303" s="16"/>
      <c r="Z303" s="16"/>
      <c r="AK303" s="17"/>
      <c r="AL303" s="17"/>
      <c r="AM303" s="17"/>
      <c r="AN303" s="17"/>
      <c r="AO303" s="15"/>
    </row>
    <row r="304" spans="1:41" s="14" customFormat="1">
      <c r="A304" s="60"/>
      <c r="B304" s="37" t="s">
        <v>975</v>
      </c>
      <c r="C304" s="4" t="s">
        <v>1226</v>
      </c>
      <c r="D304" s="14" t="s">
        <v>1101</v>
      </c>
      <c r="E304" s="9" t="s">
        <v>187</v>
      </c>
      <c r="F304" s="14">
        <v>40484</v>
      </c>
      <c r="G304" s="4">
        <v>37.532334973205998</v>
      </c>
      <c r="H304" s="4">
        <v>-84.660054505239003</v>
      </c>
      <c r="I304" s="19" t="s">
        <v>45</v>
      </c>
      <c r="J304" s="19" t="s">
        <v>158</v>
      </c>
      <c r="K304" s="19" t="s">
        <v>64</v>
      </c>
      <c r="L304" s="21" t="s">
        <v>144</v>
      </c>
      <c r="M304" s="19" t="s">
        <v>185</v>
      </c>
      <c r="P304" s="17"/>
      <c r="Q304" s="50" t="str">
        <f t="shared" si="4"/>
        <v>Unknown</v>
      </c>
      <c r="R304" s="19"/>
      <c r="X304" s="16"/>
      <c r="Y304" s="16"/>
      <c r="Z304" s="16"/>
      <c r="AK304" s="17"/>
      <c r="AL304" s="17"/>
      <c r="AM304" s="17"/>
      <c r="AN304" s="17"/>
      <c r="AO304" s="15"/>
    </row>
    <row r="305" spans="1:41" s="14" customFormat="1">
      <c r="A305" s="60"/>
      <c r="B305" s="37" t="s">
        <v>976</v>
      </c>
      <c r="C305" s="4" t="s">
        <v>1227</v>
      </c>
      <c r="D305" s="14" t="s">
        <v>1102</v>
      </c>
      <c r="E305" s="9" t="s">
        <v>187</v>
      </c>
      <c r="F305" s="14">
        <v>40484</v>
      </c>
      <c r="G305" s="4">
        <v>37.532431834435997</v>
      </c>
      <c r="H305" s="4">
        <v>-84.661913247911002</v>
      </c>
      <c r="I305" s="19" t="s">
        <v>45</v>
      </c>
      <c r="J305" s="19" t="s">
        <v>158</v>
      </c>
      <c r="K305" s="19" t="s">
        <v>64</v>
      </c>
      <c r="L305" s="21" t="s">
        <v>144</v>
      </c>
      <c r="M305" s="19" t="s">
        <v>185</v>
      </c>
      <c r="P305" s="17"/>
      <c r="Q305" s="50" t="str">
        <f t="shared" si="4"/>
        <v>Unknown</v>
      </c>
      <c r="R305" s="19"/>
      <c r="X305" s="16"/>
      <c r="Y305" s="16"/>
      <c r="Z305" s="16"/>
      <c r="AK305" s="17"/>
      <c r="AL305" s="17"/>
      <c r="AM305" s="17"/>
      <c r="AN305" s="17"/>
      <c r="AO305" s="15"/>
    </row>
    <row r="306" spans="1:41" s="14" customFormat="1">
      <c r="A306" s="60"/>
      <c r="B306" s="37" t="s">
        <v>977</v>
      </c>
      <c r="C306" s="4" t="s">
        <v>1228</v>
      </c>
      <c r="D306" s="14" t="s">
        <v>1103</v>
      </c>
      <c r="E306" s="9" t="s">
        <v>187</v>
      </c>
      <c r="F306" s="14">
        <v>40484</v>
      </c>
      <c r="G306" s="4">
        <v>37.532334973205998</v>
      </c>
      <c r="H306" s="4">
        <v>-84.660054505239003</v>
      </c>
      <c r="I306" s="19" t="s">
        <v>45</v>
      </c>
      <c r="J306" s="19" t="s">
        <v>158</v>
      </c>
      <c r="K306" s="19" t="s">
        <v>64</v>
      </c>
      <c r="L306" s="21" t="s">
        <v>144</v>
      </c>
      <c r="M306" s="19" t="s">
        <v>185</v>
      </c>
      <c r="P306" s="17"/>
      <c r="Q306" s="50" t="str">
        <f t="shared" si="4"/>
        <v>Unknown</v>
      </c>
      <c r="R306" s="19"/>
      <c r="X306" s="16"/>
      <c r="Y306" s="16"/>
      <c r="Z306" s="16"/>
      <c r="AK306" s="17"/>
      <c r="AL306" s="17"/>
      <c r="AM306" s="17"/>
      <c r="AN306" s="17"/>
      <c r="AO306" s="15"/>
    </row>
    <row r="307" spans="1:41" s="14" customFormat="1">
      <c r="A307" s="60"/>
      <c r="B307" s="37" t="s">
        <v>978</v>
      </c>
      <c r="C307" s="4" t="s">
        <v>1229</v>
      </c>
      <c r="D307" s="14" t="s">
        <v>1104</v>
      </c>
      <c r="E307" s="9" t="s">
        <v>187</v>
      </c>
      <c r="F307" s="14">
        <v>40484</v>
      </c>
      <c r="G307" s="4">
        <v>37.532451514378003</v>
      </c>
      <c r="H307" s="4">
        <v>-84.660915729666996</v>
      </c>
      <c r="I307" s="19" t="s">
        <v>45</v>
      </c>
      <c r="J307" s="19" t="s">
        <v>158</v>
      </c>
      <c r="K307" s="19" t="s">
        <v>64</v>
      </c>
      <c r="L307" s="21" t="s">
        <v>144</v>
      </c>
      <c r="M307" s="19" t="s">
        <v>185</v>
      </c>
      <c r="P307" s="17"/>
      <c r="Q307" s="50" t="str">
        <f t="shared" si="4"/>
        <v>Unknown</v>
      </c>
      <c r="R307" s="19"/>
      <c r="X307" s="16"/>
      <c r="Y307" s="16"/>
      <c r="Z307" s="16"/>
      <c r="AK307" s="17"/>
      <c r="AL307" s="17"/>
      <c r="AM307" s="17"/>
      <c r="AN307" s="17"/>
      <c r="AO307" s="15"/>
    </row>
    <row r="308" spans="1:41" s="14" customFormat="1">
      <c r="A308" s="60"/>
      <c r="B308" s="37" t="s">
        <v>979</v>
      </c>
      <c r="C308" s="4" t="s">
        <v>1230</v>
      </c>
      <c r="D308" s="14" t="s">
        <v>1105</v>
      </c>
      <c r="E308" s="9" t="s">
        <v>187</v>
      </c>
      <c r="F308" s="14">
        <v>40484</v>
      </c>
      <c r="G308" s="4">
        <v>37.532388233299997</v>
      </c>
      <c r="H308" s="4">
        <v>-84.660756007252999</v>
      </c>
      <c r="I308" s="19" t="s">
        <v>45</v>
      </c>
      <c r="J308" s="19" t="s">
        <v>158</v>
      </c>
      <c r="K308" s="19" t="s">
        <v>64</v>
      </c>
      <c r="L308" s="21" t="s">
        <v>144</v>
      </c>
      <c r="M308" s="19" t="s">
        <v>185</v>
      </c>
      <c r="P308" s="17"/>
      <c r="Q308" s="50" t="str">
        <f t="shared" si="4"/>
        <v>Unknown</v>
      </c>
      <c r="R308" s="19"/>
      <c r="X308" s="16"/>
      <c r="Y308" s="16"/>
      <c r="Z308" s="16"/>
      <c r="AK308" s="17"/>
      <c r="AL308" s="17"/>
      <c r="AM308" s="17"/>
      <c r="AN308" s="17"/>
      <c r="AO308" s="15"/>
    </row>
    <row r="309" spans="1:41" s="14" customFormat="1">
      <c r="A309" s="60"/>
      <c r="B309" s="37" t="s">
        <v>980</v>
      </c>
      <c r="C309" s="4" t="s">
        <v>1231</v>
      </c>
      <c r="D309" s="14" t="s">
        <v>1106</v>
      </c>
      <c r="E309" s="9" t="s">
        <v>187</v>
      </c>
      <c r="F309" s="14">
        <v>40484</v>
      </c>
      <c r="G309" s="4">
        <v>37.532369978025002</v>
      </c>
      <c r="H309" s="4">
        <v>-84.660330564332995</v>
      </c>
      <c r="I309" s="19" t="s">
        <v>45</v>
      </c>
      <c r="J309" s="19" t="s">
        <v>158</v>
      </c>
      <c r="K309" s="19" t="s">
        <v>64</v>
      </c>
      <c r="L309" s="21" t="s">
        <v>144</v>
      </c>
      <c r="M309" s="19" t="s">
        <v>185</v>
      </c>
      <c r="P309" s="17"/>
      <c r="Q309" s="50" t="str">
        <f t="shared" si="4"/>
        <v>Unknown</v>
      </c>
      <c r="R309" s="19"/>
      <c r="X309" s="16"/>
      <c r="Y309" s="16"/>
      <c r="Z309" s="16"/>
      <c r="AK309" s="17"/>
      <c r="AL309" s="17"/>
      <c r="AM309" s="17"/>
      <c r="AN309" s="17"/>
      <c r="AO309" s="15"/>
    </row>
    <row r="310" spans="1:41" s="14" customFormat="1">
      <c r="A310" s="60"/>
      <c r="B310" s="37" t="s">
        <v>981</v>
      </c>
      <c r="C310" s="4" t="s">
        <v>1232</v>
      </c>
      <c r="D310" s="14" t="s">
        <v>1107</v>
      </c>
      <c r="E310" s="9" t="s">
        <v>187</v>
      </c>
      <c r="F310" s="14">
        <v>40484</v>
      </c>
      <c r="G310" s="4">
        <v>37.532369978025002</v>
      </c>
      <c r="H310" s="4">
        <v>-84.660330564332995</v>
      </c>
      <c r="I310" s="19" t="s">
        <v>45</v>
      </c>
      <c r="J310" s="19" t="s">
        <v>158</v>
      </c>
      <c r="K310" s="19" t="s">
        <v>64</v>
      </c>
      <c r="L310" s="21" t="s">
        <v>144</v>
      </c>
      <c r="M310" s="19" t="s">
        <v>185</v>
      </c>
      <c r="P310" s="17"/>
      <c r="Q310" s="50" t="str">
        <f t="shared" si="4"/>
        <v>Unknown</v>
      </c>
      <c r="R310" s="19"/>
      <c r="X310" s="16"/>
      <c r="Y310" s="16"/>
      <c r="Z310" s="16"/>
      <c r="AK310" s="17"/>
      <c r="AL310" s="17"/>
      <c r="AM310" s="17"/>
      <c r="AN310" s="17"/>
      <c r="AO310" s="15"/>
    </row>
    <row r="311" spans="1:41" s="14" customFormat="1">
      <c r="A311" s="60"/>
      <c r="B311" s="37" t="s">
        <v>982</v>
      </c>
      <c r="C311" s="4" t="s">
        <v>1233</v>
      </c>
      <c r="D311" s="14" t="s">
        <v>1108</v>
      </c>
      <c r="E311" s="9" t="s">
        <v>187</v>
      </c>
      <c r="F311" s="14">
        <v>40484</v>
      </c>
      <c r="G311" s="4">
        <v>37.532771324282997</v>
      </c>
      <c r="H311" s="4">
        <v>-84.661014544078</v>
      </c>
      <c r="I311" s="19" t="s">
        <v>45</v>
      </c>
      <c r="J311" s="19" t="s">
        <v>158</v>
      </c>
      <c r="K311" s="19" t="s">
        <v>64</v>
      </c>
      <c r="L311" s="21" t="s">
        <v>144</v>
      </c>
      <c r="M311" s="19" t="s">
        <v>185</v>
      </c>
      <c r="P311" s="17"/>
      <c r="Q311" s="50" t="str">
        <f t="shared" si="4"/>
        <v>Unknown</v>
      </c>
      <c r="R311" s="19"/>
      <c r="X311" s="16"/>
      <c r="Y311" s="16"/>
      <c r="Z311" s="16"/>
      <c r="AK311" s="17"/>
      <c r="AL311" s="17"/>
      <c r="AM311" s="17"/>
      <c r="AN311" s="17"/>
      <c r="AO311" s="15"/>
    </row>
    <row r="312" spans="1:41" s="14" customFormat="1">
      <c r="A312" s="60"/>
      <c r="B312" s="37" t="s">
        <v>983</v>
      </c>
      <c r="C312" s="4" t="s">
        <v>1234</v>
      </c>
      <c r="D312" s="14" t="s">
        <v>1109</v>
      </c>
      <c r="E312" s="9" t="s">
        <v>187</v>
      </c>
      <c r="F312" s="14">
        <v>40484</v>
      </c>
      <c r="G312" s="4">
        <v>37.533309924944</v>
      </c>
      <c r="H312" s="4">
        <v>-84.661494264224999</v>
      </c>
      <c r="I312" s="19" t="s">
        <v>45</v>
      </c>
      <c r="J312" s="19" t="s">
        <v>158</v>
      </c>
      <c r="K312" s="19" t="s">
        <v>64</v>
      </c>
      <c r="L312" s="21" t="s">
        <v>144</v>
      </c>
      <c r="M312" s="19" t="s">
        <v>185</v>
      </c>
      <c r="P312" s="17"/>
      <c r="Q312" s="50" t="str">
        <f t="shared" si="4"/>
        <v>Unknown</v>
      </c>
      <c r="R312" s="19"/>
      <c r="X312" s="16"/>
      <c r="Y312" s="16"/>
      <c r="Z312" s="16"/>
      <c r="AK312" s="17"/>
      <c r="AL312" s="17"/>
      <c r="AM312" s="17"/>
      <c r="AN312" s="17"/>
      <c r="AO312" s="15"/>
    </row>
    <row r="313" spans="1:41" s="14" customFormat="1">
      <c r="A313" s="60"/>
      <c r="B313" s="37" t="s">
        <v>984</v>
      </c>
      <c r="C313" s="4" t="s">
        <v>1235</v>
      </c>
      <c r="D313" s="14" t="s">
        <v>1110</v>
      </c>
      <c r="E313" s="9" t="s">
        <v>187</v>
      </c>
      <c r="F313" s="14">
        <v>40484</v>
      </c>
      <c r="G313" s="4">
        <v>37.533572064030999</v>
      </c>
      <c r="H313" s="4">
        <v>-84.661345886106005</v>
      </c>
      <c r="I313" s="19" t="s">
        <v>45</v>
      </c>
      <c r="J313" s="19" t="s">
        <v>158</v>
      </c>
      <c r="K313" s="19" t="s">
        <v>64</v>
      </c>
      <c r="L313" s="21" t="s">
        <v>144</v>
      </c>
      <c r="M313" s="19" t="s">
        <v>185</v>
      </c>
      <c r="P313" s="17"/>
      <c r="Q313" s="50" t="str">
        <f t="shared" si="4"/>
        <v>Unknown</v>
      </c>
      <c r="R313" s="19"/>
      <c r="X313" s="16"/>
      <c r="Y313" s="16"/>
      <c r="Z313" s="16"/>
      <c r="AK313" s="17"/>
      <c r="AL313" s="17"/>
      <c r="AM313" s="17"/>
      <c r="AN313" s="17"/>
      <c r="AO313" s="15"/>
    </row>
    <row r="314" spans="1:41" s="14" customFormat="1">
      <c r="A314" s="60"/>
      <c r="B314" s="37" t="s">
        <v>985</v>
      </c>
      <c r="C314" s="4" t="s">
        <v>1236</v>
      </c>
      <c r="D314" s="14" t="s">
        <v>1111</v>
      </c>
      <c r="E314" s="9" t="s">
        <v>187</v>
      </c>
      <c r="F314" s="14">
        <v>40484</v>
      </c>
      <c r="G314" s="4">
        <v>37.533755172980001</v>
      </c>
      <c r="H314" s="4">
        <v>-84.661245153907004</v>
      </c>
      <c r="I314" s="19" t="s">
        <v>45</v>
      </c>
      <c r="J314" s="19" t="s">
        <v>158</v>
      </c>
      <c r="K314" s="19" t="s">
        <v>64</v>
      </c>
      <c r="L314" s="21" t="s">
        <v>144</v>
      </c>
      <c r="M314" s="19" t="s">
        <v>185</v>
      </c>
      <c r="P314" s="17"/>
      <c r="Q314" s="50" t="str">
        <f t="shared" si="4"/>
        <v>Unknown</v>
      </c>
      <c r="R314" s="19"/>
      <c r="X314" s="16"/>
      <c r="Y314" s="16"/>
      <c r="Z314" s="16"/>
      <c r="AK314" s="17"/>
      <c r="AL314" s="17"/>
      <c r="AM314" s="17"/>
      <c r="AN314" s="17"/>
      <c r="AO314" s="15"/>
    </row>
    <row r="315" spans="1:41" s="14" customFormat="1">
      <c r="A315" s="60"/>
      <c r="B315" s="37" t="s">
        <v>986</v>
      </c>
      <c r="C315" s="4" t="s">
        <v>1237</v>
      </c>
      <c r="D315" s="14" t="s">
        <v>1112</v>
      </c>
      <c r="E315" s="9" t="s">
        <v>187</v>
      </c>
      <c r="F315" s="14">
        <v>40484</v>
      </c>
      <c r="G315" s="4">
        <v>37.534039104750001</v>
      </c>
      <c r="H315" s="4">
        <v>-84.661082722307995</v>
      </c>
      <c r="I315" s="19" t="s">
        <v>45</v>
      </c>
      <c r="J315" s="19" t="s">
        <v>158</v>
      </c>
      <c r="K315" s="19" t="s">
        <v>64</v>
      </c>
      <c r="L315" s="21" t="s">
        <v>144</v>
      </c>
      <c r="M315" s="19" t="s">
        <v>185</v>
      </c>
      <c r="P315" s="17"/>
      <c r="Q315" s="50" t="str">
        <f t="shared" si="4"/>
        <v>Unknown</v>
      </c>
      <c r="R315" s="19"/>
      <c r="X315" s="16"/>
      <c r="Y315" s="16"/>
      <c r="Z315" s="16"/>
      <c r="AK315" s="17"/>
      <c r="AL315" s="17"/>
      <c r="AM315" s="17"/>
      <c r="AN315" s="17"/>
      <c r="AO315" s="15"/>
    </row>
    <row r="316" spans="1:41" s="14" customFormat="1">
      <c r="A316" s="60"/>
      <c r="B316" s="37" t="s">
        <v>987</v>
      </c>
      <c r="C316" s="4" t="s">
        <v>1238</v>
      </c>
      <c r="D316" s="14" t="s">
        <v>1113</v>
      </c>
      <c r="E316" s="9" t="s">
        <v>187</v>
      </c>
      <c r="F316" s="14">
        <v>40484</v>
      </c>
      <c r="G316" s="4">
        <v>37.534132236643998</v>
      </c>
      <c r="H316" s="4">
        <v>-84.661028854007995</v>
      </c>
      <c r="I316" s="19" t="s">
        <v>45</v>
      </c>
      <c r="J316" s="19" t="s">
        <v>158</v>
      </c>
      <c r="K316" s="19" t="s">
        <v>64</v>
      </c>
      <c r="L316" s="21" t="s">
        <v>144</v>
      </c>
      <c r="M316" s="19" t="s">
        <v>185</v>
      </c>
      <c r="P316" s="17"/>
      <c r="Q316" s="50" t="str">
        <f t="shared" si="4"/>
        <v>Unknown</v>
      </c>
      <c r="R316" s="19"/>
      <c r="X316" s="16"/>
      <c r="Y316" s="16"/>
      <c r="Z316" s="16"/>
      <c r="AK316" s="17"/>
      <c r="AL316" s="17"/>
      <c r="AM316" s="17"/>
      <c r="AN316" s="17"/>
      <c r="AO316" s="15"/>
    </row>
    <row r="317" spans="1:41" s="14" customFormat="1">
      <c r="A317" s="60"/>
      <c r="B317" s="37" t="s">
        <v>988</v>
      </c>
      <c r="C317" s="4" t="s">
        <v>1239</v>
      </c>
      <c r="D317" s="14" t="s">
        <v>1114</v>
      </c>
      <c r="E317" s="9" t="s">
        <v>187</v>
      </c>
      <c r="F317" s="14">
        <v>40484</v>
      </c>
      <c r="G317" s="4">
        <v>37.534304411106</v>
      </c>
      <c r="H317" s="4">
        <v>-84.660930412257997</v>
      </c>
      <c r="I317" s="19" t="s">
        <v>45</v>
      </c>
      <c r="J317" s="19" t="s">
        <v>158</v>
      </c>
      <c r="K317" s="19" t="s">
        <v>64</v>
      </c>
      <c r="L317" s="21" t="s">
        <v>144</v>
      </c>
      <c r="M317" s="19" t="s">
        <v>185</v>
      </c>
      <c r="P317" s="17"/>
      <c r="Q317" s="50" t="str">
        <f t="shared" si="4"/>
        <v>Unknown</v>
      </c>
      <c r="R317" s="19"/>
      <c r="X317" s="16"/>
      <c r="Y317" s="16"/>
      <c r="Z317" s="16"/>
      <c r="AK317" s="17"/>
      <c r="AL317" s="17"/>
      <c r="AM317" s="17"/>
      <c r="AN317" s="17"/>
      <c r="AO317" s="15"/>
    </row>
    <row r="318" spans="1:41" s="14" customFormat="1">
      <c r="A318" s="60"/>
      <c r="B318" s="37" t="s">
        <v>989</v>
      </c>
      <c r="C318" s="4" t="s">
        <v>1240</v>
      </c>
      <c r="D318" s="14" t="s">
        <v>1115</v>
      </c>
      <c r="E318" s="9" t="s">
        <v>187</v>
      </c>
      <c r="F318" s="14">
        <v>40484</v>
      </c>
      <c r="G318" s="4">
        <v>37.534638929650001</v>
      </c>
      <c r="H318" s="4">
        <v>-84.660609085532997</v>
      </c>
      <c r="I318" s="19" t="s">
        <v>45</v>
      </c>
      <c r="J318" s="19" t="s">
        <v>158</v>
      </c>
      <c r="K318" s="19" t="s">
        <v>64</v>
      </c>
      <c r="L318" s="21" t="s">
        <v>144</v>
      </c>
      <c r="M318" s="19" t="s">
        <v>185</v>
      </c>
      <c r="P318" s="17"/>
      <c r="Q318" s="50" t="str">
        <f t="shared" si="4"/>
        <v>Unknown</v>
      </c>
      <c r="R318" s="19"/>
      <c r="X318" s="16"/>
      <c r="Y318" s="16"/>
      <c r="Z318" s="16"/>
      <c r="AK318" s="17"/>
      <c r="AL318" s="17"/>
      <c r="AM318" s="17"/>
      <c r="AN318" s="17"/>
      <c r="AO318" s="15"/>
    </row>
    <row r="319" spans="1:41" s="14" customFormat="1">
      <c r="A319" s="60"/>
      <c r="B319" s="37" t="s">
        <v>990</v>
      </c>
      <c r="C319" s="4" t="s">
        <v>1241</v>
      </c>
      <c r="D319" s="14" t="s">
        <v>1116</v>
      </c>
      <c r="E319" s="9" t="s">
        <v>187</v>
      </c>
      <c r="F319" s="14">
        <v>40484</v>
      </c>
      <c r="G319" s="4">
        <v>37.534654162853002</v>
      </c>
      <c r="H319" s="4">
        <v>-84.660591185414006</v>
      </c>
      <c r="I319" s="19" t="s">
        <v>45</v>
      </c>
      <c r="J319" s="19" t="s">
        <v>158</v>
      </c>
      <c r="K319" s="19" t="s">
        <v>64</v>
      </c>
      <c r="L319" s="21" t="s">
        <v>144</v>
      </c>
      <c r="M319" s="19" t="s">
        <v>185</v>
      </c>
      <c r="P319" s="17"/>
      <c r="Q319" s="50" t="str">
        <f t="shared" si="4"/>
        <v>Unknown</v>
      </c>
      <c r="R319" s="19"/>
      <c r="X319" s="16"/>
      <c r="Y319" s="16"/>
      <c r="Z319" s="16"/>
      <c r="AK319" s="17"/>
      <c r="AL319" s="17"/>
      <c r="AM319" s="17"/>
      <c r="AN319" s="17"/>
      <c r="AO319" s="15"/>
    </row>
    <row r="320" spans="1:41" s="14" customFormat="1">
      <c r="A320" s="60"/>
      <c r="B320" s="37" t="s">
        <v>991</v>
      </c>
      <c r="C320" s="4" t="s">
        <v>1242</v>
      </c>
      <c r="D320" s="14" t="s">
        <v>1117</v>
      </c>
      <c r="E320" s="9" t="s">
        <v>187</v>
      </c>
      <c r="F320" s="14">
        <v>40484</v>
      </c>
      <c r="G320" s="4">
        <v>37.534885391681001</v>
      </c>
      <c r="H320" s="4">
        <v>-84.660117807169001</v>
      </c>
      <c r="I320" s="19" t="s">
        <v>45</v>
      </c>
      <c r="J320" s="19" t="s">
        <v>158</v>
      </c>
      <c r="K320" s="19" t="s">
        <v>64</v>
      </c>
      <c r="L320" s="21" t="s">
        <v>144</v>
      </c>
      <c r="M320" s="19" t="s">
        <v>185</v>
      </c>
      <c r="P320" s="17"/>
      <c r="Q320" s="50" t="str">
        <f t="shared" si="4"/>
        <v>Unknown</v>
      </c>
      <c r="R320" s="19"/>
      <c r="X320" s="16"/>
      <c r="Y320" s="16"/>
      <c r="Z320" s="16"/>
      <c r="AK320" s="17"/>
      <c r="AL320" s="17"/>
      <c r="AM320" s="17"/>
      <c r="AN320" s="17"/>
      <c r="AO320" s="15"/>
    </row>
    <row r="321" spans="1:41" s="14" customFormat="1">
      <c r="A321" s="60"/>
      <c r="B321" s="37" t="s">
        <v>992</v>
      </c>
      <c r="C321" s="4" t="s">
        <v>1243</v>
      </c>
      <c r="D321" s="14" t="s">
        <v>1118</v>
      </c>
      <c r="E321" s="9" t="s">
        <v>187</v>
      </c>
      <c r="F321" s="14">
        <v>40484</v>
      </c>
      <c r="G321" s="4">
        <v>37.535001079681003</v>
      </c>
      <c r="H321" s="4">
        <v>-84.659854004378005</v>
      </c>
      <c r="I321" s="19" t="s">
        <v>45</v>
      </c>
      <c r="J321" s="19" t="s">
        <v>158</v>
      </c>
      <c r="K321" s="19" t="s">
        <v>64</v>
      </c>
      <c r="L321" s="21" t="s">
        <v>144</v>
      </c>
      <c r="M321" s="19" t="s">
        <v>185</v>
      </c>
      <c r="P321" s="17"/>
      <c r="Q321" s="50" t="str">
        <f t="shared" si="4"/>
        <v>Unknown</v>
      </c>
      <c r="R321" s="19"/>
      <c r="X321" s="16"/>
      <c r="Y321" s="16"/>
      <c r="Z321" s="16"/>
      <c r="AK321" s="17"/>
      <c r="AL321" s="17"/>
      <c r="AM321" s="17"/>
      <c r="AN321" s="17"/>
      <c r="AO321" s="15"/>
    </row>
    <row r="322" spans="1:41" s="14" customFormat="1">
      <c r="A322" s="60"/>
      <c r="B322" s="37" t="s">
        <v>993</v>
      </c>
      <c r="C322" s="4" t="s">
        <v>1244</v>
      </c>
      <c r="D322" s="14" t="s">
        <v>1119</v>
      </c>
      <c r="E322" s="9" t="s">
        <v>187</v>
      </c>
      <c r="F322" s="14">
        <v>40484</v>
      </c>
      <c r="G322" s="4">
        <v>37.535101051303002</v>
      </c>
      <c r="H322" s="4">
        <v>-84.659607649006006</v>
      </c>
      <c r="I322" s="19" t="s">
        <v>45</v>
      </c>
      <c r="J322" s="19" t="s">
        <v>158</v>
      </c>
      <c r="K322" s="19" t="s">
        <v>64</v>
      </c>
      <c r="L322" s="21" t="s">
        <v>144</v>
      </c>
      <c r="M322" s="19" t="s">
        <v>185</v>
      </c>
      <c r="P322" s="17"/>
      <c r="Q322" s="50" t="str">
        <f t="shared" si="4"/>
        <v>Unknown</v>
      </c>
      <c r="R322" s="19"/>
      <c r="X322" s="16"/>
      <c r="Y322" s="16"/>
      <c r="Z322" s="16"/>
      <c r="AK322" s="17"/>
      <c r="AL322" s="17"/>
      <c r="AM322" s="17"/>
      <c r="AN322" s="17"/>
      <c r="AO322" s="15"/>
    </row>
    <row r="323" spans="1:41" s="14" customFormat="1">
      <c r="A323" s="60"/>
      <c r="B323" s="37" t="s">
        <v>994</v>
      </c>
      <c r="C323" s="4" t="s">
        <v>1245</v>
      </c>
      <c r="D323" s="14" t="s">
        <v>1120</v>
      </c>
      <c r="E323" s="9" t="s">
        <v>187</v>
      </c>
      <c r="F323" s="14">
        <v>40484</v>
      </c>
      <c r="G323" s="4">
        <v>37.535007735652997</v>
      </c>
      <c r="H323" s="4">
        <v>-84.659115521383001</v>
      </c>
      <c r="I323" s="19" t="s">
        <v>45</v>
      </c>
      <c r="J323" s="19" t="s">
        <v>158</v>
      </c>
      <c r="K323" s="19" t="s">
        <v>64</v>
      </c>
      <c r="L323" s="21" t="s">
        <v>144</v>
      </c>
      <c r="M323" s="19" t="s">
        <v>185</v>
      </c>
      <c r="P323" s="17"/>
      <c r="Q323" s="50" t="str">
        <f t="shared" si="4"/>
        <v>Unknown</v>
      </c>
      <c r="R323" s="19"/>
      <c r="X323" s="16"/>
      <c r="Y323" s="16"/>
      <c r="Z323" s="16"/>
      <c r="AK323" s="17"/>
      <c r="AL323" s="17"/>
      <c r="AM323" s="17"/>
      <c r="AN323" s="17"/>
      <c r="AO323" s="15"/>
    </row>
    <row r="324" spans="1:41" s="14" customFormat="1">
      <c r="A324" s="60"/>
      <c r="B324" s="37" t="s">
        <v>995</v>
      </c>
      <c r="C324" s="4" t="s">
        <v>1246</v>
      </c>
      <c r="D324" s="14" t="s">
        <v>1121</v>
      </c>
      <c r="E324" s="9" t="s">
        <v>187</v>
      </c>
      <c r="F324" s="14">
        <v>40484</v>
      </c>
      <c r="G324" s="4">
        <v>37.534784583316998</v>
      </c>
      <c r="H324" s="4">
        <v>-84.659038173932998</v>
      </c>
      <c r="I324" s="19" t="s">
        <v>45</v>
      </c>
      <c r="J324" s="19" t="s">
        <v>158</v>
      </c>
      <c r="K324" s="19" t="s">
        <v>64</v>
      </c>
      <c r="L324" s="21" t="s">
        <v>144</v>
      </c>
      <c r="M324" s="19" t="s">
        <v>185</v>
      </c>
      <c r="P324" s="17"/>
      <c r="Q324" s="50" t="str">
        <f t="shared" si="4"/>
        <v>Unknown</v>
      </c>
      <c r="R324" s="19"/>
      <c r="X324" s="16"/>
      <c r="Y324" s="16"/>
      <c r="Z324" s="16"/>
      <c r="AK324" s="17"/>
      <c r="AL324" s="17"/>
      <c r="AM324" s="17"/>
      <c r="AN324" s="17"/>
      <c r="AO324" s="15"/>
    </row>
    <row r="325" spans="1:41" s="14" customFormat="1">
      <c r="A325" s="60"/>
      <c r="B325" s="37" t="s">
        <v>996</v>
      </c>
      <c r="C325" s="4" t="s">
        <v>1247</v>
      </c>
      <c r="D325" s="14" t="s">
        <v>1122</v>
      </c>
      <c r="E325" s="9" t="s">
        <v>187</v>
      </c>
      <c r="F325" s="14">
        <v>40484</v>
      </c>
      <c r="G325" s="4">
        <v>37.534784583316998</v>
      </c>
      <c r="H325" s="4">
        <v>-84.659038173932998</v>
      </c>
      <c r="I325" s="19" t="s">
        <v>45</v>
      </c>
      <c r="J325" s="19" t="s">
        <v>158</v>
      </c>
      <c r="K325" s="19" t="s">
        <v>64</v>
      </c>
      <c r="L325" s="21" t="s">
        <v>144</v>
      </c>
      <c r="M325" s="19" t="s">
        <v>185</v>
      </c>
      <c r="P325" s="17"/>
      <c r="Q325" s="50" t="str">
        <f t="shared" si="4"/>
        <v>Unknown</v>
      </c>
      <c r="R325" s="19"/>
      <c r="X325" s="16"/>
      <c r="Y325" s="16"/>
      <c r="Z325" s="16"/>
      <c r="AK325" s="17"/>
      <c r="AL325" s="17"/>
      <c r="AM325" s="17"/>
      <c r="AN325" s="17"/>
      <c r="AO325" s="15"/>
    </row>
    <row r="326" spans="1:41" s="14" customFormat="1">
      <c r="A326" s="60"/>
      <c r="B326" s="37" t="s">
        <v>997</v>
      </c>
      <c r="C326" s="4" t="s">
        <v>1248</v>
      </c>
      <c r="D326" s="14" t="s">
        <v>1123</v>
      </c>
      <c r="E326" s="9" t="s">
        <v>187</v>
      </c>
      <c r="F326" s="14">
        <v>40484</v>
      </c>
      <c r="G326" s="4">
        <v>37.534443307331003</v>
      </c>
      <c r="H326" s="4">
        <v>-84.659009980825005</v>
      </c>
      <c r="I326" s="19" t="s">
        <v>45</v>
      </c>
      <c r="J326" s="19" t="s">
        <v>158</v>
      </c>
      <c r="K326" s="19" t="s">
        <v>64</v>
      </c>
      <c r="L326" s="21" t="s">
        <v>144</v>
      </c>
      <c r="M326" s="19" t="s">
        <v>185</v>
      </c>
      <c r="P326" s="17"/>
      <c r="Q326" s="50" t="str">
        <f t="shared" si="4"/>
        <v>Unknown</v>
      </c>
      <c r="R326" s="19"/>
      <c r="X326" s="16"/>
      <c r="Y326" s="16"/>
      <c r="Z326" s="16"/>
      <c r="AK326" s="17"/>
      <c r="AL326" s="17"/>
      <c r="AM326" s="17"/>
      <c r="AN326" s="17"/>
      <c r="AO326" s="15"/>
    </row>
    <row r="327" spans="1:41" s="14" customFormat="1">
      <c r="A327" s="60"/>
      <c r="B327" s="37" t="s">
        <v>998</v>
      </c>
      <c r="C327" s="4" t="s">
        <v>1249</v>
      </c>
      <c r="D327" s="14" t="s">
        <v>1124</v>
      </c>
      <c r="E327" s="9" t="s">
        <v>187</v>
      </c>
      <c r="F327" s="14">
        <v>40484</v>
      </c>
      <c r="G327" s="4">
        <v>37.534233039739</v>
      </c>
      <c r="H327" s="4">
        <v>-84.658955949410995</v>
      </c>
      <c r="I327" s="19" t="s">
        <v>45</v>
      </c>
      <c r="J327" s="19" t="s">
        <v>158</v>
      </c>
      <c r="K327" s="19" t="s">
        <v>64</v>
      </c>
      <c r="L327" s="21" t="s">
        <v>144</v>
      </c>
      <c r="M327" s="19" t="s">
        <v>185</v>
      </c>
      <c r="P327" s="17"/>
      <c r="Q327" s="50" t="str">
        <f t="shared" si="4"/>
        <v>Unknown</v>
      </c>
      <c r="R327" s="19"/>
      <c r="X327" s="16"/>
      <c r="Y327" s="16"/>
      <c r="Z327" s="16"/>
      <c r="AK327" s="17"/>
      <c r="AL327" s="17"/>
      <c r="AM327" s="17"/>
      <c r="AN327" s="17"/>
      <c r="AO327" s="15"/>
    </row>
    <row r="328" spans="1:41" s="14" customFormat="1">
      <c r="A328" s="60"/>
      <c r="B328" s="37" t="s">
        <v>999</v>
      </c>
      <c r="C328" s="4" t="s">
        <v>1250</v>
      </c>
      <c r="D328" s="14" t="s">
        <v>1125</v>
      </c>
      <c r="E328" s="9" t="s">
        <v>187</v>
      </c>
      <c r="F328" s="14">
        <v>40484</v>
      </c>
      <c r="G328" s="4">
        <v>37.534009462916998</v>
      </c>
      <c r="H328" s="4">
        <v>-84.659550749594004</v>
      </c>
      <c r="I328" s="19" t="s">
        <v>39</v>
      </c>
      <c r="J328" s="19" t="s">
        <v>158</v>
      </c>
      <c r="K328" s="19" t="s">
        <v>39</v>
      </c>
      <c r="L328" s="21" t="s">
        <v>144</v>
      </c>
      <c r="M328" s="19" t="s">
        <v>185</v>
      </c>
      <c r="P328" s="17"/>
      <c r="Q328" s="50" t="str">
        <f t="shared" si="4"/>
        <v>Non-lead</v>
      </c>
      <c r="R328" s="19"/>
      <c r="X328" s="16"/>
      <c r="Y328" s="16"/>
      <c r="Z328" s="16"/>
      <c r="AK328" s="17"/>
      <c r="AL328" s="17"/>
      <c r="AM328" s="17"/>
      <c r="AN328" s="17"/>
      <c r="AO328" s="15"/>
    </row>
    <row r="329" spans="1:41" s="14" customFormat="1">
      <c r="A329" s="60"/>
      <c r="B329" s="37" t="s">
        <v>1000</v>
      </c>
      <c r="C329" s="4" t="s">
        <v>1251</v>
      </c>
      <c r="D329" s="14" t="s">
        <v>1126</v>
      </c>
      <c r="E329" s="9" t="s">
        <v>187</v>
      </c>
      <c r="F329" s="14">
        <v>40484</v>
      </c>
      <c r="G329" s="4">
        <v>37.533979981949997</v>
      </c>
      <c r="H329" s="4">
        <v>-84.659606475293998</v>
      </c>
      <c r="I329" s="19" t="s">
        <v>39</v>
      </c>
      <c r="J329" s="19" t="s">
        <v>158</v>
      </c>
      <c r="K329" s="19" t="s">
        <v>39</v>
      </c>
      <c r="L329" s="21" t="s">
        <v>144</v>
      </c>
      <c r="M329" s="19" t="s">
        <v>185</v>
      </c>
      <c r="P329" s="17"/>
      <c r="Q329" s="50" t="str">
        <f t="shared" si="4"/>
        <v>Non-lead</v>
      </c>
      <c r="R329" s="19"/>
      <c r="X329" s="16"/>
      <c r="Y329" s="16"/>
      <c r="Z329" s="16"/>
      <c r="AK329" s="17"/>
      <c r="AL329" s="17"/>
      <c r="AM329" s="17"/>
      <c r="AN329" s="17"/>
      <c r="AO329" s="15"/>
    </row>
    <row r="330" spans="1:41" s="14" customFormat="1">
      <c r="A330" s="60"/>
      <c r="B330" s="37" t="s">
        <v>1001</v>
      </c>
      <c r="C330" s="4" t="s">
        <v>1252</v>
      </c>
      <c r="D330" s="14" t="s">
        <v>1127</v>
      </c>
      <c r="E330" s="9" t="s">
        <v>187</v>
      </c>
      <c r="F330" s="14">
        <v>40484</v>
      </c>
      <c r="G330" s="4">
        <v>37.533976318435997</v>
      </c>
      <c r="H330" s="4">
        <v>-84.659612103068994</v>
      </c>
      <c r="I330" s="19" t="s">
        <v>39</v>
      </c>
      <c r="J330" s="19" t="s">
        <v>158</v>
      </c>
      <c r="K330" s="19" t="s">
        <v>39</v>
      </c>
      <c r="L330" s="21" t="s">
        <v>144</v>
      </c>
      <c r="M330" s="19" t="s">
        <v>185</v>
      </c>
      <c r="P330" s="17"/>
      <c r="Q330" s="50" t="str">
        <f t="shared" si="4"/>
        <v>Non-lead</v>
      </c>
      <c r="R330" s="19"/>
      <c r="X330" s="16"/>
      <c r="Y330" s="16"/>
      <c r="Z330" s="16"/>
      <c r="AK330" s="17"/>
      <c r="AL330" s="17"/>
      <c r="AM330" s="17"/>
      <c r="AN330" s="17"/>
      <c r="AO330" s="15"/>
    </row>
    <row r="331" spans="1:41" s="14" customFormat="1">
      <c r="A331" s="60"/>
      <c r="B331" s="37" t="s">
        <v>1002</v>
      </c>
      <c r="C331" s="4" t="s">
        <v>1253</v>
      </c>
      <c r="D331" s="14" t="s">
        <v>1128</v>
      </c>
      <c r="E331" s="9" t="s">
        <v>187</v>
      </c>
      <c r="F331" s="14">
        <v>40484</v>
      </c>
      <c r="G331" s="4">
        <v>37.533926290250001</v>
      </c>
      <c r="H331" s="4">
        <v>-84.658892230822005</v>
      </c>
      <c r="I331" s="19" t="s">
        <v>45</v>
      </c>
      <c r="J331" s="19" t="s">
        <v>158</v>
      </c>
      <c r="K331" s="19" t="s">
        <v>64</v>
      </c>
      <c r="L331" s="21" t="s">
        <v>144</v>
      </c>
      <c r="M331" s="19" t="s">
        <v>185</v>
      </c>
      <c r="P331" s="17"/>
      <c r="Q331" s="50" t="str">
        <f t="shared" si="4"/>
        <v>Unknown</v>
      </c>
      <c r="R331" s="19"/>
      <c r="X331" s="16"/>
      <c r="Y331" s="16"/>
      <c r="Z331" s="16"/>
      <c r="AK331" s="17"/>
      <c r="AL331" s="17"/>
      <c r="AM331" s="17"/>
      <c r="AN331" s="17"/>
      <c r="AO331" s="15"/>
    </row>
    <row r="332" spans="1:41" s="14" customFormat="1">
      <c r="A332" s="60"/>
      <c r="B332" s="37" t="s">
        <v>1003</v>
      </c>
      <c r="C332" s="4" t="s">
        <v>1254</v>
      </c>
      <c r="D332" s="14" t="s">
        <v>1129</v>
      </c>
      <c r="E332" s="9" t="s">
        <v>187</v>
      </c>
      <c r="F332" s="14">
        <v>40484</v>
      </c>
      <c r="G332" s="4">
        <v>37.533868190264002</v>
      </c>
      <c r="H332" s="4">
        <v>-84.658885621164004</v>
      </c>
      <c r="I332" s="19" t="s">
        <v>45</v>
      </c>
      <c r="J332" s="19" t="s">
        <v>158</v>
      </c>
      <c r="K332" s="19" t="s">
        <v>64</v>
      </c>
      <c r="L332" s="21" t="s">
        <v>144</v>
      </c>
      <c r="M332" s="19" t="s">
        <v>185</v>
      </c>
      <c r="P332" s="17"/>
      <c r="Q332" s="50" t="str">
        <f t="shared" si="4"/>
        <v>Unknown</v>
      </c>
      <c r="R332" s="19"/>
      <c r="X332" s="16"/>
      <c r="Y332" s="16"/>
      <c r="Z332" s="16"/>
      <c r="AK332" s="17"/>
      <c r="AL332" s="17"/>
      <c r="AM332" s="17"/>
      <c r="AN332" s="17"/>
      <c r="AO332" s="15"/>
    </row>
    <row r="333" spans="1:41" s="14" customFormat="1">
      <c r="A333" s="60"/>
      <c r="B333" s="37" t="s">
        <v>1004</v>
      </c>
      <c r="C333" s="4" t="s">
        <v>1255</v>
      </c>
      <c r="D333" s="14" t="s">
        <v>1130</v>
      </c>
      <c r="E333" s="9" t="s">
        <v>187</v>
      </c>
      <c r="F333" s="14">
        <v>40484</v>
      </c>
      <c r="G333" s="4">
        <v>37.533596090221998</v>
      </c>
      <c r="H333" s="4">
        <v>-84.658824649997001</v>
      </c>
      <c r="I333" s="19" t="s">
        <v>45</v>
      </c>
      <c r="J333" s="19" t="s">
        <v>158</v>
      </c>
      <c r="K333" s="19" t="s">
        <v>64</v>
      </c>
      <c r="L333" s="21" t="s">
        <v>144</v>
      </c>
      <c r="M333" s="19" t="s">
        <v>185</v>
      </c>
      <c r="P333" s="17"/>
      <c r="Q333" s="50" t="str">
        <f t="shared" si="4"/>
        <v>Unknown</v>
      </c>
      <c r="R333" s="19"/>
      <c r="X333" s="16"/>
      <c r="Y333" s="16"/>
      <c r="Z333" s="16"/>
      <c r="AK333" s="17"/>
      <c r="AL333" s="17"/>
      <c r="AM333" s="17"/>
      <c r="AN333" s="17"/>
      <c r="AO333" s="15"/>
    </row>
    <row r="334" spans="1:41" s="14" customFormat="1">
      <c r="A334" s="60"/>
      <c r="B334" s="37" t="s">
        <v>1005</v>
      </c>
      <c r="C334" s="4" t="s">
        <v>1256</v>
      </c>
      <c r="D334" s="14" t="s">
        <v>1131</v>
      </c>
      <c r="E334" s="9" t="s">
        <v>187</v>
      </c>
      <c r="F334" s="14">
        <v>40484</v>
      </c>
      <c r="G334" s="4">
        <v>37.533186133911002</v>
      </c>
      <c r="H334" s="4">
        <v>-84.658738722257993</v>
      </c>
      <c r="I334" s="19" t="s">
        <v>45</v>
      </c>
      <c r="J334" s="19" t="s">
        <v>158</v>
      </c>
      <c r="K334" s="19" t="s">
        <v>64</v>
      </c>
      <c r="L334" s="21" t="s">
        <v>144</v>
      </c>
      <c r="M334" s="19" t="s">
        <v>185</v>
      </c>
      <c r="P334" s="17"/>
      <c r="Q334" s="50" t="str">
        <f t="shared" si="4"/>
        <v>Unknown</v>
      </c>
      <c r="R334" s="19"/>
      <c r="X334" s="16"/>
      <c r="Y334" s="16"/>
      <c r="Z334" s="16"/>
      <c r="AK334" s="17"/>
      <c r="AL334" s="17"/>
      <c r="AM334" s="17"/>
      <c r="AN334" s="17"/>
      <c r="AO334" s="15"/>
    </row>
    <row r="335" spans="1:41" s="14" customFormat="1">
      <c r="A335" s="60"/>
      <c r="B335" s="37" t="s">
        <v>1006</v>
      </c>
      <c r="C335" s="4" t="s">
        <v>1257</v>
      </c>
      <c r="D335" s="14" t="s">
        <v>1132</v>
      </c>
      <c r="E335" s="9" t="s">
        <v>187</v>
      </c>
      <c r="F335" s="14">
        <v>40484</v>
      </c>
      <c r="G335" s="4">
        <v>37.533030839155998</v>
      </c>
      <c r="H335" s="4">
        <v>-84.658706012517001</v>
      </c>
      <c r="I335" s="19" t="s">
        <v>45</v>
      </c>
      <c r="J335" s="19" t="s">
        <v>158</v>
      </c>
      <c r="K335" s="19" t="s">
        <v>64</v>
      </c>
      <c r="L335" s="21" t="s">
        <v>144</v>
      </c>
      <c r="M335" s="19" t="s">
        <v>185</v>
      </c>
      <c r="P335" s="17"/>
      <c r="Q335" s="50" t="str">
        <f t="shared" si="4"/>
        <v>Unknown</v>
      </c>
      <c r="R335" s="19"/>
      <c r="X335" s="16"/>
      <c r="Y335" s="16"/>
      <c r="Z335" s="16"/>
      <c r="AK335" s="17"/>
      <c r="AL335" s="17"/>
      <c r="AM335" s="17"/>
      <c r="AN335" s="17"/>
      <c r="AO335" s="15"/>
    </row>
    <row r="336" spans="1:41" s="14" customFormat="1">
      <c r="A336" s="60"/>
      <c r="B336" s="37" t="s">
        <v>1007</v>
      </c>
      <c r="C336" s="4" t="s">
        <v>1258</v>
      </c>
      <c r="D336" s="14" t="s">
        <v>1133</v>
      </c>
      <c r="E336" s="9" t="s">
        <v>187</v>
      </c>
      <c r="F336" s="14">
        <v>40484</v>
      </c>
      <c r="G336" s="4">
        <v>37.532849490875002</v>
      </c>
      <c r="H336" s="4">
        <v>-84.658666112225006</v>
      </c>
      <c r="I336" s="19" t="s">
        <v>45</v>
      </c>
      <c r="J336" s="19" t="s">
        <v>158</v>
      </c>
      <c r="K336" s="19" t="s">
        <v>64</v>
      </c>
      <c r="L336" s="21" t="s">
        <v>144</v>
      </c>
      <c r="M336" s="19" t="s">
        <v>185</v>
      </c>
      <c r="P336" s="17"/>
      <c r="Q336" s="50" t="str">
        <f t="shared" si="4"/>
        <v>Unknown</v>
      </c>
      <c r="R336" s="19"/>
      <c r="X336" s="16"/>
      <c r="Y336" s="16"/>
      <c r="Z336" s="16"/>
      <c r="AK336" s="17"/>
      <c r="AL336" s="17"/>
      <c r="AM336" s="17"/>
      <c r="AN336" s="17"/>
      <c r="AO336" s="15"/>
    </row>
    <row r="337" spans="1:41" s="14" customFormat="1">
      <c r="A337" s="60"/>
      <c r="B337" s="37" t="s">
        <v>1008</v>
      </c>
      <c r="C337" s="4" t="s">
        <v>1259</v>
      </c>
      <c r="D337" s="14" t="s">
        <v>1134</v>
      </c>
      <c r="E337" s="9" t="s">
        <v>187</v>
      </c>
      <c r="F337" s="14">
        <v>40484</v>
      </c>
      <c r="G337" s="4">
        <v>37.532594222387999</v>
      </c>
      <c r="H337" s="4">
        <v>-84.658614909896997</v>
      </c>
      <c r="I337" s="19" t="s">
        <v>45</v>
      </c>
      <c r="J337" s="19" t="s">
        <v>158</v>
      </c>
      <c r="K337" s="19" t="s">
        <v>64</v>
      </c>
      <c r="L337" s="21" t="s">
        <v>144</v>
      </c>
      <c r="M337" s="19" t="s">
        <v>185</v>
      </c>
      <c r="P337" s="17"/>
      <c r="Q337" s="50" t="str">
        <f t="shared" si="4"/>
        <v>Unknown</v>
      </c>
      <c r="R337" s="19"/>
      <c r="X337" s="16"/>
      <c r="Y337" s="16"/>
      <c r="Z337" s="16"/>
      <c r="AK337" s="17"/>
      <c r="AL337" s="17"/>
      <c r="AM337" s="17"/>
      <c r="AN337" s="17"/>
      <c r="AO337" s="15"/>
    </row>
    <row r="338" spans="1:41" s="14" customFormat="1">
      <c r="A338" s="60"/>
      <c r="B338" s="37" t="s">
        <v>1009</v>
      </c>
      <c r="C338" s="4" t="s">
        <v>1260</v>
      </c>
      <c r="D338" s="14" t="s">
        <v>1135</v>
      </c>
      <c r="E338" s="9" t="s">
        <v>187</v>
      </c>
      <c r="F338" s="14">
        <v>40484</v>
      </c>
      <c r="G338" s="4">
        <v>37.532535791610997</v>
      </c>
      <c r="H338" s="4">
        <v>-84.658605420647007</v>
      </c>
      <c r="I338" s="19" t="s">
        <v>45</v>
      </c>
      <c r="J338" s="19" t="s">
        <v>158</v>
      </c>
      <c r="K338" s="19" t="s">
        <v>64</v>
      </c>
      <c r="L338" s="21" t="s">
        <v>144</v>
      </c>
      <c r="M338" s="19" t="s">
        <v>185</v>
      </c>
      <c r="P338" s="17"/>
      <c r="Q338" s="50" t="str">
        <f t="shared" si="4"/>
        <v>Unknown</v>
      </c>
      <c r="R338" s="19"/>
      <c r="X338" s="16"/>
      <c r="Y338" s="16"/>
      <c r="Z338" s="16"/>
      <c r="AK338" s="17"/>
      <c r="AL338" s="17"/>
      <c r="AM338" s="17"/>
      <c r="AN338" s="17"/>
      <c r="AO338" s="15"/>
    </row>
    <row r="339" spans="1:41" s="14" customFormat="1">
      <c r="A339" s="60"/>
      <c r="B339" s="37" t="s">
        <v>1010</v>
      </c>
      <c r="C339" s="4" t="s">
        <v>1261</v>
      </c>
      <c r="D339" s="14" t="s">
        <v>1136</v>
      </c>
      <c r="E339" s="9" t="s">
        <v>187</v>
      </c>
      <c r="F339" s="14">
        <v>40484</v>
      </c>
      <c r="G339" s="4">
        <v>37.532369493497001</v>
      </c>
      <c r="H339" s="4">
        <v>-84.658567297475003</v>
      </c>
      <c r="I339" s="19" t="s">
        <v>45</v>
      </c>
      <c r="J339" s="19" t="s">
        <v>158</v>
      </c>
      <c r="K339" s="19" t="s">
        <v>64</v>
      </c>
      <c r="L339" s="21" t="s">
        <v>144</v>
      </c>
      <c r="M339" s="19" t="s">
        <v>185</v>
      </c>
      <c r="P339" s="17"/>
      <c r="Q339" s="50" t="str">
        <f t="shared" si="4"/>
        <v>Unknown</v>
      </c>
      <c r="R339" s="19"/>
      <c r="X339" s="16"/>
      <c r="Y339" s="16"/>
      <c r="Z339" s="16"/>
      <c r="AK339" s="17"/>
      <c r="AL339" s="17"/>
      <c r="AM339" s="17"/>
      <c r="AN339" s="17"/>
      <c r="AO339" s="15"/>
    </row>
    <row r="340" spans="1:41" s="14" customFormat="1">
      <c r="A340" s="60"/>
      <c r="B340" s="37" t="s">
        <v>1011</v>
      </c>
      <c r="C340" s="4" t="s">
        <v>1262</v>
      </c>
      <c r="D340" s="14" t="s">
        <v>1137</v>
      </c>
      <c r="E340" s="9" t="s">
        <v>187</v>
      </c>
      <c r="F340" s="14">
        <v>40484</v>
      </c>
      <c r="G340" s="4">
        <v>37.531922719755997</v>
      </c>
      <c r="H340" s="4">
        <v>-84.65847823515</v>
      </c>
      <c r="I340" s="19" t="s">
        <v>45</v>
      </c>
      <c r="J340" s="19" t="s">
        <v>158</v>
      </c>
      <c r="K340" s="19" t="s">
        <v>64</v>
      </c>
      <c r="L340" s="21" t="s">
        <v>144</v>
      </c>
      <c r="M340" s="19" t="s">
        <v>185</v>
      </c>
      <c r="P340" s="17"/>
      <c r="Q340" s="50" t="str">
        <f t="shared" ref="Q340:Q400" si="5">IF(AND(I340="",K340=""),"",IF(I340="Lead","Lead",IF(K340="Lead","Lead",IF((OR((AND((ISNUMBER(SEARCH("Galvanized",K340))),AF340="Yes")),(AND((ISNUMBER(SEARCH("Galvanized",K340))),AF340="Unknown")))),"Galvanized requiring replacement",IF((OR((AND((ISNUMBER(SEARCH("Galvanized",K340))),AJ340="Yes")),(AND((ISNUMBER(SEARCH("Galvanized",K340))),AJ340="Unknown")))),"Galvanized requiring replacement",IF(I340="Galvanized requiring replacement","Galvanized requiring replacement",IF(K340="Galvanized requiring replacement","Galvanized requiring replacement",IF(ISNUMBER(SEARCH("Unknown",I340)),"Unknown",IF(ISNUMBER(SEARCH("Unknown",K340)),"Unknown",IF(I340="","Unknown",IF(K340="","Unknown","Non-lead")))))))))))</f>
        <v>Unknown</v>
      </c>
      <c r="R340" s="19"/>
      <c r="X340" s="16"/>
      <c r="Y340" s="16"/>
      <c r="Z340" s="16"/>
      <c r="AK340" s="17"/>
      <c r="AL340" s="17"/>
      <c r="AM340" s="17"/>
      <c r="AN340" s="17"/>
      <c r="AO340" s="15"/>
    </row>
    <row r="341" spans="1:41" s="14" customFormat="1">
      <c r="A341" s="60"/>
      <c r="B341" s="37" t="s">
        <v>1012</v>
      </c>
      <c r="C341" s="4" t="s">
        <v>1263</v>
      </c>
      <c r="D341" s="14" t="s">
        <v>1138</v>
      </c>
      <c r="E341" s="9" t="s">
        <v>187</v>
      </c>
      <c r="F341" s="14">
        <v>40484</v>
      </c>
      <c r="G341" s="4">
        <v>37.531922719755997</v>
      </c>
      <c r="H341" s="4">
        <v>-84.65847823515</v>
      </c>
      <c r="I341" s="19" t="s">
        <v>45</v>
      </c>
      <c r="J341" s="19" t="s">
        <v>158</v>
      </c>
      <c r="K341" s="19" t="s">
        <v>64</v>
      </c>
      <c r="L341" s="21" t="s">
        <v>144</v>
      </c>
      <c r="M341" s="19" t="s">
        <v>185</v>
      </c>
      <c r="P341" s="17"/>
      <c r="Q341" s="50" t="str">
        <f t="shared" si="5"/>
        <v>Unknown</v>
      </c>
      <c r="R341" s="19"/>
      <c r="X341" s="16"/>
      <c r="Y341" s="16"/>
      <c r="Z341" s="16"/>
      <c r="AK341" s="17"/>
      <c r="AL341" s="17"/>
      <c r="AM341" s="17"/>
      <c r="AN341" s="17"/>
      <c r="AO341" s="15"/>
    </row>
    <row r="342" spans="1:41" s="14" customFormat="1">
      <c r="A342" s="60"/>
      <c r="B342" s="37" t="s">
        <v>1013</v>
      </c>
      <c r="C342" s="4" t="s">
        <v>1264</v>
      </c>
      <c r="D342" s="14" t="s">
        <v>1139</v>
      </c>
      <c r="E342" s="9" t="s">
        <v>187</v>
      </c>
      <c r="F342" s="14">
        <v>40484</v>
      </c>
      <c r="G342" s="4">
        <v>37.530482848475003</v>
      </c>
      <c r="H342" s="4">
        <v>-84.658191620669001</v>
      </c>
      <c r="I342" s="19" t="s">
        <v>45</v>
      </c>
      <c r="J342" s="19" t="s">
        <v>158</v>
      </c>
      <c r="K342" s="19" t="s">
        <v>64</v>
      </c>
      <c r="L342" s="21" t="s">
        <v>144</v>
      </c>
      <c r="M342" s="19" t="s">
        <v>185</v>
      </c>
      <c r="P342" s="17"/>
      <c r="Q342" s="50" t="str">
        <f t="shared" si="5"/>
        <v>Unknown</v>
      </c>
      <c r="R342" s="19"/>
      <c r="X342" s="16"/>
      <c r="Y342" s="16"/>
      <c r="Z342" s="16"/>
      <c r="AK342" s="17"/>
      <c r="AL342" s="17"/>
      <c r="AM342" s="17"/>
      <c r="AN342" s="17"/>
      <c r="AO342" s="15"/>
    </row>
    <row r="343" spans="1:41" s="14" customFormat="1">
      <c r="A343" s="60"/>
      <c r="B343" s="37" t="s">
        <v>1014</v>
      </c>
      <c r="C343" s="4" t="s">
        <v>1265</v>
      </c>
      <c r="D343" s="14" t="s">
        <v>1140</v>
      </c>
      <c r="E343" s="9" t="s">
        <v>187</v>
      </c>
      <c r="F343" s="14">
        <v>40484</v>
      </c>
      <c r="G343" s="4">
        <v>37.530257526100002</v>
      </c>
      <c r="H343" s="4">
        <v>-84.658135525560994</v>
      </c>
      <c r="I343" s="19" t="s">
        <v>45</v>
      </c>
      <c r="J343" s="19" t="s">
        <v>158</v>
      </c>
      <c r="K343" s="19" t="s">
        <v>64</v>
      </c>
      <c r="L343" s="21" t="s">
        <v>144</v>
      </c>
      <c r="M343" s="19" t="s">
        <v>185</v>
      </c>
      <c r="P343" s="17"/>
      <c r="Q343" s="50" t="str">
        <f t="shared" si="5"/>
        <v>Unknown</v>
      </c>
      <c r="R343" s="19"/>
      <c r="X343" s="16"/>
      <c r="Y343" s="16"/>
      <c r="Z343" s="16"/>
      <c r="AK343" s="17"/>
      <c r="AL343" s="17"/>
      <c r="AM343" s="17"/>
      <c r="AN343" s="17"/>
      <c r="AO343" s="15"/>
    </row>
    <row r="344" spans="1:41" s="14" customFormat="1">
      <c r="A344" s="60"/>
      <c r="B344" s="37" t="s">
        <v>1015</v>
      </c>
      <c r="C344" s="4" t="s">
        <v>1266</v>
      </c>
      <c r="D344" s="14" t="s">
        <v>1141</v>
      </c>
      <c r="E344" s="9" t="s">
        <v>187</v>
      </c>
      <c r="F344" s="14">
        <v>40484</v>
      </c>
      <c r="G344" s="4">
        <v>37.530064480954003</v>
      </c>
      <c r="H344" s="4">
        <v>-84.658092129733006</v>
      </c>
      <c r="I344" s="19" t="s">
        <v>39</v>
      </c>
      <c r="J344" s="19" t="s">
        <v>158</v>
      </c>
      <c r="K344" s="19" t="s">
        <v>39</v>
      </c>
      <c r="L344" s="21" t="s">
        <v>144</v>
      </c>
      <c r="M344" s="19" t="s">
        <v>185</v>
      </c>
      <c r="P344" s="17"/>
      <c r="Q344" s="50" t="str">
        <f t="shared" si="5"/>
        <v>Non-lead</v>
      </c>
      <c r="R344" s="19"/>
      <c r="X344" s="16"/>
      <c r="Y344" s="16"/>
      <c r="Z344" s="16"/>
      <c r="AK344" s="17"/>
      <c r="AL344" s="17"/>
      <c r="AM344" s="17"/>
      <c r="AN344" s="17"/>
      <c r="AO344" s="15"/>
    </row>
    <row r="345" spans="1:41" s="14" customFormat="1">
      <c r="A345" s="60"/>
      <c r="B345" s="37" t="s">
        <v>1016</v>
      </c>
      <c r="C345" s="4" t="s">
        <v>1267</v>
      </c>
      <c r="D345" s="14" t="s">
        <v>1142</v>
      </c>
      <c r="E345" s="9" t="s">
        <v>187</v>
      </c>
      <c r="F345" s="14">
        <v>40484</v>
      </c>
      <c r="G345" s="4">
        <v>37.530241573348</v>
      </c>
      <c r="H345" s="4">
        <v>-84.657918708663004</v>
      </c>
      <c r="I345" s="19" t="s">
        <v>45</v>
      </c>
      <c r="J345" s="19" t="s">
        <v>158</v>
      </c>
      <c r="K345" s="19" t="s">
        <v>64</v>
      </c>
      <c r="L345" s="21" t="s">
        <v>144</v>
      </c>
      <c r="M345" s="19" t="s">
        <v>185</v>
      </c>
      <c r="P345" s="17"/>
      <c r="Q345" s="50" t="str">
        <f t="shared" si="5"/>
        <v>Unknown</v>
      </c>
      <c r="R345" s="19"/>
      <c r="X345" s="16"/>
      <c r="Y345" s="16"/>
      <c r="Z345" s="16"/>
      <c r="AK345" s="17"/>
      <c r="AL345" s="17"/>
      <c r="AM345" s="17"/>
      <c r="AN345" s="17"/>
      <c r="AO345" s="15"/>
    </row>
    <row r="346" spans="1:41" s="14" customFormat="1">
      <c r="A346" s="60"/>
      <c r="B346" s="37" t="s">
        <v>1017</v>
      </c>
      <c r="C346" s="4" t="s">
        <v>1268</v>
      </c>
      <c r="D346" s="14" t="s">
        <v>1143</v>
      </c>
      <c r="E346" s="9" t="s">
        <v>187</v>
      </c>
      <c r="F346" s="14">
        <v>40484</v>
      </c>
      <c r="G346" s="4">
        <v>37.530349189250003</v>
      </c>
      <c r="H346" s="4">
        <v>-84.657964096513993</v>
      </c>
      <c r="I346" s="19" t="s">
        <v>45</v>
      </c>
      <c r="J346" s="19" t="s">
        <v>158</v>
      </c>
      <c r="K346" s="19" t="s">
        <v>64</v>
      </c>
      <c r="L346" s="21" t="s">
        <v>144</v>
      </c>
      <c r="M346" s="19" t="s">
        <v>185</v>
      </c>
      <c r="P346" s="17"/>
      <c r="Q346" s="50" t="str">
        <f t="shared" si="5"/>
        <v>Unknown</v>
      </c>
      <c r="R346" s="19"/>
      <c r="X346" s="16"/>
      <c r="Y346" s="16"/>
      <c r="Z346" s="16"/>
      <c r="AK346" s="17"/>
      <c r="AL346" s="17"/>
      <c r="AM346" s="17"/>
      <c r="AN346" s="17"/>
      <c r="AO346" s="15"/>
    </row>
    <row r="347" spans="1:41" s="14" customFormat="1">
      <c r="A347" s="60"/>
      <c r="B347" s="37" t="s">
        <v>1018</v>
      </c>
      <c r="C347" s="4" t="s">
        <v>1269</v>
      </c>
      <c r="D347" s="14" t="s">
        <v>1144</v>
      </c>
      <c r="E347" s="9" t="s">
        <v>187</v>
      </c>
      <c r="F347" s="14">
        <v>40484</v>
      </c>
      <c r="G347" s="4">
        <v>37.530575664221999</v>
      </c>
      <c r="H347" s="4">
        <v>-84.658020774739001</v>
      </c>
      <c r="I347" s="19" t="s">
        <v>45</v>
      </c>
      <c r="J347" s="19" t="s">
        <v>158</v>
      </c>
      <c r="K347" s="19" t="s">
        <v>64</v>
      </c>
      <c r="L347" s="21" t="s">
        <v>144</v>
      </c>
      <c r="M347" s="19" t="s">
        <v>185</v>
      </c>
      <c r="P347" s="17"/>
      <c r="Q347" s="50" t="str">
        <f t="shared" si="5"/>
        <v>Unknown</v>
      </c>
      <c r="R347" s="19"/>
      <c r="X347" s="16"/>
      <c r="Y347" s="16"/>
      <c r="Z347" s="16"/>
      <c r="AK347" s="17"/>
      <c r="AL347" s="17"/>
      <c r="AM347" s="17"/>
      <c r="AN347" s="17"/>
      <c r="AO347" s="15"/>
    </row>
    <row r="348" spans="1:41" s="14" customFormat="1">
      <c r="A348" s="60"/>
      <c r="B348" s="37" t="s">
        <v>1019</v>
      </c>
      <c r="C348" s="4" t="s">
        <v>1270</v>
      </c>
      <c r="D348" s="14" t="s">
        <v>1145</v>
      </c>
      <c r="E348" s="9" t="s">
        <v>187</v>
      </c>
      <c r="F348" s="14">
        <v>40484</v>
      </c>
      <c r="G348" s="4">
        <v>37.530806315436003</v>
      </c>
      <c r="H348" s="4">
        <v>-84.658063783507998</v>
      </c>
      <c r="I348" s="19" t="s">
        <v>45</v>
      </c>
      <c r="J348" s="19" t="s">
        <v>158</v>
      </c>
      <c r="K348" s="19" t="s">
        <v>64</v>
      </c>
      <c r="L348" s="21" t="s">
        <v>144</v>
      </c>
      <c r="M348" s="19" t="s">
        <v>185</v>
      </c>
      <c r="P348" s="17"/>
      <c r="Q348" s="50" t="str">
        <f t="shared" si="5"/>
        <v>Unknown</v>
      </c>
      <c r="R348" s="19"/>
      <c r="X348" s="16"/>
      <c r="Y348" s="16"/>
      <c r="Z348" s="16"/>
      <c r="AK348" s="17"/>
      <c r="AL348" s="17"/>
      <c r="AM348" s="17"/>
      <c r="AN348" s="17"/>
      <c r="AO348" s="15"/>
    </row>
    <row r="349" spans="1:41" s="14" customFormat="1">
      <c r="A349" s="60"/>
      <c r="B349" s="37" t="s">
        <v>1020</v>
      </c>
      <c r="C349" s="4" t="s">
        <v>1271</v>
      </c>
      <c r="D349" s="14" t="s">
        <v>1146</v>
      </c>
      <c r="E349" s="9" t="s">
        <v>187</v>
      </c>
      <c r="F349" s="14">
        <v>40484</v>
      </c>
      <c r="G349" s="4">
        <v>37.531223235666999</v>
      </c>
      <c r="H349" s="4">
        <v>-84.658127105469006</v>
      </c>
      <c r="I349" s="19" t="s">
        <v>45</v>
      </c>
      <c r="J349" s="19" t="s">
        <v>158</v>
      </c>
      <c r="K349" s="19" t="s">
        <v>64</v>
      </c>
      <c r="L349" s="21" t="s">
        <v>144</v>
      </c>
      <c r="M349" s="19" t="s">
        <v>185</v>
      </c>
      <c r="P349" s="17"/>
      <c r="Q349" s="50" t="str">
        <f t="shared" si="5"/>
        <v>Unknown</v>
      </c>
      <c r="R349" s="19"/>
      <c r="X349" s="16"/>
      <c r="Y349" s="16"/>
      <c r="Z349" s="16"/>
      <c r="AK349" s="17"/>
      <c r="AL349" s="17"/>
      <c r="AM349" s="17"/>
      <c r="AN349" s="17"/>
      <c r="AO349" s="15"/>
    </row>
    <row r="350" spans="1:41" s="14" customFormat="1">
      <c r="A350" s="60"/>
      <c r="B350" s="37" t="s">
        <v>1021</v>
      </c>
      <c r="C350" s="4" t="s">
        <v>1272</v>
      </c>
      <c r="D350" s="14" t="s">
        <v>1147</v>
      </c>
      <c r="E350" s="9" t="s">
        <v>187</v>
      </c>
      <c r="F350" s="14">
        <v>40484</v>
      </c>
      <c r="G350" s="4">
        <v>37.531503820078001</v>
      </c>
      <c r="H350" s="4">
        <v>-84.657503046805999</v>
      </c>
      <c r="I350" s="19" t="s">
        <v>45</v>
      </c>
      <c r="J350" s="19" t="s">
        <v>158</v>
      </c>
      <c r="K350" s="19" t="s">
        <v>64</v>
      </c>
      <c r="L350" s="21" t="s">
        <v>144</v>
      </c>
      <c r="M350" s="19" t="s">
        <v>185</v>
      </c>
      <c r="P350" s="17"/>
      <c r="Q350" s="50" t="str">
        <f t="shared" si="5"/>
        <v>Unknown</v>
      </c>
      <c r="R350" s="19"/>
      <c r="X350" s="16"/>
      <c r="Y350" s="16"/>
      <c r="Z350" s="16"/>
      <c r="AK350" s="17"/>
      <c r="AL350" s="17"/>
      <c r="AM350" s="17"/>
      <c r="AN350" s="17"/>
      <c r="AO350" s="15"/>
    </row>
    <row r="351" spans="1:41" s="14" customFormat="1">
      <c r="A351" s="60"/>
      <c r="B351" s="37" t="s">
        <v>1022</v>
      </c>
      <c r="C351" s="4" t="s">
        <v>1273</v>
      </c>
      <c r="D351" s="14" t="s">
        <v>1148</v>
      </c>
      <c r="E351" s="9" t="s">
        <v>187</v>
      </c>
      <c r="F351" s="14">
        <v>40484</v>
      </c>
      <c r="G351" s="4">
        <v>37.531500032981</v>
      </c>
      <c r="H351" s="4">
        <v>-84.657470414642006</v>
      </c>
      <c r="I351" s="19" t="s">
        <v>45</v>
      </c>
      <c r="J351" s="19" t="s">
        <v>158</v>
      </c>
      <c r="K351" s="19" t="s">
        <v>64</v>
      </c>
      <c r="L351" s="21" t="s">
        <v>144</v>
      </c>
      <c r="M351" s="19" t="s">
        <v>185</v>
      </c>
      <c r="P351" s="17"/>
      <c r="Q351" s="50" t="str">
        <f t="shared" si="5"/>
        <v>Unknown</v>
      </c>
      <c r="R351" s="19"/>
      <c r="X351" s="16"/>
      <c r="Y351" s="16"/>
      <c r="Z351" s="16"/>
      <c r="AK351" s="17"/>
      <c r="AL351" s="17"/>
      <c r="AM351" s="17"/>
      <c r="AN351" s="17"/>
      <c r="AO351" s="15"/>
    </row>
    <row r="352" spans="1:41" s="14" customFormat="1">
      <c r="A352" s="60"/>
      <c r="B352" s="37" t="s">
        <v>1023</v>
      </c>
      <c r="C352" s="4" t="s">
        <v>1274</v>
      </c>
      <c r="D352" s="14" t="s">
        <v>1149</v>
      </c>
      <c r="E352" s="9" t="s">
        <v>187</v>
      </c>
      <c r="F352" s="14">
        <v>40484</v>
      </c>
      <c r="G352" s="4">
        <v>37.531662690468998</v>
      </c>
      <c r="H352" s="4">
        <v>-84.658150834783001</v>
      </c>
      <c r="I352" s="19" t="s">
        <v>45</v>
      </c>
      <c r="J352" s="19" t="s">
        <v>158</v>
      </c>
      <c r="K352" s="19" t="s">
        <v>64</v>
      </c>
      <c r="L352" s="21" t="s">
        <v>144</v>
      </c>
      <c r="M352" s="19" t="s">
        <v>185</v>
      </c>
      <c r="P352" s="17"/>
      <c r="Q352" s="50" t="str">
        <f t="shared" si="5"/>
        <v>Unknown</v>
      </c>
      <c r="R352" s="19"/>
      <c r="X352" s="16"/>
      <c r="Y352" s="16"/>
      <c r="Z352" s="16"/>
      <c r="AK352" s="17"/>
      <c r="AL352" s="17"/>
      <c r="AM352" s="17"/>
      <c r="AN352" s="17"/>
      <c r="AO352" s="15"/>
    </row>
    <row r="353" spans="1:41" s="14" customFormat="1">
      <c r="A353" s="60"/>
      <c r="B353" s="37" t="s">
        <v>1024</v>
      </c>
      <c r="C353" s="4" t="s">
        <v>1275</v>
      </c>
      <c r="D353" s="14" t="s">
        <v>1150</v>
      </c>
      <c r="E353" s="9" t="s">
        <v>187</v>
      </c>
      <c r="F353" s="14">
        <v>40484</v>
      </c>
      <c r="G353" s="4">
        <v>37.531662690468998</v>
      </c>
      <c r="H353" s="4">
        <v>-84.658150834783001</v>
      </c>
      <c r="I353" s="19" t="s">
        <v>45</v>
      </c>
      <c r="J353" s="19" t="s">
        <v>158</v>
      </c>
      <c r="K353" s="19" t="s">
        <v>64</v>
      </c>
      <c r="L353" s="21" t="s">
        <v>144</v>
      </c>
      <c r="M353" s="19" t="s">
        <v>185</v>
      </c>
      <c r="P353" s="17"/>
      <c r="Q353" s="50" t="str">
        <f t="shared" si="5"/>
        <v>Unknown</v>
      </c>
      <c r="R353" s="19"/>
      <c r="X353" s="16"/>
      <c r="Y353" s="16"/>
      <c r="Z353" s="16"/>
      <c r="AK353" s="17"/>
      <c r="AL353" s="17"/>
      <c r="AM353" s="17"/>
      <c r="AN353" s="17"/>
      <c r="AO353" s="15"/>
    </row>
    <row r="354" spans="1:41" s="14" customFormat="1">
      <c r="A354" s="60"/>
      <c r="B354" s="37" t="s">
        <v>1025</v>
      </c>
      <c r="C354" s="4" t="s">
        <v>1276</v>
      </c>
      <c r="D354" s="14" t="s">
        <v>1151</v>
      </c>
      <c r="E354" s="9" t="s">
        <v>187</v>
      </c>
      <c r="F354" s="14">
        <v>40484</v>
      </c>
      <c r="G354" s="4">
        <v>37.532053666411002</v>
      </c>
      <c r="H354" s="4">
        <v>-84.658280359402994</v>
      </c>
      <c r="I354" s="19" t="s">
        <v>45</v>
      </c>
      <c r="J354" s="19" t="s">
        <v>158</v>
      </c>
      <c r="K354" s="19" t="s">
        <v>64</v>
      </c>
      <c r="L354" s="21" t="s">
        <v>144</v>
      </c>
      <c r="M354" s="19" t="s">
        <v>185</v>
      </c>
      <c r="P354" s="17"/>
      <c r="Q354" s="50" t="str">
        <f t="shared" si="5"/>
        <v>Unknown</v>
      </c>
      <c r="R354" s="19"/>
      <c r="X354" s="16"/>
      <c r="Y354" s="16"/>
      <c r="Z354" s="16"/>
      <c r="AK354" s="17"/>
      <c r="AL354" s="17"/>
      <c r="AM354" s="17"/>
      <c r="AN354" s="17"/>
      <c r="AO354" s="15"/>
    </row>
    <row r="355" spans="1:41" s="14" customFormat="1">
      <c r="A355" s="60"/>
      <c r="B355" s="37" t="s">
        <v>1026</v>
      </c>
      <c r="C355" s="4" t="s">
        <v>1277</v>
      </c>
      <c r="D355" s="14" t="s">
        <v>1152</v>
      </c>
      <c r="E355" s="9" t="s">
        <v>187</v>
      </c>
      <c r="F355" s="14">
        <v>40484</v>
      </c>
      <c r="G355" s="4">
        <v>37.532540326918998</v>
      </c>
      <c r="H355" s="4">
        <v>-84.658394908443995</v>
      </c>
      <c r="I355" s="19" t="s">
        <v>45</v>
      </c>
      <c r="J355" s="19" t="s">
        <v>158</v>
      </c>
      <c r="K355" s="19" t="s">
        <v>64</v>
      </c>
      <c r="L355" s="21" t="s">
        <v>144</v>
      </c>
      <c r="M355" s="19" t="s">
        <v>185</v>
      </c>
      <c r="P355" s="17"/>
      <c r="Q355" s="50" t="str">
        <f t="shared" si="5"/>
        <v>Unknown</v>
      </c>
      <c r="R355" s="19"/>
      <c r="X355" s="16"/>
      <c r="Y355" s="16"/>
      <c r="Z355" s="16"/>
      <c r="AK355" s="17"/>
      <c r="AL355" s="17"/>
      <c r="AM355" s="17"/>
      <c r="AN355" s="17"/>
      <c r="AO355" s="15"/>
    </row>
    <row r="356" spans="1:41" s="14" customFormat="1">
      <c r="A356" s="60"/>
      <c r="B356" s="37" t="s">
        <v>1027</v>
      </c>
      <c r="C356" s="4" t="s">
        <v>1278</v>
      </c>
      <c r="D356" s="14" t="s">
        <v>1153</v>
      </c>
      <c r="E356" s="9" t="s">
        <v>187</v>
      </c>
      <c r="F356" s="14">
        <v>40484</v>
      </c>
      <c r="G356" s="4">
        <v>37.532815914528001</v>
      </c>
      <c r="H356" s="4">
        <v>-84.658450832675001</v>
      </c>
      <c r="I356" s="19" t="s">
        <v>45</v>
      </c>
      <c r="J356" s="19" t="s">
        <v>158</v>
      </c>
      <c r="K356" s="19" t="s">
        <v>64</v>
      </c>
      <c r="L356" s="21" t="s">
        <v>144</v>
      </c>
      <c r="M356" s="19" t="s">
        <v>185</v>
      </c>
      <c r="P356" s="17"/>
      <c r="Q356" s="50" t="str">
        <f t="shared" si="5"/>
        <v>Unknown</v>
      </c>
      <c r="R356" s="19"/>
      <c r="X356" s="16"/>
      <c r="Y356" s="16"/>
      <c r="Z356" s="16"/>
      <c r="AK356" s="17"/>
      <c r="AL356" s="17"/>
      <c r="AM356" s="17"/>
      <c r="AN356" s="17"/>
      <c r="AO356" s="15"/>
    </row>
    <row r="357" spans="1:41" s="14" customFormat="1">
      <c r="A357" s="60"/>
      <c r="B357" s="37" t="s">
        <v>1028</v>
      </c>
      <c r="C357" s="4" t="s">
        <v>1279</v>
      </c>
      <c r="D357" s="14" t="s">
        <v>1154</v>
      </c>
      <c r="E357" s="9" t="s">
        <v>187</v>
      </c>
      <c r="F357" s="14">
        <v>40484</v>
      </c>
      <c r="G357" s="4">
        <v>37.532815914528001</v>
      </c>
      <c r="H357" s="4">
        <v>-84.658450832675001</v>
      </c>
      <c r="I357" s="19" t="s">
        <v>45</v>
      </c>
      <c r="J357" s="19" t="s">
        <v>158</v>
      </c>
      <c r="K357" s="19" t="s">
        <v>64</v>
      </c>
      <c r="L357" s="21" t="s">
        <v>144</v>
      </c>
      <c r="M357" s="19" t="s">
        <v>185</v>
      </c>
      <c r="P357" s="17"/>
      <c r="Q357" s="50" t="str">
        <f t="shared" si="5"/>
        <v>Unknown</v>
      </c>
      <c r="R357" s="19"/>
      <c r="X357" s="16"/>
      <c r="Y357" s="16"/>
      <c r="Z357" s="16"/>
      <c r="AK357" s="17"/>
      <c r="AL357" s="17"/>
      <c r="AM357" s="17"/>
      <c r="AN357" s="17"/>
      <c r="AO357" s="15"/>
    </row>
    <row r="358" spans="1:41" s="14" customFormat="1">
      <c r="A358" s="60"/>
      <c r="B358" s="37" t="s">
        <v>1029</v>
      </c>
      <c r="C358" s="4" t="s">
        <v>1280</v>
      </c>
      <c r="D358" s="14" t="s">
        <v>1155</v>
      </c>
      <c r="E358" s="9" t="s">
        <v>187</v>
      </c>
      <c r="F358" s="14">
        <v>40484</v>
      </c>
      <c r="G358" s="4">
        <v>37.533060052484998</v>
      </c>
      <c r="H358" s="4">
        <v>-84.658498994191007</v>
      </c>
      <c r="I358" s="19" t="s">
        <v>45</v>
      </c>
      <c r="J358" s="19" t="s">
        <v>158</v>
      </c>
      <c r="K358" s="19" t="s">
        <v>64</v>
      </c>
      <c r="L358" s="21" t="s">
        <v>144</v>
      </c>
      <c r="M358" s="19" t="s">
        <v>185</v>
      </c>
      <c r="P358" s="17"/>
      <c r="Q358" s="50" t="str">
        <f t="shared" si="5"/>
        <v>Unknown</v>
      </c>
      <c r="R358" s="19"/>
      <c r="X358" s="16"/>
      <c r="Y358" s="16"/>
      <c r="Z358" s="16"/>
      <c r="AK358" s="17"/>
      <c r="AL358" s="17"/>
      <c r="AM358" s="17"/>
      <c r="AN358" s="17"/>
      <c r="AO358" s="15"/>
    </row>
    <row r="359" spans="1:41" s="14" customFormat="1">
      <c r="A359" s="60"/>
      <c r="B359" s="37" t="s">
        <v>1030</v>
      </c>
      <c r="C359" s="4" t="s">
        <v>1281</v>
      </c>
      <c r="D359" s="14" t="s">
        <v>1156</v>
      </c>
      <c r="E359" s="9" t="s">
        <v>187</v>
      </c>
      <c r="F359" s="14">
        <v>40484</v>
      </c>
      <c r="G359" s="4">
        <v>37.533750465034998</v>
      </c>
      <c r="H359" s="4">
        <v>-84.65863877436</v>
      </c>
      <c r="I359" s="19" t="s">
        <v>45</v>
      </c>
      <c r="J359" s="19" t="s">
        <v>158</v>
      </c>
      <c r="K359" s="19" t="s">
        <v>64</v>
      </c>
      <c r="L359" s="21" t="s">
        <v>144</v>
      </c>
      <c r="M359" s="19" t="s">
        <v>185</v>
      </c>
      <c r="P359" s="17"/>
      <c r="Q359" s="50" t="str">
        <f t="shared" si="5"/>
        <v>Unknown</v>
      </c>
      <c r="R359" s="19"/>
      <c r="X359" s="16"/>
      <c r="Y359" s="16"/>
      <c r="Z359" s="16"/>
      <c r="AK359" s="17"/>
      <c r="AL359" s="17"/>
      <c r="AM359" s="17"/>
      <c r="AN359" s="17"/>
      <c r="AO359" s="15"/>
    </row>
    <row r="360" spans="1:41" s="14" customFormat="1">
      <c r="A360" s="60"/>
      <c r="B360" s="37" t="s">
        <v>1031</v>
      </c>
      <c r="C360" s="4" t="s">
        <v>1282</v>
      </c>
      <c r="D360" s="14" t="s">
        <v>1157</v>
      </c>
      <c r="E360" s="9" t="s">
        <v>187</v>
      </c>
      <c r="F360" s="14">
        <v>40484</v>
      </c>
      <c r="G360" s="4">
        <v>37.534152736631</v>
      </c>
      <c r="H360" s="4">
        <v>-84.658472865902993</v>
      </c>
      <c r="I360" s="19" t="s">
        <v>45</v>
      </c>
      <c r="J360" s="19" t="s">
        <v>158</v>
      </c>
      <c r="K360" s="19" t="s">
        <v>64</v>
      </c>
      <c r="L360" s="21" t="s">
        <v>144</v>
      </c>
      <c r="M360" s="19" t="s">
        <v>185</v>
      </c>
      <c r="P360" s="17"/>
      <c r="Q360" s="50" t="str">
        <f t="shared" si="5"/>
        <v>Unknown</v>
      </c>
      <c r="R360" s="19"/>
      <c r="X360" s="16"/>
      <c r="Y360" s="16"/>
      <c r="Z360" s="16"/>
      <c r="AK360" s="17"/>
      <c r="AL360" s="17"/>
      <c r="AM360" s="17"/>
      <c r="AN360" s="17"/>
      <c r="AO360" s="15"/>
    </row>
    <row r="361" spans="1:41" s="14" customFormat="1">
      <c r="A361" s="60"/>
      <c r="B361" s="37" t="s">
        <v>1032</v>
      </c>
      <c r="C361" s="4" t="s">
        <v>1283</v>
      </c>
      <c r="D361" s="14" t="s">
        <v>1158</v>
      </c>
      <c r="E361" s="9" t="s">
        <v>187</v>
      </c>
      <c r="F361" s="14">
        <v>40484</v>
      </c>
      <c r="G361" s="4">
        <v>37.534152736631</v>
      </c>
      <c r="H361" s="4">
        <v>-84.658472865902993</v>
      </c>
      <c r="I361" s="19" t="s">
        <v>45</v>
      </c>
      <c r="J361" s="19" t="s">
        <v>158</v>
      </c>
      <c r="K361" s="19" t="s">
        <v>64</v>
      </c>
      <c r="L361" s="21" t="s">
        <v>144</v>
      </c>
      <c r="M361" s="19" t="s">
        <v>185</v>
      </c>
      <c r="P361" s="17"/>
      <c r="Q361" s="50" t="str">
        <f t="shared" si="5"/>
        <v>Unknown</v>
      </c>
      <c r="R361" s="19"/>
      <c r="X361" s="16"/>
      <c r="Y361" s="16"/>
      <c r="Z361" s="16"/>
      <c r="AK361" s="17"/>
      <c r="AL361" s="17"/>
      <c r="AM361" s="17"/>
      <c r="AN361" s="17"/>
      <c r="AO361" s="15"/>
    </row>
    <row r="362" spans="1:41" s="14" customFormat="1">
      <c r="A362" s="60"/>
      <c r="B362" s="37" t="s">
        <v>1033</v>
      </c>
      <c r="C362" s="4" t="s">
        <v>1284</v>
      </c>
      <c r="D362" s="14" t="s">
        <v>1159</v>
      </c>
      <c r="E362" s="9" t="s">
        <v>187</v>
      </c>
      <c r="F362" s="14">
        <v>40484</v>
      </c>
      <c r="G362" s="4">
        <v>37.534160667011001</v>
      </c>
      <c r="H362" s="4">
        <v>-84.658262644866994</v>
      </c>
      <c r="I362" s="19" t="s">
        <v>45</v>
      </c>
      <c r="J362" s="19" t="s">
        <v>158</v>
      </c>
      <c r="K362" s="19" t="s">
        <v>64</v>
      </c>
      <c r="L362" s="21" t="s">
        <v>144</v>
      </c>
      <c r="M362" s="19" t="s">
        <v>185</v>
      </c>
      <c r="P362" s="17"/>
      <c r="Q362" s="50" t="str">
        <f t="shared" si="5"/>
        <v>Unknown</v>
      </c>
      <c r="R362" s="19"/>
      <c r="X362" s="16"/>
      <c r="Y362" s="16"/>
      <c r="Z362" s="16"/>
      <c r="AK362" s="17"/>
      <c r="AL362" s="17"/>
      <c r="AM362" s="17"/>
      <c r="AN362" s="17"/>
      <c r="AO362" s="15"/>
    </row>
    <row r="363" spans="1:41" s="14" customFormat="1">
      <c r="A363" s="60"/>
      <c r="B363" s="37" t="s">
        <v>1034</v>
      </c>
      <c r="C363" s="4" t="s">
        <v>1285</v>
      </c>
      <c r="D363" s="14" t="s">
        <v>1160</v>
      </c>
      <c r="E363" s="9" t="s">
        <v>187</v>
      </c>
      <c r="F363" s="14">
        <v>40484</v>
      </c>
      <c r="G363" s="4">
        <v>37.534160667011001</v>
      </c>
      <c r="H363" s="4">
        <v>-84.658262644866994</v>
      </c>
      <c r="I363" s="19" t="s">
        <v>45</v>
      </c>
      <c r="J363" s="19" t="s">
        <v>158</v>
      </c>
      <c r="K363" s="19" t="s">
        <v>64</v>
      </c>
      <c r="L363" s="21" t="s">
        <v>144</v>
      </c>
      <c r="M363" s="19" t="s">
        <v>185</v>
      </c>
      <c r="P363" s="17"/>
      <c r="Q363" s="50" t="str">
        <f t="shared" si="5"/>
        <v>Unknown</v>
      </c>
      <c r="R363" s="19"/>
      <c r="X363" s="16"/>
      <c r="Y363" s="16"/>
      <c r="Z363" s="16"/>
      <c r="AK363" s="17"/>
      <c r="AL363" s="17"/>
      <c r="AM363" s="17"/>
      <c r="AN363" s="17"/>
      <c r="AO363" s="15"/>
    </row>
    <row r="364" spans="1:41" s="14" customFormat="1">
      <c r="A364" s="60"/>
      <c r="B364" s="37" t="s">
        <v>1035</v>
      </c>
      <c r="C364" s="4" t="s">
        <v>1286</v>
      </c>
      <c r="D364" s="14" t="s">
        <v>1161</v>
      </c>
      <c r="E364" s="9" t="s">
        <v>187</v>
      </c>
      <c r="F364" s="14">
        <v>40484</v>
      </c>
      <c r="G364" s="4">
        <v>37.534184971917</v>
      </c>
      <c r="H364" s="4">
        <v>-84.658133719755995</v>
      </c>
      <c r="I364" s="19" t="s">
        <v>45</v>
      </c>
      <c r="J364" s="19" t="s">
        <v>158</v>
      </c>
      <c r="K364" s="19" t="s">
        <v>64</v>
      </c>
      <c r="L364" s="21" t="s">
        <v>144</v>
      </c>
      <c r="M364" s="19" t="s">
        <v>185</v>
      </c>
      <c r="P364" s="17"/>
      <c r="Q364" s="50" t="str">
        <f t="shared" si="5"/>
        <v>Unknown</v>
      </c>
      <c r="R364" s="19"/>
      <c r="X364" s="16"/>
      <c r="Y364" s="16"/>
      <c r="Z364" s="16"/>
      <c r="AK364" s="17"/>
      <c r="AL364" s="17"/>
      <c r="AM364" s="17"/>
      <c r="AN364" s="17"/>
      <c r="AO364" s="15"/>
    </row>
    <row r="365" spans="1:41" s="14" customFormat="1">
      <c r="A365" s="60"/>
      <c r="B365" s="37" t="s">
        <v>1036</v>
      </c>
      <c r="C365" s="4" t="s">
        <v>1287</v>
      </c>
      <c r="D365" s="14" t="s">
        <v>1162</v>
      </c>
      <c r="E365" s="9" t="s">
        <v>187</v>
      </c>
      <c r="F365" s="14">
        <v>40484</v>
      </c>
      <c r="G365" s="4">
        <v>37.534234752872003</v>
      </c>
      <c r="H365" s="4">
        <v>-84.657806782319</v>
      </c>
      <c r="I365" s="19" t="s">
        <v>45</v>
      </c>
      <c r="J365" s="19" t="s">
        <v>158</v>
      </c>
      <c r="K365" s="19" t="s">
        <v>64</v>
      </c>
      <c r="L365" s="21" t="s">
        <v>144</v>
      </c>
      <c r="M365" s="19" t="s">
        <v>185</v>
      </c>
      <c r="P365" s="17"/>
      <c r="Q365" s="50" t="str">
        <f t="shared" si="5"/>
        <v>Unknown</v>
      </c>
      <c r="R365" s="19"/>
      <c r="X365" s="16"/>
      <c r="Y365" s="16"/>
      <c r="Z365" s="16"/>
      <c r="AK365" s="17"/>
      <c r="AL365" s="17"/>
      <c r="AM365" s="17"/>
      <c r="AN365" s="17"/>
      <c r="AO365" s="15"/>
    </row>
    <row r="366" spans="1:41" s="14" customFormat="1">
      <c r="A366" s="60"/>
      <c r="B366" s="37" t="s">
        <v>1037</v>
      </c>
      <c r="C366" s="4" t="s">
        <v>1288</v>
      </c>
      <c r="D366" s="14" t="s">
        <v>1163</v>
      </c>
      <c r="E366" s="9" t="s">
        <v>187</v>
      </c>
      <c r="F366" s="14">
        <v>40484</v>
      </c>
      <c r="G366" s="4">
        <v>37.534234752872003</v>
      </c>
      <c r="H366" s="4">
        <v>-84.657806782319</v>
      </c>
      <c r="I366" s="19" t="s">
        <v>45</v>
      </c>
      <c r="J366" s="19" t="s">
        <v>158</v>
      </c>
      <c r="K366" s="19" t="s">
        <v>64</v>
      </c>
      <c r="L366" s="21" t="s">
        <v>144</v>
      </c>
      <c r="M366" s="19" t="s">
        <v>185</v>
      </c>
      <c r="P366" s="17"/>
      <c r="Q366" s="50" t="str">
        <f t="shared" si="5"/>
        <v>Unknown</v>
      </c>
      <c r="R366" s="19"/>
      <c r="X366" s="16"/>
      <c r="Y366" s="16"/>
      <c r="Z366" s="16"/>
      <c r="AK366" s="17"/>
      <c r="AL366" s="17"/>
      <c r="AM366" s="17"/>
      <c r="AN366" s="17"/>
      <c r="AO366" s="15"/>
    </row>
    <row r="367" spans="1:41" s="14" customFormat="1">
      <c r="A367" s="60"/>
      <c r="B367" s="37" t="s">
        <v>1038</v>
      </c>
      <c r="C367" s="4" t="s">
        <v>1289</v>
      </c>
      <c r="D367" s="14" t="s">
        <v>1164</v>
      </c>
      <c r="E367" s="9" t="s">
        <v>187</v>
      </c>
      <c r="F367" s="14">
        <v>40484</v>
      </c>
      <c r="G367" s="4">
        <v>37.534254504497</v>
      </c>
      <c r="H367" s="4">
        <v>-84.657650621586001</v>
      </c>
      <c r="I367" s="19" t="s">
        <v>45</v>
      </c>
      <c r="J367" s="19" t="s">
        <v>158</v>
      </c>
      <c r="K367" s="19" t="s">
        <v>64</v>
      </c>
      <c r="L367" s="21" t="s">
        <v>144</v>
      </c>
      <c r="M367" s="19" t="s">
        <v>185</v>
      </c>
      <c r="P367" s="17"/>
      <c r="Q367" s="50" t="str">
        <f t="shared" si="5"/>
        <v>Unknown</v>
      </c>
      <c r="R367" s="19"/>
      <c r="X367" s="16"/>
      <c r="Y367" s="16"/>
      <c r="Z367" s="16"/>
      <c r="AK367" s="17"/>
      <c r="AL367" s="17"/>
      <c r="AM367" s="17"/>
      <c r="AN367" s="17"/>
      <c r="AO367" s="15"/>
    </row>
    <row r="368" spans="1:41" s="14" customFormat="1">
      <c r="A368" s="60"/>
      <c r="B368" s="37" t="s">
        <v>1039</v>
      </c>
      <c r="C368" s="4" t="s">
        <v>1290</v>
      </c>
      <c r="D368" s="14" t="s">
        <v>1165</v>
      </c>
      <c r="E368" s="9" t="s">
        <v>187</v>
      </c>
      <c r="F368" s="14">
        <v>40484</v>
      </c>
      <c r="G368" s="4">
        <v>37.534323239267003</v>
      </c>
      <c r="H368" s="4">
        <v>-84.657713717207997</v>
      </c>
      <c r="I368" s="19" t="s">
        <v>45</v>
      </c>
      <c r="J368" s="19" t="s">
        <v>158</v>
      </c>
      <c r="K368" s="19" t="s">
        <v>64</v>
      </c>
      <c r="L368" s="21" t="s">
        <v>144</v>
      </c>
      <c r="M368" s="19" t="s">
        <v>185</v>
      </c>
      <c r="P368" s="17"/>
      <c r="Q368" s="50" t="str">
        <f t="shared" si="5"/>
        <v>Unknown</v>
      </c>
      <c r="R368" s="19"/>
      <c r="X368" s="16"/>
      <c r="Y368" s="16"/>
      <c r="Z368" s="16"/>
      <c r="AK368" s="17"/>
      <c r="AL368" s="17"/>
      <c r="AM368" s="17"/>
      <c r="AN368" s="17"/>
      <c r="AO368" s="15"/>
    </row>
    <row r="369" spans="1:41" s="14" customFormat="1">
      <c r="A369" s="60"/>
      <c r="B369" s="37" t="s">
        <v>1040</v>
      </c>
      <c r="C369" s="4" t="s">
        <v>1291</v>
      </c>
      <c r="D369" s="14" t="s">
        <v>1166</v>
      </c>
      <c r="E369" s="9" t="s">
        <v>187</v>
      </c>
      <c r="F369" s="14">
        <v>40484</v>
      </c>
      <c r="G369" s="4">
        <v>37.534297271916998</v>
      </c>
      <c r="H369" s="4">
        <v>-84.657849703183004</v>
      </c>
      <c r="I369" s="19" t="s">
        <v>45</v>
      </c>
      <c r="J369" s="19" t="s">
        <v>158</v>
      </c>
      <c r="K369" s="19" t="s">
        <v>64</v>
      </c>
      <c r="L369" s="21" t="s">
        <v>144</v>
      </c>
      <c r="M369" s="19" t="s">
        <v>185</v>
      </c>
      <c r="P369" s="17"/>
      <c r="Q369" s="50" t="str">
        <f t="shared" si="5"/>
        <v>Unknown</v>
      </c>
      <c r="R369" s="19"/>
      <c r="X369" s="16"/>
      <c r="Y369" s="16"/>
      <c r="Z369" s="16"/>
      <c r="AK369" s="17"/>
      <c r="AL369" s="17"/>
      <c r="AM369" s="17"/>
      <c r="AN369" s="17"/>
      <c r="AO369" s="15"/>
    </row>
    <row r="370" spans="1:41" s="14" customFormat="1">
      <c r="A370" s="60"/>
      <c r="B370" s="37" t="s">
        <v>1041</v>
      </c>
      <c r="C370" s="4" t="s">
        <v>1292</v>
      </c>
      <c r="D370" s="14" t="s">
        <v>1167</v>
      </c>
      <c r="E370" s="9" t="s">
        <v>187</v>
      </c>
      <c r="F370" s="14">
        <v>40484</v>
      </c>
      <c r="G370" s="4">
        <v>37.534284887060998</v>
      </c>
      <c r="H370" s="4">
        <v>-84.658049488491997</v>
      </c>
      <c r="I370" s="19" t="s">
        <v>45</v>
      </c>
      <c r="J370" s="19" t="s">
        <v>158</v>
      </c>
      <c r="K370" s="19" t="s">
        <v>64</v>
      </c>
      <c r="L370" s="21" t="s">
        <v>144</v>
      </c>
      <c r="M370" s="19" t="s">
        <v>185</v>
      </c>
      <c r="P370" s="17"/>
      <c r="Q370" s="50" t="str">
        <f t="shared" si="5"/>
        <v>Unknown</v>
      </c>
      <c r="R370" s="19"/>
      <c r="X370" s="16"/>
      <c r="Y370" s="16"/>
      <c r="Z370" s="16"/>
      <c r="AK370" s="17"/>
      <c r="AL370" s="17"/>
      <c r="AM370" s="17"/>
      <c r="AN370" s="17"/>
      <c r="AO370" s="15"/>
    </row>
    <row r="371" spans="1:41" s="14" customFormat="1">
      <c r="A371" s="60"/>
      <c r="B371" s="37" t="s">
        <v>1042</v>
      </c>
      <c r="C371" s="4" t="s">
        <v>1293</v>
      </c>
      <c r="D371" s="14" t="s">
        <v>1168</v>
      </c>
      <c r="E371" s="9" t="s">
        <v>187</v>
      </c>
      <c r="F371" s="14">
        <v>40484</v>
      </c>
      <c r="G371" s="4">
        <v>37.534261190618999</v>
      </c>
      <c r="H371" s="4">
        <v>-84.658202647457998</v>
      </c>
      <c r="I371" s="19" t="s">
        <v>45</v>
      </c>
      <c r="J371" s="19" t="s">
        <v>158</v>
      </c>
      <c r="K371" s="19" t="s">
        <v>64</v>
      </c>
      <c r="L371" s="21" t="s">
        <v>144</v>
      </c>
      <c r="M371" s="19" t="s">
        <v>185</v>
      </c>
      <c r="P371" s="17"/>
      <c r="Q371" s="50" t="str">
        <f t="shared" si="5"/>
        <v>Unknown</v>
      </c>
      <c r="R371" s="19"/>
      <c r="X371" s="16"/>
      <c r="Y371" s="16"/>
      <c r="Z371" s="16"/>
      <c r="AK371" s="17"/>
      <c r="AL371" s="17"/>
      <c r="AM371" s="17"/>
      <c r="AN371" s="17"/>
      <c r="AO371" s="15"/>
    </row>
    <row r="372" spans="1:41" s="14" customFormat="1">
      <c r="A372" s="60"/>
      <c r="B372" s="37" t="s">
        <v>1043</v>
      </c>
      <c r="C372" s="4" t="s">
        <v>1294</v>
      </c>
      <c r="D372" s="14" t="s">
        <v>1169</v>
      </c>
      <c r="E372" s="9" t="s">
        <v>187</v>
      </c>
      <c r="F372" s="14">
        <v>40484</v>
      </c>
      <c r="G372" s="4">
        <v>37.534244708457997</v>
      </c>
      <c r="H372" s="4">
        <v>-84.658345256180993</v>
      </c>
      <c r="I372" s="19" t="s">
        <v>45</v>
      </c>
      <c r="J372" s="19" t="s">
        <v>158</v>
      </c>
      <c r="K372" s="19" t="s">
        <v>64</v>
      </c>
      <c r="L372" s="21" t="s">
        <v>144</v>
      </c>
      <c r="M372" s="19" t="s">
        <v>185</v>
      </c>
      <c r="P372" s="17"/>
      <c r="Q372" s="50" t="str">
        <f t="shared" si="5"/>
        <v>Unknown</v>
      </c>
      <c r="R372" s="19"/>
      <c r="X372" s="16"/>
      <c r="Y372" s="16"/>
      <c r="Z372" s="16"/>
      <c r="AK372" s="17"/>
      <c r="AL372" s="17"/>
      <c r="AM372" s="17"/>
      <c r="AN372" s="17"/>
      <c r="AO372" s="15"/>
    </row>
    <row r="373" spans="1:41" s="14" customFormat="1">
      <c r="A373" s="60"/>
      <c r="B373" s="37" t="s">
        <v>1044</v>
      </c>
      <c r="C373" s="4" t="s">
        <v>1295</v>
      </c>
      <c r="D373" s="14" t="s">
        <v>1170</v>
      </c>
      <c r="E373" s="9" t="s">
        <v>187</v>
      </c>
      <c r="F373" s="14">
        <v>40484</v>
      </c>
      <c r="G373" s="4">
        <v>37.534452500392</v>
      </c>
      <c r="H373" s="4">
        <v>-84.658784041380997</v>
      </c>
      <c r="I373" s="19" t="s">
        <v>45</v>
      </c>
      <c r="J373" s="19" t="s">
        <v>158</v>
      </c>
      <c r="K373" s="19" t="s">
        <v>64</v>
      </c>
      <c r="L373" s="21" t="s">
        <v>144</v>
      </c>
      <c r="M373" s="19" t="s">
        <v>185</v>
      </c>
      <c r="P373" s="17"/>
      <c r="Q373" s="50" t="str">
        <f t="shared" si="5"/>
        <v>Unknown</v>
      </c>
      <c r="R373" s="19"/>
      <c r="X373" s="16"/>
      <c r="Y373" s="16"/>
      <c r="Z373" s="16"/>
      <c r="AK373" s="17"/>
      <c r="AL373" s="17"/>
      <c r="AM373" s="17"/>
      <c r="AN373" s="17"/>
      <c r="AO373" s="15"/>
    </row>
    <row r="374" spans="1:41" s="14" customFormat="1">
      <c r="A374" s="60"/>
      <c r="B374" s="37" t="s">
        <v>1045</v>
      </c>
      <c r="C374" s="4" t="s">
        <v>1296</v>
      </c>
      <c r="D374" s="14" t="s">
        <v>1171</v>
      </c>
      <c r="E374" s="9" t="s">
        <v>187</v>
      </c>
      <c r="F374" s="14">
        <v>40484</v>
      </c>
      <c r="G374" s="4">
        <v>37.534659475277998</v>
      </c>
      <c r="H374" s="4">
        <v>-84.658829393516996</v>
      </c>
      <c r="I374" s="19" t="s">
        <v>45</v>
      </c>
      <c r="J374" s="19" t="s">
        <v>158</v>
      </c>
      <c r="K374" s="19" t="s">
        <v>64</v>
      </c>
      <c r="L374" s="21" t="s">
        <v>144</v>
      </c>
      <c r="M374" s="19" t="s">
        <v>185</v>
      </c>
      <c r="P374" s="17"/>
      <c r="Q374" s="50" t="str">
        <f t="shared" si="5"/>
        <v>Unknown</v>
      </c>
      <c r="R374" s="19"/>
      <c r="X374" s="16"/>
      <c r="Y374" s="16"/>
      <c r="Z374" s="16"/>
      <c r="AK374" s="17"/>
      <c r="AL374" s="17"/>
      <c r="AM374" s="17"/>
      <c r="AN374" s="17"/>
      <c r="AO374" s="15"/>
    </row>
    <row r="375" spans="1:41" s="14" customFormat="1">
      <c r="A375" s="60"/>
      <c r="B375" s="37" t="s">
        <v>1046</v>
      </c>
      <c r="C375" s="4" t="s">
        <v>1297</v>
      </c>
      <c r="D375" s="14" t="s">
        <v>1172</v>
      </c>
      <c r="E375" s="9" t="s">
        <v>187</v>
      </c>
      <c r="F375" s="14">
        <v>40484</v>
      </c>
      <c r="G375" s="4">
        <v>37.534716004530999</v>
      </c>
      <c r="H375" s="4">
        <v>-84.658841294032996</v>
      </c>
      <c r="I375" s="19" t="s">
        <v>45</v>
      </c>
      <c r="J375" s="19" t="s">
        <v>158</v>
      </c>
      <c r="K375" s="19" t="s">
        <v>64</v>
      </c>
      <c r="L375" s="21" t="s">
        <v>144</v>
      </c>
      <c r="M375" s="19" t="s">
        <v>185</v>
      </c>
      <c r="P375" s="17"/>
      <c r="Q375" s="50" t="str">
        <f t="shared" si="5"/>
        <v>Unknown</v>
      </c>
      <c r="R375" s="19"/>
      <c r="X375" s="16"/>
      <c r="Y375" s="16"/>
      <c r="Z375" s="16"/>
      <c r="AK375" s="17"/>
      <c r="AL375" s="17"/>
      <c r="AM375" s="17"/>
      <c r="AN375" s="17"/>
      <c r="AO375" s="15"/>
    </row>
    <row r="376" spans="1:41" s="14" customFormat="1">
      <c r="A376" s="60"/>
      <c r="B376" s="37" t="s">
        <v>1047</v>
      </c>
      <c r="C376" s="4" t="s">
        <v>1298</v>
      </c>
      <c r="D376" s="14" t="s">
        <v>1173</v>
      </c>
      <c r="E376" s="9" t="s">
        <v>187</v>
      </c>
      <c r="F376" s="14">
        <v>40484</v>
      </c>
      <c r="G376" s="4">
        <v>37.535049114414001</v>
      </c>
      <c r="H376" s="4">
        <v>-84.658910060606004</v>
      </c>
      <c r="I376" s="19" t="s">
        <v>45</v>
      </c>
      <c r="J376" s="19" t="s">
        <v>158</v>
      </c>
      <c r="K376" s="19" t="s">
        <v>64</v>
      </c>
      <c r="L376" s="21" t="s">
        <v>144</v>
      </c>
      <c r="M376" s="19" t="s">
        <v>185</v>
      </c>
      <c r="P376" s="17"/>
      <c r="Q376" s="50" t="str">
        <f t="shared" si="5"/>
        <v>Unknown</v>
      </c>
      <c r="R376" s="19"/>
      <c r="X376" s="16"/>
      <c r="Y376" s="16"/>
      <c r="Z376" s="16"/>
      <c r="AK376" s="17"/>
      <c r="AL376" s="17"/>
      <c r="AM376" s="17"/>
      <c r="AN376" s="17"/>
      <c r="AO376" s="15"/>
    </row>
    <row r="377" spans="1:41" s="14" customFormat="1">
      <c r="A377" s="60"/>
      <c r="B377" s="37" t="s">
        <v>1048</v>
      </c>
      <c r="C377" s="4" t="s">
        <v>1299</v>
      </c>
      <c r="D377" s="14" t="s">
        <v>1174</v>
      </c>
      <c r="E377" s="9" t="s">
        <v>187</v>
      </c>
      <c r="F377" s="14">
        <v>40484</v>
      </c>
      <c r="G377" s="4">
        <v>37.530832574449001</v>
      </c>
      <c r="H377" s="4">
        <v>-84.658218481537006</v>
      </c>
      <c r="I377" s="19" t="s">
        <v>45</v>
      </c>
      <c r="J377" s="19" t="s">
        <v>158</v>
      </c>
      <c r="K377" s="19" t="s">
        <v>64</v>
      </c>
      <c r="L377" s="21" t="s">
        <v>144</v>
      </c>
      <c r="M377" s="19" t="s">
        <v>185</v>
      </c>
      <c r="P377" s="17"/>
      <c r="Q377" s="50" t="str">
        <f t="shared" si="5"/>
        <v>Unknown</v>
      </c>
      <c r="R377" s="19"/>
      <c r="X377" s="16"/>
      <c r="Y377" s="16"/>
      <c r="Z377" s="16"/>
      <c r="AK377" s="17"/>
      <c r="AL377" s="17"/>
      <c r="AM377" s="17"/>
      <c r="AN377" s="17"/>
      <c r="AO377" s="15"/>
    </row>
    <row r="378" spans="1:41" s="14" customFormat="1">
      <c r="A378" s="60"/>
      <c r="B378" s="37" t="s">
        <v>1300</v>
      </c>
      <c r="C378" s="81" t="s">
        <v>1630</v>
      </c>
      <c r="D378" s="14" t="s">
        <v>1465</v>
      </c>
      <c r="E378" s="9" t="s">
        <v>187</v>
      </c>
      <c r="F378" s="14">
        <v>40484</v>
      </c>
      <c r="G378" s="4">
        <v>37.529808746421999</v>
      </c>
      <c r="H378" s="4">
        <v>-84.660094517111006</v>
      </c>
      <c r="I378" s="19" t="s">
        <v>45</v>
      </c>
      <c r="J378" s="19" t="s">
        <v>158</v>
      </c>
      <c r="K378" s="19" t="s">
        <v>64</v>
      </c>
      <c r="L378" s="21" t="s">
        <v>144</v>
      </c>
      <c r="M378" s="19" t="s">
        <v>185</v>
      </c>
      <c r="P378" s="17"/>
      <c r="Q378" s="50" t="str">
        <f t="shared" si="5"/>
        <v>Unknown</v>
      </c>
      <c r="R378" s="19"/>
      <c r="X378" s="16"/>
      <c r="Y378" s="16"/>
      <c r="Z378" s="16"/>
      <c r="AK378" s="17"/>
      <c r="AL378" s="17"/>
      <c r="AM378" s="17"/>
      <c r="AN378" s="17"/>
      <c r="AO378" s="15"/>
    </row>
    <row r="379" spans="1:41" s="14" customFormat="1">
      <c r="A379" s="60"/>
      <c r="B379" s="37" t="s">
        <v>1301</v>
      </c>
      <c r="C379" s="4" t="s">
        <v>1631</v>
      </c>
      <c r="D379" s="14" t="s">
        <v>1466</v>
      </c>
      <c r="E379" s="9" t="s">
        <v>187</v>
      </c>
      <c r="F379" s="14">
        <v>40484</v>
      </c>
      <c r="G379" s="14">
        <v>37.529808746421999</v>
      </c>
      <c r="H379" s="14">
        <v>-84.6600945</v>
      </c>
      <c r="I379" s="19" t="s">
        <v>45</v>
      </c>
      <c r="J379" s="19" t="s">
        <v>156</v>
      </c>
      <c r="K379" s="19" t="s">
        <v>64</v>
      </c>
      <c r="L379" s="21" t="s">
        <v>144</v>
      </c>
      <c r="M379" s="19" t="s">
        <v>185</v>
      </c>
      <c r="P379" s="17"/>
      <c r="Q379" s="50" t="str">
        <f t="shared" si="5"/>
        <v>Unknown</v>
      </c>
      <c r="R379" s="19"/>
      <c r="X379" s="16"/>
      <c r="Y379" s="16"/>
      <c r="Z379" s="16"/>
      <c r="AK379" s="17"/>
      <c r="AL379" s="17"/>
      <c r="AM379" s="17"/>
      <c r="AN379" s="17"/>
      <c r="AO379" s="15"/>
    </row>
    <row r="380" spans="1:41" s="14" customFormat="1">
      <c r="A380" s="60"/>
      <c r="B380" s="37" t="s">
        <v>1302</v>
      </c>
      <c r="C380" s="4" t="s">
        <v>1632</v>
      </c>
      <c r="D380" s="14" t="s">
        <v>1467</v>
      </c>
      <c r="E380" s="9" t="s">
        <v>187</v>
      </c>
      <c r="F380" s="14">
        <v>40484</v>
      </c>
      <c r="G380" s="4">
        <v>37.529493517782001</v>
      </c>
      <c r="H380" s="4">
        <v>-84.659796631752997</v>
      </c>
      <c r="I380" s="19" t="s">
        <v>39</v>
      </c>
      <c r="J380" s="19" t="s">
        <v>156</v>
      </c>
      <c r="K380" s="19" t="s">
        <v>64</v>
      </c>
      <c r="L380" s="21" t="s">
        <v>144</v>
      </c>
      <c r="M380" s="19" t="s">
        <v>185</v>
      </c>
      <c r="P380" s="17"/>
      <c r="Q380" s="50" t="str">
        <f t="shared" si="5"/>
        <v>Unknown</v>
      </c>
      <c r="R380" s="19"/>
      <c r="X380" s="16"/>
      <c r="Y380" s="16"/>
      <c r="Z380" s="16"/>
      <c r="AK380" s="17"/>
      <c r="AL380" s="17"/>
      <c r="AM380" s="17"/>
      <c r="AN380" s="17"/>
      <c r="AO380" s="15"/>
    </row>
    <row r="381" spans="1:41" s="14" customFormat="1">
      <c r="A381" s="60"/>
      <c r="B381" s="37" t="s">
        <v>1303</v>
      </c>
      <c r="C381" s="4" t="s">
        <v>1633</v>
      </c>
      <c r="D381" s="14" t="s">
        <v>1468</v>
      </c>
      <c r="E381" s="9" t="s">
        <v>187</v>
      </c>
      <c r="F381" s="14">
        <v>40484</v>
      </c>
      <c r="G381" s="4">
        <v>37.529491886400002</v>
      </c>
      <c r="H381" s="4">
        <v>-84.659797040174993</v>
      </c>
      <c r="I381" s="19" t="s">
        <v>39</v>
      </c>
      <c r="J381" s="19" t="s">
        <v>156</v>
      </c>
      <c r="K381" s="19" t="s">
        <v>64</v>
      </c>
      <c r="L381" s="21" t="s">
        <v>144</v>
      </c>
      <c r="M381" s="19" t="s">
        <v>185</v>
      </c>
      <c r="P381" s="17"/>
      <c r="Q381" s="50" t="str">
        <f t="shared" si="5"/>
        <v>Unknown</v>
      </c>
      <c r="R381" s="19"/>
      <c r="X381" s="16"/>
      <c r="Y381" s="16"/>
      <c r="Z381" s="16"/>
      <c r="AK381" s="17"/>
      <c r="AL381" s="17"/>
      <c r="AM381" s="17"/>
      <c r="AN381" s="17"/>
      <c r="AO381" s="15"/>
    </row>
    <row r="382" spans="1:41" s="14" customFormat="1">
      <c r="A382" s="60"/>
      <c r="B382" s="37" t="s">
        <v>1304</v>
      </c>
      <c r="C382" s="4" t="s">
        <v>1634</v>
      </c>
      <c r="D382" s="14" t="s">
        <v>1469</v>
      </c>
      <c r="E382" s="9" t="s">
        <v>187</v>
      </c>
      <c r="F382" s="14">
        <v>40484</v>
      </c>
      <c r="G382" s="4">
        <v>37.529499905997</v>
      </c>
      <c r="H382" s="4">
        <v>-84.659582370042003</v>
      </c>
      <c r="I382" s="19" t="s">
        <v>39</v>
      </c>
      <c r="J382" s="19" t="s">
        <v>156</v>
      </c>
      <c r="K382" s="19" t="s">
        <v>64</v>
      </c>
      <c r="L382" s="21" t="s">
        <v>144</v>
      </c>
      <c r="M382" s="19" t="s">
        <v>185</v>
      </c>
      <c r="P382" s="17"/>
      <c r="Q382" s="50" t="str">
        <f t="shared" si="5"/>
        <v>Unknown</v>
      </c>
      <c r="R382" s="19"/>
      <c r="X382" s="16"/>
      <c r="Y382" s="16"/>
      <c r="Z382" s="16"/>
      <c r="AK382" s="17"/>
      <c r="AL382" s="17"/>
      <c r="AM382" s="17"/>
      <c r="AN382" s="17"/>
      <c r="AO382" s="15"/>
    </row>
    <row r="383" spans="1:41" s="14" customFormat="1">
      <c r="A383" s="60"/>
      <c r="B383" s="37" t="s">
        <v>1305</v>
      </c>
      <c r="C383" s="4" t="s">
        <v>1635</v>
      </c>
      <c r="D383" s="14" t="s">
        <v>1470</v>
      </c>
      <c r="E383" s="9" t="s">
        <v>187</v>
      </c>
      <c r="F383" s="14">
        <v>40484</v>
      </c>
      <c r="G383" s="4">
        <v>37.530215597441</v>
      </c>
      <c r="H383" s="4">
        <v>-84.659840221988006</v>
      </c>
      <c r="I383" s="19" t="s">
        <v>39</v>
      </c>
      <c r="J383" s="19" t="s">
        <v>156</v>
      </c>
      <c r="K383" s="19" t="s">
        <v>64</v>
      </c>
      <c r="L383" s="21" t="s">
        <v>144</v>
      </c>
      <c r="M383" s="19" t="s">
        <v>185</v>
      </c>
      <c r="P383" s="17"/>
      <c r="Q383" s="50" t="str">
        <f t="shared" si="5"/>
        <v>Unknown</v>
      </c>
      <c r="R383" s="19"/>
      <c r="X383" s="16"/>
      <c r="Y383" s="16"/>
      <c r="Z383" s="16"/>
      <c r="AK383" s="17"/>
      <c r="AL383" s="17"/>
      <c r="AM383" s="17"/>
      <c r="AN383" s="17"/>
      <c r="AO383" s="15"/>
    </row>
    <row r="384" spans="1:41" s="14" customFormat="1">
      <c r="A384" s="60"/>
      <c r="B384" s="37" t="s">
        <v>1306</v>
      </c>
      <c r="C384" s="4" t="s">
        <v>1636</v>
      </c>
      <c r="D384" s="14" t="s">
        <v>1471</v>
      </c>
      <c r="E384" s="9" t="s">
        <v>187</v>
      </c>
      <c r="F384" s="14">
        <v>40484</v>
      </c>
      <c r="G384" s="4">
        <v>37.529547496611002</v>
      </c>
      <c r="H384" s="4">
        <v>-84.659223581386001</v>
      </c>
      <c r="I384" s="19" t="s">
        <v>39</v>
      </c>
      <c r="J384" s="19" t="s">
        <v>156</v>
      </c>
      <c r="K384" s="19" t="s">
        <v>64</v>
      </c>
      <c r="L384" s="21" t="s">
        <v>144</v>
      </c>
      <c r="M384" s="19" t="s">
        <v>185</v>
      </c>
      <c r="P384" s="17"/>
      <c r="Q384" s="50" t="str">
        <f t="shared" si="5"/>
        <v>Unknown</v>
      </c>
      <c r="R384" s="19"/>
      <c r="X384" s="16"/>
      <c r="Y384" s="16"/>
      <c r="Z384" s="16"/>
      <c r="AK384" s="17"/>
      <c r="AL384" s="17"/>
      <c r="AM384" s="17"/>
      <c r="AN384" s="17"/>
      <c r="AO384" s="15"/>
    </row>
    <row r="385" spans="1:41" s="14" customFormat="1">
      <c r="A385" s="60"/>
      <c r="B385" s="37" t="s">
        <v>1307</v>
      </c>
      <c r="C385" s="4" t="s">
        <v>1637</v>
      </c>
      <c r="D385" s="14" t="s">
        <v>1472</v>
      </c>
      <c r="E385" s="9" t="s">
        <v>187</v>
      </c>
      <c r="F385" s="14">
        <v>40484</v>
      </c>
      <c r="G385" s="4">
        <v>37.529577304756003</v>
      </c>
      <c r="H385" s="4">
        <v>-84.659008109905997</v>
      </c>
      <c r="I385" s="19" t="s">
        <v>39</v>
      </c>
      <c r="J385" s="19" t="s">
        <v>156</v>
      </c>
      <c r="K385" s="19" t="s">
        <v>64</v>
      </c>
      <c r="L385" s="21" t="s">
        <v>144</v>
      </c>
      <c r="M385" s="19" t="s">
        <v>185</v>
      </c>
      <c r="P385" s="17"/>
      <c r="Q385" s="50" t="str">
        <f t="shared" si="5"/>
        <v>Unknown</v>
      </c>
      <c r="R385" s="19"/>
      <c r="X385" s="16"/>
      <c r="Y385" s="16"/>
      <c r="Z385" s="16"/>
      <c r="AK385" s="17"/>
      <c r="AL385" s="17"/>
      <c r="AM385" s="17"/>
      <c r="AN385" s="17"/>
      <c r="AO385" s="15"/>
    </row>
    <row r="386" spans="1:41" s="14" customFormat="1">
      <c r="A386" s="60"/>
      <c r="B386" s="37" t="s">
        <v>1308</v>
      </c>
      <c r="C386" s="4" t="s">
        <v>1638</v>
      </c>
      <c r="D386" s="14" t="s">
        <v>1473</v>
      </c>
      <c r="E386" s="9" t="s">
        <v>187</v>
      </c>
      <c r="F386" s="14">
        <v>40484</v>
      </c>
      <c r="G386" s="4">
        <v>37.529476441664002</v>
      </c>
      <c r="H386" s="4">
        <v>-84.658820479975006</v>
      </c>
      <c r="I386" s="19" t="s">
        <v>39</v>
      </c>
      <c r="J386" s="19" t="s">
        <v>156</v>
      </c>
      <c r="K386" s="19" t="s">
        <v>64</v>
      </c>
      <c r="L386" s="21" t="s">
        <v>144</v>
      </c>
      <c r="M386" s="19" t="s">
        <v>185</v>
      </c>
      <c r="P386" s="17"/>
      <c r="Q386" s="50" t="str">
        <f t="shared" si="5"/>
        <v>Unknown</v>
      </c>
      <c r="R386" s="19"/>
      <c r="X386" s="16"/>
      <c r="Y386" s="16"/>
      <c r="Z386" s="16"/>
      <c r="AK386" s="17"/>
      <c r="AL386" s="17"/>
      <c r="AM386" s="17"/>
      <c r="AN386" s="17"/>
      <c r="AO386" s="15"/>
    </row>
    <row r="387" spans="1:41" s="14" customFormat="1">
      <c r="A387" s="60"/>
      <c r="B387" s="37" t="s">
        <v>1309</v>
      </c>
      <c r="C387" s="4" t="s">
        <v>1639</v>
      </c>
      <c r="D387" s="14" t="s">
        <v>1474</v>
      </c>
      <c r="E387" s="9" t="s">
        <v>187</v>
      </c>
      <c r="F387" s="14">
        <v>40484</v>
      </c>
      <c r="G387" s="4">
        <v>37.528994529022</v>
      </c>
      <c r="H387" s="4">
        <v>-84.658814901514006</v>
      </c>
      <c r="I387" s="19" t="s">
        <v>39</v>
      </c>
      <c r="J387" s="19" t="s">
        <v>156</v>
      </c>
      <c r="K387" s="19" t="s">
        <v>64</v>
      </c>
      <c r="L387" s="21" t="s">
        <v>144</v>
      </c>
      <c r="M387" s="19" t="s">
        <v>185</v>
      </c>
      <c r="P387" s="17"/>
      <c r="Q387" s="50" t="str">
        <f t="shared" si="5"/>
        <v>Unknown</v>
      </c>
      <c r="R387" s="19"/>
      <c r="X387" s="16"/>
      <c r="Y387" s="16"/>
      <c r="Z387" s="16"/>
      <c r="AK387" s="17"/>
      <c r="AL387" s="17"/>
      <c r="AM387" s="17"/>
      <c r="AN387" s="17"/>
      <c r="AO387" s="15"/>
    </row>
    <row r="388" spans="1:41" s="14" customFormat="1">
      <c r="A388" s="60"/>
      <c r="B388" s="37" t="s">
        <v>1310</v>
      </c>
      <c r="C388" s="4" t="s">
        <v>1640</v>
      </c>
      <c r="D388" s="14" t="s">
        <v>1475</v>
      </c>
      <c r="E388" s="9" t="s">
        <v>187</v>
      </c>
      <c r="F388" s="14">
        <v>40484</v>
      </c>
      <c r="G388" s="4">
        <v>37.529201831218998</v>
      </c>
      <c r="H388" s="4">
        <v>-84.658635632946996</v>
      </c>
      <c r="I388" s="19" t="s">
        <v>39</v>
      </c>
      <c r="J388" s="19" t="s">
        <v>156</v>
      </c>
      <c r="K388" s="19" t="s">
        <v>64</v>
      </c>
      <c r="L388" s="21" t="s">
        <v>144</v>
      </c>
      <c r="M388" s="19" t="s">
        <v>185</v>
      </c>
      <c r="P388" s="17"/>
      <c r="Q388" s="50" t="str">
        <f t="shared" si="5"/>
        <v>Unknown</v>
      </c>
      <c r="R388" s="19"/>
      <c r="X388" s="16"/>
      <c r="Y388" s="16"/>
      <c r="Z388" s="16"/>
      <c r="AK388" s="17"/>
      <c r="AL388" s="17"/>
      <c r="AM388" s="17"/>
      <c r="AN388" s="17"/>
      <c r="AO388" s="15"/>
    </row>
    <row r="389" spans="1:41" s="14" customFormat="1">
      <c r="A389" s="60"/>
      <c r="B389" s="37" t="s">
        <v>1311</v>
      </c>
      <c r="C389" s="4" t="s">
        <v>1641</v>
      </c>
      <c r="D389" s="14" t="s">
        <v>1476</v>
      </c>
      <c r="E389" s="9" t="s">
        <v>187</v>
      </c>
      <c r="F389" s="14">
        <v>40484</v>
      </c>
      <c r="G389" s="4">
        <v>37.528765434630998</v>
      </c>
      <c r="H389" s="4">
        <v>-84.658137992383004</v>
      </c>
      <c r="I389" s="19" t="s">
        <v>39</v>
      </c>
      <c r="J389" s="19" t="s">
        <v>156</v>
      </c>
      <c r="K389" s="19" t="s">
        <v>64</v>
      </c>
      <c r="L389" s="21" t="s">
        <v>144</v>
      </c>
      <c r="M389" s="19" t="s">
        <v>185</v>
      </c>
      <c r="P389" s="17"/>
      <c r="Q389" s="50" t="str">
        <f t="shared" si="5"/>
        <v>Unknown</v>
      </c>
      <c r="R389" s="19"/>
      <c r="X389" s="16"/>
      <c r="Y389" s="16"/>
      <c r="Z389" s="16"/>
      <c r="AK389" s="17"/>
      <c r="AL389" s="17"/>
      <c r="AM389" s="17"/>
      <c r="AN389" s="17"/>
      <c r="AO389" s="15"/>
    </row>
    <row r="390" spans="1:41" s="14" customFormat="1">
      <c r="A390" s="60"/>
      <c r="B390" s="37" t="s">
        <v>1312</v>
      </c>
      <c r="C390" s="4" t="s">
        <v>1642</v>
      </c>
      <c r="D390" s="14" t="s">
        <v>1477</v>
      </c>
      <c r="E390" s="9" t="s">
        <v>187</v>
      </c>
      <c r="F390" s="14">
        <v>40484</v>
      </c>
      <c r="G390" s="4">
        <v>37.529201831218998</v>
      </c>
      <c r="H390" s="4">
        <v>-84.658635632946996</v>
      </c>
      <c r="I390" s="19" t="s">
        <v>39</v>
      </c>
      <c r="J390" s="19" t="s">
        <v>156</v>
      </c>
      <c r="K390" s="19" t="s">
        <v>64</v>
      </c>
      <c r="L390" s="21" t="s">
        <v>144</v>
      </c>
      <c r="M390" s="19" t="s">
        <v>185</v>
      </c>
      <c r="P390" s="17"/>
      <c r="Q390" s="50" t="str">
        <f t="shared" si="5"/>
        <v>Unknown</v>
      </c>
      <c r="R390" s="19"/>
      <c r="X390" s="16"/>
      <c r="Y390" s="16"/>
      <c r="Z390" s="16"/>
      <c r="AK390" s="17"/>
      <c r="AL390" s="17"/>
      <c r="AM390" s="17"/>
      <c r="AN390" s="17"/>
      <c r="AO390" s="15"/>
    </row>
    <row r="391" spans="1:41" s="14" customFormat="1">
      <c r="A391" s="60"/>
      <c r="B391" s="37" t="s">
        <v>1313</v>
      </c>
      <c r="C391" s="4" t="s">
        <v>1643</v>
      </c>
      <c r="D391" s="14" t="s">
        <v>1478</v>
      </c>
      <c r="E391" s="9" t="s">
        <v>187</v>
      </c>
      <c r="F391" s="14">
        <v>40484</v>
      </c>
      <c r="G391" s="4">
        <v>37.529488703839</v>
      </c>
      <c r="H391" s="4">
        <v>-84.658698463492001</v>
      </c>
      <c r="I391" s="19" t="s">
        <v>39</v>
      </c>
      <c r="J391" s="19" t="s">
        <v>156</v>
      </c>
      <c r="K391" s="19" t="s">
        <v>64</v>
      </c>
      <c r="L391" s="21" t="s">
        <v>144</v>
      </c>
      <c r="M391" s="19" t="s">
        <v>185</v>
      </c>
      <c r="P391" s="17"/>
      <c r="Q391" s="50" t="str">
        <f t="shared" si="5"/>
        <v>Unknown</v>
      </c>
      <c r="R391" s="19"/>
      <c r="X391" s="16"/>
      <c r="Y391" s="16"/>
      <c r="Z391" s="16"/>
      <c r="AK391" s="17"/>
      <c r="AL391" s="17"/>
      <c r="AM391" s="17"/>
      <c r="AN391" s="17"/>
      <c r="AO391" s="15"/>
    </row>
    <row r="392" spans="1:41" s="14" customFormat="1">
      <c r="A392" s="60"/>
      <c r="B392" s="37" t="s">
        <v>1314</v>
      </c>
      <c r="C392" s="4" t="s">
        <v>1644</v>
      </c>
      <c r="D392" s="14" t="s">
        <v>1479</v>
      </c>
      <c r="E392" s="9" t="s">
        <v>187</v>
      </c>
      <c r="F392" s="14">
        <v>40484</v>
      </c>
      <c r="G392" s="4">
        <v>37.529493430466999</v>
      </c>
      <c r="H392" s="4">
        <v>-84.658699075222003</v>
      </c>
      <c r="I392" s="19" t="s">
        <v>39</v>
      </c>
      <c r="J392" s="19" t="s">
        <v>156</v>
      </c>
      <c r="K392" s="19" t="s">
        <v>64</v>
      </c>
      <c r="L392" s="21" t="s">
        <v>144</v>
      </c>
      <c r="M392" s="19" t="s">
        <v>185</v>
      </c>
      <c r="P392" s="17"/>
      <c r="Q392" s="50" t="str">
        <f t="shared" si="5"/>
        <v>Unknown</v>
      </c>
      <c r="R392" s="19"/>
      <c r="X392" s="16"/>
      <c r="Y392" s="16"/>
      <c r="Z392" s="16"/>
      <c r="AK392" s="17"/>
      <c r="AL392" s="17"/>
      <c r="AM392" s="17"/>
      <c r="AN392" s="17"/>
      <c r="AO392" s="15"/>
    </row>
    <row r="393" spans="1:41" s="14" customFormat="1">
      <c r="A393" s="60"/>
      <c r="B393" s="37" t="s">
        <v>1315</v>
      </c>
      <c r="C393" s="4" t="s">
        <v>1645</v>
      </c>
      <c r="D393" s="14" t="s">
        <v>1480</v>
      </c>
      <c r="E393" s="9" t="s">
        <v>187</v>
      </c>
      <c r="F393" s="14">
        <v>40484</v>
      </c>
      <c r="G393" s="4">
        <v>37.529659505928002</v>
      </c>
      <c r="H393" s="4">
        <v>-84.658180144064005</v>
      </c>
      <c r="I393" s="19" t="s">
        <v>39</v>
      </c>
      <c r="J393" s="19" t="s">
        <v>156</v>
      </c>
      <c r="K393" s="19" t="s">
        <v>64</v>
      </c>
      <c r="L393" s="21" t="s">
        <v>144</v>
      </c>
      <c r="M393" s="19" t="s">
        <v>185</v>
      </c>
      <c r="P393" s="17"/>
      <c r="Q393" s="50" t="str">
        <f t="shared" si="5"/>
        <v>Unknown</v>
      </c>
      <c r="R393" s="19"/>
      <c r="X393" s="16"/>
      <c r="Y393" s="16"/>
      <c r="Z393" s="16"/>
      <c r="AK393" s="17"/>
      <c r="AL393" s="17"/>
      <c r="AM393" s="17"/>
      <c r="AN393" s="17"/>
      <c r="AO393" s="15"/>
    </row>
    <row r="394" spans="1:41" s="14" customFormat="1">
      <c r="A394" s="60"/>
      <c r="B394" s="37" t="s">
        <v>1316</v>
      </c>
      <c r="C394" s="4" t="s">
        <v>1646</v>
      </c>
      <c r="D394" s="14" t="s">
        <v>1481</v>
      </c>
      <c r="E394" s="9" t="s">
        <v>187</v>
      </c>
      <c r="F394" s="14">
        <v>40484</v>
      </c>
      <c r="G394" s="4">
        <v>37.529659505928002</v>
      </c>
      <c r="H394" s="4">
        <v>-84.658180144064005</v>
      </c>
      <c r="I394" s="19" t="s">
        <v>39</v>
      </c>
      <c r="J394" s="19" t="s">
        <v>156</v>
      </c>
      <c r="K394" s="19" t="s">
        <v>64</v>
      </c>
      <c r="L394" s="21" t="s">
        <v>144</v>
      </c>
      <c r="M394" s="19" t="s">
        <v>185</v>
      </c>
      <c r="P394" s="17"/>
      <c r="Q394" s="50" t="str">
        <f t="shared" si="5"/>
        <v>Unknown</v>
      </c>
      <c r="R394" s="19"/>
      <c r="X394" s="16"/>
      <c r="Y394" s="16"/>
      <c r="Z394" s="16"/>
      <c r="AK394" s="17"/>
      <c r="AL394" s="17"/>
      <c r="AM394" s="17"/>
      <c r="AN394" s="17"/>
      <c r="AO394" s="15"/>
    </row>
    <row r="395" spans="1:41" s="14" customFormat="1">
      <c r="A395" s="60"/>
      <c r="B395" s="37" t="s">
        <v>1317</v>
      </c>
      <c r="C395" s="4" t="s">
        <v>1647</v>
      </c>
      <c r="D395" s="14" t="s">
        <v>1482</v>
      </c>
      <c r="E395" s="9" t="s">
        <v>187</v>
      </c>
      <c r="F395" s="14">
        <v>40484</v>
      </c>
      <c r="G395" s="4">
        <v>37.528808647481</v>
      </c>
      <c r="H395" s="4">
        <v>-84.657855650233998</v>
      </c>
      <c r="I395" s="19" t="s">
        <v>39</v>
      </c>
      <c r="J395" s="19" t="s">
        <v>156</v>
      </c>
      <c r="K395" s="19" t="s">
        <v>45</v>
      </c>
      <c r="L395" s="21" t="s">
        <v>144</v>
      </c>
      <c r="M395" s="19" t="s">
        <v>185</v>
      </c>
      <c r="P395" s="17"/>
      <c r="Q395" s="50" t="str">
        <f t="shared" si="5"/>
        <v>Non-lead</v>
      </c>
      <c r="R395" s="19"/>
      <c r="X395" s="16"/>
      <c r="Y395" s="16"/>
      <c r="Z395" s="16"/>
      <c r="AK395" s="17"/>
      <c r="AL395" s="17"/>
      <c r="AM395" s="17"/>
      <c r="AN395" s="17"/>
      <c r="AO395" s="15"/>
    </row>
    <row r="396" spans="1:41" s="14" customFormat="1">
      <c r="A396" s="60"/>
      <c r="B396" s="37" t="s">
        <v>1318</v>
      </c>
      <c r="C396" s="4" t="s">
        <v>1648</v>
      </c>
      <c r="D396" s="14" t="s">
        <v>1483</v>
      </c>
      <c r="E396" s="9" t="s">
        <v>187</v>
      </c>
      <c r="F396" s="14">
        <v>40484</v>
      </c>
      <c r="G396" s="4">
        <v>37.529710505775</v>
      </c>
      <c r="H396" s="4">
        <v>-84.657968685214001</v>
      </c>
      <c r="I396" s="19" t="s">
        <v>39</v>
      </c>
      <c r="J396" s="19" t="s">
        <v>156</v>
      </c>
      <c r="K396" s="19" t="s">
        <v>64</v>
      </c>
      <c r="L396" s="21" t="s">
        <v>144</v>
      </c>
      <c r="M396" s="19" t="s">
        <v>185</v>
      </c>
      <c r="P396" s="17"/>
      <c r="Q396" s="50" t="str">
        <f t="shared" si="5"/>
        <v>Unknown</v>
      </c>
      <c r="R396" s="19"/>
      <c r="X396" s="16"/>
      <c r="Y396" s="16"/>
      <c r="Z396" s="16"/>
      <c r="AK396" s="17"/>
      <c r="AL396" s="17"/>
      <c r="AM396" s="17"/>
      <c r="AN396" s="17"/>
      <c r="AO396" s="15"/>
    </row>
    <row r="397" spans="1:41" s="14" customFormat="1">
      <c r="A397" s="60"/>
      <c r="B397" s="37" t="s">
        <v>1319</v>
      </c>
      <c r="C397" s="4" t="s">
        <v>1649</v>
      </c>
      <c r="D397" s="14" t="s">
        <v>1484</v>
      </c>
      <c r="E397" s="9" t="s">
        <v>187</v>
      </c>
      <c r="F397" s="14">
        <v>40484</v>
      </c>
      <c r="G397" s="4">
        <v>37.529775788572003</v>
      </c>
      <c r="H397" s="4">
        <v>-84.657444716656002</v>
      </c>
      <c r="I397" s="19" t="s">
        <v>39</v>
      </c>
      <c r="J397" s="19" t="s">
        <v>156</v>
      </c>
      <c r="K397" s="19" t="s">
        <v>64</v>
      </c>
      <c r="L397" s="21" t="s">
        <v>144</v>
      </c>
      <c r="M397" s="19" t="s">
        <v>185</v>
      </c>
      <c r="P397" s="17"/>
      <c r="Q397" s="50" t="str">
        <f t="shared" si="5"/>
        <v>Unknown</v>
      </c>
      <c r="R397" s="19"/>
      <c r="X397" s="16"/>
      <c r="Y397" s="16"/>
      <c r="Z397" s="16"/>
      <c r="AK397" s="17"/>
      <c r="AL397" s="17"/>
      <c r="AM397" s="17"/>
      <c r="AN397" s="17"/>
      <c r="AO397" s="15"/>
    </row>
    <row r="398" spans="1:41" s="14" customFormat="1">
      <c r="A398" s="60"/>
      <c r="B398" s="37" t="s">
        <v>1320</v>
      </c>
      <c r="C398" s="4" t="s">
        <v>1650</v>
      </c>
      <c r="D398" s="14" t="s">
        <v>1485</v>
      </c>
      <c r="E398" s="9" t="s">
        <v>187</v>
      </c>
      <c r="F398" s="14">
        <v>40484</v>
      </c>
      <c r="G398" s="4">
        <v>37.529775788572003</v>
      </c>
      <c r="H398" s="4">
        <v>-84.657444716656002</v>
      </c>
      <c r="I398" s="19" t="s">
        <v>39</v>
      </c>
      <c r="J398" s="19" t="s">
        <v>156</v>
      </c>
      <c r="K398" s="19" t="s">
        <v>64</v>
      </c>
      <c r="L398" s="21" t="s">
        <v>144</v>
      </c>
      <c r="M398" s="19" t="s">
        <v>185</v>
      </c>
      <c r="P398" s="17"/>
      <c r="Q398" s="50" t="str">
        <f t="shared" si="5"/>
        <v>Unknown</v>
      </c>
      <c r="R398" s="19"/>
      <c r="X398" s="16"/>
      <c r="Y398" s="16"/>
      <c r="Z398" s="16"/>
      <c r="AK398" s="17"/>
      <c r="AL398" s="17"/>
      <c r="AM398" s="17"/>
      <c r="AN398" s="17"/>
      <c r="AO398" s="15"/>
    </row>
    <row r="399" spans="1:41" s="14" customFormat="1">
      <c r="A399" s="60"/>
      <c r="B399" s="37" t="s">
        <v>1321</v>
      </c>
      <c r="C399" s="4" t="s">
        <v>1651</v>
      </c>
      <c r="D399" s="14" t="s">
        <v>1486</v>
      </c>
      <c r="E399" s="9" t="s">
        <v>187</v>
      </c>
      <c r="F399" s="14">
        <v>40484</v>
      </c>
      <c r="G399" s="4">
        <v>37.529857777483002</v>
      </c>
      <c r="H399" s="4">
        <v>-84.656702998002999</v>
      </c>
      <c r="I399" s="19" t="s">
        <v>39</v>
      </c>
      <c r="J399" s="19" t="s">
        <v>156</v>
      </c>
      <c r="K399" s="19" t="s">
        <v>64</v>
      </c>
      <c r="L399" s="21" t="s">
        <v>144</v>
      </c>
      <c r="M399" s="19" t="s">
        <v>185</v>
      </c>
      <c r="P399" s="17"/>
      <c r="Q399" s="50" t="str">
        <f t="shared" si="5"/>
        <v>Unknown</v>
      </c>
      <c r="R399" s="19"/>
      <c r="X399" s="16"/>
      <c r="Y399" s="16"/>
      <c r="Z399" s="16"/>
      <c r="AK399" s="17"/>
      <c r="AL399" s="17"/>
      <c r="AM399" s="17"/>
      <c r="AN399" s="17"/>
      <c r="AO399" s="15"/>
    </row>
    <row r="400" spans="1:41" s="14" customFormat="1">
      <c r="A400" s="60"/>
      <c r="B400" s="37" t="s">
        <v>1322</v>
      </c>
      <c r="C400" s="4" t="s">
        <v>1652</v>
      </c>
      <c r="D400" s="14" t="s">
        <v>1487</v>
      </c>
      <c r="E400" s="9" t="s">
        <v>187</v>
      </c>
      <c r="F400" s="14">
        <v>40484</v>
      </c>
      <c r="G400" s="4">
        <v>37.529902664085</v>
      </c>
      <c r="H400" s="4">
        <v>-84.656318093449002</v>
      </c>
      <c r="I400" s="19" t="s">
        <v>39</v>
      </c>
      <c r="J400" s="19" t="s">
        <v>156</v>
      </c>
      <c r="K400" s="19" t="s">
        <v>64</v>
      </c>
      <c r="L400" s="21" t="s">
        <v>144</v>
      </c>
      <c r="M400" s="19" t="s">
        <v>185</v>
      </c>
      <c r="P400" s="17"/>
      <c r="Q400" s="50" t="str">
        <f t="shared" si="5"/>
        <v>Unknown</v>
      </c>
      <c r="R400" s="19"/>
      <c r="X400" s="16"/>
      <c r="Y400" s="16"/>
      <c r="Z400" s="16"/>
      <c r="AK400" s="17"/>
      <c r="AL400" s="17"/>
      <c r="AM400" s="17"/>
      <c r="AN400" s="17"/>
      <c r="AO400" s="15"/>
    </row>
    <row r="401" spans="1:41" s="14" customFormat="1">
      <c r="A401" s="60"/>
      <c r="B401" s="37" t="s">
        <v>1323</v>
      </c>
      <c r="C401" s="4" t="s">
        <v>1653</v>
      </c>
      <c r="D401" s="14" t="s">
        <v>1488</v>
      </c>
      <c r="E401" s="9" t="s">
        <v>187</v>
      </c>
      <c r="F401" s="14">
        <v>40484</v>
      </c>
      <c r="G401" s="4">
        <v>37.529950844552999</v>
      </c>
      <c r="H401" s="4">
        <v>-84.656029899949999</v>
      </c>
      <c r="I401" s="19" t="s">
        <v>39</v>
      </c>
      <c r="J401" s="19" t="s">
        <v>156</v>
      </c>
      <c r="K401" s="19" t="s">
        <v>64</v>
      </c>
      <c r="L401" s="21" t="s">
        <v>144</v>
      </c>
      <c r="M401" s="19" t="s">
        <v>185</v>
      </c>
      <c r="P401" s="17"/>
      <c r="Q401" s="50" t="str">
        <f t="shared" ref="Q401:Q463" si="6">IF(AND(I401="",K401=""),"",IF(I401="Lead","Lead",IF(K401="Lead","Lead",IF((OR((AND((ISNUMBER(SEARCH("Galvanized",K401))),AF401="Yes")),(AND((ISNUMBER(SEARCH("Galvanized",K401))),AF401="Unknown")))),"Galvanized requiring replacement",IF((OR((AND((ISNUMBER(SEARCH("Galvanized",K401))),AJ401="Yes")),(AND((ISNUMBER(SEARCH("Galvanized",K401))),AJ401="Unknown")))),"Galvanized requiring replacement",IF(I401="Galvanized requiring replacement","Galvanized requiring replacement",IF(K401="Galvanized requiring replacement","Galvanized requiring replacement",IF(ISNUMBER(SEARCH("Unknown",I401)),"Unknown",IF(ISNUMBER(SEARCH("Unknown",K401)),"Unknown",IF(I401="","Unknown",IF(K401="","Unknown","Non-lead")))))))))))</f>
        <v>Unknown</v>
      </c>
      <c r="R401" s="19"/>
      <c r="X401" s="16"/>
      <c r="Y401" s="16"/>
      <c r="Z401" s="16"/>
      <c r="AK401" s="17"/>
      <c r="AL401" s="17"/>
      <c r="AM401" s="17"/>
      <c r="AN401" s="17"/>
      <c r="AO401" s="15"/>
    </row>
    <row r="402" spans="1:41" s="14" customFormat="1">
      <c r="A402" s="60"/>
      <c r="B402" s="37" t="s">
        <v>1324</v>
      </c>
      <c r="C402" s="4" t="s">
        <v>1654</v>
      </c>
      <c r="D402" s="14" t="s">
        <v>1489</v>
      </c>
      <c r="E402" s="9" t="s">
        <v>187</v>
      </c>
      <c r="F402" s="14">
        <v>40484</v>
      </c>
      <c r="G402" s="4">
        <v>37.529950844552999</v>
      </c>
      <c r="H402" s="4">
        <v>-84.656029899949999</v>
      </c>
      <c r="I402" s="19" t="s">
        <v>39</v>
      </c>
      <c r="J402" s="19" t="s">
        <v>156</v>
      </c>
      <c r="K402" s="19" t="s">
        <v>64</v>
      </c>
      <c r="L402" s="21" t="s">
        <v>144</v>
      </c>
      <c r="M402" s="19" t="s">
        <v>185</v>
      </c>
      <c r="P402" s="17"/>
      <c r="Q402" s="50" t="str">
        <f t="shared" si="6"/>
        <v>Unknown</v>
      </c>
      <c r="R402" s="19"/>
      <c r="X402" s="16"/>
      <c r="Y402" s="16"/>
      <c r="Z402" s="16"/>
      <c r="AK402" s="17"/>
      <c r="AL402" s="17"/>
      <c r="AM402" s="17"/>
      <c r="AN402" s="17"/>
      <c r="AO402" s="15"/>
    </row>
    <row r="403" spans="1:41" s="14" customFormat="1">
      <c r="A403" s="60"/>
      <c r="B403" s="37" t="s">
        <v>1325</v>
      </c>
      <c r="C403" s="4" t="s">
        <v>1655</v>
      </c>
      <c r="D403" s="14" t="s">
        <v>1490</v>
      </c>
      <c r="E403" s="9" t="s">
        <v>187</v>
      </c>
      <c r="F403" s="14">
        <v>40484</v>
      </c>
      <c r="G403" s="4">
        <v>37.529985583317</v>
      </c>
      <c r="H403" s="4">
        <v>-84.655753395081007</v>
      </c>
      <c r="I403" s="19" t="s">
        <v>39</v>
      </c>
      <c r="J403" s="19" t="s">
        <v>156</v>
      </c>
      <c r="K403" s="19" t="s">
        <v>64</v>
      </c>
      <c r="L403" s="21" t="s">
        <v>144</v>
      </c>
      <c r="M403" s="19" t="s">
        <v>185</v>
      </c>
      <c r="P403" s="17"/>
      <c r="Q403" s="50" t="str">
        <f t="shared" si="6"/>
        <v>Unknown</v>
      </c>
      <c r="R403" s="19"/>
      <c r="X403" s="16"/>
      <c r="Y403" s="16"/>
      <c r="Z403" s="16"/>
      <c r="AK403" s="17"/>
      <c r="AL403" s="17"/>
      <c r="AM403" s="17"/>
      <c r="AN403" s="17"/>
      <c r="AO403" s="15"/>
    </row>
    <row r="404" spans="1:41" s="14" customFormat="1">
      <c r="A404" s="60"/>
      <c r="B404" s="37" t="s">
        <v>1326</v>
      </c>
      <c r="C404" s="4" t="s">
        <v>1656</v>
      </c>
      <c r="D404" s="14" t="s">
        <v>1491</v>
      </c>
      <c r="E404" s="9" t="s">
        <v>187</v>
      </c>
      <c r="F404" s="14">
        <v>40484</v>
      </c>
      <c r="G404" s="4">
        <v>37.530023926081</v>
      </c>
      <c r="H404" s="4">
        <v>-84.655399871643993</v>
      </c>
      <c r="I404" s="19" t="s">
        <v>39</v>
      </c>
      <c r="J404" s="19" t="s">
        <v>156</v>
      </c>
      <c r="K404" s="19" t="s">
        <v>64</v>
      </c>
      <c r="L404" s="21" t="s">
        <v>144</v>
      </c>
      <c r="M404" s="19" t="s">
        <v>185</v>
      </c>
      <c r="P404" s="17"/>
      <c r="Q404" s="50" t="str">
        <f t="shared" si="6"/>
        <v>Unknown</v>
      </c>
      <c r="R404" s="19"/>
      <c r="X404" s="16"/>
      <c r="Y404" s="16"/>
      <c r="Z404" s="16"/>
      <c r="AK404" s="17"/>
      <c r="AL404" s="17"/>
      <c r="AM404" s="17"/>
      <c r="AN404" s="17"/>
      <c r="AO404" s="15"/>
    </row>
    <row r="405" spans="1:41" s="14" customFormat="1">
      <c r="A405" s="60"/>
      <c r="B405" s="37" t="s">
        <v>1327</v>
      </c>
      <c r="C405" s="4" t="s">
        <v>1657</v>
      </c>
      <c r="D405" s="14" t="s">
        <v>1492</v>
      </c>
      <c r="E405" s="9" t="s">
        <v>187</v>
      </c>
      <c r="F405" s="14">
        <v>40484</v>
      </c>
      <c r="G405" s="4">
        <v>37.530029566197001</v>
      </c>
      <c r="H405" s="4">
        <v>-84.655238898356004</v>
      </c>
      <c r="I405" s="19" t="s">
        <v>39</v>
      </c>
      <c r="J405" s="19" t="s">
        <v>156</v>
      </c>
      <c r="K405" s="19" t="s">
        <v>64</v>
      </c>
      <c r="L405" s="21" t="s">
        <v>144</v>
      </c>
      <c r="M405" s="19" t="s">
        <v>185</v>
      </c>
      <c r="P405" s="17"/>
      <c r="Q405" s="50" t="str">
        <f t="shared" si="6"/>
        <v>Unknown</v>
      </c>
      <c r="R405" s="19"/>
      <c r="X405" s="16"/>
      <c r="Y405" s="16"/>
      <c r="Z405" s="16"/>
      <c r="AK405" s="17"/>
      <c r="AL405" s="17"/>
      <c r="AM405" s="17"/>
      <c r="AN405" s="17"/>
      <c r="AO405" s="15"/>
    </row>
    <row r="406" spans="1:41" s="14" customFormat="1">
      <c r="A406" s="60"/>
      <c r="B406" s="37" t="s">
        <v>1328</v>
      </c>
      <c r="C406" s="4" t="s">
        <v>1658</v>
      </c>
      <c r="D406" s="14" t="s">
        <v>1493</v>
      </c>
      <c r="E406" s="9" t="s">
        <v>187</v>
      </c>
      <c r="F406" s="14">
        <v>40484</v>
      </c>
      <c r="G406" s="4">
        <v>37.530029566197001</v>
      </c>
      <c r="H406" s="4">
        <v>-84.655238898356004</v>
      </c>
      <c r="I406" s="19" t="s">
        <v>39</v>
      </c>
      <c r="J406" s="19" t="s">
        <v>156</v>
      </c>
      <c r="K406" s="19" t="s">
        <v>64</v>
      </c>
      <c r="L406" s="21" t="s">
        <v>144</v>
      </c>
      <c r="M406" s="19" t="s">
        <v>185</v>
      </c>
      <c r="P406" s="17"/>
      <c r="Q406" s="50" t="str">
        <f t="shared" si="6"/>
        <v>Unknown</v>
      </c>
      <c r="R406" s="19"/>
      <c r="X406" s="16"/>
      <c r="Y406" s="16"/>
      <c r="Z406" s="16"/>
      <c r="AK406" s="17"/>
      <c r="AL406" s="17"/>
      <c r="AM406" s="17"/>
      <c r="AN406" s="17"/>
      <c r="AO406" s="15"/>
    </row>
    <row r="407" spans="1:41" s="14" customFormat="1">
      <c r="A407" s="60"/>
      <c r="B407" s="37" t="s">
        <v>1329</v>
      </c>
      <c r="C407" s="4" t="s">
        <v>1659</v>
      </c>
      <c r="D407" s="14" t="s">
        <v>1494</v>
      </c>
      <c r="E407" s="9" t="s">
        <v>187</v>
      </c>
      <c r="F407" s="14">
        <v>40484</v>
      </c>
      <c r="G407" s="4">
        <v>37.530027259378002</v>
      </c>
      <c r="H407" s="4">
        <v>-84.655011913194002</v>
      </c>
      <c r="I407" s="19" t="s">
        <v>39</v>
      </c>
      <c r="J407" s="19" t="s">
        <v>156</v>
      </c>
      <c r="K407" s="19" t="s">
        <v>39</v>
      </c>
      <c r="L407" s="21" t="s">
        <v>144</v>
      </c>
      <c r="M407" s="19" t="s">
        <v>185</v>
      </c>
      <c r="P407" s="17"/>
      <c r="Q407" s="50" t="str">
        <f t="shared" si="6"/>
        <v>Non-lead</v>
      </c>
      <c r="R407" s="19"/>
      <c r="X407" s="16"/>
      <c r="Y407" s="16"/>
      <c r="Z407" s="16"/>
      <c r="AK407" s="17"/>
      <c r="AL407" s="17"/>
      <c r="AM407" s="17"/>
      <c r="AN407" s="17"/>
      <c r="AO407" s="15"/>
    </row>
    <row r="408" spans="1:41" s="14" customFormat="1">
      <c r="A408" s="60"/>
      <c r="B408" s="37" t="s">
        <v>1330</v>
      </c>
      <c r="C408" s="4" t="s">
        <v>1660</v>
      </c>
      <c r="D408" s="14" t="s">
        <v>1495</v>
      </c>
      <c r="E408" s="9" t="s">
        <v>187</v>
      </c>
      <c r="F408" s="14">
        <v>40484</v>
      </c>
      <c r="G408" s="4">
        <v>37.530027259378002</v>
      </c>
      <c r="H408" s="4">
        <v>-84.655011913194002</v>
      </c>
      <c r="I408" s="19" t="s">
        <v>39</v>
      </c>
      <c r="J408" s="19" t="s">
        <v>156</v>
      </c>
      <c r="K408" s="19" t="s">
        <v>39</v>
      </c>
      <c r="L408" s="21" t="s">
        <v>144</v>
      </c>
      <c r="M408" s="19" t="s">
        <v>185</v>
      </c>
      <c r="P408" s="17"/>
      <c r="Q408" s="50" t="str">
        <f t="shared" si="6"/>
        <v>Non-lead</v>
      </c>
      <c r="R408" s="19"/>
      <c r="X408" s="16"/>
      <c r="Y408" s="16"/>
      <c r="Z408" s="16"/>
      <c r="AK408" s="17"/>
      <c r="AL408" s="17"/>
      <c r="AM408" s="17"/>
      <c r="AN408" s="17"/>
      <c r="AO408" s="15"/>
    </row>
    <row r="409" spans="1:41" s="14" customFormat="1">
      <c r="A409" s="60"/>
      <c r="B409" s="37" t="s">
        <v>1331</v>
      </c>
      <c r="C409" s="4" t="s">
        <v>1661</v>
      </c>
      <c r="D409" s="14" t="s">
        <v>1496</v>
      </c>
      <c r="E409" s="9" t="s">
        <v>187</v>
      </c>
      <c r="F409" s="14">
        <v>40484</v>
      </c>
      <c r="G409" s="4">
        <v>37.530192851881999</v>
      </c>
      <c r="H409" s="4">
        <v>-84.654356674747007</v>
      </c>
      <c r="I409" s="19" t="s">
        <v>39</v>
      </c>
      <c r="J409" s="19" t="s">
        <v>156</v>
      </c>
      <c r="K409" s="19" t="s">
        <v>64</v>
      </c>
      <c r="L409" s="21" t="s">
        <v>144</v>
      </c>
      <c r="M409" s="19" t="s">
        <v>185</v>
      </c>
      <c r="P409" s="17"/>
      <c r="Q409" s="50" t="str">
        <f t="shared" si="6"/>
        <v>Unknown</v>
      </c>
      <c r="R409" s="19"/>
      <c r="X409" s="16"/>
      <c r="Y409" s="16"/>
      <c r="Z409" s="16"/>
      <c r="AK409" s="17"/>
      <c r="AL409" s="17"/>
      <c r="AM409" s="17"/>
      <c r="AN409" s="17"/>
      <c r="AO409" s="15"/>
    </row>
    <row r="410" spans="1:41" s="14" customFormat="1">
      <c r="A410" s="60"/>
      <c r="B410" s="37" t="s">
        <v>1332</v>
      </c>
      <c r="C410" s="4" t="s">
        <v>1662</v>
      </c>
      <c r="D410" s="14" t="s">
        <v>1497</v>
      </c>
      <c r="E410" s="9" t="s">
        <v>187</v>
      </c>
      <c r="F410" s="14">
        <v>40484</v>
      </c>
      <c r="G410" s="4">
        <v>37.530024684080999</v>
      </c>
      <c r="H410" s="4">
        <v>-84.654163463844</v>
      </c>
      <c r="I410" s="19" t="s">
        <v>39</v>
      </c>
      <c r="J410" s="19" t="s">
        <v>156</v>
      </c>
      <c r="K410" s="19" t="s">
        <v>39</v>
      </c>
      <c r="L410" s="21" t="s">
        <v>144</v>
      </c>
      <c r="M410" s="19" t="s">
        <v>185</v>
      </c>
      <c r="P410" s="17"/>
      <c r="Q410" s="50" t="str">
        <f t="shared" si="6"/>
        <v>Non-lead</v>
      </c>
      <c r="R410" s="19"/>
      <c r="X410" s="16"/>
      <c r="Y410" s="16"/>
      <c r="Z410" s="16"/>
      <c r="AK410" s="17"/>
      <c r="AL410" s="17"/>
      <c r="AM410" s="17"/>
      <c r="AN410" s="17"/>
      <c r="AO410" s="15"/>
    </row>
    <row r="411" spans="1:41" s="14" customFormat="1">
      <c r="A411" s="60"/>
      <c r="B411" s="37" t="s">
        <v>1333</v>
      </c>
      <c r="C411" s="4" t="s">
        <v>1663</v>
      </c>
      <c r="D411" s="14" t="s">
        <v>1498</v>
      </c>
      <c r="E411" s="9" t="s">
        <v>187</v>
      </c>
      <c r="F411" s="14">
        <v>40484</v>
      </c>
      <c r="G411" s="4">
        <v>37.530028297342</v>
      </c>
      <c r="H411" s="4">
        <v>-84.654534932786007</v>
      </c>
      <c r="I411" s="19" t="s">
        <v>39</v>
      </c>
      <c r="J411" s="19" t="s">
        <v>156</v>
      </c>
      <c r="K411" s="19" t="s">
        <v>64</v>
      </c>
      <c r="L411" s="21" t="s">
        <v>144</v>
      </c>
      <c r="M411" s="19" t="s">
        <v>185</v>
      </c>
      <c r="P411" s="17"/>
      <c r="Q411" s="50" t="str">
        <f t="shared" si="6"/>
        <v>Unknown</v>
      </c>
      <c r="R411" s="19"/>
      <c r="X411" s="16"/>
      <c r="Y411" s="16"/>
      <c r="Z411" s="16"/>
      <c r="AK411" s="17"/>
      <c r="AL411" s="17"/>
      <c r="AM411" s="17"/>
      <c r="AN411" s="17"/>
      <c r="AO411" s="15"/>
    </row>
    <row r="412" spans="1:41" s="14" customFormat="1">
      <c r="A412" s="60"/>
      <c r="B412" s="37" t="s">
        <v>1334</v>
      </c>
      <c r="C412" s="4" t="s">
        <v>1664</v>
      </c>
      <c r="D412" s="14" t="s">
        <v>1499</v>
      </c>
      <c r="E412" s="9" t="s">
        <v>187</v>
      </c>
      <c r="F412" s="14">
        <v>40484</v>
      </c>
      <c r="G412" s="4">
        <v>37.530027676549999</v>
      </c>
      <c r="H412" s="4">
        <v>-84.653978472099993</v>
      </c>
      <c r="I412" s="19" t="s">
        <v>39</v>
      </c>
      <c r="J412" s="19" t="s">
        <v>156</v>
      </c>
      <c r="K412" s="19" t="s">
        <v>64</v>
      </c>
      <c r="L412" s="21" t="s">
        <v>144</v>
      </c>
      <c r="M412" s="19" t="s">
        <v>185</v>
      </c>
      <c r="P412" s="17"/>
      <c r="Q412" s="50" t="str">
        <f t="shared" si="6"/>
        <v>Unknown</v>
      </c>
      <c r="R412" s="19"/>
      <c r="X412" s="16"/>
      <c r="Y412" s="16"/>
      <c r="Z412" s="16"/>
      <c r="AK412" s="17"/>
      <c r="AL412" s="17"/>
      <c r="AM412" s="17"/>
      <c r="AN412" s="17"/>
      <c r="AO412" s="15"/>
    </row>
    <row r="413" spans="1:41" s="14" customFormat="1">
      <c r="A413" s="60"/>
      <c r="B413" s="37" t="s">
        <v>1335</v>
      </c>
      <c r="C413" s="4" t="s">
        <v>1665</v>
      </c>
      <c r="D413" s="14" t="s">
        <v>1500</v>
      </c>
      <c r="E413" s="9" t="s">
        <v>187</v>
      </c>
      <c r="F413" s="14">
        <v>40484</v>
      </c>
      <c r="G413" s="4">
        <v>37.530020911542003</v>
      </c>
      <c r="H413" s="4">
        <v>-84.653919926727994</v>
      </c>
      <c r="I413" s="19" t="s">
        <v>39</v>
      </c>
      <c r="J413" s="19" t="s">
        <v>156</v>
      </c>
      <c r="K413" s="19" t="s">
        <v>64</v>
      </c>
      <c r="L413" s="21" t="s">
        <v>144</v>
      </c>
      <c r="M413" s="19" t="s">
        <v>185</v>
      </c>
      <c r="P413" s="17"/>
      <c r="Q413" s="50" t="str">
        <f t="shared" si="6"/>
        <v>Unknown</v>
      </c>
      <c r="R413" s="19"/>
      <c r="X413" s="16"/>
      <c r="Y413" s="16"/>
      <c r="Z413" s="16"/>
      <c r="AK413" s="17"/>
      <c r="AL413" s="17"/>
      <c r="AM413" s="17"/>
      <c r="AN413" s="17"/>
      <c r="AO413" s="15"/>
    </row>
    <row r="414" spans="1:41" s="14" customFormat="1">
      <c r="A414" s="60"/>
      <c r="B414" s="37" t="s">
        <v>1336</v>
      </c>
      <c r="C414" s="4" t="s">
        <v>1666</v>
      </c>
      <c r="D414" s="14" t="s">
        <v>1501</v>
      </c>
      <c r="E414" s="9" t="s">
        <v>187</v>
      </c>
      <c r="F414" s="14">
        <v>40484</v>
      </c>
      <c r="G414" s="4">
        <v>37.530192047452999</v>
      </c>
      <c r="H414" s="4">
        <v>-84.654357638091994</v>
      </c>
      <c r="I414" s="19" t="s">
        <v>39</v>
      </c>
      <c r="J414" s="19" t="s">
        <v>156</v>
      </c>
      <c r="K414" s="19" t="s">
        <v>64</v>
      </c>
      <c r="L414" s="21" t="s">
        <v>144</v>
      </c>
      <c r="M414" s="19" t="s">
        <v>185</v>
      </c>
      <c r="P414" s="17"/>
      <c r="Q414" s="50" t="str">
        <f t="shared" si="6"/>
        <v>Unknown</v>
      </c>
      <c r="R414" s="19"/>
      <c r="X414" s="16"/>
      <c r="Y414" s="16"/>
      <c r="Z414" s="16"/>
      <c r="AK414" s="17"/>
      <c r="AL414" s="17"/>
      <c r="AM414" s="17"/>
      <c r="AN414" s="17"/>
      <c r="AO414" s="15"/>
    </row>
    <row r="415" spans="1:41" s="14" customFormat="1">
      <c r="A415" s="60"/>
      <c r="B415" s="37" t="s">
        <v>1337</v>
      </c>
      <c r="C415" s="4" t="s">
        <v>1661</v>
      </c>
      <c r="D415" s="14" t="s">
        <v>1502</v>
      </c>
      <c r="E415" s="9" t="s">
        <v>187</v>
      </c>
      <c r="F415" s="14">
        <v>40484</v>
      </c>
      <c r="G415" s="4">
        <v>37.530192047452999</v>
      </c>
      <c r="H415" s="4">
        <v>-84.654357638091994</v>
      </c>
      <c r="I415" s="19" t="s">
        <v>39</v>
      </c>
      <c r="J415" s="19" t="s">
        <v>156</v>
      </c>
      <c r="K415" s="19" t="s">
        <v>64</v>
      </c>
      <c r="L415" s="21" t="s">
        <v>144</v>
      </c>
      <c r="M415" s="19" t="s">
        <v>185</v>
      </c>
      <c r="P415" s="17"/>
      <c r="Q415" s="50" t="str">
        <f t="shared" si="6"/>
        <v>Unknown</v>
      </c>
      <c r="R415" s="19"/>
      <c r="X415" s="16"/>
      <c r="Y415" s="16"/>
      <c r="Z415" s="16"/>
      <c r="AK415" s="17"/>
      <c r="AL415" s="17"/>
      <c r="AM415" s="17"/>
      <c r="AN415" s="17"/>
      <c r="AO415" s="15"/>
    </row>
    <row r="416" spans="1:41" s="14" customFormat="1">
      <c r="A416" s="60"/>
      <c r="B416" s="37" t="s">
        <v>1338</v>
      </c>
      <c r="C416" s="4" t="s">
        <v>1667</v>
      </c>
      <c r="D416" s="14" t="s">
        <v>1503</v>
      </c>
      <c r="E416" s="9" t="s">
        <v>187</v>
      </c>
      <c r="F416" s="14">
        <v>40484</v>
      </c>
      <c r="G416" s="4">
        <v>37.530198042594002</v>
      </c>
      <c r="H416" s="4">
        <v>-84.654695131707996</v>
      </c>
      <c r="I416" s="19" t="s">
        <v>39</v>
      </c>
      <c r="J416" s="19" t="s">
        <v>156</v>
      </c>
      <c r="K416" s="19" t="s">
        <v>64</v>
      </c>
      <c r="L416" s="21" t="s">
        <v>144</v>
      </c>
      <c r="M416" s="19" t="s">
        <v>185</v>
      </c>
      <c r="P416" s="17"/>
      <c r="Q416" s="50" t="str">
        <f t="shared" si="6"/>
        <v>Unknown</v>
      </c>
      <c r="R416" s="19"/>
      <c r="X416" s="16"/>
      <c r="Y416" s="16"/>
      <c r="Z416" s="16"/>
      <c r="AK416" s="17"/>
      <c r="AL416" s="17"/>
      <c r="AM416" s="17"/>
      <c r="AN416" s="17"/>
      <c r="AO416" s="15"/>
    </row>
    <row r="417" spans="1:41" s="14" customFormat="1">
      <c r="A417" s="60"/>
      <c r="B417" s="37" t="s">
        <v>1339</v>
      </c>
      <c r="C417" s="4" t="s">
        <v>1668</v>
      </c>
      <c r="D417" s="14" t="s">
        <v>1504</v>
      </c>
      <c r="E417" s="9" t="s">
        <v>187</v>
      </c>
      <c r="F417" s="14">
        <v>40484</v>
      </c>
      <c r="G417" s="4">
        <v>37.530159037322001</v>
      </c>
      <c r="H417" s="4">
        <v>-84.655401016056004</v>
      </c>
      <c r="I417" s="19" t="s">
        <v>39</v>
      </c>
      <c r="J417" s="19" t="s">
        <v>156</v>
      </c>
      <c r="K417" s="19" t="s">
        <v>64</v>
      </c>
      <c r="L417" s="21" t="s">
        <v>144</v>
      </c>
      <c r="M417" s="19" t="s">
        <v>185</v>
      </c>
      <c r="P417" s="17"/>
      <c r="Q417" s="50" t="str">
        <f t="shared" si="6"/>
        <v>Unknown</v>
      </c>
      <c r="R417" s="19"/>
      <c r="X417" s="16"/>
      <c r="Y417" s="16"/>
      <c r="Z417" s="16"/>
      <c r="AK417" s="17"/>
      <c r="AL417" s="17"/>
      <c r="AM417" s="17"/>
      <c r="AN417" s="17"/>
      <c r="AO417" s="15"/>
    </row>
    <row r="418" spans="1:41" s="14" customFormat="1">
      <c r="A418" s="60"/>
      <c r="B418" s="37" t="s">
        <v>1340</v>
      </c>
      <c r="C418" s="4" t="s">
        <v>1669</v>
      </c>
      <c r="D418" s="14" t="s">
        <v>1505</v>
      </c>
      <c r="E418" s="9" t="s">
        <v>187</v>
      </c>
      <c r="F418" s="14">
        <v>40484</v>
      </c>
      <c r="G418" s="4">
        <v>37.530468821222001</v>
      </c>
      <c r="H418" s="4">
        <v>-84.655829324894</v>
      </c>
      <c r="I418" s="19" t="s">
        <v>39</v>
      </c>
      <c r="J418" s="19" t="s">
        <v>156</v>
      </c>
      <c r="K418" s="19" t="s">
        <v>64</v>
      </c>
      <c r="L418" s="21" t="s">
        <v>144</v>
      </c>
      <c r="M418" s="19" t="s">
        <v>185</v>
      </c>
      <c r="P418" s="17"/>
      <c r="Q418" s="50" t="str">
        <f t="shared" si="6"/>
        <v>Unknown</v>
      </c>
      <c r="R418" s="19"/>
      <c r="X418" s="16"/>
      <c r="Y418" s="16"/>
      <c r="Z418" s="16"/>
      <c r="AK418" s="17"/>
      <c r="AL418" s="17"/>
      <c r="AM418" s="17"/>
      <c r="AN418" s="17"/>
      <c r="AO418" s="15"/>
    </row>
    <row r="419" spans="1:41" s="14" customFormat="1">
      <c r="A419" s="60"/>
      <c r="B419" s="37" t="s">
        <v>1341</v>
      </c>
      <c r="C419" s="4" t="s">
        <v>1670</v>
      </c>
      <c r="D419" s="14" t="s">
        <v>1506</v>
      </c>
      <c r="E419" s="9" t="s">
        <v>187</v>
      </c>
      <c r="F419" s="14">
        <v>40484</v>
      </c>
      <c r="G419" s="4">
        <v>37.530918732514003</v>
      </c>
      <c r="H419" s="4">
        <v>-84.655934893685995</v>
      </c>
      <c r="I419" s="19" t="s">
        <v>39</v>
      </c>
      <c r="J419" s="19" t="s">
        <v>156</v>
      </c>
      <c r="K419" s="19" t="s">
        <v>64</v>
      </c>
      <c r="L419" s="21" t="s">
        <v>144</v>
      </c>
      <c r="M419" s="19" t="s">
        <v>185</v>
      </c>
      <c r="P419" s="17"/>
      <c r="Q419" s="50" t="str">
        <f t="shared" si="6"/>
        <v>Unknown</v>
      </c>
      <c r="R419" s="19"/>
      <c r="X419" s="16"/>
      <c r="Y419" s="16"/>
      <c r="Z419" s="16"/>
      <c r="AK419" s="17"/>
      <c r="AL419" s="17"/>
      <c r="AM419" s="17"/>
      <c r="AN419" s="17"/>
      <c r="AO419" s="15"/>
    </row>
    <row r="420" spans="1:41" s="14" customFormat="1">
      <c r="A420" s="60"/>
      <c r="B420" s="37" t="s">
        <v>1342</v>
      </c>
      <c r="C420" s="4" t="s">
        <v>1671</v>
      </c>
      <c r="D420" s="14" t="s">
        <v>1507</v>
      </c>
      <c r="E420" s="9" t="s">
        <v>187</v>
      </c>
      <c r="F420" s="14">
        <v>40484</v>
      </c>
      <c r="G420" s="4">
        <v>37.531406774489</v>
      </c>
      <c r="H420" s="4">
        <v>-84.656022631975006</v>
      </c>
      <c r="I420" s="19" t="s">
        <v>39</v>
      </c>
      <c r="J420" s="19" t="s">
        <v>156</v>
      </c>
      <c r="K420" s="19" t="s">
        <v>64</v>
      </c>
      <c r="L420" s="21" t="s">
        <v>144</v>
      </c>
      <c r="M420" s="19" t="s">
        <v>185</v>
      </c>
      <c r="P420" s="17"/>
      <c r="Q420" s="50" t="str">
        <f t="shared" si="6"/>
        <v>Unknown</v>
      </c>
      <c r="R420" s="19"/>
      <c r="X420" s="16"/>
      <c r="Y420" s="16"/>
      <c r="Z420" s="16"/>
      <c r="AK420" s="17"/>
      <c r="AL420" s="17"/>
      <c r="AM420" s="17"/>
      <c r="AN420" s="17"/>
      <c r="AO420" s="15"/>
    </row>
    <row r="421" spans="1:41" s="14" customFormat="1">
      <c r="A421" s="60"/>
      <c r="B421" s="37" t="s">
        <v>1343</v>
      </c>
      <c r="C421" s="4" t="s">
        <v>1672</v>
      </c>
      <c r="D421" s="14" t="s">
        <v>1508</v>
      </c>
      <c r="E421" s="9" t="s">
        <v>187</v>
      </c>
      <c r="F421" s="14">
        <v>40484</v>
      </c>
      <c r="G421" s="4">
        <v>37.531494280314</v>
      </c>
      <c r="H421" s="4">
        <v>-84.656041562831007</v>
      </c>
      <c r="I421" s="19" t="s">
        <v>39</v>
      </c>
      <c r="J421" s="19" t="s">
        <v>156</v>
      </c>
      <c r="K421" s="19" t="s">
        <v>64</v>
      </c>
      <c r="L421" s="21" t="s">
        <v>144</v>
      </c>
      <c r="M421" s="19" t="s">
        <v>185</v>
      </c>
      <c r="P421" s="17"/>
      <c r="Q421" s="50" t="str">
        <f t="shared" si="6"/>
        <v>Unknown</v>
      </c>
      <c r="R421" s="19"/>
      <c r="X421" s="16"/>
      <c r="Y421" s="16"/>
      <c r="Z421" s="16"/>
      <c r="AK421" s="17"/>
      <c r="AL421" s="17"/>
      <c r="AM421" s="17"/>
      <c r="AN421" s="17"/>
      <c r="AO421" s="15"/>
    </row>
    <row r="422" spans="1:41" s="14" customFormat="1">
      <c r="A422" s="60"/>
      <c r="B422" s="37" t="s">
        <v>1344</v>
      </c>
      <c r="C422" s="4" t="s">
        <v>1673</v>
      </c>
      <c r="D422" s="14" t="s">
        <v>1509</v>
      </c>
      <c r="E422" s="9" t="s">
        <v>187</v>
      </c>
      <c r="F422" s="14">
        <v>40484</v>
      </c>
      <c r="G422" s="4">
        <v>37.531667646891002</v>
      </c>
      <c r="H422" s="4">
        <v>-84.656081513439005</v>
      </c>
      <c r="I422" s="19" t="s">
        <v>39</v>
      </c>
      <c r="J422" s="19" t="s">
        <v>156</v>
      </c>
      <c r="K422" s="19" t="s">
        <v>64</v>
      </c>
      <c r="L422" s="21" t="s">
        <v>144</v>
      </c>
      <c r="M422" s="19" t="s">
        <v>185</v>
      </c>
      <c r="P422" s="17"/>
      <c r="Q422" s="50" t="str">
        <f t="shared" si="6"/>
        <v>Unknown</v>
      </c>
      <c r="R422" s="19"/>
      <c r="X422" s="16"/>
      <c r="Y422" s="16"/>
      <c r="Z422" s="16"/>
      <c r="AK422" s="17"/>
      <c r="AL422" s="17"/>
      <c r="AM422" s="17"/>
      <c r="AN422" s="17"/>
      <c r="AO422" s="15"/>
    </row>
    <row r="423" spans="1:41" s="14" customFormat="1">
      <c r="A423" s="60"/>
      <c r="B423" s="37" t="s">
        <v>1345</v>
      </c>
      <c r="C423" s="4" t="s">
        <v>1674</v>
      </c>
      <c r="D423" s="14" t="s">
        <v>1510</v>
      </c>
      <c r="E423" s="9" t="s">
        <v>187</v>
      </c>
      <c r="F423" s="14">
        <v>40484</v>
      </c>
      <c r="G423" s="4">
        <v>37.531888609616999</v>
      </c>
      <c r="H423" s="4">
        <v>-84.656113934738997</v>
      </c>
      <c r="I423" s="19" t="s">
        <v>39</v>
      </c>
      <c r="J423" s="19" t="s">
        <v>156</v>
      </c>
      <c r="K423" s="19" t="s">
        <v>64</v>
      </c>
      <c r="L423" s="21" t="s">
        <v>144</v>
      </c>
      <c r="M423" s="19" t="s">
        <v>185</v>
      </c>
      <c r="P423" s="17"/>
      <c r="Q423" s="50" t="str">
        <f t="shared" si="6"/>
        <v>Unknown</v>
      </c>
      <c r="R423" s="19"/>
      <c r="X423" s="16"/>
      <c r="Y423" s="16"/>
      <c r="Z423" s="16"/>
      <c r="AK423" s="17"/>
      <c r="AL423" s="17"/>
      <c r="AM423" s="17"/>
      <c r="AN423" s="17"/>
      <c r="AO423" s="15"/>
    </row>
    <row r="424" spans="1:41" s="14" customFormat="1">
      <c r="A424" s="60"/>
      <c r="B424" s="37" t="s">
        <v>1346</v>
      </c>
      <c r="C424" s="4" t="s">
        <v>1675</v>
      </c>
      <c r="D424" s="14" t="s">
        <v>1511</v>
      </c>
      <c r="E424" s="9" t="s">
        <v>187</v>
      </c>
      <c r="F424" s="14">
        <v>40484</v>
      </c>
      <c r="G424" s="4">
        <v>37.532012740025003</v>
      </c>
      <c r="H424" s="4">
        <v>-84.656153671368997</v>
      </c>
      <c r="I424" s="19" t="s">
        <v>39</v>
      </c>
      <c r="J424" s="19" t="s">
        <v>156</v>
      </c>
      <c r="K424" s="19" t="s">
        <v>64</v>
      </c>
      <c r="L424" s="21" t="s">
        <v>144</v>
      </c>
      <c r="M424" s="19" t="s">
        <v>185</v>
      </c>
      <c r="P424" s="17"/>
      <c r="Q424" s="50" t="str">
        <f t="shared" si="6"/>
        <v>Unknown</v>
      </c>
      <c r="R424" s="19"/>
      <c r="X424" s="16"/>
      <c r="Y424" s="16"/>
      <c r="Z424" s="16"/>
      <c r="AK424" s="17"/>
      <c r="AL424" s="17"/>
      <c r="AM424" s="17"/>
      <c r="AN424" s="17"/>
      <c r="AO424" s="15"/>
    </row>
    <row r="425" spans="1:41" s="14" customFormat="1">
      <c r="A425" s="60"/>
      <c r="B425" s="37" t="s">
        <v>1347</v>
      </c>
      <c r="C425" s="4" t="s">
        <v>1676</v>
      </c>
      <c r="D425" s="14" t="s">
        <v>1512</v>
      </c>
      <c r="E425" s="9" t="s">
        <v>187</v>
      </c>
      <c r="F425" s="14">
        <v>40484</v>
      </c>
      <c r="G425" s="4">
        <v>37.532231395624997</v>
      </c>
      <c r="H425" s="4">
        <v>-84.656201430010995</v>
      </c>
      <c r="I425" s="19" t="s">
        <v>39</v>
      </c>
      <c r="J425" s="19" t="s">
        <v>156</v>
      </c>
      <c r="K425" s="19" t="s">
        <v>64</v>
      </c>
      <c r="L425" s="21" t="s">
        <v>144</v>
      </c>
      <c r="M425" s="19" t="s">
        <v>185</v>
      </c>
      <c r="P425" s="17"/>
      <c r="Q425" s="50" t="str">
        <f t="shared" si="6"/>
        <v>Unknown</v>
      </c>
      <c r="R425" s="19"/>
      <c r="X425" s="16"/>
      <c r="Y425" s="16"/>
      <c r="Z425" s="16"/>
      <c r="AK425" s="17"/>
      <c r="AL425" s="17"/>
      <c r="AM425" s="17"/>
      <c r="AN425" s="17"/>
      <c r="AO425" s="15"/>
    </row>
    <row r="426" spans="1:41" s="14" customFormat="1">
      <c r="A426" s="60"/>
      <c r="B426" s="37" t="s">
        <v>1348</v>
      </c>
      <c r="C426" s="4" t="s">
        <v>1677</v>
      </c>
      <c r="D426" s="14" t="s">
        <v>1513</v>
      </c>
      <c r="E426" s="9" t="s">
        <v>187</v>
      </c>
      <c r="F426" s="14">
        <v>40484</v>
      </c>
      <c r="G426" s="4">
        <v>37.532409111817003</v>
      </c>
      <c r="H426" s="4">
        <v>-84.656237472889003</v>
      </c>
      <c r="I426" s="19" t="s">
        <v>39</v>
      </c>
      <c r="J426" s="19" t="s">
        <v>156</v>
      </c>
      <c r="K426" s="19" t="s">
        <v>64</v>
      </c>
      <c r="L426" s="21" t="s">
        <v>144</v>
      </c>
      <c r="M426" s="19" t="s">
        <v>185</v>
      </c>
      <c r="P426" s="17"/>
      <c r="Q426" s="50" t="str">
        <f t="shared" si="6"/>
        <v>Unknown</v>
      </c>
      <c r="R426" s="19"/>
      <c r="X426" s="16"/>
      <c r="Y426" s="16"/>
      <c r="Z426" s="16"/>
      <c r="AK426" s="17"/>
      <c r="AL426" s="17"/>
      <c r="AM426" s="17"/>
      <c r="AN426" s="17"/>
      <c r="AO426" s="15"/>
    </row>
    <row r="427" spans="1:41" s="14" customFormat="1">
      <c r="A427" s="60"/>
      <c r="B427" s="37" t="s">
        <v>1349</v>
      </c>
      <c r="C427" s="4" t="s">
        <v>1678</v>
      </c>
      <c r="D427" s="14" t="s">
        <v>1514</v>
      </c>
      <c r="E427" s="9" t="s">
        <v>187</v>
      </c>
      <c r="F427" s="14">
        <v>40484</v>
      </c>
      <c r="G427" s="4">
        <v>37.532632067652997</v>
      </c>
      <c r="H427" s="4">
        <v>-84.656284263193996</v>
      </c>
      <c r="I427" s="19" t="s">
        <v>39</v>
      </c>
      <c r="J427" s="19" t="s">
        <v>156</v>
      </c>
      <c r="K427" s="19" t="s">
        <v>64</v>
      </c>
      <c r="L427" s="21" t="s">
        <v>144</v>
      </c>
      <c r="M427" s="19" t="s">
        <v>185</v>
      </c>
      <c r="P427" s="17"/>
      <c r="Q427" s="50" t="str">
        <f t="shared" si="6"/>
        <v>Unknown</v>
      </c>
      <c r="R427" s="19"/>
      <c r="X427" s="16"/>
      <c r="Y427" s="16"/>
      <c r="Z427" s="16"/>
      <c r="AK427" s="17"/>
      <c r="AL427" s="17"/>
      <c r="AM427" s="17"/>
      <c r="AN427" s="17"/>
      <c r="AO427" s="15"/>
    </row>
    <row r="428" spans="1:41" s="14" customFormat="1">
      <c r="A428" s="60"/>
      <c r="B428" s="37" t="s">
        <v>1350</v>
      </c>
      <c r="C428" s="4" t="s">
        <v>1679</v>
      </c>
      <c r="D428" s="14" t="s">
        <v>1515</v>
      </c>
      <c r="E428" s="9" t="s">
        <v>187</v>
      </c>
      <c r="F428" s="14">
        <v>40484</v>
      </c>
      <c r="G428" s="4">
        <v>37.532731314056001</v>
      </c>
      <c r="H428" s="4">
        <v>-84.656301580847</v>
      </c>
      <c r="I428" s="19" t="s">
        <v>39</v>
      </c>
      <c r="J428" s="19" t="s">
        <v>156</v>
      </c>
      <c r="K428" s="19" t="s">
        <v>64</v>
      </c>
      <c r="L428" s="21" t="s">
        <v>144</v>
      </c>
      <c r="M428" s="19" t="s">
        <v>185</v>
      </c>
      <c r="P428" s="17"/>
      <c r="Q428" s="50" t="str">
        <f t="shared" si="6"/>
        <v>Unknown</v>
      </c>
      <c r="R428" s="19"/>
      <c r="X428" s="16"/>
      <c r="Y428" s="16"/>
      <c r="Z428" s="16"/>
      <c r="AK428" s="17"/>
      <c r="AL428" s="17"/>
      <c r="AM428" s="17"/>
      <c r="AN428" s="17"/>
      <c r="AO428" s="15"/>
    </row>
    <row r="429" spans="1:41" s="14" customFormat="1">
      <c r="A429" s="60"/>
      <c r="B429" s="37" t="s">
        <v>1351</v>
      </c>
      <c r="C429" s="4" t="s">
        <v>1680</v>
      </c>
      <c r="D429" s="14" t="s">
        <v>1516</v>
      </c>
      <c r="E429" s="9" t="s">
        <v>187</v>
      </c>
      <c r="F429" s="14">
        <v>40484</v>
      </c>
      <c r="G429" s="4">
        <v>37.532952056635999</v>
      </c>
      <c r="H429" s="4">
        <v>-84.656350814708006</v>
      </c>
      <c r="I429" s="19" t="s">
        <v>39</v>
      </c>
      <c r="J429" s="19" t="s">
        <v>156</v>
      </c>
      <c r="K429" s="19" t="s">
        <v>64</v>
      </c>
      <c r="L429" s="21" t="s">
        <v>144</v>
      </c>
      <c r="M429" s="19" t="s">
        <v>185</v>
      </c>
      <c r="P429" s="17"/>
      <c r="Q429" s="50" t="str">
        <f t="shared" si="6"/>
        <v>Unknown</v>
      </c>
      <c r="R429" s="19"/>
      <c r="X429" s="16"/>
      <c r="Y429" s="16"/>
      <c r="Z429" s="16"/>
      <c r="AK429" s="17"/>
      <c r="AL429" s="17"/>
      <c r="AM429" s="17"/>
      <c r="AN429" s="17"/>
      <c r="AO429" s="15"/>
    </row>
    <row r="430" spans="1:41" s="14" customFormat="1">
      <c r="A430" s="60"/>
      <c r="B430" s="37" t="s">
        <v>1352</v>
      </c>
      <c r="C430" s="4" t="s">
        <v>1681</v>
      </c>
      <c r="D430" s="14" t="s">
        <v>1517</v>
      </c>
      <c r="E430" s="9" t="s">
        <v>187</v>
      </c>
      <c r="F430" s="14">
        <v>40484</v>
      </c>
      <c r="G430" s="4">
        <v>37.533070173105997</v>
      </c>
      <c r="H430" s="4">
        <v>-84.656373471780995</v>
      </c>
      <c r="I430" s="19" t="s">
        <v>39</v>
      </c>
      <c r="J430" s="19" t="s">
        <v>156</v>
      </c>
      <c r="K430" s="19" t="s">
        <v>64</v>
      </c>
      <c r="L430" s="21" t="s">
        <v>144</v>
      </c>
      <c r="M430" s="19" t="s">
        <v>185</v>
      </c>
      <c r="P430" s="17"/>
      <c r="Q430" s="50" t="str">
        <f t="shared" si="6"/>
        <v>Unknown</v>
      </c>
      <c r="R430" s="19"/>
      <c r="X430" s="16"/>
      <c r="Y430" s="16"/>
      <c r="Z430" s="16"/>
      <c r="AK430" s="17"/>
      <c r="AL430" s="17"/>
      <c r="AM430" s="17"/>
      <c r="AN430" s="17"/>
      <c r="AO430" s="15"/>
    </row>
    <row r="431" spans="1:41" s="14" customFormat="1">
      <c r="A431" s="60"/>
      <c r="B431" s="37" t="s">
        <v>1353</v>
      </c>
      <c r="C431" s="4" t="s">
        <v>1682</v>
      </c>
      <c r="D431" s="14" t="s">
        <v>1518</v>
      </c>
      <c r="E431" s="9" t="s">
        <v>187</v>
      </c>
      <c r="F431" s="14">
        <v>40484</v>
      </c>
      <c r="G431" s="4">
        <v>37.533299347303</v>
      </c>
      <c r="H431" s="4">
        <v>-84.656421050497997</v>
      </c>
      <c r="I431" s="19" t="s">
        <v>39</v>
      </c>
      <c r="J431" s="19" t="s">
        <v>156</v>
      </c>
      <c r="K431" s="19" t="s">
        <v>64</v>
      </c>
      <c r="L431" s="21" t="s">
        <v>144</v>
      </c>
      <c r="M431" s="19" t="s">
        <v>185</v>
      </c>
      <c r="P431" s="17"/>
      <c r="Q431" s="50" t="str">
        <f t="shared" si="6"/>
        <v>Unknown</v>
      </c>
      <c r="R431" s="19"/>
      <c r="X431" s="16"/>
      <c r="Y431" s="16"/>
      <c r="Z431" s="16"/>
      <c r="AK431" s="17"/>
      <c r="AL431" s="17"/>
      <c r="AM431" s="17"/>
      <c r="AN431" s="17"/>
      <c r="AO431" s="15"/>
    </row>
    <row r="432" spans="1:41" s="14" customFormat="1">
      <c r="A432" s="60"/>
      <c r="B432" s="37" t="s">
        <v>1354</v>
      </c>
      <c r="C432" s="4" t="s">
        <v>1683</v>
      </c>
      <c r="D432" s="14" t="s">
        <v>1519</v>
      </c>
      <c r="E432" s="9" t="s">
        <v>187</v>
      </c>
      <c r="F432" s="14">
        <v>40484</v>
      </c>
      <c r="G432" s="4">
        <v>37.533729177458</v>
      </c>
      <c r="H432" s="4">
        <v>-84.656277380556006</v>
      </c>
      <c r="I432" s="19" t="s">
        <v>39</v>
      </c>
      <c r="J432" s="19" t="s">
        <v>156</v>
      </c>
      <c r="K432" s="19" t="s">
        <v>64</v>
      </c>
      <c r="L432" s="21" t="s">
        <v>144</v>
      </c>
      <c r="M432" s="19" t="s">
        <v>185</v>
      </c>
      <c r="P432" s="17"/>
      <c r="Q432" s="50" t="str">
        <f t="shared" si="6"/>
        <v>Unknown</v>
      </c>
      <c r="R432" s="19"/>
      <c r="X432" s="16"/>
      <c r="Y432" s="16"/>
      <c r="Z432" s="16"/>
      <c r="AK432" s="17"/>
      <c r="AL432" s="17"/>
      <c r="AM432" s="17"/>
      <c r="AN432" s="17"/>
      <c r="AO432" s="15"/>
    </row>
    <row r="433" spans="1:41" s="14" customFormat="1">
      <c r="A433" s="60"/>
      <c r="B433" s="37" t="s">
        <v>1355</v>
      </c>
      <c r="C433" s="4" t="s">
        <v>1684</v>
      </c>
      <c r="D433" s="14" t="s">
        <v>1520</v>
      </c>
      <c r="E433" s="9" t="s">
        <v>187</v>
      </c>
      <c r="F433" s="14">
        <v>40484</v>
      </c>
      <c r="G433" s="4">
        <v>37.533743639233002</v>
      </c>
      <c r="H433" s="4">
        <v>-84.656162752922</v>
      </c>
      <c r="I433" s="19" t="s">
        <v>39</v>
      </c>
      <c r="J433" s="19" t="s">
        <v>156</v>
      </c>
      <c r="K433" s="19" t="s">
        <v>64</v>
      </c>
      <c r="L433" s="21" t="s">
        <v>144</v>
      </c>
      <c r="M433" s="19" t="s">
        <v>185</v>
      </c>
      <c r="P433" s="17"/>
      <c r="Q433" s="50" t="str">
        <f t="shared" si="6"/>
        <v>Unknown</v>
      </c>
      <c r="R433" s="19"/>
      <c r="X433" s="16"/>
      <c r="Y433" s="16"/>
      <c r="Z433" s="16"/>
      <c r="AK433" s="17"/>
      <c r="AL433" s="17"/>
      <c r="AM433" s="17"/>
      <c r="AN433" s="17"/>
      <c r="AO433" s="15"/>
    </row>
    <row r="434" spans="1:41" s="14" customFormat="1">
      <c r="A434" s="60"/>
      <c r="B434" s="37" t="s">
        <v>1356</v>
      </c>
      <c r="C434" s="4" t="s">
        <v>1685</v>
      </c>
      <c r="D434" s="14" t="s">
        <v>1521</v>
      </c>
      <c r="E434" s="9" t="s">
        <v>187</v>
      </c>
      <c r="F434" s="14">
        <v>40484</v>
      </c>
      <c r="G434" s="4">
        <v>37.533773334278003</v>
      </c>
      <c r="H434" s="4">
        <v>-84.655704663061002</v>
      </c>
      <c r="I434" s="19" t="s">
        <v>39</v>
      </c>
      <c r="J434" s="19" t="s">
        <v>156</v>
      </c>
      <c r="K434" s="19" t="s">
        <v>64</v>
      </c>
      <c r="L434" s="21" t="s">
        <v>144</v>
      </c>
      <c r="M434" s="19" t="s">
        <v>185</v>
      </c>
      <c r="P434" s="17"/>
      <c r="Q434" s="50" t="str">
        <f t="shared" si="6"/>
        <v>Unknown</v>
      </c>
      <c r="R434" s="19"/>
      <c r="X434" s="16"/>
      <c r="Y434" s="16"/>
      <c r="Z434" s="16"/>
      <c r="AK434" s="17"/>
      <c r="AL434" s="17"/>
      <c r="AM434" s="17"/>
      <c r="AN434" s="17"/>
      <c r="AO434" s="15"/>
    </row>
    <row r="435" spans="1:41" s="14" customFormat="1">
      <c r="A435" s="60"/>
      <c r="B435" s="37" t="s">
        <v>1357</v>
      </c>
      <c r="C435" s="4" t="s">
        <v>1686</v>
      </c>
      <c r="D435" s="14" t="s">
        <v>1522</v>
      </c>
      <c r="E435" s="9" t="s">
        <v>187</v>
      </c>
      <c r="F435" s="14">
        <v>40484</v>
      </c>
      <c r="G435" s="4">
        <v>37.533820401630997</v>
      </c>
      <c r="H435" s="4">
        <v>-84.655469437869002</v>
      </c>
      <c r="I435" s="19" t="s">
        <v>39</v>
      </c>
      <c r="J435" s="19" t="s">
        <v>156</v>
      </c>
      <c r="K435" s="19" t="s">
        <v>64</v>
      </c>
      <c r="L435" s="21" t="s">
        <v>144</v>
      </c>
      <c r="M435" s="19" t="s">
        <v>185</v>
      </c>
      <c r="P435" s="17"/>
      <c r="Q435" s="50" t="str">
        <f t="shared" si="6"/>
        <v>Unknown</v>
      </c>
      <c r="R435" s="19"/>
      <c r="X435" s="16"/>
      <c r="Y435" s="16"/>
      <c r="Z435" s="16"/>
      <c r="AK435" s="17"/>
      <c r="AL435" s="17"/>
      <c r="AM435" s="17"/>
      <c r="AN435" s="17"/>
      <c r="AO435" s="15"/>
    </row>
    <row r="436" spans="1:41" s="14" customFormat="1">
      <c r="A436" s="60"/>
      <c r="B436" s="37" t="s">
        <v>1358</v>
      </c>
      <c r="C436" s="4" t="s">
        <v>1687</v>
      </c>
      <c r="D436" s="14" t="s">
        <v>1523</v>
      </c>
      <c r="E436" s="9" t="s">
        <v>187</v>
      </c>
      <c r="F436" s="14">
        <v>40484</v>
      </c>
      <c r="G436" s="4">
        <v>37.533852085166998</v>
      </c>
      <c r="H436" s="4">
        <v>-84.655276252768999</v>
      </c>
      <c r="I436" s="19" t="s">
        <v>39</v>
      </c>
      <c r="J436" s="19" t="s">
        <v>156</v>
      </c>
      <c r="K436" s="19" t="s">
        <v>64</v>
      </c>
      <c r="L436" s="21" t="s">
        <v>144</v>
      </c>
      <c r="M436" s="19" t="s">
        <v>185</v>
      </c>
      <c r="P436" s="17"/>
      <c r="Q436" s="50" t="str">
        <f t="shared" si="6"/>
        <v>Unknown</v>
      </c>
      <c r="R436" s="19"/>
      <c r="X436" s="16"/>
      <c r="Y436" s="16"/>
      <c r="Z436" s="16"/>
      <c r="AK436" s="17"/>
      <c r="AL436" s="17"/>
      <c r="AM436" s="17"/>
      <c r="AN436" s="17"/>
      <c r="AO436" s="15"/>
    </row>
    <row r="437" spans="1:41" s="14" customFormat="1">
      <c r="A437" s="60"/>
      <c r="B437" s="37" t="s">
        <v>1359</v>
      </c>
      <c r="C437" s="4" t="s">
        <v>1688</v>
      </c>
      <c r="D437" s="14" t="s">
        <v>1524</v>
      </c>
      <c r="E437" s="9" t="s">
        <v>187</v>
      </c>
      <c r="F437" s="14">
        <v>40484</v>
      </c>
      <c r="G437" s="4">
        <v>37.533894756403001</v>
      </c>
      <c r="H437" s="4">
        <v>-84.654928105150006</v>
      </c>
      <c r="I437" s="19" t="s">
        <v>39</v>
      </c>
      <c r="J437" s="19" t="s">
        <v>156</v>
      </c>
      <c r="K437" s="19" t="s">
        <v>64</v>
      </c>
      <c r="L437" s="21" t="s">
        <v>144</v>
      </c>
      <c r="M437" s="19" t="s">
        <v>185</v>
      </c>
      <c r="P437" s="17"/>
      <c r="Q437" s="50" t="str">
        <f t="shared" si="6"/>
        <v>Unknown</v>
      </c>
      <c r="R437" s="19"/>
      <c r="X437" s="16"/>
      <c r="Y437" s="16"/>
      <c r="Z437" s="16"/>
      <c r="AK437" s="17"/>
      <c r="AL437" s="17"/>
      <c r="AM437" s="17"/>
      <c r="AN437" s="17"/>
      <c r="AO437" s="15"/>
    </row>
    <row r="438" spans="1:41" s="14" customFormat="1">
      <c r="A438" s="60"/>
      <c r="B438" s="37" t="s">
        <v>1360</v>
      </c>
      <c r="C438" s="4" t="s">
        <v>1689</v>
      </c>
      <c r="D438" s="14" t="s">
        <v>1525</v>
      </c>
      <c r="E438" s="9" t="s">
        <v>187</v>
      </c>
      <c r="F438" s="14">
        <v>40484</v>
      </c>
      <c r="G438" s="4">
        <v>37.533894756403001</v>
      </c>
      <c r="H438" s="4">
        <v>-84.654928105150006</v>
      </c>
      <c r="I438" s="19" t="s">
        <v>39</v>
      </c>
      <c r="J438" s="19" t="s">
        <v>156</v>
      </c>
      <c r="K438" s="19" t="s">
        <v>64</v>
      </c>
      <c r="L438" s="21" t="s">
        <v>144</v>
      </c>
      <c r="M438" s="19" t="s">
        <v>185</v>
      </c>
      <c r="P438" s="17"/>
      <c r="Q438" s="50" t="str">
        <f t="shared" si="6"/>
        <v>Unknown</v>
      </c>
      <c r="R438" s="19"/>
      <c r="X438" s="16"/>
      <c r="Y438" s="16"/>
      <c r="Z438" s="16"/>
      <c r="AK438" s="17"/>
      <c r="AL438" s="17"/>
      <c r="AM438" s="17"/>
      <c r="AN438" s="17"/>
      <c r="AO438" s="15"/>
    </row>
    <row r="439" spans="1:41" s="14" customFormat="1">
      <c r="A439" s="60"/>
      <c r="B439" s="37" t="s">
        <v>1361</v>
      </c>
      <c r="C439" s="4" t="s">
        <v>1690</v>
      </c>
      <c r="D439" s="14" t="s">
        <v>1526</v>
      </c>
      <c r="E439" s="9" t="s">
        <v>187</v>
      </c>
      <c r="F439" s="14">
        <v>40484</v>
      </c>
      <c r="G439" s="4">
        <v>37.533895916349998</v>
      </c>
      <c r="H439" s="4">
        <v>-84.654921828282994</v>
      </c>
      <c r="I439" s="19" t="s">
        <v>39</v>
      </c>
      <c r="J439" s="19" t="s">
        <v>156</v>
      </c>
      <c r="K439" s="19" t="s">
        <v>64</v>
      </c>
      <c r="L439" s="21" t="s">
        <v>144</v>
      </c>
      <c r="M439" s="19" t="s">
        <v>185</v>
      </c>
      <c r="P439" s="17"/>
      <c r="Q439" s="50" t="str">
        <f t="shared" si="6"/>
        <v>Unknown</v>
      </c>
      <c r="R439" s="19"/>
      <c r="X439" s="16"/>
      <c r="Y439" s="16"/>
      <c r="Z439" s="16"/>
      <c r="AK439" s="17"/>
      <c r="AL439" s="17"/>
      <c r="AM439" s="17"/>
      <c r="AN439" s="17"/>
      <c r="AO439" s="15"/>
    </row>
    <row r="440" spans="1:41" s="14" customFormat="1">
      <c r="A440" s="60"/>
      <c r="B440" s="37" t="s">
        <v>1362</v>
      </c>
      <c r="C440" s="4" t="s">
        <v>1691</v>
      </c>
      <c r="D440" s="14" t="s">
        <v>1527</v>
      </c>
      <c r="E440" s="9" t="s">
        <v>187</v>
      </c>
      <c r="F440" s="14">
        <v>40484</v>
      </c>
      <c r="G440" s="4">
        <v>37.533915785997003</v>
      </c>
      <c r="H440" s="4">
        <v>-84.654687528249994</v>
      </c>
      <c r="I440" s="19" t="s">
        <v>39</v>
      </c>
      <c r="J440" s="19" t="s">
        <v>156</v>
      </c>
      <c r="K440" s="19" t="s">
        <v>64</v>
      </c>
      <c r="L440" s="21" t="s">
        <v>144</v>
      </c>
      <c r="M440" s="19" t="s">
        <v>185</v>
      </c>
      <c r="P440" s="17"/>
      <c r="Q440" s="50" t="str">
        <f t="shared" si="6"/>
        <v>Unknown</v>
      </c>
      <c r="R440" s="19"/>
      <c r="X440" s="16"/>
      <c r="Y440" s="16"/>
      <c r="Z440" s="16"/>
      <c r="AK440" s="17"/>
      <c r="AL440" s="17"/>
      <c r="AM440" s="17"/>
      <c r="AN440" s="17"/>
      <c r="AO440" s="15"/>
    </row>
    <row r="441" spans="1:41" s="14" customFormat="1">
      <c r="A441" s="60"/>
      <c r="B441" s="37" t="s">
        <v>1363</v>
      </c>
      <c r="C441" s="4" t="s">
        <v>1692</v>
      </c>
      <c r="D441" s="14" t="s">
        <v>1528</v>
      </c>
      <c r="E441" s="9" t="s">
        <v>187</v>
      </c>
      <c r="F441" s="14">
        <v>40484</v>
      </c>
      <c r="G441" s="4">
        <v>37.533958561018999</v>
      </c>
      <c r="H441" s="4">
        <v>-84.654430701581006</v>
      </c>
      <c r="I441" s="19" t="s">
        <v>39</v>
      </c>
      <c r="J441" s="19" t="s">
        <v>156</v>
      </c>
      <c r="K441" s="19" t="s">
        <v>64</v>
      </c>
      <c r="L441" s="21" t="s">
        <v>144</v>
      </c>
      <c r="M441" s="19" t="s">
        <v>185</v>
      </c>
      <c r="P441" s="17"/>
      <c r="Q441" s="50" t="str">
        <f t="shared" si="6"/>
        <v>Unknown</v>
      </c>
      <c r="R441" s="19"/>
      <c r="X441" s="16"/>
      <c r="Y441" s="16"/>
      <c r="Z441" s="16"/>
      <c r="AK441" s="17"/>
      <c r="AL441" s="17"/>
      <c r="AM441" s="17"/>
      <c r="AN441" s="17"/>
      <c r="AO441" s="15"/>
    </row>
    <row r="442" spans="1:41" s="14" customFormat="1">
      <c r="A442" s="60"/>
      <c r="B442" s="37" t="s">
        <v>1364</v>
      </c>
      <c r="C442" s="4" t="s">
        <v>1693</v>
      </c>
      <c r="D442" s="14" t="s">
        <v>1529</v>
      </c>
      <c r="E442" s="9" t="s">
        <v>187</v>
      </c>
      <c r="F442" s="14">
        <v>40484</v>
      </c>
      <c r="G442" s="4">
        <v>37.533989218396997</v>
      </c>
      <c r="H442" s="4">
        <v>-84.654171284872007</v>
      </c>
      <c r="I442" s="19" t="s">
        <v>39</v>
      </c>
      <c r="J442" s="19" t="s">
        <v>156</v>
      </c>
      <c r="K442" s="19" t="s">
        <v>64</v>
      </c>
      <c r="L442" s="21" t="s">
        <v>144</v>
      </c>
      <c r="M442" s="19" t="s">
        <v>185</v>
      </c>
      <c r="P442" s="17"/>
      <c r="Q442" s="50" t="str">
        <f t="shared" si="6"/>
        <v>Unknown</v>
      </c>
      <c r="R442" s="19"/>
      <c r="X442" s="16"/>
      <c r="Y442" s="16"/>
      <c r="Z442" s="16"/>
      <c r="AK442" s="17"/>
      <c r="AL442" s="17"/>
      <c r="AM442" s="17"/>
      <c r="AN442" s="17"/>
      <c r="AO442" s="15"/>
    </row>
    <row r="443" spans="1:41" s="14" customFormat="1">
      <c r="A443" s="60"/>
      <c r="B443" s="37" t="s">
        <v>1365</v>
      </c>
      <c r="C443" s="4" t="s">
        <v>1694</v>
      </c>
      <c r="D443" s="14" t="s">
        <v>1530</v>
      </c>
      <c r="E443" s="9" t="s">
        <v>187</v>
      </c>
      <c r="F443" s="14">
        <v>40484</v>
      </c>
      <c r="G443" s="4">
        <v>37.533818480618997</v>
      </c>
      <c r="H443" s="4">
        <v>-84.653859482900003</v>
      </c>
      <c r="I443" s="19" t="s">
        <v>39</v>
      </c>
      <c r="J443" s="19" t="s">
        <v>156</v>
      </c>
      <c r="K443" s="19" t="s">
        <v>64</v>
      </c>
      <c r="L443" s="21" t="s">
        <v>144</v>
      </c>
      <c r="M443" s="19" t="s">
        <v>185</v>
      </c>
      <c r="P443" s="17"/>
      <c r="Q443" s="50" t="str">
        <f t="shared" si="6"/>
        <v>Unknown</v>
      </c>
      <c r="R443" s="19"/>
      <c r="X443" s="16"/>
      <c r="Y443" s="16"/>
      <c r="Z443" s="16"/>
      <c r="AK443" s="17"/>
      <c r="AL443" s="17"/>
      <c r="AM443" s="17"/>
      <c r="AN443" s="17"/>
      <c r="AO443" s="15"/>
    </row>
    <row r="444" spans="1:41" s="14" customFormat="1">
      <c r="A444" s="60"/>
      <c r="B444" s="37" t="s">
        <v>1366</v>
      </c>
      <c r="C444" s="4" t="s">
        <v>1695</v>
      </c>
      <c r="D444" s="14" t="s">
        <v>1531</v>
      </c>
      <c r="E444" s="9" t="s">
        <v>187</v>
      </c>
      <c r="F444" s="14">
        <v>40484</v>
      </c>
      <c r="G444" s="4">
        <v>37.533423133402003</v>
      </c>
      <c r="H444" s="4">
        <v>-84.653826490452005</v>
      </c>
      <c r="I444" s="19" t="s">
        <v>39</v>
      </c>
      <c r="J444" s="19" t="s">
        <v>156</v>
      </c>
      <c r="K444" s="19" t="s">
        <v>64</v>
      </c>
      <c r="L444" s="21" t="s">
        <v>144</v>
      </c>
      <c r="M444" s="19" t="s">
        <v>185</v>
      </c>
      <c r="P444" s="17"/>
      <c r="Q444" s="50" t="str">
        <f t="shared" si="6"/>
        <v>Unknown</v>
      </c>
      <c r="R444" s="19"/>
      <c r="X444" s="16"/>
      <c r="Y444" s="16"/>
      <c r="Z444" s="16"/>
      <c r="AK444" s="17"/>
      <c r="AL444" s="17"/>
      <c r="AM444" s="17"/>
      <c r="AN444" s="17"/>
      <c r="AO444" s="15"/>
    </row>
    <row r="445" spans="1:41" s="14" customFormat="1">
      <c r="A445" s="60"/>
      <c r="B445" s="37" t="s">
        <v>1367</v>
      </c>
      <c r="C445" s="4" t="s">
        <v>1696</v>
      </c>
      <c r="D445" s="14" t="s">
        <v>1532</v>
      </c>
      <c r="E445" s="9" t="s">
        <v>187</v>
      </c>
      <c r="F445" s="14">
        <v>40484</v>
      </c>
      <c r="G445" s="4">
        <v>37.533338030825</v>
      </c>
      <c r="H445" s="4">
        <v>-84.653819581228007</v>
      </c>
      <c r="I445" s="19" t="s">
        <v>39</v>
      </c>
      <c r="J445" s="19" t="s">
        <v>156</v>
      </c>
      <c r="K445" s="19" t="s">
        <v>64</v>
      </c>
      <c r="L445" s="21" t="s">
        <v>144</v>
      </c>
      <c r="M445" s="19" t="s">
        <v>185</v>
      </c>
      <c r="P445" s="17"/>
      <c r="Q445" s="50" t="str">
        <f t="shared" si="6"/>
        <v>Unknown</v>
      </c>
      <c r="R445" s="19"/>
      <c r="X445" s="16"/>
      <c r="Y445" s="16"/>
      <c r="Z445" s="16"/>
      <c r="AK445" s="17"/>
      <c r="AL445" s="17"/>
      <c r="AM445" s="17"/>
      <c r="AN445" s="17"/>
      <c r="AO445" s="15"/>
    </row>
    <row r="446" spans="1:41" s="14" customFormat="1">
      <c r="A446" s="60"/>
      <c r="B446" s="37" t="s">
        <v>1368</v>
      </c>
      <c r="C446" s="4" t="s">
        <v>1697</v>
      </c>
      <c r="D446" s="14" t="s">
        <v>1533</v>
      </c>
      <c r="E446" s="9" t="s">
        <v>187</v>
      </c>
      <c r="F446" s="14">
        <v>40484</v>
      </c>
      <c r="G446" s="4">
        <v>37.533065661937002</v>
      </c>
      <c r="H446" s="4">
        <v>-84.653779070653997</v>
      </c>
      <c r="I446" s="19" t="s">
        <v>39</v>
      </c>
      <c r="J446" s="19" t="s">
        <v>156</v>
      </c>
      <c r="K446" s="19" t="s">
        <v>64</v>
      </c>
      <c r="L446" s="21" t="s">
        <v>144</v>
      </c>
      <c r="M446" s="19" t="s">
        <v>185</v>
      </c>
      <c r="P446" s="17"/>
      <c r="Q446" s="50" t="str">
        <f t="shared" si="6"/>
        <v>Unknown</v>
      </c>
      <c r="R446" s="19"/>
      <c r="X446" s="16"/>
      <c r="Y446" s="16"/>
      <c r="Z446" s="16"/>
      <c r="AK446" s="17"/>
      <c r="AL446" s="17"/>
      <c r="AM446" s="17"/>
      <c r="AN446" s="17"/>
      <c r="AO446" s="15"/>
    </row>
    <row r="447" spans="1:41" s="14" customFormat="1">
      <c r="A447" s="60"/>
      <c r="B447" s="37" t="s">
        <v>1369</v>
      </c>
      <c r="C447" s="4" t="s">
        <v>1698</v>
      </c>
      <c r="D447" s="14" t="s">
        <v>1534</v>
      </c>
      <c r="E447" s="9" t="s">
        <v>187</v>
      </c>
      <c r="F447" s="14">
        <v>40484</v>
      </c>
      <c r="G447" s="4">
        <v>37.532868131805998</v>
      </c>
      <c r="H447" s="4">
        <v>-84.654577882200002</v>
      </c>
      <c r="I447" s="19" t="s">
        <v>39</v>
      </c>
      <c r="J447" s="19" t="s">
        <v>156</v>
      </c>
      <c r="K447" s="19" t="s">
        <v>64</v>
      </c>
      <c r="L447" s="21" t="s">
        <v>144</v>
      </c>
      <c r="M447" s="19" t="s">
        <v>185</v>
      </c>
      <c r="P447" s="17"/>
      <c r="Q447" s="50" t="str">
        <f t="shared" si="6"/>
        <v>Unknown</v>
      </c>
      <c r="R447" s="19"/>
      <c r="X447" s="16"/>
      <c r="Y447" s="16"/>
      <c r="Z447" s="16"/>
      <c r="AK447" s="17"/>
      <c r="AL447" s="17"/>
      <c r="AM447" s="17"/>
      <c r="AN447" s="17"/>
      <c r="AO447" s="15"/>
    </row>
    <row r="448" spans="1:41" s="14" customFormat="1">
      <c r="A448" s="60"/>
      <c r="B448" s="37" t="s">
        <v>1370</v>
      </c>
      <c r="C448" s="4" t="s">
        <v>1699</v>
      </c>
      <c r="D448" s="14" t="s">
        <v>1535</v>
      </c>
      <c r="E448" s="9" t="s">
        <v>187</v>
      </c>
      <c r="F448" s="14">
        <v>40484</v>
      </c>
      <c r="G448" s="4">
        <v>37.532868131805998</v>
      </c>
      <c r="H448" s="4">
        <v>-84.654577882200002</v>
      </c>
      <c r="I448" s="19" t="s">
        <v>39</v>
      </c>
      <c r="J448" s="19" t="s">
        <v>156</v>
      </c>
      <c r="K448" s="19" t="s">
        <v>64</v>
      </c>
      <c r="L448" s="21" t="s">
        <v>144</v>
      </c>
      <c r="M448" s="19" t="s">
        <v>185</v>
      </c>
      <c r="P448" s="17"/>
      <c r="Q448" s="50" t="str">
        <f t="shared" si="6"/>
        <v>Unknown</v>
      </c>
      <c r="R448" s="19"/>
      <c r="X448" s="16"/>
      <c r="Y448" s="16"/>
      <c r="Z448" s="16"/>
      <c r="AK448" s="17"/>
      <c r="AL448" s="17"/>
      <c r="AM448" s="17"/>
      <c r="AN448" s="17"/>
      <c r="AO448" s="15"/>
    </row>
    <row r="449" spans="1:41" s="14" customFormat="1">
      <c r="A449" s="60"/>
      <c r="B449" s="37" t="s">
        <v>1371</v>
      </c>
      <c r="C449" s="4" t="s">
        <v>1700</v>
      </c>
      <c r="D449" s="14" t="s">
        <v>1536</v>
      </c>
      <c r="E449" s="9" t="s">
        <v>187</v>
      </c>
      <c r="F449" s="14">
        <v>40484</v>
      </c>
      <c r="G449" s="4">
        <v>37.532748707456001</v>
      </c>
      <c r="H449" s="4">
        <v>-84.654560830519003</v>
      </c>
      <c r="I449" s="19" t="s">
        <v>39</v>
      </c>
      <c r="J449" s="19" t="s">
        <v>156</v>
      </c>
      <c r="K449" s="19" t="s">
        <v>64</v>
      </c>
      <c r="L449" s="21" t="s">
        <v>144</v>
      </c>
      <c r="M449" s="19" t="s">
        <v>185</v>
      </c>
      <c r="P449" s="17"/>
      <c r="Q449" s="50" t="str">
        <f t="shared" si="6"/>
        <v>Unknown</v>
      </c>
      <c r="R449" s="19"/>
      <c r="X449" s="16"/>
      <c r="Y449" s="16"/>
      <c r="Z449" s="16"/>
      <c r="AK449" s="17"/>
      <c r="AL449" s="17"/>
      <c r="AM449" s="17"/>
      <c r="AN449" s="17"/>
      <c r="AO449" s="15"/>
    </row>
    <row r="450" spans="1:41" s="14" customFormat="1">
      <c r="A450" s="60"/>
      <c r="B450" s="37" t="s">
        <v>1372</v>
      </c>
      <c r="C450" s="4" t="s">
        <v>1701</v>
      </c>
      <c r="D450" s="14" t="s">
        <v>1537</v>
      </c>
      <c r="E450" s="9" t="s">
        <v>187</v>
      </c>
      <c r="F450" s="14">
        <v>40484</v>
      </c>
      <c r="G450" s="4">
        <v>37.532748707456001</v>
      </c>
      <c r="H450" s="4">
        <v>-84.654560830519003</v>
      </c>
      <c r="I450" s="19" t="s">
        <v>39</v>
      </c>
      <c r="J450" s="19" t="s">
        <v>156</v>
      </c>
      <c r="K450" s="19" t="s">
        <v>64</v>
      </c>
      <c r="L450" s="21" t="s">
        <v>144</v>
      </c>
      <c r="M450" s="19" t="s">
        <v>185</v>
      </c>
      <c r="P450" s="17"/>
      <c r="Q450" s="50" t="str">
        <f t="shared" si="6"/>
        <v>Unknown</v>
      </c>
      <c r="R450" s="19"/>
      <c r="X450" s="16"/>
      <c r="Y450" s="16"/>
      <c r="Z450" s="16"/>
      <c r="AK450" s="17"/>
      <c r="AL450" s="17"/>
      <c r="AM450" s="17"/>
      <c r="AN450" s="17"/>
      <c r="AO450" s="15"/>
    </row>
    <row r="451" spans="1:41" s="14" customFormat="1">
      <c r="A451" s="60"/>
      <c r="B451" s="37" t="s">
        <v>1373</v>
      </c>
      <c r="C451" s="4" t="s">
        <v>1702</v>
      </c>
      <c r="D451" s="14" t="s">
        <v>1538</v>
      </c>
      <c r="E451" s="9" t="s">
        <v>187</v>
      </c>
      <c r="F451" s="14">
        <v>40484</v>
      </c>
      <c r="G451" s="4">
        <v>37.532699907461001</v>
      </c>
      <c r="H451" s="4">
        <v>-84.653740658697004</v>
      </c>
      <c r="I451" s="19" t="s">
        <v>39</v>
      </c>
      <c r="J451" s="19" t="s">
        <v>156</v>
      </c>
      <c r="K451" s="19" t="s">
        <v>64</v>
      </c>
      <c r="L451" s="21" t="s">
        <v>144</v>
      </c>
      <c r="M451" s="19" t="s">
        <v>185</v>
      </c>
      <c r="P451" s="17"/>
      <c r="Q451" s="50" t="str">
        <f t="shared" si="6"/>
        <v>Unknown</v>
      </c>
      <c r="R451" s="19"/>
      <c r="X451" s="16"/>
      <c r="Y451" s="16"/>
      <c r="Z451" s="16"/>
      <c r="AK451" s="17"/>
      <c r="AL451" s="17"/>
      <c r="AM451" s="17"/>
      <c r="AN451" s="17"/>
      <c r="AO451" s="15"/>
    </row>
    <row r="452" spans="1:41" s="14" customFormat="1">
      <c r="A452" s="60"/>
      <c r="B452" s="37" t="s">
        <v>1374</v>
      </c>
      <c r="C452" s="4" t="s">
        <v>1703</v>
      </c>
      <c r="D452" s="14" t="s">
        <v>1539</v>
      </c>
      <c r="E452" s="9" t="s">
        <v>187</v>
      </c>
      <c r="F452" s="14">
        <v>40484</v>
      </c>
      <c r="G452" s="4">
        <v>37.532415196494</v>
      </c>
      <c r="H452" s="4">
        <v>-84.653732204791993</v>
      </c>
      <c r="I452" s="19" t="s">
        <v>39</v>
      </c>
      <c r="J452" s="19" t="s">
        <v>156</v>
      </c>
      <c r="K452" s="19" t="s">
        <v>64</v>
      </c>
      <c r="L452" s="21" t="s">
        <v>144</v>
      </c>
      <c r="M452" s="19" t="s">
        <v>185</v>
      </c>
      <c r="P452" s="17"/>
      <c r="Q452" s="50" t="str">
        <f t="shared" si="6"/>
        <v>Unknown</v>
      </c>
      <c r="R452" s="19"/>
      <c r="X452" s="16"/>
      <c r="Y452" s="16"/>
      <c r="Z452" s="16"/>
      <c r="AK452" s="17"/>
      <c r="AL452" s="17"/>
      <c r="AM452" s="17"/>
      <c r="AN452" s="17"/>
      <c r="AO452" s="15"/>
    </row>
    <row r="453" spans="1:41" s="14" customFormat="1">
      <c r="A453" s="60"/>
      <c r="B453" s="37" t="s">
        <v>1375</v>
      </c>
      <c r="C453" s="4" t="s">
        <v>1704</v>
      </c>
      <c r="D453" s="14" t="s">
        <v>1540</v>
      </c>
      <c r="E453" s="9" t="s">
        <v>187</v>
      </c>
      <c r="F453" s="14">
        <v>40484</v>
      </c>
      <c r="G453" s="4">
        <v>37.532346925694</v>
      </c>
      <c r="H453" s="4">
        <v>-84.653718906142004</v>
      </c>
      <c r="I453" s="19" t="s">
        <v>39</v>
      </c>
      <c r="J453" s="19" t="s">
        <v>156</v>
      </c>
      <c r="K453" s="19" t="s">
        <v>64</v>
      </c>
      <c r="L453" s="21" t="s">
        <v>144</v>
      </c>
      <c r="M453" s="19" t="s">
        <v>185</v>
      </c>
      <c r="P453" s="17"/>
      <c r="Q453" s="50" t="str">
        <f t="shared" si="6"/>
        <v>Unknown</v>
      </c>
      <c r="R453" s="19"/>
      <c r="X453" s="16"/>
      <c r="Y453" s="16"/>
      <c r="Z453" s="16"/>
      <c r="AK453" s="17"/>
      <c r="AL453" s="17"/>
      <c r="AM453" s="17"/>
      <c r="AN453" s="17"/>
      <c r="AO453" s="15"/>
    </row>
    <row r="454" spans="1:41" s="14" customFormat="1">
      <c r="A454" s="60"/>
      <c r="B454" s="37" t="s">
        <v>1376</v>
      </c>
      <c r="C454" s="4" t="s">
        <v>1705</v>
      </c>
      <c r="D454" s="14" t="s">
        <v>1541</v>
      </c>
      <c r="E454" s="9" t="s">
        <v>187</v>
      </c>
      <c r="F454" s="14">
        <v>40484</v>
      </c>
      <c r="G454" s="4">
        <v>37.532191345782998</v>
      </c>
      <c r="H454" s="4">
        <v>-84.653718033339004</v>
      </c>
      <c r="I454" s="19" t="s">
        <v>39</v>
      </c>
      <c r="J454" s="19" t="s">
        <v>156</v>
      </c>
      <c r="K454" s="19" t="s">
        <v>64</v>
      </c>
      <c r="L454" s="21" t="s">
        <v>144</v>
      </c>
      <c r="M454" s="19" t="s">
        <v>185</v>
      </c>
      <c r="P454" s="17"/>
      <c r="Q454" s="50" t="str">
        <f t="shared" si="6"/>
        <v>Unknown</v>
      </c>
      <c r="R454" s="19"/>
      <c r="X454" s="16"/>
      <c r="Y454" s="16"/>
      <c r="Z454" s="16"/>
      <c r="AK454" s="17"/>
      <c r="AL454" s="17"/>
      <c r="AM454" s="17"/>
      <c r="AN454" s="17"/>
      <c r="AO454" s="15"/>
    </row>
    <row r="455" spans="1:41" s="14" customFormat="1">
      <c r="A455" s="60"/>
      <c r="B455" s="37" t="s">
        <v>1377</v>
      </c>
      <c r="C455" s="4" t="s">
        <v>1706</v>
      </c>
      <c r="D455" s="14" t="s">
        <v>1542</v>
      </c>
      <c r="E455" s="9" t="s">
        <v>187</v>
      </c>
      <c r="F455" s="14">
        <v>40484</v>
      </c>
      <c r="G455" s="4">
        <v>37.532083842143003</v>
      </c>
      <c r="H455" s="4">
        <v>-84.653675649451998</v>
      </c>
      <c r="I455" s="19" t="s">
        <v>39</v>
      </c>
      <c r="J455" s="19" t="s">
        <v>156</v>
      </c>
      <c r="K455" s="19" t="s">
        <v>64</v>
      </c>
      <c r="L455" s="21" t="s">
        <v>144</v>
      </c>
      <c r="M455" s="19" t="s">
        <v>185</v>
      </c>
      <c r="P455" s="17"/>
      <c r="Q455" s="50" t="str">
        <f t="shared" si="6"/>
        <v>Unknown</v>
      </c>
      <c r="R455" s="19"/>
      <c r="X455" s="16"/>
      <c r="Y455" s="16"/>
      <c r="Z455" s="16"/>
      <c r="AK455" s="17"/>
      <c r="AL455" s="17"/>
      <c r="AM455" s="17"/>
      <c r="AN455" s="17"/>
      <c r="AO455" s="15"/>
    </row>
    <row r="456" spans="1:41" s="14" customFormat="1">
      <c r="A456" s="60"/>
      <c r="B456" s="37" t="s">
        <v>1378</v>
      </c>
      <c r="C456" s="4" t="s">
        <v>1707</v>
      </c>
      <c r="D456" s="14" t="s">
        <v>1543</v>
      </c>
      <c r="E456" s="9" t="s">
        <v>187</v>
      </c>
      <c r="F456" s="14">
        <v>40484</v>
      </c>
      <c r="G456" s="4">
        <v>37.531819326993997</v>
      </c>
      <c r="H456" s="4">
        <v>-84.653650011706006</v>
      </c>
      <c r="I456" s="19" t="s">
        <v>39</v>
      </c>
      <c r="J456" s="19" t="s">
        <v>156</v>
      </c>
      <c r="K456" s="19" t="s">
        <v>64</v>
      </c>
      <c r="L456" s="21" t="s">
        <v>144</v>
      </c>
      <c r="M456" s="19" t="s">
        <v>185</v>
      </c>
      <c r="P456" s="17"/>
      <c r="Q456" s="50" t="str">
        <f t="shared" si="6"/>
        <v>Unknown</v>
      </c>
      <c r="R456" s="19"/>
      <c r="X456" s="16"/>
      <c r="Y456" s="16"/>
      <c r="Z456" s="16"/>
      <c r="AK456" s="17"/>
      <c r="AL456" s="17"/>
      <c r="AM456" s="17"/>
      <c r="AN456" s="17"/>
      <c r="AO456" s="15"/>
    </row>
    <row r="457" spans="1:41" s="14" customFormat="1">
      <c r="A457" s="60"/>
      <c r="B457" s="37" t="s">
        <v>1379</v>
      </c>
      <c r="C457" s="4" t="s">
        <v>1708</v>
      </c>
      <c r="D457" s="14" t="s">
        <v>1544</v>
      </c>
      <c r="E457" s="9" t="s">
        <v>187</v>
      </c>
      <c r="F457" s="14">
        <v>40484</v>
      </c>
      <c r="G457" s="4">
        <v>37.531655072294001</v>
      </c>
      <c r="H457" s="4">
        <v>-84.653646504207998</v>
      </c>
      <c r="I457" s="19" t="s">
        <v>39</v>
      </c>
      <c r="J457" s="19" t="s">
        <v>156</v>
      </c>
      <c r="K457" s="19" t="s">
        <v>64</v>
      </c>
      <c r="L457" s="21" t="s">
        <v>144</v>
      </c>
      <c r="M457" s="19" t="s">
        <v>185</v>
      </c>
      <c r="P457" s="17"/>
      <c r="Q457" s="50" t="str">
        <f t="shared" si="6"/>
        <v>Unknown</v>
      </c>
      <c r="R457" s="19"/>
      <c r="X457" s="16"/>
      <c r="Y457" s="16"/>
      <c r="Z457" s="16"/>
      <c r="AK457" s="17"/>
      <c r="AL457" s="17"/>
      <c r="AM457" s="17"/>
      <c r="AN457" s="17"/>
      <c r="AO457" s="15"/>
    </row>
    <row r="458" spans="1:41" s="14" customFormat="1">
      <c r="A458" s="60"/>
      <c r="B458" s="37" t="s">
        <v>1380</v>
      </c>
      <c r="C458" s="4" t="s">
        <v>1709</v>
      </c>
      <c r="D458" s="14" t="s">
        <v>1545</v>
      </c>
      <c r="E458" s="9" t="s">
        <v>187</v>
      </c>
      <c r="F458" s="14">
        <v>40484</v>
      </c>
      <c r="G458" s="4">
        <v>37.531407944411001</v>
      </c>
      <c r="H458" s="4">
        <v>-84.653609031106001</v>
      </c>
      <c r="I458" s="19" t="s">
        <v>39</v>
      </c>
      <c r="J458" s="19" t="s">
        <v>156</v>
      </c>
      <c r="K458" s="19" t="s">
        <v>64</v>
      </c>
      <c r="L458" s="21" t="s">
        <v>144</v>
      </c>
      <c r="M458" s="19" t="s">
        <v>185</v>
      </c>
      <c r="P458" s="17"/>
      <c r="Q458" s="50" t="str">
        <f t="shared" si="6"/>
        <v>Unknown</v>
      </c>
      <c r="R458" s="19"/>
      <c r="X458" s="16"/>
      <c r="Y458" s="16"/>
      <c r="Z458" s="16"/>
      <c r="AK458" s="17"/>
      <c r="AL458" s="17"/>
      <c r="AM458" s="17"/>
      <c r="AN458" s="17"/>
      <c r="AO458" s="15"/>
    </row>
    <row r="459" spans="1:41" s="14" customFormat="1">
      <c r="A459" s="60"/>
      <c r="B459" s="37" t="s">
        <v>1381</v>
      </c>
      <c r="C459" s="4" t="s">
        <v>1710</v>
      </c>
      <c r="D459" s="14" t="s">
        <v>1546</v>
      </c>
      <c r="E459" s="9" t="s">
        <v>187</v>
      </c>
      <c r="F459" s="14">
        <v>40484</v>
      </c>
      <c r="G459" s="4">
        <v>37.531407944411001</v>
      </c>
      <c r="H459" s="4">
        <v>-84.653609031106001</v>
      </c>
      <c r="I459" s="19" t="s">
        <v>39</v>
      </c>
      <c r="J459" s="19" t="s">
        <v>156</v>
      </c>
      <c r="K459" s="19" t="s">
        <v>64</v>
      </c>
      <c r="L459" s="21" t="s">
        <v>144</v>
      </c>
      <c r="M459" s="19" t="s">
        <v>185</v>
      </c>
      <c r="P459" s="17"/>
      <c r="Q459" s="50" t="str">
        <f t="shared" si="6"/>
        <v>Unknown</v>
      </c>
      <c r="R459" s="19"/>
      <c r="X459" s="16"/>
      <c r="Y459" s="16"/>
      <c r="Z459" s="16"/>
      <c r="AK459" s="17"/>
      <c r="AL459" s="17"/>
      <c r="AM459" s="17"/>
      <c r="AN459" s="17"/>
      <c r="AO459" s="15"/>
    </row>
    <row r="460" spans="1:41" s="14" customFormat="1">
      <c r="A460" s="60"/>
      <c r="B460" s="37" t="s">
        <v>1382</v>
      </c>
      <c r="C460" s="4" t="s">
        <v>1711</v>
      </c>
      <c r="D460" s="14" t="s">
        <v>1547</v>
      </c>
      <c r="E460" s="9" t="s">
        <v>187</v>
      </c>
      <c r="F460" s="14">
        <v>40484</v>
      </c>
      <c r="G460" s="4">
        <v>37.531407944411001</v>
      </c>
      <c r="H460" s="4">
        <v>-84.653609031106001</v>
      </c>
      <c r="I460" s="19" t="s">
        <v>39</v>
      </c>
      <c r="J460" s="19" t="s">
        <v>156</v>
      </c>
      <c r="K460" s="19" t="s">
        <v>64</v>
      </c>
      <c r="L460" s="21" t="s">
        <v>144</v>
      </c>
      <c r="M460" s="19" t="s">
        <v>185</v>
      </c>
      <c r="P460" s="17"/>
      <c r="Q460" s="50" t="str">
        <f t="shared" si="6"/>
        <v>Unknown</v>
      </c>
      <c r="R460" s="19"/>
      <c r="X460" s="16"/>
      <c r="Y460" s="16"/>
      <c r="Z460" s="16"/>
      <c r="AK460" s="17"/>
      <c r="AL460" s="17"/>
      <c r="AM460" s="17"/>
      <c r="AN460" s="17"/>
      <c r="AO460" s="15"/>
    </row>
    <row r="461" spans="1:41" s="14" customFormat="1">
      <c r="A461" s="60"/>
      <c r="B461" s="37" t="s">
        <v>1383</v>
      </c>
      <c r="C461" s="4" t="s">
        <v>1712</v>
      </c>
      <c r="D461" s="14" t="s">
        <v>1548</v>
      </c>
      <c r="E461" s="9" t="s">
        <v>187</v>
      </c>
      <c r="F461" s="14">
        <v>40484</v>
      </c>
      <c r="G461" s="4">
        <v>37.531233505997001</v>
      </c>
      <c r="H461" s="4">
        <v>-84.653678042261006</v>
      </c>
      <c r="I461" s="19" t="s">
        <v>39</v>
      </c>
      <c r="J461" s="19" t="s">
        <v>156</v>
      </c>
      <c r="K461" s="19" t="s">
        <v>64</v>
      </c>
      <c r="L461" s="21" t="s">
        <v>144</v>
      </c>
      <c r="M461" s="19" t="s">
        <v>185</v>
      </c>
      <c r="P461" s="17"/>
      <c r="Q461" s="50" t="str">
        <f t="shared" si="6"/>
        <v>Unknown</v>
      </c>
      <c r="R461" s="19"/>
      <c r="X461" s="16"/>
      <c r="Y461" s="16"/>
      <c r="Z461" s="16"/>
      <c r="AK461" s="17"/>
      <c r="AL461" s="17"/>
      <c r="AM461" s="17"/>
      <c r="AN461" s="17"/>
      <c r="AO461" s="15"/>
    </row>
    <row r="462" spans="1:41" s="14" customFormat="1">
      <c r="A462" s="60"/>
      <c r="B462" s="37" t="s">
        <v>1384</v>
      </c>
      <c r="C462" s="4" t="s">
        <v>1713</v>
      </c>
      <c r="D462" s="14" t="s">
        <v>1549</v>
      </c>
      <c r="E462" s="9" t="s">
        <v>187</v>
      </c>
      <c r="F462" s="14">
        <v>40484</v>
      </c>
      <c r="G462" s="4">
        <v>37.531150461994002</v>
      </c>
      <c r="H462" s="4">
        <v>-84.653425080993998</v>
      </c>
      <c r="I462" s="19" t="s">
        <v>39</v>
      </c>
      <c r="J462" s="19" t="s">
        <v>156</v>
      </c>
      <c r="K462" s="19" t="s">
        <v>64</v>
      </c>
      <c r="L462" s="21" t="s">
        <v>144</v>
      </c>
      <c r="M462" s="19" t="s">
        <v>185</v>
      </c>
      <c r="P462" s="17"/>
      <c r="Q462" s="50" t="str">
        <f t="shared" si="6"/>
        <v>Unknown</v>
      </c>
      <c r="R462" s="19"/>
      <c r="X462" s="16"/>
      <c r="Y462" s="16"/>
      <c r="Z462" s="16"/>
      <c r="AK462" s="17"/>
      <c r="AL462" s="17"/>
      <c r="AM462" s="17"/>
      <c r="AN462" s="17"/>
      <c r="AO462" s="15"/>
    </row>
    <row r="463" spans="1:41" s="14" customFormat="1">
      <c r="A463" s="60"/>
      <c r="B463" s="37" t="s">
        <v>1385</v>
      </c>
      <c r="C463" s="4" t="s">
        <v>1714</v>
      </c>
      <c r="D463" s="14" t="s">
        <v>1550</v>
      </c>
      <c r="E463" s="9" t="s">
        <v>187</v>
      </c>
      <c r="F463" s="14">
        <v>40484</v>
      </c>
      <c r="G463" s="4">
        <v>37.531150461994002</v>
      </c>
      <c r="H463" s="4">
        <v>-84.653425080993998</v>
      </c>
      <c r="I463" s="19" t="s">
        <v>39</v>
      </c>
      <c r="J463" s="19" t="s">
        <v>156</v>
      </c>
      <c r="K463" s="19" t="s">
        <v>64</v>
      </c>
      <c r="L463" s="21" t="s">
        <v>144</v>
      </c>
      <c r="M463" s="19" t="s">
        <v>185</v>
      </c>
      <c r="P463" s="17"/>
      <c r="Q463" s="50" t="str">
        <f t="shared" si="6"/>
        <v>Unknown</v>
      </c>
      <c r="R463" s="19"/>
      <c r="X463" s="16"/>
      <c r="Y463" s="16"/>
      <c r="Z463" s="16"/>
      <c r="AK463" s="17"/>
      <c r="AL463" s="17"/>
      <c r="AM463" s="17"/>
      <c r="AN463" s="17"/>
      <c r="AO463" s="15"/>
    </row>
    <row r="464" spans="1:41" s="14" customFormat="1">
      <c r="A464" s="60"/>
      <c r="B464" s="37" t="s">
        <v>1386</v>
      </c>
      <c r="C464" s="4" t="s">
        <v>1715</v>
      </c>
      <c r="D464" s="14" t="s">
        <v>1551</v>
      </c>
      <c r="E464" s="9" t="s">
        <v>187</v>
      </c>
      <c r="F464" s="14">
        <v>40484</v>
      </c>
      <c r="G464" s="4">
        <v>37.531334483252998</v>
      </c>
      <c r="H464" s="4">
        <v>-84.653448703021994</v>
      </c>
      <c r="I464" s="19" t="s">
        <v>39</v>
      </c>
      <c r="J464" s="19" t="s">
        <v>156</v>
      </c>
      <c r="K464" s="19" t="s">
        <v>64</v>
      </c>
      <c r="L464" s="21" t="s">
        <v>144</v>
      </c>
      <c r="M464" s="19" t="s">
        <v>185</v>
      </c>
      <c r="P464" s="17"/>
      <c r="Q464" s="50" t="str">
        <f t="shared" ref="Q464:Q527" si="7">IF(AND(I464="",K464=""),"",IF(I464="Lead","Lead",IF(K464="Lead","Lead",IF((OR((AND((ISNUMBER(SEARCH("Galvanized",K464))),AF464="Yes")),(AND((ISNUMBER(SEARCH("Galvanized",K464))),AF464="Unknown")))),"Galvanized requiring replacement",IF((OR((AND((ISNUMBER(SEARCH("Galvanized",K464))),AJ464="Yes")),(AND((ISNUMBER(SEARCH("Galvanized",K464))),AJ464="Unknown")))),"Galvanized requiring replacement",IF(I464="Galvanized requiring replacement","Galvanized requiring replacement",IF(K464="Galvanized requiring replacement","Galvanized requiring replacement",IF(ISNUMBER(SEARCH("Unknown",I464)),"Unknown",IF(ISNUMBER(SEARCH("Unknown",K464)),"Unknown",IF(I464="","Unknown",IF(K464="","Unknown","Non-lead")))))))))))</f>
        <v>Unknown</v>
      </c>
      <c r="R464" s="19"/>
      <c r="X464" s="16"/>
      <c r="Y464" s="16"/>
      <c r="Z464" s="16"/>
      <c r="AK464" s="17"/>
      <c r="AL464" s="17"/>
      <c r="AM464" s="17"/>
      <c r="AN464" s="17"/>
      <c r="AO464" s="15"/>
    </row>
    <row r="465" spans="1:41" s="14" customFormat="1">
      <c r="A465" s="60"/>
      <c r="B465" s="37" t="s">
        <v>1387</v>
      </c>
      <c r="C465" s="4" t="s">
        <v>1716</v>
      </c>
      <c r="D465" s="14" t="s">
        <v>1552</v>
      </c>
      <c r="E465" s="9" t="s">
        <v>187</v>
      </c>
      <c r="F465" s="14">
        <v>40484</v>
      </c>
      <c r="G465" s="4">
        <v>37.531604819149997</v>
      </c>
      <c r="H465" s="4">
        <v>-84.653496022591995</v>
      </c>
      <c r="I465" s="19" t="s">
        <v>39</v>
      </c>
      <c r="J465" s="19" t="s">
        <v>156</v>
      </c>
      <c r="K465" s="19" t="s">
        <v>64</v>
      </c>
      <c r="L465" s="21" t="s">
        <v>144</v>
      </c>
      <c r="M465" s="19" t="s">
        <v>185</v>
      </c>
      <c r="P465" s="17"/>
      <c r="Q465" s="50" t="str">
        <f t="shared" si="7"/>
        <v>Unknown</v>
      </c>
      <c r="R465" s="19"/>
      <c r="X465" s="16"/>
      <c r="Y465" s="16"/>
      <c r="Z465" s="16"/>
      <c r="AK465" s="17"/>
      <c r="AL465" s="17"/>
      <c r="AM465" s="17"/>
      <c r="AN465" s="17"/>
      <c r="AO465" s="15"/>
    </row>
    <row r="466" spans="1:41" s="14" customFormat="1">
      <c r="A466" s="60"/>
      <c r="B466" s="37" t="s">
        <v>1388</v>
      </c>
      <c r="C466" s="4" t="s">
        <v>1717</v>
      </c>
      <c r="D466" s="14" t="s">
        <v>1553</v>
      </c>
      <c r="E466" s="9" t="s">
        <v>187</v>
      </c>
      <c r="F466" s="14">
        <v>40484</v>
      </c>
      <c r="G466" s="4">
        <v>37.531791308321999</v>
      </c>
      <c r="H466" s="4">
        <v>-84.653501489847002</v>
      </c>
      <c r="I466" s="19" t="s">
        <v>39</v>
      </c>
      <c r="J466" s="19" t="s">
        <v>156</v>
      </c>
      <c r="K466" s="19" t="s">
        <v>64</v>
      </c>
      <c r="L466" s="21" t="s">
        <v>144</v>
      </c>
      <c r="M466" s="19" t="s">
        <v>185</v>
      </c>
      <c r="P466" s="17"/>
      <c r="Q466" s="50" t="str">
        <f t="shared" si="7"/>
        <v>Unknown</v>
      </c>
      <c r="R466" s="19"/>
      <c r="X466" s="16"/>
      <c r="Y466" s="16"/>
      <c r="Z466" s="16"/>
      <c r="AK466" s="17"/>
      <c r="AL466" s="17"/>
      <c r="AM466" s="17"/>
      <c r="AN466" s="17"/>
      <c r="AO466" s="15"/>
    </row>
    <row r="467" spans="1:41" s="14" customFormat="1">
      <c r="A467" s="60"/>
      <c r="B467" s="37" t="s">
        <v>1389</v>
      </c>
      <c r="C467" s="4" t="s">
        <v>1718</v>
      </c>
      <c r="D467" s="14" t="s">
        <v>1554</v>
      </c>
      <c r="E467" s="9" t="s">
        <v>187</v>
      </c>
      <c r="F467" s="14">
        <v>40484</v>
      </c>
      <c r="G467" s="4">
        <v>37.531937504910999</v>
      </c>
      <c r="H467" s="4">
        <v>-84.653514252822006</v>
      </c>
      <c r="I467" s="19" t="s">
        <v>39</v>
      </c>
      <c r="J467" s="19" t="s">
        <v>156</v>
      </c>
      <c r="K467" s="19" t="s">
        <v>64</v>
      </c>
      <c r="L467" s="21" t="s">
        <v>144</v>
      </c>
      <c r="M467" s="19" t="s">
        <v>185</v>
      </c>
      <c r="P467" s="17"/>
      <c r="Q467" s="50" t="str">
        <f t="shared" si="7"/>
        <v>Unknown</v>
      </c>
      <c r="R467" s="19"/>
      <c r="X467" s="16"/>
      <c r="Y467" s="16"/>
      <c r="Z467" s="16"/>
      <c r="AK467" s="17"/>
      <c r="AL467" s="17"/>
      <c r="AM467" s="17"/>
      <c r="AN467" s="17"/>
      <c r="AO467" s="15"/>
    </row>
    <row r="468" spans="1:41" s="14" customFormat="1">
      <c r="A468" s="60"/>
      <c r="B468" s="37" t="s">
        <v>1390</v>
      </c>
      <c r="C468" s="4" t="s">
        <v>1719</v>
      </c>
      <c r="D468" s="14" t="s">
        <v>1555</v>
      </c>
      <c r="E468" s="9" t="s">
        <v>187</v>
      </c>
      <c r="F468" s="14">
        <v>40484</v>
      </c>
      <c r="G468" s="4">
        <v>37.532121843638997</v>
      </c>
      <c r="H468" s="4">
        <v>-84.653536082347003</v>
      </c>
      <c r="I468" s="19" t="s">
        <v>39</v>
      </c>
      <c r="J468" s="19" t="s">
        <v>156</v>
      </c>
      <c r="K468" s="19" t="s">
        <v>64</v>
      </c>
      <c r="L468" s="21" t="s">
        <v>144</v>
      </c>
      <c r="M468" s="19" t="s">
        <v>185</v>
      </c>
      <c r="P468" s="17"/>
      <c r="Q468" s="50" t="str">
        <f t="shared" si="7"/>
        <v>Unknown</v>
      </c>
      <c r="R468" s="19"/>
      <c r="X468" s="16"/>
      <c r="Y468" s="16"/>
      <c r="Z468" s="16"/>
      <c r="AK468" s="17"/>
      <c r="AL468" s="17"/>
      <c r="AM468" s="17"/>
      <c r="AN468" s="17"/>
      <c r="AO468" s="15"/>
    </row>
    <row r="469" spans="1:41" s="14" customFormat="1">
      <c r="A469" s="60"/>
      <c r="B469" s="37" t="s">
        <v>1391</v>
      </c>
      <c r="C469" s="4" t="s">
        <v>1720</v>
      </c>
      <c r="D469" s="14" t="s">
        <v>1556</v>
      </c>
      <c r="E469" s="9" t="s">
        <v>187</v>
      </c>
      <c r="F469" s="14">
        <v>40484</v>
      </c>
      <c r="G469" s="4">
        <v>37.532288801236</v>
      </c>
      <c r="H469" s="4">
        <v>-84.653570752313996</v>
      </c>
      <c r="I469" s="19" t="s">
        <v>39</v>
      </c>
      <c r="J469" s="19" t="s">
        <v>156</v>
      </c>
      <c r="K469" s="19" t="s">
        <v>64</v>
      </c>
      <c r="L469" s="21" t="s">
        <v>144</v>
      </c>
      <c r="M469" s="19" t="s">
        <v>185</v>
      </c>
      <c r="P469" s="17"/>
      <c r="Q469" s="50" t="str">
        <f t="shared" si="7"/>
        <v>Unknown</v>
      </c>
      <c r="R469" s="19"/>
      <c r="X469" s="16"/>
      <c r="Y469" s="16"/>
      <c r="Z469" s="16"/>
      <c r="AK469" s="17"/>
      <c r="AL469" s="17"/>
      <c r="AM469" s="17"/>
      <c r="AN469" s="17"/>
      <c r="AO469" s="15"/>
    </row>
    <row r="470" spans="1:41" s="14" customFormat="1" ht="17.25" customHeight="1">
      <c r="A470" s="60"/>
      <c r="B470" s="37" t="s">
        <v>1392</v>
      </c>
      <c r="C470" s="4" t="s">
        <v>1721</v>
      </c>
      <c r="D470" s="14" t="s">
        <v>1557</v>
      </c>
      <c r="E470" s="9" t="s">
        <v>187</v>
      </c>
      <c r="F470" s="14">
        <v>40484</v>
      </c>
      <c r="G470" s="4">
        <v>37.532393184771998</v>
      </c>
      <c r="H470" s="4">
        <v>-84.653568192403</v>
      </c>
      <c r="I470" s="19" t="s">
        <v>39</v>
      </c>
      <c r="J470" s="19" t="s">
        <v>156</v>
      </c>
      <c r="K470" s="19" t="s">
        <v>28</v>
      </c>
      <c r="L470" s="21" t="s">
        <v>144</v>
      </c>
      <c r="M470" s="19" t="s">
        <v>185</v>
      </c>
      <c r="P470" s="17"/>
      <c r="Q470" s="50" t="str">
        <f t="shared" si="7"/>
        <v>Galvanized requiring replacement</v>
      </c>
      <c r="R470" s="19"/>
      <c r="X470" s="16"/>
      <c r="Y470" s="16"/>
      <c r="Z470" s="16"/>
      <c r="AK470" s="17"/>
      <c r="AL470" s="17"/>
      <c r="AM470" s="17"/>
      <c r="AN470" s="17"/>
      <c r="AO470" s="15"/>
    </row>
    <row r="471" spans="1:41" s="14" customFormat="1">
      <c r="A471" s="60"/>
      <c r="B471" s="37" t="s">
        <v>1393</v>
      </c>
      <c r="C471" s="4" t="s">
        <v>1722</v>
      </c>
      <c r="D471" s="14" t="s">
        <v>1558</v>
      </c>
      <c r="E471" s="9" t="s">
        <v>187</v>
      </c>
      <c r="F471" s="14">
        <v>40484</v>
      </c>
      <c r="G471" s="4">
        <v>37.532696870297002</v>
      </c>
      <c r="H471" s="4">
        <v>-84.653594712333003</v>
      </c>
      <c r="I471" s="19" t="s">
        <v>39</v>
      </c>
      <c r="J471" s="19" t="s">
        <v>156</v>
      </c>
      <c r="K471" s="19" t="s">
        <v>64</v>
      </c>
      <c r="L471" s="21" t="s">
        <v>144</v>
      </c>
      <c r="M471" s="19" t="s">
        <v>185</v>
      </c>
      <c r="P471" s="17"/>
      <c r="Q471" s="50" t="str">
        <f t="shared" si="7"/>
        <v>Unknown</v>
      </c>
      <c r="R471" s="19"/>
      <c r="X471" s="16"/>
      <c r="Y471" s="16"/>
      <c r="Z471" s="16"/>
      <c r="AK471" s="17"/>
      <c r="AL471" s="17"/>
      <c r="AM471" s="17"/>
      <c r="AN471" s="17"/>
      <c r="AO471" s="15"/>
    </row>
    <row r="472" spans="1:41" s="14" customFormat="1">
      <c r="A472" s="60"/>
      <c r="B472" s="37" t="s">
        <v>1394</v>
      </c>
      <c r="C472" s="4" t="s">
        <v>1723</v>
      </c>
      <c r="D472" s="14" t="s">
        <v>1559</v>
      </c>
      <c r="E472" s="9" t="s">
        <v>187</v>
      </c>
      <c r="F472" s="14">
        <v>40484</v>
      </c>
      <c r="G472" s="4">
        <v>37.533023787292002</v>
      </c>
      <c r="H472" s="4">
        <v>-84.653616196922002</v>
      </c>
      <c r="I472" s="19" t="s">
        <v>39</v>
      </c>
      <c r="J472" s="19" t="s">
        <v>156</v>
      </c>
      <c r="K472" s="19" t="s">
        <v>64</v>
      </c>
      <c r="L472" s="21" t="s">
        <v>144</v>
      </c>
      <c r="M472" s="19" t="s">
        <v>185</v>
      </c>
      <c r="P472" s="17"/>
      <c r="Q472" s="50" t="str">
        <f t="shared" si="7"/>
        <v>Unknown</v>
      </c>
      <c r="R472" s="19"/>
      <c r="X472" s="16"/>
      <c r="Y472" s="16"/>
      <c r="Z472" s="16"/>
      <c r="AK472" s="17"/>
      <c r="AL472" s="17"/>
      <c r="AM472" s="17"/>
      <c r="AN472" s="17"/>
      <c r="AO472" s="15"/>
    </row>
    <row r="473" spans="1:41" s="14" customFormat="1">
      <c r="A473" s="60"/>
      <c r="B473" s="37" t="s">
        <v>1395</v>
      </c>
      <c r="C473" s="4" t="s">
        <v>1724</v>
      </c>
      <c r="D473" s="14" t="s">
        <v>1560</v>
      </c>
      <c r="E473" s="9" t="s">
        <v>187</v>
      </c>
      <c r="F473" s="14">
        <v>40484</v>
      </c>
      <c r="G473" s="4">
        <v>37.533116637953</v>
      </c>
      <c r="H473" s="4">
        <v>-84.653636345631</v>
      </c>
      <c r="I473" s="19" t="s">
        <v>39</v>
      </c>
      <c r="J473" s="19" t="s">
        <v>156</v>
      </c>
      <c r="K473" s="19" t="s">
        <v>64</v>
      </c>
      <c r="L473" s="21" t="s">
        <v>144</v>
      </c>
      <c r="M473" s="19" t="s">
        <v>185</v>
      </c>
      <c r="P473" s="17"/>
      <c r="Q473" s="50" t="str">
        <f t="shared" si="7"/>
        <v>Unknown</v>
      </c>
      <c r="R473" s="19"/>
      <c r="X473" s="16"/>
      <c r="Y473" s="16"/>
      <c r="Z473" s="16"/>
      <c r="AK473" s="17"/>
      <c r="AL473" s="17"/>
      <c r="AM473" s="17"/>
      <c r="AN473" s="17"/>
      <c r="AO473" s="15"/>
    </row>
    <row r="474" spans="1:41" s="14" customFormat="1">
      <c r="A474" s="60"/>
      <c r="B474" s="37" t="s">
        <v>1396</v>
      </c>
      <c r="C474" s="4" t="s">
        <v>1725</v>
      </c>
      <c r="D474" s="14" t="s">
        <v>1561</v>
      </c>
      <c r="E474" s="9" t="s">
        <v>187</v>
      </c>
      <c r="F474" s="14">
        <v>40484</v>
      </c>
      <c r="G474" s="4">
        <v>37.533249624286</v>
      </c>
      <c r="H474" s="4">
        <v>-84.653651933206007</v>
      </c>
      <c r="I474" s="19" t="s">
        <v>39</v>
      </c>
      <c r="J474" s="19" t="s">
        <v>156</v>
      </c>
      <c r="K474" s="19" t="s">
        <v>64</v>
      </c>
      <c r="L474" s="21" t="s">
        <v>144</v>
      </c>
      <c r="M474" s="19" t="s">
        <v>185</v>
      </c>
      <c r="P474" s="17"/>
      <c r="Q474" s="50" t="str">
        <f t="shared" si="7"/>
        <v>Unknown</v>
      </c>
      <c r="R474" s="19"/>
      <c r="X474" s="16"/>
      <c r="Y474" s="16"/>
      <c r="Z474" s="16"/>
      <c r="AK474" s="17"/>
      <c r="AL474" s="17"/>
      <c r="AM474" s="17"/>
      <c r="AN474" s="17"/>
      <c r="AO474" s="15"/>
    </row>
    <row r="475" spans="1:41" s="14" customFormat="1" hidden="1">
      <c r="A475" s="60"/>
      <c r="B475" s="37" t="s">
        <v>1397</v>
      </c>
      <c r="C475" s="4" t="s">
        <v>1726</v>
      </c>
      <c r="D475" s="14" t="s">
        <v>1562</v>
      </c>
      <c r="E475" s="9" t="s">
        <v>187</v>
      </c>
      <c r="F475" s="14">
        <v>40484</v>
      </c>
      <c r="I475" s="19" t="s">
        <v>39</v>
      </c>
      <c r="J475" s="19" t="s">
        <v>156</v>
      </c>
      <c r="K475" s="19" t="s">
        <v>64</v>
      </c>
      <c r="L475" s="21" t="s">
        <v>144</v>
      </c>
      <c r="M475" s="19" t="s">
        <v>185</v>
      </c>
      <c r="P475" s="17"/>
      <c r="Q475" s="50" t="str">
        <f t="shared" si="7"/>
        <v>Unknown</v>
      </c>
      <c r="R475" s="19"/>
      <c r="X475" s="16"/>
      <c r="Y475" s="16"/>
      <c r="Z475" s="16"/>
      <c r="AK475" s="17"/>
      <c r="AL475" s="17"/>
      <c r="AM475" s="17"/>
      <c r="AN475" s="17"/>
      <c r="AO475" s="15"/>
    </row>
    <row r="476" spans="1:41" s="14" customFormat="1" hidden="1">
      <c r="A476" s="60"/>
      <c r="B476" s="37" t="s">
        <v>1398</v>
      </c>
      <c r="C476" s="4" t="s">
        <v>1727</v>
      </c>
      <c r="D476" s="14" t="s">
        <v>1563</v>
      </c>
      <c r="E476" s="9" t="s">
        <v>187</v>
      </c>
      <c r="F476" s="14">
        <v>40484</v>
      </c>
      <c r="I476" s="19" t="s">
        <v>39</v>
      </c>
      <c r="J476" s="19" t="s">
        <v>156</v>
      </c>
      <c r="K476" s="19" t="s">
        <v>64</v>
      </c>
      <c r="L476" s="21" t="s">
        <v>144</v>
      </c>
      <c r="M476" s="19" t="s">
        <v>185</v>
      </c>
      <c r="P476" s="17"/>
      <c r="Q476" s="50" t="str">
        <f t="shared" si="7"/>
        <v>Unknown</v>
      </c>
      <c r="R476" s="19"/>
      <c r="X476" s="16"/>
      <c r="Y476" s="16"/>
      <c r="Z476" s="16"/>
      <c r="AK476" s="17"/>
      <c r="AL476" s="17"/>
      <c r="AM476" s="17"/>
      <c r="AN476" s="17"/>
      <c r="AO476" s="15"/>
    </row>
    <row r="477" spans="1:41" s="14" customFormat="1">
      <c r="A477" s="60"/>
      <c r="B477" s="37" t="s">
        <v>1399</v>
      </c>
      <c r="C477" s="4" t="s">
        <v>1728</v>
      </c>
      <c r="D477" s="14" t="s">
        <v>1564</v>
      </c>
      <c r="E477" s="9" t="s">
        <v>187</v>
      </c>
      <c r="F477" s="14">
        <v>40484</v>
      </c>
      <c r="G477" s="4">
        <v>37.534142105453</v>
      </c>
      <c r="H477" s="4">
        <v>-84.654101765874998</v>
      </c>
      <c r="I477" s="19" t="s">
        <v>39</v>
      </c>
      <c r="J477" s="19" t="s">
        <v>156</v>
      </c>
      <c r="K477" s="19" t="s">
        <v>64</v>
      </c>
      <c r="L477" s="21" t="s">
        <v>144</v>
      </c>
      <c r="M477" s="19" t="s">
        <v>185</v>
      </c>
      <c r="P477" s="17"/>
      <c r="Q477" s="50" t="str">
        <f t="shared" si="7"/>
        <v>Unknown</v>
      </c>
      <c r="R477" s="19"/>
      <c r="X477" s="16"/>
      <c r="Y477" s="16"/>
      <c r="Z477" s="16"/>
      <c r="AK477" s="17"/>
      <c r="AL477" s="17"/>
      <c r="AM477" s="17"/>
      <c r="AN477" s="17"/>
      <c r="AO477" s="15"/>
    </row>
    <row r="478" spans="1:41" s="14" customFormat="1">
      <c r="A478" s="60"/>
      <c r="B478" s="37" t="s">
        <v>1400</v>
      </c>
      <c r="C478" s="4" t="s">
        <v>1729</v>
      </c>
      <c r="D478" s="14" t="s">
        <v>1565</v>
      </c>
      <c r="E478" s="9" t="s">
        <v>187</v>
      </c>
      <c r="F478" s="14">
        <v>40484</v>
      </c>
      <c r="G478" s="4">
        <v>37.534033385279002</v>
      </c>
      <c r="H478" s="4">
        <v>-84.654996488186001</v>
      </c>
      <c r="I478" s="19" t="s">
        <v>39</v>
      </c>
      <c r="J478" s="19" t="s">
        <v>156</v>
      </c>
      <c r="K478" s="19" t="s">
        <v>64</v>
      </c>
      <c r="L478" s="21" t="s">
        <v>144</v>
      </c>
      <c r="M478" s="19" t="s">
        <v>185</v>
      </c>
      <c r="P478" s="17"/>
      <c r="Q478" s="50" t="str">
        <f t="shared" si="7"/>
        <v>Unknown</v>
      </c>
      <c r="R478" s="19"/>
      <c r="X478" s="16"/>
      <c r="Y478" s="16"/>
      <c r="Z478" s="16"/>
      <c r="AK478" s="17"/>
      <c r="AL478" s="17"/>
      <c r="AM478" s="17"/>
      <c r="AN478" s="17"/>
      <c r="AO478" s="15"/>
    </row>
    <row r="479" spans="1:41" s="14" customFormat="1">
      <c r="A479" s="60"/>
      <c r="B479" s="37" t="s">
        <v>1401</v>
      </c>
      <c r="C479" s="4" t="s">
        <v>1730</v>
      </c>
      <c r="D479" s="14" t="s">
        <v>1566</v>
      </c>
      <c r="E479" s="9" t="s">
        <v>187</v>
      </c>
      <c r="F479" s="14">
        <v>40484</v>
      </c>
      <c r="G479" s="4">
        <v>37.534033931727997</v>
      </c>
      <c r="H479" s="4">
        <v>-84.654996168780997</v>
      </c>
      <c r="I479" s="19" t="s">
        <v>39</v>
      </c>
      <c r="J479" s="19" t="s">
        <v>156</v>
      </c>
      <c r="K479" s="19" t="s">
        <v>64</v>
      </c>
      <c r="L479" s="21" t="s">
        <v>144</v>
      </c>
      <c r="M479" s="19" t="s">
        <v>185</v>
      </c>
      <c r="P479" s="17"/>
      <c r="Q479" s="50" t="str">
        <f t="shared" si="7"/>
        <v>Unknown</v>
      </c>
      <c r="R479" s="19"/>
      <c r="X479" s="16"/>
      <c r="Y479" s="16"/>
      <c r="Z479" s="16"/>
      <c r="AK479" s="17"/>
      <c r="AL479" s="17"/>
      <c r="AM479" s="17"/>
      <c r="AN479" s="17"/>
      <c r="AO479" s="15"/>
    </row>
    <row r="480" spans="1:41" s="14" customFormat="1">
      <c r="A480" s="60"/>
      <c r="B480" s="37" t="s">
        <v>1402</v>
      </c>
      <c r="C480" s="4" t="s">
        <v>1731</v>
      </c>
      <c r="D480" s="14" t="s">
        <v>1567</v>
      </c>
      <c r="E480" s="9" t="s">
        <v>187</v>
      </c>
      <c r="F480" s="14">
        <v>40484</v>
      </c>
      <c r="G480" s="4">
        <v>37.534993668913998</v>
      </c>
      <c r="H480" s="4">
        <v>-84.655980167714006</v>
      </c>
      <c r="I480" s="19" t="s">
        <v>45</v>
      </c>
      <c r="J480" s="19" t="s">
        <v>156</v>
      </c>
      <c r="K480" s="19" t="s">
        <v>45</v>
      </c>
      <c r="L480" s="21" t="s">
        <v>144</v>
      </c>
      <c r="M480" s="19" t="s">
        <v>185</v>
      </c>
      <c r="P480" s="17"/>
      <c r="Q480" s="50" t="str">
        <f t="shared" si="7"/>
        <v>Non-lead</v>
      </c>
      <c r="R480" s="19"/>
      <c r="X480" s="16"/>
      <c r="Y480" s="16"/>
      <c r="Z480" s="16"/>
      <c r="AK480" s="17"/>
      <c r="AL480" s="17"/>
      <c r="AM480" s="17"/>
      <c r="AN480" s="17"/>
      <c r="AO480" s="15"/>
    </row>
    <row r="481" spans="1:41" s="14" customFormat="1">
      <c r="A481" s="60"/>
      <c r="B481" s="37" t="s">
        <v>1403</v>
      </c>
      <c r="C481" s="4" t="s">
        <v>1732</v>
      </c>
      <c r="D481" s="14" t="s">
        <v>1568</v>
      </c>
      <c r="E481" s="9" t="s">
        <v>187</v>
      </c>
      <c r="F481" s="14">
        <v>40484</v>
      </c>
      <c r="G481" s="4">
        <v>37.534024310317001</v>
      </c>
      <c r="H481" s="4">
        <v>-84.656184399618994</v>
      </c>
      <c r="I481" s="19" t="s">
        <v>45</v>
      </c>
      <c r="J481" s="19" t="s">
        <v>156</v>
      </c>
      <c r="K481" s="19" t="s">
        <v>45</v>
      </c>
      <c r="L481" s="21" t="s">
        <v>144</v>
      </c>
      <c r="M481" s="19" t="s">
        <v>185</v>
      </c>
      <c r="P481" s="17"/>
      <c r="Q481" s="50" t="str">
        <f t="shared" si="7"/>
        <v>Non-lead</v>
      </c>
      <c r="R481" s="19"/>
      <c r="X481" s="16"/>
      <c r="Y481" s="16"/>
      <c r="Z481" s="16"/>
      <c r="AK481" s="17"/>
      <c r="AL481" s="17"/>
      <c r="AM481" s="17"/>
      <c r="AN481" s="17"/>
      <c r="AO481" s="15"/>
    </row>
    <row r="482" spans="1:41" s="14" customFormat="1">
      <c r="A482" s="60"/>
      <c r="B482" s="37" t="s">
        <v>1404</v>
      </c>
      <c r="C482" s="4" t="s">
        <v>1733</v>
      </c>
      <c r="D482" s="14" t="s">
        <v>1569</v>
      </c>
      <c r="E482" s="9" t="s">
        <v>187</v>
      </c>
      <c r="F482" s="14">
        <v>40484</v>
      </c>
      <c r="G482" s="4">
        <v>37.534024310317001</v>
      </c>
      <c r="H482" s="4">
        <v>-84.656184399618994</v>
      </c>
      <c r="I482" s="19" t="s">
        <v>45</v>
      </c>
      <c r="J482" s="19" t="s">
        <v>156</v>
      </c>
      <c r="K482" s="19" t="s">
        <v>45</v>
      </c>
      <c r="L482" s="21" t="s">
        <v>144</v>
      </c>
      <c r="M482" s="19" t="s">
        <v>185</v>
      </c>
      <c r="P482" s="17"/>
      <c r="Q482" s="50" t="str">
        <f t="shared" si="7"/>
        <v>Non-lead</v>
      </c>
      <c r="R482" s="19"/>
      <c r="X482" s="16"/>
      <c r="Y482" s="16"/>
      <c r="Z482" s="16"/>
      <c r="AK482" s="17"/>
      <c r="AL482" s="17"/>
      <c r="AM482" s="17"/>
      <c r="AN482" s="17"/>
      <c r="AO482" s="15"/>
    </row>
    <row r="483" spans="1:41" s="14" customFormat="1">
      <c r="A483" s="60"/>
      <c r="B483" s="37" t="s">
        <v>1405</v>
      </c>
      <c r="C483" s="4" t="s">
        <v>1734</v>
      </c>
      <c r="D483" s="14" t="s">
        <v>1570</v>
      </c>
      <c r="E483" s="9" t="s">
        <v>187</v>
      </c>
      <c r="F483" s="14">
        <v>40484</v>
      </c>
      <c r="G483" s="4">
        <v>37.534244672791999</v>
      </c>
      <c r="H483" s="4">
        <v>-84.656217569492</v>
      </c>
      <c r="I483" s="19" t="s">
        <v>45</v>
      </c>
      <c r="J483" s="19" t="s">
        <v>156</v>
      </c>
      <c r="K483" s="19" t="s">
        <v>45</v>
      </c>
      <c r="L483" s="21" t="s">
        <v>144</v>
      </c>
      <c r="M483" s="19" t="s">
        <v>185</v>
      </c>
      <c r="P483" s="17"/>
      <c r="Q483" s="50" t="str">
        <f t="shared" si="7"/>
        <v>Non-lead</v>
      </c>
      <c r="R483" s="19"/>
      <c r="X483" s="16"/>
      <c r="Y483" s="16"/>
      <c r="Z483" s="16"/>
      <c r="AK483" s="17"/>
      <c r="AL483" s="17"/>
      <c r="AM483" s="17"/>
      <c r="AN483" s="17"/>
      <c r="AO483" s="15"/>
    </row>
    <row r="484" spans="1:41" s="14" customFormat="1">
      <c r="A484" s="60"/>
      <c r="B484" s="37" t="s">
        <v>1406</v>
      </c>
      <c r="C484" s="4" t="s">
        <v>1735</v>
      </c>
      <c r="D484" s="14" t="s">
        <v>1571</v>
      </c>
      <c r="E484" s="9" t="s">
        <v>187</v>
      </c>
      <c r="F484" s="14">
        <v>40484</v>
      </c>
      <c r="G484" s="4">
        <v>37.534244672791999</v>
      </c>
      <c r="H484" s="4">
        <v>-84.656217569492</v>
      </c>
      <c r="I484" s="19" t="s">
        <v>45</v>
      </c>
      <c r="J484" s="19" t="s">
        <v>156</v>
      </c>
      <c r="K484" s="19" t="s">
        <v>45</v>
      </c>
      <c r="L484" s="21" t="s">
        <v>144</v>
      </c>
      <c r="M484" s="19" t="s">
        <v>185</v>
      </c>
      <c r="P484" s="17"/>
      <c r="Q484" s="50" t="str">
        <f t="shared" si="7"/>
        <v>Non-lead</v>
      </c>
      <c r="R484" s="19"/>
      <c r="X484" s="16"/>
      <c r="Y484" s="16"/>
      <c r="Z484" s="16"/>
      <c r="AK484" s="17"/>
      <c r="AL484" s="17"/>
      <c r="AM484" s="17"/>
      <c r="AN484" s="17"/>
      <c r="AO484" s="15"/>
    </row>
    <row r="485" spans="1:41" s="14" customFormat="1">
      <c r="A485" s="60"/>
      <c r="B485" s="37" t="s">
        <v>1407</v>
      </c>
      <c r="C485" s="4" t="s">
        <v>1736</v>
      </c>
      <c r="D485" s="14" t="s">
        <v>1572</v>
      </c>
      <c r="E485" s="9" t="s">
        <v>187</v>
      </c>
      <c r="F485" s="14">
        <v>40484</v>
      </c>
      <c r="G485" s="4">
        <v>37.534447473805997</v>
      </c>
      <c r="H485" s="4">
        <v>-84.656249140558003</v>
      </c>
      <c r="I485" s="19" t="s">
        <v>45</v>
      </c>
      <c r="J485" s="19" t="s">
        <v>156</v>
      </c>
      <c r="K485" s="19" t="s">
        <v>45</v>
      </c>
      <c r="L485" s="21" t="s">
        <v>144</v>
      </c>
      <c r="M485" s="19" t="s">
        <v>185</v>
      </c>
      <c r="P485" s="17"/>
      <c r="Q485" s="50" t="str">
        <f t="shared" si="7"/>
        <v>Non-lead</v>
      </c>
      <c r="R485" s="19"/>
      <c r="X485" s="16"/>
      <c r="Y485" s="16"/>
      <c r="Z485" s="16"/>
      <c r="AK485" s="17"/>
      <c r="AL485" s="17"/>
      <c r="AM485" s="17"/>
      <c r="AN485" s="17"/>
      <c r="AO485" s="15"/>
    </row>
    <row r="486" spans="1:41" s="14" customFormat="1">
      <c r="A486" s="60"/>
      <c r="B486" s="37" t="s">
        <v>1408</v>
      </c>
      <c r="C486" s="4" t="s">
        <v>1737</v>
      </c>
      <c r="D486" s="14" t="s">
        <v>1573</v>
      </c>
      <c r="E486" s="9" t="s">
        <v>187</v>
      </c>
      <c r="F486" s="14">
        <v>40484</v>
      </c>
      <c r="G486" s="4">
        <v>37.534447473805997</v>
      </c>
      <c r="H486" s="4">
        <v>-84.656249140558003</v>
      </c>
      <c r="I486" s="19" t="s">
        <v>45</v>
      </c>
      <c r="J486" s="19" t="s">
        <v>156</v>
      </c>
      <c r="K486" s="19" t="s">
        <v>45</v>
      </c>
      <c r="L486" s="21" t="s">
        <v>144</v>
      </c>
      <c r="M486" s="19" t="s">
        <v>185</v>
      </c>
      <c r="P486" s="17"/>
      <c r="Q486" s="50" t="str">
        <f t="shared" si="7"/>
        <v>Non-lead</v>
      </c>
      <c r="R486" s="19"/>
      <c r="X486" s="16"/>
      <c r="Y486" s="16"/>
      <c r="Z486" s="16"/>
      <c r="AK486" s="17"/>
      <c r="AL486" s="17"/>
      <c r="AM486" s="17"/>
      <c r="AN486" s="17"/>
      <c r="AO486" s="15"/>
    </row>
    <row r="487" spans="1:41" s="14" customFormat="1">
      <c r="A487" s="60"/>
      <c r="B487" s="37" t="s">
        <v>1409</v>
      </c>
      <c r="C487" s="4" t="s">
        <v>1738</v>
      </c>
      <c r="D487" s="14" t="s">
        <v>1574</v>
      </c>
      <c r="E487" s="9" t="s">
        <v>187</v>
      </c>
      <c r="F487" s="14">
        <v>40484</v>
      </c>
      <c r="G487" s="4">
        <v>37.534720991153002</v>
      </c>
      <c r="H487" s="4">
        <v>-84.656209346788998</v>
      </c>
      <c r="I487" s="19" t="s">
        <v>45</v>
      </c>
      <c r="J487" s="19" t="s">
        <v>156</v>
      </c>
      <c r="K487" s="19" t="s">
        <v>45</v>
      </c>
      <c r="L487" s="21" t="s">
        <v>144</v>
      </c>
      <c r="M487" s="19" t="s">
        <v>185</v>
      </c>
      <c r="P487" s="17"/>
      <c r="Q487" s="50" t="str">
        <f t="shared" si="7"/>
        <v>Non-lead</v>
      </c>
      <c r="R487" s="19"/>
      <c r="X487" s="16"/>
      <c r="Y487" s="16"/>
      <c r="Z487" s="16"/>
      <c r="AK487" s="17"/>
      <c r="AL487" s="17"/>
      <c r="AM487" s="17"/>
      <c r="AN487" s="17"/>
      <c r="AO487" s="15"/>
    </row>
    <row r="488" spans="1:41" s="14" customFormat="1">
      <c r="A488" s="60"/>
      <c r="B488" s="37" t="s">
        <v>1410</v>
      </c>
      <c r="C488" s="4" t="s">
        <v>1739</v>
      </c>
      <c r="D488" s="14" t="s">
        <v>1575</v>
      </c>
      <c r="E488" s="9" t="s">
        <v>187</v>
      </c>
      <c r="F488" s="14">
        <v>40484</v>
      </c>
      <c r="G488" s="4">
        <v>37.534720991153002</v>
      </c>
      <c r="H488" s="4">
        <v>-84.656209346788998</v>
      </c>
      <c r="I488" s="19" t="s">
        <v>45</v>
      </c>
      <c r="J488" s="19" t="s">
        <v>156</v>
      </c>
      <c r="K488" s="19" t="s">
        <v>45</v>
      </c>
      <c r="L488" s="21" t="s">
        <v>144</v>
      </c>
      <c r="M488" s="19" t="s">
        <v>185</v>
      </c>
      <c r="P488" s="17"/>
      <c r="Q488" s="50" t="str">
        <f t="shared" si="7"/>
        <v>Non-lead</v>
      </c>
      <c r="R488" s="19"/>
      <c r="X488" s="16"/>
      <c r="Y488" s="16"/>
      <c r="Z488" s="16"/>
      <c r="AK488" s="17"/>
      <c r="AL488" s="17"/>
      <c r="AM488" s="17"/>
      <c r="AN488" s="17"/>
      <c r="AO488" s="15"/>
    </row>
    <row r="489" spans="1:41" s="14" customFormat="1">
      <c r="A489" s="60"/>
      <c r="B489" s="37" t="s">
        <v>1411</v>
      </c>
      <c r="C489" s="4" t="s">
        <v>1740</v>
      </c>
      <c r="D489" s="14" t="s">
        <v>1576</v>
      </c>
      <c r="E489" s="9" t="s">
        <v>187</v>
      </c>
      <c r="F489" s="14">
        <v>40484</v>
      </c>
      <c r="G489" s="4">
        <v>37.534775178986003</v>
      </c>
      <c r="H489" s="4">
        <v>-84.656352622518995</v>
      </c>
      <c r="I489" s="19" t="s">
        <v>45</v>
      </c>
      <c r="J489" s="19" t="s">
        <v>156</v>
      </c>
      <c r="K489" s="19" t="s">
        <v>45</v>
      </c>
      <c r="L489" s="21" t="s">
        <v>144</v>
      </c>
      <c r="M489" s="19" t="s">
        <v>185</v>
      </c>
      <c r="P489" s="17"/>
      <c r="Q489" s="50" t="str">
        <f t="shared" si="7"/>
        <v>Non-lead</v>
      </c>
      <c r="R489" s="19"/>
      <c r="X489" s="16"/>
      <c r="Y489" s="16"/>
      <c r="Z489" s="16"/>
      <c r="AK489" s="17"/>
      <c r="AL489" s="17"/>
      <c r="AM489" s="17"/>
      <c r="AN489" s="17"/>
      <c r="AO489" s="15"/>
    </row>
    <row r="490" spans="1:41" s="14" customFormat="1">
      <c r="A490" s="60"/>
      <c r="B490" s="37" t="s">
        <v>1412</v>
      </c>
      <c r="C490" s="4" t="s">
        <v>1741</v>
      </c>
      <c r="D490" s="14" t="s">
        <v>1577</v>
      </c>
      <c r="E490" s="9" t="s">
        <v>187</v>
      </c>
      <c r="F490" s="14">
        <v>40484</v>
      </c>
      <c r="G490" s="4">
        <v>37.534775178986003</v>
      </c>
      <c r="H490" s="4">
        <v>-84.656352622518995</v>
      </c>
      <c r="I490" s="19" t="s">
        <v>45</v>
      </c>
      <c r="J490" s="19" t="s">
        <v>156</v>
      </c>
      <c r="K490" s="19" t="s">
        <v>45</v>
      </c>
      <c r="L490" s="21" t="s">
        <v>144</v>
      </c>
      <c r="M490" s="19" t="s">
        <v>185</v>
      </c>
      <c r="P490" s="17"/>
      <c r="Q490" s="50" t="str">
        <f t="shared" si="7"/>
        <v>Non-lead</v>
      </c>
      <c r="R490" s="19"/>
      <c r="X490" s="16"/>
      <c r="Y490" s="16"/>
      <c r="Z490" s="16"/>
      <c r="AK490" s="17"/>
      <c r="AL490" s="17"/>
      <c r="AM490" s="17"/>
      <c r="AN490" s="17"/>
      <c r="AO490" s="15"/>
    </row>
    <row r="491" spans="1:41" s="14" customFormat="1">
      <c r="A491" s="60"/>
      <c r="B491" s="37" t="s">
        <v>1413</v>
      </c>
      <c r="C491" s="4" t="s">
        <v>1742</v>
      </c>
      <c r="D491" s="14" t="s">
        <v>1578</v>
      </c>
      <c r="E491" s="9" t="s">
        <v>187</v>
      </c>
      <c r="F491" s="14">
        <v>40484</v>
      </c>
      <c r="G491" s="4">
        <v>37.534731143668999</v>
      </c>
      <c r="H491" s="4">
        <v>-84.656587705367002</v>
      </c>
      <c r="I491" s="19" t="s">
        <v>45</v>
      </c>
      <c r="J491" s="19" t="s">
        <v>156</v>
      </c>
      <c r="K491" s="19" t="s">
        <v>45</v>
      </c>
      <c r="L491" s="21" t="s">
        <v>144</v>
      </c>
      <c r="M491" s="19" t="s">
        <v>185</v>
      </c>
      <c r="P491" s="17"/>
      <c r="Q491" s="50" t="str">
        <f t="shared" si="7"/>
        <v>Non-lead</v>
      </c>
      <c r="R491" s="19"/>
      <c r="X491" s="16"/>
      <c r="Y491" s="16"/>
      <c r="Z491" s="16"/>
      <c r="AK491" s="17"/>
      <c r="AL491" s="17"/>
      <c r="AM491" s="17"/>
      <c r="AN491" s="17"/>
      <c r="AO491" s="15"/>
    </row>
    <row r="492" spans="1:41" s="14" customFormat="1">
      <c r="A492" s="60"/>
      <c r="B492" s="37" t="s">
        <v>1414</v>
      </c>
      <c r="C492" s="4" t="s">
        <v>1743</v>
      </c>
      <c r="D492" s="14" t="s">
        <v>1579</v>
      </c>
      <c r="E492" s="9" t="s">
        <v>187</v>
      </c>
      <c r="F492" s="14">
        <v>40484</v>
      </c>
      <c r="G492" s="4">
        <v>37.534670891224998</v>
      </c>
      <c r="H492" s="4">
        <v>-84.657086341563996</v>
      </c>
      <c r="I492" s="19" t="s">
        <v>45</v>
      </c>
      <c r="J492" s="19" t="s">
        <v>156</v>
      </c>
      <c r="K492" s="19" t="s">
        <v>45</v>
      </c>
      <c r="L492" s="21" t="s">
        <v>144</v>
      </c>
      <c r="M492" s="19" t="s">
        <v>185</v>
      </c>
      <c r="P492" s="17"/>
      <c r="Q492" s="50" t="str">
        <f t="shared" si="7"/>
        <v>Non-lead</v>
      </c>
      <c r="R492" s="19"/>
      <c r="X492" s="16"/>
      <c r="Y492" s="16"/>
      <c r="Z492" s="16"/>
      <c r="AK492" s="17"/>
      <c r="AL492" s="17"/>
      <c r="AM492" s="17"/>
      <c r="AN492" s="17"/>
      <c r="AO492" s="15"/>
    </row>
    <row r="493" spans="1:41" s="14" customFormat="1">
      <c r="A493" s="60"/>
      <c r="B493" s="37" t="s">
        <v>1415</v>
      </c>
      <c r="C493" s="4" t="s">
        <v>1744</v>
      </c>
      <c r="D493" s="14" t="s">
        <v>1580</v>
      </c>
      <c r="E493" s="9" t="s">
        <v>187</v>
      </c>
      <c r="F493" s="14">
        <v>40484</v>
      </c>
      <c r="G493" s="4">
        <v>37.534670891224998</v>
      </c>
      <c r="H493" s="4">
        <v>-84.657086341563996</v>
      </c>
      <c r="I493" s="19" t="s">
        <v>45</v>
      </c>
      <c r="J493" s="19" t="s">
        <v>156</v>
      </c>
      <c r="K493" s="19" t="s">
        <v>45</v>
      </c>
      <c r="L493" s="21" t="s">
        <v>144</v>
      </c>
      <c r="M493" s="19" t="s">
        <v>185</v>
      </c>
      <c r="P493" s="17"/>
      <c r="Q493" s="50" t="str">
        <f t="shared" si="7"/>
        <v>Non-lead</v>
      </c>
      <c r="R493" s="19"/>
      <c r="X493" s="16"/>
      <c r="Y493" s="16"/>
      <c r="Z493" s="16"/>
      <c r="AK493" s="17"/>
      <c r="AL493" s="17"/>
      <c r="AM493" s="17"/>
      <c r="AN493" s="17"/>
      <c r="AO493" s="15"/>
    </row>
    <row r="494" spans="1:41" s="14" customFormat="1">
      <c r="A494" s="60"/>
      <c r="B494" s="37" t="s">
        <v>1416</v>
      </c>
      <c r="C494" s="4" t="s">
        <v>1745</v>
      </c>
      <c r="D494" s="14" t="s">
        <v>1581</v>
      </c>
      <c r="E494" s="9" t="s">
        <v>187</v>
      </c>
      <c r="F494" s="14">
        <v>40484</v>
      </c>
      <c r="G494" s="4">
        <v>37.534629090589</v>
      </c>
      <c r="H494" s="4">
        <v>-84.657243739497005</v>
      </c>
      <c r="I494" s="19" t="s">
        <v>45</v>
      </c>
      <c r="J494" s="19" t="s">
        <v>156</v>
      </c>
      <c r="K494" s="19" t="s">
        <v>45</v>
      </c>
      <c r="L494" s="21" t="s">
        <v>144</v>
      </c>
      <c r="M494" s="19" t="s">
        <v>185</v>
      </c>
      <c r="P494" s="17"/>
      <c r="Q494" s="50" t="str">
        <f t="shared" si="7"/>
        <v>Non-lead</v>
      </c>
      <c r="R494" s="19"/>
      <c r="X494" s="16"/>
      <c r="Y494" s="16"/>
      <c r="Z494" s="16"/>
      <c r="AK494" s="17"/>
      <c r="AL494" s="17"/>
      <c r="AM494" s="17"/>
      <c r="AN494" s="17"/>
      <c r="AO494" s="15"/>
    </row>
    <row r="495" spans="1:41" s="14" customFormat="1">
      <c r="A495" s="60"/>
      <c r="B495" s="37" t="s">
        <v>1417</v>
      </c>
      <c r="C495" s="4" t="s">
        <v>1746</v>
      </c>
      <c r="D495" s="14" t="s">
        <v>1582</v>
      </c>
      <c r="E495" s="9" t="s">
        <v>187</v>
      </c>
      <c r="F495" s="14">
        <v>40484</v>
      </c>
      <c r="G495" s="4">
        <v>37.534629090589</v>
      </c>
      <c r="H495" s="4">
        <v>-84.657243739497005</v>
      </c>
      <c r="I495" s="19" t="s">
        <v>45</v>
      </c>
      <c r="J495" s="19" t="s">
        <v>156</v>
      </c>
      <c r="K495" s="19" t="s">
        <v>45</v>
      </c>
      <c r="L495" s="21" t="s">
        <v>144</v>
      </c>
      <c r="M495" s="19" t="s">
        <v>185</v>
      </c>
      <c r="P495" s="17"/>
      <c r="Q495" s="50" t="str">
        <f t="shared" si="7"/>
        <v>Non-lead</v>
      </c>
      <c r="R495" s="19"/>
      <c r="X495" s="16"/>
      <c r="Y495" s="16"/>
      <c r="Z495" s="16"/>
      <c r="AK495" s="17"/>
      <c r="AL495" s="17"/>
      <c r="AM495" s="17"/>
      <c r="AN495" s="17"/>
      <c r="AO495" s="15"/>
    </row>
    <row r="496" spans="1:41" s="14" customFormat="1">
      <c r="A496" s="60"/>
      <c r="B496" s="37" t="s">
        <v>1418</v>
      </c>
      <c r="C496" s="4" t="s">
        <v>1747</v>
      </c>
      <c r="D496" s="14" t="s">
        <v>1583</v>
      </c>
      <c r="E496" s="9" t="s">
        <v>187</v>
      </c>
      <c r="F496" s="14">
        <v>40484</v>
      </c>
      <c r="G496" s="4">
        <v>37.534476837405997</v>
      </c>
      <c r="H496" s="4">
        <v>-84.657225472928005</v>
      </c>
      <c r="I496" s="19" t="s">
        <v>45</v>
      </c>
      <c r="J496" s="19" t="s">
        <v>156</v>
      </c>
      <c r="K496" s="19" t="s">
        <v>45</v>
      </c>
      <c r="L496" s="21" t="s">
        <v>144</v>
      </c>
      <c r="M496" s="19" t="s">
        <v>185</v>
      </c>
      <c r="P496" s="17"/>
      <c r="Q496" s="50" t="str">
        <f t="shared" si="7"/>
        <v>Non-lead</v>
      </c>
      <c r="R496" s="19"/>
      <c r="X496" s="16"/>
      <c r="Y496" s="16"/>
      <c r="Z496" s="16"/>
      <c r="AK496" s="17"/>
      <c r="AL496" s="17"/>
      <c r="AM496" s="17"/>
      <c r="AN496" s="17"/>
      <c r="AO496" s="15"/>
    </row>
    <row r="497" spans="1:41" s="14" customFormat="1">
      <c r="A497" s="60"/>
      <c r="B497" s="37" t="s">
        <v>1419</v>
      </c>
      <c r="C497" s="4" t="s">
        <v>1748</v>
      </c>
      <c r="D497" s="14" t="s">
        <v>1584</v>
      </c>
      <c r="E497" s="9" t="s">
        <v>187</v>
      </c>
      <c r="F497" s="14">
        <v>40484</v>
      </c>
      <c r="G497" s="4">
        <v>37.534476837405997</v>
      </c>
      <c r="H497" s="4">
        <v>-84.657225472928005</v>
      </c>
      <c r="I497" s="19" t="s">
        <v>45</v>
      </c>
      <c r="J497" s="19" t="s">
        <v>156</v>
      </c>
      <c r="K497" s="19" t="s">
        <v>45</v>
      </c>
      <c r="L497" s="21" t="s">
        <v>144</v>
      </c>
      <c r="M497" s="19" t="s">
        <v>185</v>
      </c>
      <c r="P497" s="17"/>
      <c r="Q497" s="50" t="str">
        <f t="shared" si="7"/>
        <v>Non-lead</v>
      </c>
      <c r="R497" s="19"/>
      <c r="X497" s="16"/>
      <c r="Y497" s="16"/>
      <c r="Z497" s="16"/>
      <c r="AK497" s="17"/>
      <c r="AL497" s="17"/>
      <c r="AM497" s="17"/>
      <c r="AN497" s="17"/>
      <c r="AO497" s="15"/>
    </row>
    <row r="498" spans="1:41" s="14" customFormat="1">
      <c r="A498" s="60"/>
      <c r="B498" s="37" t="s">
        <v>1420</v>
      </c>
      <c r="C498" s="4" t="s">
        <v>1749</v>
      </c>
      <c r="D498" s="14" t="s">
        <v>1585</v>
      </c>
      <c r="E498" s="9" t="s">
        <v>187</v>
      </c>
      <c r="F498" s="14">
        <v>40484</v>
      </c>
      <c r="G498" s="4">
        <v>37.534477615042</v>
      </c>
      <c r="H498" s="4">
        <v>-84.657047374130997</v>
      </c>
      <c r="I498" s="19" t="s">
        <v>45</v>
      </c>
      <c r="J498" s="19" t="s">
        <v>156</v>
      </c>
      <c r="K498" s="19" t="s">
        <v>45</v>
      </c>
      <c r="L498" s="21" t="s">
        <v>144</v>
      </c>
      <c r="M498" s="19" t="s">
        <v>185</v>
      </c>
      <c r="P498" s="17"/>
      <c r="Q498" s="50" t="str">
        <f t="shared" si="7"/>
        <v>Non-lead</v>
      </c>
      <c r="R498" s="19"/>
      <c r="X498" s="16"/>
      <c r="Y498" s="16"/>
      <c r="Z498" s="16"/>
      <c r="AK498" s="17"/>
      <c r="AL498" s="17"/>
      <c r="AM498" s="17"/>
      <c r="AN498" s="17"/>
      <c r="AO498" s="15"/>
    </row>
    <row r="499" spans="1:41" s="14" customFormat="1">
      <c r="A499" s="60"/>
      <c r="B499" s="37" t="s">
        <v>1421</v>
      </c>
      <c r="C499" s="4" t="s">
        <v>1750</v>
      </c>
      <c r="D499" s="14" t="s">
        <v>1586</v>
      </c>
      <c r="E499" s="9" t="s">
        <v>187</v>
      </c>
      <c r="F499" s="14">
        <v>40484</v>
      </c>
      <c r="G499" s="4">
        <v>37.534477615042</v>
      </c>
      <c r="H499" s="4">
        <v>-84.657047374130997</v>
      </c>
      <c r="I499" s="19" t="s">
        <v>45</v>
      </c>
      <c r="J499" s="19" t="s">
        <v>156</v>
      </c>
      <c r="K499" s="19" t="s">
        <v>45</v>
      </c>
      <c r="L499" s="21" t="s">
        <v>144</v>
      </c>
      <c r="M499" s="19" t="s">
        <v>185</v>
      </c>
      <c r="P499" s="17"/>
      <c r="Q499" s="50" t="str">
        <f t="shared" si="7"/>
        <v>Non-lead</v>
      </c>
      <c r="R499" s="19"/>
      <c r="X499" s="16"/>
      <c r="Y499" s="16"/>
      <c r="Z499" s="16"/>
      <c r="AK499" s="17"/>
      <c r="AL499" s="17"/>
      <c r="AM499" s="17"/>
      <c r="AN499" s="17"/>
      <c r="AO499" s="15"/>
    </row>
    <row r="500" spans="1:41" s="14" customFormat="1">
      <c r="A500" s="60"/>
      <c r="B500" s="37" t="s">
        <v>1422</v>
      </c>
      <c r="C500" s="4" t="s">
        <v>1751</v>
      </c>
      <c r="D500" s="14" t="s">
        <v>1587</v>
      </c>
      <c r="E500" s="9" t="s">
        <v>187</v>
      </c>
      <c r="F500" s="14">
        <v>40484</v>
      </c>
      <c r="G500" s="4">
        <v>37.534551913919003</v>
      </c>
      <c r="H500" s="4">
        <v>-84.656742356302999</v>
      </c>
      <c r="I500" s="19" t="s">
        <v>45</v>
      </c>
      <c r="J500" s="19" t="s">
        <v>156</v>
      </c>
      <c r="K500" s="19" t="s">
        <v>45</v>
      </c>
      <c r="L500" s="21" t="s">
        <v>144</v>
      </c>
      <c r="M500" s="19" t="s">
        <v>185</v>
      </c>
      <c r="P500" s="17"/>
      <c r="Q500" s="50" t="str">
        <f t="shared" si="7"/>
        <v>Non-lead</v>
      </c>
      <c r="R500" s="19"/>
      <c r="X500" s="16"/>
      <c r="Y500" s="16"/>
      <c r="Z500" s="16"/>
      <c r="AK500" s="17"/>
      <c r="AL500" s="17"/>
      <c r="AM500" s="17"/>
      <c r="AN500" s="17"/>
      <c r="AO500" s="15"/>
    </row>
    <row r="501" spans="1:41" s="14" customFormat="1">
      <c r="A501" s="60"/>
      <c r="B501" s="37" t="s">
        <v>1423</v>
      </c>
      <c r="C501" s="4" t="s">
        <v>1752</v>
      </c>
      <c r="D501" s="14" t="s">
        <v>1588</v>
      </c>
      <c r="E501" s="9" t="s">
        <v>187</v>
      </c>
      <c r="F501" s="14">
        <v>40484</v>
      </c>
      <c r="G501" s="4">
        <v>37.534551913919003</v>
      </c>
      <c r="H501" s="4">
        <v>-84.656742356302999</v>
      </c>
      <c r="I501" s="19" t="s">
        <v>45</v>
      </c>
      <c r="J501" s="19" t="s">
        <v>156</v>
      </c>
      <c r="K501" s="19" t="s">
        <v>45</v>
      </c>
      <c r="L501" s="21" t="s">
        <v>144</v>
      </c>
      <c r="M501" s="19" t="s">
        <v>185</v>
      </c>
      <c r="P501" s="17"/>
      <c r="Q501" s="50" t="str">
        <f t="shared" si="7"/>
        <v>Non-lead</v>
      </c>
      <c r="R501" s="19"/>
      <c r="X501" s="16"/>
      <c r="Y501" s="16"/>
      <c r="Z501" s="16"/>
      <c r="AK501" s="17"/>
      <c r="AL501" s="17"/>
      <c r="AM501" s="17"/>
      <c r="AN501" s="17"/>
      <c r="AO501" s="15"/>
    </row>
    <row r="502" spans="1:41" s="14" customFormat="1">
      <c r="A502" s="60"/>
      <c r="B502" s="37" t="s">
        <v>1424</v>
      </c>
      <c r="C502" s="4" t="s">
        <v>1753</v>
      </c>
      <c r="D502" s="14" t="s">
        <v>1589</v>
      </c>
      <c r="E502" s="9" t="s">
        <v>187</v>
      </c>
      <c r="F502" s="14">
        <v>40484</v>
      </c>
      <c r="G502" s="4">
        <v>37.534178214980997</v>
      </c>
      <c r="H502" s="4">
        <v>-84.656408268468994</v>
      </c>
      <c r="I502" s="19" t="s">
        <v>45</v>
      </c>
      <c r="J502" s="19" t="s">
        <v>156</v>
      </c>
      <c r="K502" s="19" t="s">
        <v>45</v>
      </c>
      <c r="L502" s="21" t="s">
        <v>144</v>
      </c>
      <c r="M502" s="19" t="s">
        <v>185</v>
      </c>
      <c r="P502" s="17"/>
      <c r="Q502" s="50" t="str">
        <f t="shared" si="7"/>
        <v>Non-lead</v>
      </c>
      <c r="R502" s="19"/>
      <c r="X502" s="16"/>
      <c r="Y502" s="16"/>
      <c r="Z502" s="16"/>
      <c r="AK502" s="17"/>
      <c r="AL502" s="17"/>
      <c r="AM502" s="17"/>
      <c r="AN502" s="17"/>
      <c r="AO502" s="15"/>
    </row>
    <row r="503" spans="1:41" s="14" customFormat="1">
      <c r="A503" s="60"/>
      <c r="B503" s="37" t="s">
        <v>1425</v>
      </c>
      <c r="C503" s="4" t="s">
        <v>1754</v>
      </c>
      <c r="D503" s="14" t="s">
        <v>1590</v>
      </c>
      <c r="E503" s="9" t="s">
        <v>187</v>
      </c>
      <c r="F503" s="14">
        <v>40484</v>
      </c>
      <c r="G503" s="4">
        <v>37.534178214980997</v>
      </c>
      <c r="H503" s="4">
        <v>-84.656408268468994</v>
      </c>
      <c r="I503" s="19" t="s">
        <v>45</v>
      </c>
      <c r="J503" s="19" t="s">
        <v>156</v>
      </c>
      <c r="K503" s="19" t="s">
        <v>45</v>
      </c>
      <c r="L503" s="21" t="s">
        <v>144</v>
      </c>
      <c r="M503" s="19" t="s">
        <v>185</v>
      </c>
      <c r="P503" s="17"/>
      <c r="Q503" s="50" t="str">
        <f t="shared" si="7"/>
        <v>Non-lead</v>
      </c>
      <c r="R503" s="19"/>
      <c r="X503" s="16"/>
      <c r="Y503" s="16"/>
      <c r="Z503" s="16"/>
      <c r="AK503" s="17"/>
      <c r="AL503" s="17"/>
      <c r="AM503" s="17"/>
      <c r="AN503" s="17"/>
      <c r="AO503" s="15"/>
    </row>
    <row r="504" spans="1:41" s="14" customFormat="1">
      <c r="A504" s="60"/>
      <c r="B504" s="37" t="s">
        <v>1426</v>
      </c>
      <c r="C504" s="4" t="s">
        <v>1755</v>
      </c>
      <c r="D504" s="14" t="s">
        <v>1591</v>
      </c>
      <c r="E504" s="9" t="s">
        <v>187</v>
      </c>
      <c r="F504" s="14">
        <v>40484</v>
      </c>
      <c r="G504" s="4">
        <v>37.534015694391996</v>
      </c>
      <c r="H504" s="4">
        <v>-84.656398444672007</v>
      </c>
      <c r="I504" s="19" t="s">
        <v>45</v>
      </c>
      <c r="J504" s="19" t="s">
        <v>156</v>
      </c>
      <c r="K504" s="19" t="s">
        <v>45</v>
      </c>
      <c r="L504" s="21" t="s">
        <v>144</v>
      </c>
      <c r="M504" s="19" t="s">
        <v>185</v>
      </c>
      <c r="P504" s="17"/>
      <c r="Q504" s="50" t="str">
        <f t="shared" si="7"/>
        <v>Non-lead</v>
      </c>
      <c r="R504" s="19"/>
      <c r="X504" s="16"/>
      <c r="Y504" s="16"/>
      <c r="Z504" s="16"/>
      <c r="AK504" s="17"/>
      <c r="AL504" s="17"/>
      <c r="AM504" s="17"/>
      <c r="AN504" s="17"/>
      <c r="AO504" s="15"/>
    </row>
    <row r="505" spans="1:41" s="14" customFormat="1">
      <c r="A505" s="60"/>
      <c r="B505" s="37" t="s">
        <v>1427</v>
      </c>
      <c r="C505" s="4" t="s">
        <v>1756</v>
      </c>
      <c r="D505" s="14" t="s">
        <v>1592</v>
      </c>
      <c r="E505" s="9" t="s">
        <v>187</v>
      </c>
      <c r="F505" s="14">
        <v>40484</v>
      </c>
      <c r="G505" s="4">
        <v>37.534015694391996</v>
      </c>
      <c r="H505" s="4">
        <v>-84.656398444672007</v>
      </c>
      <c r="I505" s="19" t="s">
        <v>45</v>
      </c>
      <c r="J505" s="19" t="s">
        <v>156</v>
      </c>
      <c r="K505" s="19" t="s">
        <v>45</v>
      </c>
      <c r="L505" s="21" t="s">
        <v>144</v>
      </c>
      <c r="M505" s="19" t="s">
        <v>185</v>
      </c>
      <c r="P505" s="17"/>
      <c r="Q505" s="50" t="str">
        <f t="shared" si="7"/>
        <v>Non-lead</v>
      </c>
      <c r="R505" s="19"/>
      <c r="X505" s="16"/>
      <c r="Y505" s="16"/>
      <c r="Z505" s="16"/>
      <c r="AK505" s="17"/>
      <c r="AL505" s="17"/>
      <c r="AM505" s="17"/>
      <c r="AN505" s="17"/>
      <c r="AO505" s="15"/>
    </row>
    <row r="506" spans="1:41" s="14" customFormat="1">
      <c r="A506" s="60"/>
      <c r="B506" s="37" t="s">
        <v>1428</v>
      </c>
      <c r="C506" s="4" t="s">
        <v>1757</v>
      </c>
      <c r="D506" s="14" t="s">
        <v>1593</v>
      </c>
      <c r="E506" s="9" t="s">
        <v>187</v>
      </c>
      <c r="F506" s="14">
        <v>40484</v>
      </c>
      <c r="G506" s="4">
        <v>37.533780623044002</v>
      </c>
      <c r="H506" s="4">
        <v>-84.657044517166995</v>
      </c>
      <c r="I506" s="19" t="s">
        <v>39</v>
      </c>
      <c r="J506" s="19" t="s">
        <v>156</v>
      </c>
      <c r="K506" s="19" t="s">
        <v>63</v>
      </c>
      <c r="L506" s="21" t="s">
        <v>144</v>
      </c>
      <c r="M506" s="19" t="s">
        <v>185</v>
      </c>
      <c r="P506" s="17"/>
      <c r="Q506" s="50" t="str">
        <f t="shared" si="7"/>
        <v>Unknown</v>
      </c>
      <c r="R506" s="19"/>
      <c r="X506" s="16"/>
      <c r="Y506" s="16"/>
      <c r="Z506" s="16"/>
      <c r="AK506" s="17"/>
      <c r="AL506" s="17"/>
      <c r="AM506" s="17"/>
      <c r="AN506" s="17"/>
      <c r="AO506" s="15"/>
    </row>
    <row r="507" spans="1:41" s="14" customFormat="1">
      <c r="A507" s="60"/>
      <c r="B507" s="37" t="s">
        <v>1429</v>
      </c>
      <c r="C507" s="4" t="s">
        <v>1758</v>
      </c>
      <c r="D507" s="14" t="s">
        <v>1594</v>
      </c>
      <c r="E507" s="9" t="s">
        <v>187</v>
      </c>
      <c r="F507" s="14">
        <v>40484</v>
      </c>
      <c r="G507" s="4">
        <v>37.533779405305999</v>
      </c>
      <c r="H507" s="4">
        <v>-84.657105127042001</v>
      </c>
      <c r="I507" s="19" t="s">
        <v>39</v>
      </c>
      <c r="J507" s="19" t="s">
        <v>156</v>
      </c>
      <c r="K507" s="19" t="s">
        <v>63</v>
      </c>
      <c r="L507" s="21" t="s">
        <v>144</v>
      </c>
      <c r="M507" s="19" t="s">
        <v>185</v>
      </c>
      <c r="P507" s="17"/>
      <c r="Q507" s="50" t="str">
        <f t="shared" si="7"/>
        <v>Unknown</v>
      </c>
      <c r="R507" s="19"/>
      <c r="X507" s="16"/>
      <c r="Y507" s="16"/>
      <c r="Z507" s="16"/>
      <c r="AK507" s="17"/>
      <c r="AL507" s="17"/>
      <c r="AM507" s="17"/>
      <c r="AN507" s="17"/>
      <c r="AO507" s="15"/>
    </row>
    <row r="508" spans="1:41" s="14" customFormat="1">
      <c r="A508" s="60"/>
      <c r="B508" s="37" t="s">
        <v>1430</v>
      </c>
      <c r="C508" s="4" t="s">
        <v>1759</v>
      </c>
      <c r="D508" s="14" t="s">
        <v>1595</v>
      </c>
      <c r="E508" s="9" t="s">
        <v>187</v>
      </c>
      <c r="F508" s="14">
        <v>40484</v>
      </c>
      <c r="G508" s="4">
        <v>37.533650806350003</v>
      </c>
      <c r="H508" s="4">
        <v>-84.657660409138998</v>
      </c>
      <c r="I508" s="19" t="s">
        <v>39</v>
      </c>
      <c r="J508" s="19" t="s">
        <v>156</v>
      </c>
      <c r="K508" s="19" t="s">
        <v>63</v>
      </c>
      <c r="L508" s="21" t="s">
        <v>144</v>
      </c>
      <c r="M508" s="19" t="s">
        <v>185</v>
      </c>
      <c r="P508" s="17"/>
      <c r="Q508" s="50" t="str">
        <f t="shared" si="7"/>
        <v>Unknown</v>
      </c>
      <c r="R508" s="19"/>
      <c r="X508" s="16"/>
      <c r="Y508" s="16"/>
      <c r="Z508" s="16"/>
      <c r="AK508" s="17"/>
      <c r="AL508" s="17"/>
      <c r="AM508" s="17"/>
      <c r="AN508" s="17"/>
      <c r="AO508" s="15"/>
    </row>
    <row r="509" spans="1:41" s="14" customFormat="1">
      <c r="A509" s="60"/>
      <c r="B509" s="37" t="s">
        <v>1431</v>
      </c>
      <c r="C509" s="4" t="s">
        <v>1760</v>
      </c>
      <c r="D509" s="14" t="s">
        <v>1596</v>
      </c>
      <c r="E509" s="9" t="s">
        <v>187</v>
      </c>
      <c r="F509" s="14">
        <v>40484</v>
      </c>
      <c r="G509" s="4">
        <v>37.533632852285997</v>
      </c>
      <c r="H509" s="4">
        <v>-84.657786652972007</v>
      </c>
      <c r="I509" s="19" t="s">
        <v>39</v>
      </c>
      <c r="J509" s="19" t="s">
        <v>156</v>
      </c>
      <c r="K509" s="19" t="s">
        <v>63</v>
      </c>
      <c r="L509" s="21" t="s">
        <v>144</v>
      </c>
      <c r="M509" s="19" t="s">
        <v>185</v>
      </c>
      <c r="P509" s="17"/>
      <c r="Q509" s="50" t="str">
        <f t="shared" si="7"/>
        <v>Unknown</v>
      </c>
      <c r="R509" s="19"/>
      <c r="X509" s="16"/>
      <c r="Y509" s="16"/>
      <c r="Z509" s="16"/>
      <c r="AK509" s="17"/>
      <c r="AL509" s="17"/>
      <c r="AM509" s="17"/>
      <c r="AN509" s="17"/>
      <c r="AO509" s="15"/>
    </row>
    <row r="510" spans="1:41" s="14" customFormat="1">
      <c r="A510" s="60"/>
      <c r="B510" s="37" t="s">
        <v>1432</v>
      </c>
      <c r="C510" s="4" t="s">
        <v>1761</v>
      </c>
      <c r="D510" s="14" t="s">
        <v>1597</v>
      </c>
      <c r="E510" s="9" t="s">
        <v>187</v>
      </c>
      <c r="F510" s="14">
        <v>40484</v>
      </c>
      <c r="G510" s="4">
        <v>37.533636315853002</v>
      </c>
      <c r="H510" s="4">
        <v>-84.657879599297004</v>
      </c>
      <c r="I510" s="19" t="s">
        <v>39</v>
      </c>
      <c r="J510" s="19" t="s">
        <v>156</v>
      </c>
      <c r="K510" s="19" t="s">
        <v>63</v>
      </c>
      <c r="L510" s="21" t="s">
        <v>144</v>
      </c>
      <c r="M510" s="19" t="s">
        <v>185</v>
      </c>
      <c r="P510" s="17"/>
      <c r="Q510" s="50" t="str">
        <f t="shared" si="7"/>
        <v>Unknown</v>
      </c>
      <c r="R510" s="19"/>
      <c r="X510" s="16"/>
      <c r="Y510" s="16"/>
      <c r="Z510" s="16"/>
      <c r="AK510" s="17"/>
      <c r="AL510" s="17"/>
      <c r="AM510" s="17"/>
      <c r="AN510" s="17"/>
      <c r="AO510" s="15"/>
    </row>
    <row r="511" spans="1:41" s="14" customFormat="1">
      <c r="A511" s="60"/>
      <c r="B511" s="37" t="s">
        <v>1433</v>
      </c>
      <c r="C511" s="4" t="s">
        <v>1762</v>
      </c>
      <c r="D511" s="14" t="s">
        <v>1598</v>
      </c>
      <c r="E511" s="9" t="s">
        <v>187</v>
      </c>
      <c r="F511" s="14">
        <v>40484</v>
      </c>
      <c r="G511" s="4">
        <v>37.533427059449998</v>
      </c>
      <c r="H511" s="4">
        <v>-84.658274629280996</v>
      </c>
      <c r="I511" s="19" t="s">
        <v>39</v>
      </c>
      <c r="J511" s="19" t="s">
        <v>156</v>
      </c>
      <c r="K511" s="19" t="s">
        <v>63</v>
      </c>
      <c r="L511" s="21" t="s">
        <v>144</v>
      </c>
      <c r="M511" s="19" t="s">
        <v>185</v>
      </c>
      <c r="P511" s="17"/>
      <c r="Q511" s="50" t="str">
        <f t="shared" si="7"/>
        <v>Unknown</v>
      </c>
      <c r="R511" s="19"/>
      <c r="X511" s="16"/>
      <c r="Y511" s="16"/>
      <c r="Z511" s="16"/>
      <c r="AK511" s="17"/>
      <c r="AL511" s="17"/>
      <c r="AM511" s="17"/>
      <c r="AN511" s="17"/>
      <c r="AO511" s="15"/>
    </row>
    <row r="512" spans="1:41" s="14" customFormat="1">
      <c r="A512" s="60"/>
      <c r="B512" s="37" t="s">
        <v>1434</v>
      </c>
      <c r="C512" s="4" t="s">
        <v>1763</v>
      </c>
      <c r="D512" s="14" t="s">
        <v>1599</v>
      </c>
      <c r="E512" s="9" t="s">
        <v>187</v>
      </c>
      <c r="F512" s="14">
        <v>40484</v>
      </c>
      <c r="G512" s="4">
        <v>37.533543843202999</v>
      </c>
      <c r="H512" s="4">
        <v>-84.657556460128006</v>
      </c>
      <c r="I512" s="19" t="s">
        <v>39</v>
      </c>
      <c r="J512" s="19" t="s">
        <v>156</v>
      </c>
      <c r="K512" s="19" t="s">
        <v>63</v>
      </c>
      <c r="L512" s="21" t="s">
        <v>144</v>
      </c>
      <c r="M512" s="19" t="s">
        <v>185</v>
      </c>
      <c r="P512" s="17"/>
      <c r="Q512" s="50" t="str">
        <f t="shared" si="7"/>
        <v>Unknown</v>
      </c>
      <c r="R512" s="19"/>
      <c r="X512" s="16"/>
      <c r="Y512" s="16"/>
      <c r="Z512" s="16"/>
      <c r="AK512" s="17"/>
      <c r="AL512" s="17"/>
      <c r="AM512" s="17"/>
      <c r="AN512" s="17"/>
      <c r="AO512" s="15"/>
    </row>
    <row r="513" spans="1:41" s="14" customFormat="1">
      <c r="A513" s="60"/>
      <c r="B513" s="37" t="s">
        <v>1435</v>
      </c>
      <c r="C513" s="4" t="s">
        <v>1764</v>
      </c>
      <c r="D513" s="14" t="s">
        <v>1600</v>
      </c>
      <c r="E513" s="9" t="s">
        <v>187</v>
      </c>
      <c r="F513" s="14">
        <v>40484</v>
      </c>
      <c r="G513" s="4">
        <v>37.533532158706002</v>
      </c>
      <c r="H513" s="4">
        <v>-84.657462686293997</v>
      </c>
      <c r="I513" s="19" t="s">
        <v>39</v>
      </c>
      <c r="J513" s="19" t="s">
        <v>156</v>
      </c>
      <c r="K513" s="19" t="s">
        <v>63</v>
      </c>
      <c r="L513" s="21" t="s">
        <v>144</v>
      </c>
      <c r="M513" s="19" t="s">
        <v>185</v>
      </c>
      <c r="P513" s="17"/>
      <c r="Q513" s="50" t="str">
        <f t="shared" si="7"/>
        <v>Unknown</v>
      </c>
      <c r="R513" s="19"/>
      <c r="X513" s="16"/>
      <c r="Y513" s="16"/>
      <c r="Z513" s="16"/>
      <c r="AK513" s="17"/>
      <c r="AL513" s="17"/>
      <c r="AM513" s="17"/>
      <c r="AN513" s="17"/>
      <c r="AO513" s="15"/>
    </row>
    <row r="514" spans="1:41" s="14" customFormat="1">
      <c r="A514" s="60"/>
      <c r="B514" s="37" t="s">
        <v>1436</v>
      </c>
      <c r="C514" s="4" t="s">
        <v>1765</v>
      </c>
      <c r="D514" s="14" t="s">
        <v>1601</v>
      </c>
      <c r="E514" s="9" t="s">
        <v>187</v>
      </c>
      <c r="F514" s="14">
        <v>40484</v>
      </c>
      <c r="G514" s="4">
        <v>37.533584429360999</v>
      </c>
      <c r="H514" s="4">
        <v>-84.657093563686004</v>
      </c>
      <c r="I514" s="19" t="s">
        <v>39</v>
      </c>
      <c r="J514" s="19" t="s">
        <v>156</v>
      </c>
      <c r="K514" s="19" t="s">
        <v>63</v>
      </c>
      <c r="L514" s="21" t="s">
        <v>144</v>
      </c>
      <c r="M514" s="19" t="s">
        <v>185</v>
      </c>
      <c r="P514" s="17"/>
      <c r="Q514" s="50" t="str">
        <f t="shared" si="7"/>
        <v>Unknown</v>
      </c>
      <c r="R514" s="19"/>
      <c r="X514" s="16"/>
      <c r="Y514" s="16"/>
      <c r="Z514" s="16"/>
      <c r="AK514" s="17"/>
      <c r="AL514" s="17"/>
      <c r="AM514" s="17"/>
      <c r="AN514" s="17"/>
      <c r="AO514" s="15"/>
    </row>
    <row r="515" spans="1:41" s="14" customFormat="1">
      <c r="A515" s="60"/>
      <c r="B515" s="37" t="s">
        <v>1437</v>
      </c>
      <c r="C515" s="4" t="s">
        <v>1766</v>
      </c>
      <c r="D515" s="14" t="s">
        <v>1602</v>
      </c>
      <c r="E515" s="9" t="s">
        <v>187</v>
      </c>
      <c r="F515" s="14">
        <v>40484</v>
      </c>
      <c r="G515" s="4">
        <v>37.533609105517002</v>
      </c>
      <c r="H515" s="4">
        <v>-84.656912115843994</v>
      </c>
      <c r="I515" s="19" t="s">
        <v>39</v>
      </c>
      <c r="J515" s="19" t="s">
        <v>156</v>
      </c>
      <c r="K515" s="19" t="s">
        <v>63</v>
      </c>
      <c r="L515" s="21" t="s">
        <v>144</v>
      </c>
      <c r="M515" s="19" t="s">
        <v>185</v>
      </c>
      <c r="P515" s="17"/>
      <c r="Q515" s="50" t="str">
        <f t="shared" si="7"/>
        <v>Unknown</v>
      </c>
      <c r="R515" s="19"/>
      <c r="X515" s="16"/>
      <c r="Y515" s="16"/>
      <c r="Z515" s="16"/>
      <c r="AK515" s="17"/>
      <c r="AL515" s="17"/>
      <c r="AM515" s="17"/>
      <c r="AN515" s="17"/>
      <c r="AO515" s="15"/>
    </row>
    <row r="516" spans="1:41" s="14" customFormat="1">
      <c r="A516" s="60"/>
      <c r="B516" s="37" t="s">
        <v>1438</v>
      </c>
      <c r="C516" s="4" t="s">
        <v>1767</v>
      </c>
      <c r="D516" s="14" t="s">
        <v>1603</v>
      </c>
      <c r="E516" s="9" t="s">
        <v>187</v>
      </c>
      <c r="F516" s="14">
        <v>40484</v>
      </c>
      <c r="G516" s="4">
        <v>37.533452642569003</v>
      </c>
      <c r="H516" s="4">
        <v>-84.656668787675002</v>
      </c>
      <c r="I516" s="19" t="s">
        <v>39</v>
      </c>
      <c r="J516" s="19" t="s">
        <v>156</v>
      </c>
      <c r="K516" s="19" t="s">
        <v>63</v>
      </c>
      <c r="L516" s="21" t="s">
        <v>144</v>
      </c>
      <c r="M516" s="19" t="s">
        <v>185</v>
      </c>
      <c r="P516" s="17"/>
      <c r="Q516" s="50" t="str">
        <f t="shared" si="7"/>
        <v>Unknown</v>
      </c>
      <c r="R516" s="19"/>
      <c r="X516" s="16"/>
      <c r="Y516" s="16"/>
      <c r="Z516" s="16"/>
      <c r="AK516" s="17"/>
      <c r="AL516" s="17"/>
      <c r="AM516" s="17"/>
      <c r="AN516" s="17"/>
      <c r="AO516" s="15"/>
    </row>
    <row r="517" spans="1:41" s="14" customFormat="1">
      <c r="A517" s="60"/>
      <c r="B517" s="37" t="s">
        <v>1439</v>
      </c>
      <c r="C517" s="4" t="s">
        <v>1768</v>
      </c>
      <c r="D517" s="14" t="s">
        <v>1604</v>
      </c>
      <c r="E517" s="9" t="s">
        <v>187</v>
      </c>
      <c r="F517" s="14">
        <v>40484</v>
      </c>
      <c r="G517" s="4">
        <v>37.533156797825001</v>
      </c>
      <c r="H517" s="4">
        <v>-84.656617767477996</v>
      </c>
      <c r="I517" s="19" t="s">
        <v>39</v>
      </c>
      <c r="J517" s="19" t="s">
        <v>156</v>
      </c>
      <c r="K517" s="19" t="s">
        <v>63</v>
      </c>
      <c r="L517" s="21" t="s">
        <v>144</v>
      </c>
      <c r="M517" s="19" t="s">
        <v>185</v>
      </c>
      <c r="P517" s="17"/>
      <c r="Q517" s="50" t="str">
        <f t="shared" si="7"/>
        <v>Unknown</v>
      </c>
      <c r="R517" s="19"/>
      <c r="X517" s="16"/>
      <c r="Y517" s="16"/>
      <c r="Z517" s="16"/>
      <c r="AK517" s="17"/>
      <c r="AL517" s="17"/>
      <c r="AM517" s="17"/>
      <c r="AN517" s="17"/>
      <c r="AO517" s="15"/>
    </row>
    <row r="518" spans="1:41" s="14" customFormat="1">
      <c r="A518" s="60"/>
      <c r="B518" s="37" t="s">
        <v>1440</v>
      </c>
      <c r="C518" s="4" t="s">
        <v>1769</v>
      </c>
      <c r="D518" s="14" t="s">
        <v>1605</v>
      </c>
      <c r="E518" s="9" t="s">
        <v>187</v>
      </c>
      <c r="F518" s="14">
        <v>40484</v>
      </c>
      <c r="G518" s="4">
        <v>37.532979691994001</v>
      </c>
      <c r="H518" s="4">
        <v>-84.656585856619003</v>
      </c>
      <c r="I518" s="19" t="s">
        <v>39</v>
      </c>
      <c r="J518" s="19" t="s">
        <v>156</v>
      </c>
      <c r="K518" s="19" t="s">
        <v>63</v>
      </c>
      <c r="L518" s="21" t="s">
        <v>144</v>
      </c>
      <c r="M518" s="19" t="s">
        <v>185</v>
      </c>
      <c r="P518" s="17"/>
      <c r="Q518" s="50" t="str">
        <f t="shared" si="7"/>
        <v>Unknown</v>
      </c>
      <c r="R518" s="19"/>
      <c r="X518" s="16"/>
      <c r="Y518" s="16"/>
      <c r="Z518" s="16"/>
      <c r="AK518" s="17"/>
      <c r="AL518" s="17"/>
      <c r="AM518" s="17"/>
      <c r="AN518" s="17"/>
      <c r="AO518" s="15"/>
    </row>
    <row r="519" spans="1:41" s="14" customFormat="1">
      <c r="A519" s="60"/>
      <c r="B519" s="37" t="s">
        <v>1441</v>
      </c>
      <c r="C519" s="4" t="s">
        <v>1770</v>
      </c>
      <c r="D519" s="14" t="s">
        <v>1606</v>
      </c>
      <c r="E519" s="9" t="s">
        <v>187</v>
      </c>
      <c r="F519" s="14">
        <v>40484</v>
      </c>
      <c r="G519" s="4">
        <v>37.532932998219003</v>
      </c>
      <c r="H519" s="4">
        <v>-84.656573449663995</v>
      </c>
      <c r="I519" s="19" t="s">
        <v>39</v>
      </c>
      <c r="J519" s="19" t="s">
        <v>156</v>
      </c>
      <c r="K519" s="19" t="s">
        <v>63</v>
      </c>
      <c r="L519" s="21" t="s">
        <v>144</v>
      </c>
      <c r="M519" s="19" t="s">
        <v>185</v>
      </c>
      <c r="P519" s="17"/>
      <c r="Q519" s="50" t="str">
        <f t="shared" si="7"/>
        <v>Unknown</v>
      </c>
      <c r="R519" s="19"/>
      <c r="X519" s="16"/>
      <c r="Y519" s="16"/>
      <c r="Z519" s="16"/>
      <c r="AK519" s="17"/>
      <c r="AL519" s="17"/>
      <c r="AM519" s="17"/>
      <c r="AN519" s="17"/>
      <c r="AO519" s="15"/>
    </row>
    <row r="520" spans="1:41" s="14" customFormat="1">
      <c r="A520" s="60"/>
      <c r="B520" s="37" t="s">
        <v>1442</v>
      </c>
      <c r="C520" s="4" t="s">
        <v>1771</v>
      </c>
      <c r="D520" s="14" t="s">
        <v>1607</v>
      </c>
      <c r="E520" s="9" t="s">
        <v>187</v>
      </c>
      <c r="F520" s="14">
        <v>40484</v>
      </c>
      <c r="G520" s="4">
        <v>37.532657466597001</v>
      </c>
      <c r="H520" s="4">
        <v>-84.656508253397007</v>
      </c>
      <c r="I520" s="19" t="s">
        <v>39</v>
      </c>
      <c r="J520" s="19" t="s">
        <v>156</v>
      </c>
      <c r="K520" s="19" t="s">
        <v>63</v>
      </c>
      <c r="L520" s="21" t="s">
        <v>144</v>
      </c>
      <c r="M520" s="19" t="s">
        <v>185</v>
      </c>
      <c r="P520" s="17"/>
      <c r="Q520" s="50" t="str">
        <f t="shared" si="7"/>
        <v>Unknown</v>
      </c>
      <c r="R520" s="19"/>
      <c r="X520" s="16"/>
      <c r="Y520" s="16"/>
      <c r="Z520" s="16"/>
      <c r="AK520" s="17"/>
      <c r="AL520" s="17"/>
      <c r="AM520" s="17"/>
      <c r="AN520" s="17"/>
      <c r="AO520" s="15"/>
    </row>
    <row r="521" spans="1:41" s="14" customFormat="1">
      <c r="A521" s="60"/>
      <c r="B521" s="37" t="s">
        <v>1443</v>
      </c>
      <c r="C521" s="4" t="s">
        <v>1772</v>
      </c>
      <c r="D521" s="14" t="s">
        <v>1608</v>
      </c>
      <c r="E521" s="9" t="s">
        <v>187</v>
      </c>
      <c r="F521" s="14">
        <v>40484</v>
      </c>
      <c r="G521" s="4">
        <v>37.532504168755999</v>
      </c>
      <c r="H521" s="4">
        <v>-84.656473609252998</v>
      </c>
      <c r="I521" s="19" t="s">
        <v>39</v>
      </c>
      <c r="J521" s="19" t="s">
        <v>156</v>
      </c>
      <c r="K521" s="19" t="s">
        <v>63</v>
      </c>
      <c r="L521" s="21" t="s">
        <v>144</v>
      </c>
      <c r="M521" s="19" t="s">
        <v>185</v>
      </c>
      <c r="P521" s="17"/>
      <c r="Q521" s="50" t="str">
        <f t="shared" si="7"/>
        <v>Unknown</v>
      </c>
      <c r="R521" s="19"/>
      <c r="X521" s="16"/>
      <c r="Y521" s="16"/>
      <c r="Z521" s="16"/>
      <c r="AK521" s="17"/>
      <c r="AL521" s="17"/>
      <c r="AM521" s="17"/>
      <c r="AN521" s="17"/>
      <c r="AO521" s="15"/>
    </row>
    <row r="522" spans="1:41" s="14" customFormat="1">
      <c r="A522" s="60"/>
      <c r="B522" s="37" t="s">
        <v>1444</v>
      </c>
      <c r="C522" s="4" t="s">
        <v>1773</v>
      </c>
      <c r="D522" s="14" t="s">
        <v>1609</v>
      </c>
      <c r="E522" s="9" t="s">
        <v>187</v>
      </c>
      <c r="F522" s="14">
        <v>40484</v>
      </c>
      <c r="G522" s="4">
        <v>37.532328805500001</v>
      </c>
      <c r="H522" s="4">
        <v>-84.656439441364</v>
      </c>
      <c r="I522" s="19" t="s">
        <v>39</v>
      </c>
      <c r="J522" s="19" t="s">
        <v>156</v>
      </c>
      <c r="K522" s="19" t="s">
        <v>63</v>
      </c>
      <c r="L522" s="21" t="s">
        <v>144</v>
      </c>
      <c r="M522" s="19" t="s">
        <v>185</v>
      </c>
      <c r="P522" s="17"/>
      <c r="Q522" s="50" t="str">
        <f t="shared" si="7"/>
        <v>Unknown</v>
      </c>
      <c r="R522" s="19"/>
      <c r="X522" s="16"/>
      <c r="Y522" s="16"/>
      <c r="Z522" s="16"/>
      <c r="AK522" s="17"/>
      <c r="AL522" s="17"/>
      <c r="AM522" s="17"/>
      <c r="AN522" s="17"/>
      <c r="AO522" s="15"/>
    </row>
    <row r="523" spans="1:41" s="14" customFormat="1">
      <c r="A523" s="60"/>
      <c r="B523" s="37" t="s">
        <v>1445</v>
      </c>
      <c r="C523" s="4" t="s">
        <v>1774</v>
      </c>
      <c r="D523" s="14" t="s">
        <v>1610</v>
      </c>
      <c r="E523" s="9" t="s">
        <v>187</v>
      </c>
      <c r="F523" s="14">
        <v>40484</v>
      </c>
      <c r="G523" s="4">
        <v>37.532289227892001</v>
      </c>
      <c r="H523" s="4">
        <v>-84.656429006522004</v>
      </c>
      <c r="I523" s="19" t="s">
        <v>39</v>
      </c>
      <c r="J523" s="19" t="s">
        <v>156</v>
      </c>
      <c r="K523" s="19" t="s">
        <v>63</v>
      </c>
      <c r="L523" s="21" t="s">
        <v>144</v>
      </c>
      <c r="M523" s="19" t="s">
        <v>185</v>
      </c>
      <c r="P523" s="17"/>
      <c r="Q523" s="50" t="str">
        <f t="shared" si="7"/>
        <v>Unknown</v>
      </c>
      <c r="R523" s="19"/>
      <c r="X523" s="16"/>
      <c r="Y523" s="16"/>
      <c r="Z523" s="16"/>
      <c r="AK523" s="17"/>
      <c r="AL523" s="17"/>
      <c r="AM523" s="17"/>
      <c r="AN523" s="17"/>
      <c r="AO523" s="15"/>
    </row>
    <row r="524" spans="1:41" s="14" customFormat="1">
      <c r="A524" s="60"/>
      <c r="B524" s="37" t="s">
        <v>1446</v>
      </c>
      <c r="C524" s="4" t="s">
        <v>1775</v>
      </c>
      <c r="D524" s="14" t="s">
        <v>1611</v>
      </c>
      <c r="E524" s="9" t="s">
        <v>187</v>
      </c>
      <c r="F524" s="14">
        <v>40484</v>
      </c>
      <c r="G524" s="4">
        <v>37.531936078792</v>
      </c>
      <c r="H524" s="4">
        <v>-84.656363228782993</v>
      </c>
      <c r="I524" s="19" t="s">
        <v>39</v>
      </c>
      <c r="J524" s="19" t="s">
        <v>156</v>
      </c>
      <c r="K524" s="19" t="s">
        <v>63</v>
      </c>
      <c r="L524" s="21" t="s">
        <v>144</v>
      </c>
      <c r="M524" s="19" t="s">
        <v>185</v>
      </c>
      <c r="P524" s="17"/>
      <c r="Q524" s="50" t="str">
        <f t="shared" si="7"/>
        <v>Unknown</v>
      </c>
      <c r="R524" s="19"/>
      <c r="X524" s="16"/>
      <c r="Y524" s="16"/>
      <c r="Z524" s="16"/>
      <c r="AK524" s="17"/>
      <c r="AL524" s="17"/>
      <c r="AM524" s="17"/>
      <c r="AN524" s="17"/>
      <c r="AO524" s="15"/>
    </row>
    <row r="525" spans="1:41" s="14" customFormat="1" hidden="1">
      <c r="A525" s="60"/>
      <c r="B525" s="37" t="s">
        <v>1447</v>
      </c>
      <c r="C525" s="4" t="s">
        <v>1776</v>
      </c>
      <c r="D525" s="14" t="s">
        <v>1612</v>
      </c>
      <c r="E525" s="9" t="s">
        <v>187</v>
      </c>
      <c r="F525" s="14">
        <v>40484</v>
      </c>
      <c r="I525" s="19" t="s">
        <v>39</v>
      </c>
      <c r="J525" s="19" t="s">
        <v>156</v>
      </c>
      <c r="K525" s="19" t="s">
        <v>63</v>
      </c>
      <c r="L525" s="21" t="s">
        <v>144</v>
      </c>
      <c r="M525" s="19" t="s">
        <v>185</v>
      </c>
      <c r="P525" s="17"/>
      <c r="Q525" s="50" t="str">
        <f t="shared" si="7"/>
        <v>Unknown</v>
      </c>
      <c r="R525" s="19"/>
      <c r="X525" s="16"/>
      <c r="Y525" s="16"/>
      <c r="Z525" s="16"/>
      <c r="AK525" s="17"/>
      <c r="AL525" s="17"/>
      <c r="AM525" s="17"/>
      <c r="AN525" s="17"/>
      <c r="AO525" s="15"/>
    </row>
    <row r="526" spans="1:41" s="14" customFormat="1">
      <c r="A526" s="60"/>
      <c r="B526" s="37" t="s">
        <v>1448</v>
      </c>
      <c r="C526" s="4" t="s">
        <v>1777</v>
      </c>
      <c r="D526" s="14" t="s">
        <v>1613</v>
      </c>
      <c r="E526" s="9" t="s">
        <v>187</v>
      </c>
      <c r="F526" s="14">
        <v>40484</v>
      </c>
      <c r="G526" s="4">
        <v>37.531555798848999</v>
      </c>
      <c r="H526" s="4">
        <v>-84.656282194911995</v>
      </c>
      <c r="I526" s="19" t="s">
        <v>39</v>
      </c>
      <c r="J526" s="19" t="s">
        <v>156</v>
      </c>
      <c r="K526" s="19" t="s">
        <v>63</v>
      </c>
      <c r="L526" s="21" t="s">
        <v>144</v>
      </c>
      <c r="M526" s="19" t="s">
        <v>185</v>
      </c>
      <c r="P526" s="17"/>
      <c r="Q526" s="50" t="str">
        <f t="shared" si="7"/>
        <v>Unknown</v>
      </c>
      <c r="R526" s="19"/>
      <c r="X526" s="16"/>
      <c r="Y526" s="16"/>
      <c r="Z526" s="16"/>
      <c r="AK526" s="17"/>
      <c r="AL526" s="17"/>
      <c r="AM526" s="17"/>
      <c r="AN526" s="17"/>
      <c r="AO526" s="15"/>
    </row>
    <row r="527" spans="1:41" s="14" customFormat="1">
      <c r="A527" s="60"/>
      <c r="B527" s="37" t="s">
        <v>1449</v>
      </c>
      <c r="C527" s="4" t="s">
        <v>1778</v>
      </c>
      <c r="D527" s="14" t="s">
        <v>1614</v>
      </c>
      <c r="E527" s="9" t="s">
        <v>187</v>
      </c>
      <c r="F527" s="14">
        <v>40484</v>
      </c>
      <c r="G527" s="4">
        <v>37.531463555816998</v>
      </c>
      <c r="H527" s="4">
        <v>-84.656258832058001</v>
      </c>
      <c r="I527" s="19" t="s">
        <v>39</v>
      </c>
      <c r="J527" s="19" t="s">
        <v>156</v>
      </c>
      <c r="K527" s="19" t="s">
        <v>63</v>
      </c>
      <c r="L527" s="21" t="s">
        <v>144</v>
      </c>
      <c r="M527" s="19" t="s">
        <v>185</v>
      </c>
      <c r="P527" s="17"/>
      <c r="Q527" s="50" t="str">
        <f t="shared" si="7"/>
        <v>Unknown</v>
      </c>
      <c r="R527" s="19"/>
      <c r="X527" s="16"/>
      <c r="Y527" s="16"/>
      <c r="Z527" s="16"/>
      <c r="AK527" s="17"/>
      <c r="AL527" s="17"/>
      <c r="AM527" s="17"/>
      <c r="AN527" s="17"/>
      <c r="AO527" s="15"/>
    </row>
    <row r="528" spans="1:41" s="14" customFormat="1">
      <c r="A528" s="60"/>
      <c r="B528" s="37" t="s">
        <v>1450</v>
      </c>
      <c r="C528" s="4" t="s">
        <v>1779</v>
      </c>
      <c r="D528" s="14" t="s">
        <v>1615</v>
      </c>
      <c r="E528" s="9" t="s">
        <v>187</v>
      </c>
      <c r="F528" s="14">
        <v>40484</v>
      </c>
      <c r="G528" s="4">
        <v>37.531557117958002</v>
      </c>
      <c r="H528" s="4">
        <v>-84.656281723782996</v>
      </c>
      <c r="I528" s="19" t="s">
        <v>39</v>
      </c>
      <c r="J528" s="19" t="s">
        <v>156</v>
      </c>
      <c r="K528" s="19" t="s">
        <v>63</v>
      </c>
      <c r="L528" s="21" t="s">
        <v>144</v>
      </c>
      <c r="M528" s="19" t="s">
        <v>185</v>
      </c>
      <c r="P528" s="17"/>
      <c r="Q528" s="50" t="str">
        <f t="shared" ref="Q528:Q588" si="8">IF(AND(I528="",K528=""),"",IF(I528="Lead","Lead",IF(K528="Lead","Lead",IF((OR((AND((ISNUMBER(SEARCH("Galvanized",K528))),AF528="Yes")),(AND((ISNUMBER(SEARCH("Galvanized",K528))),AF528="Unknown")))),"Galvanized requiring replacement",IF((OR((AND((ISNUMBER(SEARCH("Galvanized",K528))),AJ528="Yes")),(AND((ISNUMBER(SEARCH("Galvanized",K528))),AJ528="Unknown")))),"Galvanized requiring replacement",IF(I528="Galvanized requiring replacement","Galvanized requiring replacement",IF(K528="Galvanized requiring replacement","Galvanized requiring replacement",IF(ISNUMBER(SEARCH("Unknown",I528)),"Unknown",IF(ISNUMBER(SEARCH("Unknown",K528)),"Unknown",IF(I528="","Unknown",IF(K528="","Unknown","Non-lead")))))))))))</f>
        <v>Unknown</v>
      </c>
      <c r="R528" s="19"/>
      <c r="X528" s="16"/>
      <c r="Y528" s="16"/>
      <c r="Z528" s="16"/>
      <c r="AK528" s="17"/>
      <c r="AL528" s="17"/>
      <c r="AM528" s="17"/>
      <c r="AN528" s="17"/>
      <c r="AO528" s="15"/>
    </row>
    <row r="529" spans="1:41" s="14" customFormat="1">
      <c r="A529" s="60"/>
      <c r="B529" s="37" t="s">
        <v>1451</v>
      </c>
      <c r="C529" s="4" t="s">
        <v>1780</v>
      </c>
      <c r="D529" s="14" t="s">
        <v>1616</v>
      </c>
      <c r="E529" s="9" t="s">
        <v>187</v>
      </c>
      <c r="F529" s="14">
        <v>40484</v>
      </c>
      <c r="G529" s="4">
        <v>37.531031455144003</v>
      </c>
      <c r="H529" s="4">
        <v>-84.656169985630996</v>
      </c>
      <c r="I529" s="19" t="s">
        <v>39</v>
      </c>
      <c r="J529" s="19" t="s">
        <v>156</v>
      </c>
      <c r="K529" s="19" t="s">
        <v>63</v>
      </c>
      <c r="L529" s="21" t="s">
        <v>144</v>
      </c>
      <c r="M529" s="19" t="s">
        <v>185</v>
      </c>
      <c r="P529" s="17"/>
      <c r="Q529" s="50" t="str">
        <f t="shared" si="8"/>
        <v>Unknown</v>
      </c>
      <c r="R529" s="19"/>
      <c r="X529" s="16"/>
      <c r="Y529" s="16"/>
      <c r="Z529" s="16"/>
      <c r="AK529" s="17"/>
      <c r="AL529" s="17"/>
      <c r="AM529" s="17"/>
      <c r="AN529" s="17"/>
      <c r="AO529" s="15"/>
    </row>
    <row r="530" spans="1:41" s="14" customFormat="1">
      <c r="A530" s="60"/>
      <c r="B530" s="37" t="s">
        <v>1452</v>
      </c>
      <c r="C530" s="4" t="s">
        <v>1781</v>
      </c>
      <c r="D530" s="14" t="s">
        <v>1617</v>
      </c>
      <c r="E530" s="9" t="s">
        <v>187</v>
      </c>
      <c r="F530" s="14">
        <v>40484</v>
      </c>
      <c r="G530" s="4">
        <v>37.530470474497001</v>
      </c>
      <c r="H530" s="4">
        <v>-84.656056109231002</v>
      </c>
      <c r="I530" s="19" t="s">
        <v>39</v>
      </c>
      <c r="J530" s="19" t="s">
        <v>156</v>
      </c>
      <c r="K530" s="19" t="s">
        <v>63</v>
      </c>
      <c r="L530" s="21" t="s">
        <v>144</v>
      </c>
      <c r="M530" s="19" t="s">
        <v>185</v>
      </c>
      <c r="P530" s="17"/>
      <c r="Q530" s="50" t="str">
        <f t="shared" si="8"/>
        <v>Unknown</v>
      </c>
      <c r="R530" s="19"/>
      <c r="X530" s="16"/>
      <c r="Y530" s="16"/>
      <c r="Z530" s="16"/>
      <c r="AK530" s="17"/>
      <c r="AL530" s="17"/>
      <c r="AM530" s="17"/>
      <c r="AN530" s="17"/>
      <c r="AO530" s="15"/>
    </row>
    <row r="531" spans="1:41" s="14" customFormat="1">
      <c r="A531" s="60"/>
      <c r="B531" s="37" t="s">
        <v>1453</v>
      </c>
      <c r="C531" s="4" t="s">
        <v>1782</v>
      </c>
      <c r="D531" s="14" t="s">
        <v>1618</v>
      </c>
      <c r="E531" s="9" t="s">
        <v>187</v>
      </c>
      <c r="F531" s="14">
        <v>40484</v>
      </c>
      <c r="G531" s="4">
        <v>37.530035580374999</v>
      </c>
      <c r="H531" s="4">
        <v>-84.656889256721996</v>
      </c>
      <c r="I531" s="19" t="s">
        <v>39</v>
      </c>
      <c r="J531" s="19" t="s">
        <v>156</v>
      </c>
      <c r="K531" s="19" t="s">
        <v>63</v>
      </c>
      <c r="L531" s="21" t="s">
        <v>144</v>
      </c>
      <c r="M531" s="19" t="s">
        <v>185</v>
      </c>
      <c r="P531" s="17"/>
      <c r="Q531" s="50" t="str">
        <f t="shared" si="8"/>
        <v>Unknown</v>
      </c>
      <c r="R531" s="19"/>
      <c r="X531" s="16"/>
      <c r="Y531" s="16"/>
      <c r="Z531" s="16"/>
      <c r="AK531" s="17"/>
      <c r="AL531" s="17"/>
      <c r="AM531" s="17"/>
      <c r="AN531" s="17"/>
      <c r="AO531" s="15"/>
    </row>
    <row r="532" spans="1:41" s="14" customFormat="1">
      <c r="A532" s="60"/>
      <c r="B532" s="37" t="s">
        <v>1454</v>
      </c>
      <c r="C532" s="4" t="s">
        <v>1783</v>
      </c>
      <c r="D532" s="14" t="s">
        <v>1619</v>
      </c>
      <c r="E532" s="9" t="s">
        <v>187</v>
      </c>
      <c r="F532" s="14">
        <v>40484</v>
      </c>
      <c r="G532" s="4">
        <v>37.529999896143998</v>
      </c>
      <c r="H532" s="4">
        <v>-84.657215374432994</v>
      </c>
      <c r="I532" s="19" t="s">
        <v>39</v>
      </c>
      <c r="J532" s="19" t="s">
        <v>156</v>
      </c>
      <c r="K532" s="19" t="s">
        <v>63</v>
      </c>
      <c r="L532" s="21" t="s">
        <v>144</v>
      </c>
      <c r="M532" s="19" t="s">
        <v>185</v>
      </c>
      <c r="P532" s="17"/>
      <c r="Q532" s="50" t="str">
        <f t="shared" si="8"/>
        <v>Unknown</v>
      </c>
      <c r="R532" s="19"/>
      <c r="X532" s="16"/>
      <c r="Y532" s="16"/>
      <c r="Z532" s="16"/>
      <c r="AK532" s="17"/>
      <c r="AL532" s="17"/>
      <c r="AM532" s="17"/>
      <c r="AN532" s="17"/>
      <c r="AO532" s="15"/>
    </row>
    <row r="533" spans="1:41" s="14" customFormat="1">
      <c r="A533" s="60"/>
      <c r="B533" s="37" t="s">
        <v>1455</v>
      </c>
      <c r="C533" s="4" t="s">
        <v>1784</v>
      </c>
      <c r="D533" s="14" t="s">
        <v>1620</v>
      </c>
      <c r="E533" s="9" t="s">
        <v>187</v>
      </c>
      <c r="F533" s="14">
        <v>40484</v>
      </c>
      <c r="G533" s="4">
        <v>37.530054653975</v>
      </c>
      <c r="H533" s="4">
        <v>-84.657891094332996</v>
      </c>
      <c r="I533" s="19" t="s">
        <v>39</v>
      </c>
      <c r="J533" s="19" t="s">
        <v>156</v>
      </c>
      <c r="K533" s="19" t="s">
        <v>63</v>
      </c>
      <c r="L533" s="21" t="s">
        <v>144</v>
      </c>
      <c r="M533" s="19" t="s">
        <v>185</v>
      </c>
      <c r="P533" s="17"/>
      <c r="Q533" s="50" t="str">
        <f t="shared" si="8"/>
        <v>Unknown</v>
      </c>
      <c r="R533" s="19"/>
      <c r="X533" s="16"/>
      <c r="Y533" s="16"/>
      <c r="Z533" s="16"/>
      <c r="AK533" s="17"/>
      <c r="AL533" s="17"/>
      <c r="AM533" s="17"/>
      <c r="AN533" s="17"/>
      <c r="AO533" s="15"/>
    </row>
    <row r="534" spans="1:41" s="14" customFormat="1">
      <c r="A534" s="60"/>
      <c r="B534" s="37" t="s">
        <v>1456</v>
      </c>
      <c r="C534" s="4" t="s">
        <v>1785</v>
      </c>
      <c r="D534" s="14" t="s">
        <v>1621</v>
      </c>
      <c r="E534" s="9" t="s">
        <v>187</v>
      </c>
      <c r="F534" s="14">
        <v>40484</v>
      </c>
      <c r="G534" s="4">
        <v>37.529763451525</v>
      </c>
      <c r="H534" s="4">
        <v>-84.658770817985996</v>
      </c>
      <c r="I534" s="19" t="s">
        <v>39</v>
      </c>
      <c r="J534" s="19" t="s">
        <v>156</v>
      </c>
      <c r="K534" s="19" t="s">
        <v>63</v>
      </c>
      <c r="L534" s="21" t="s">
        <v>144</v>
      </c>
      <c r="M534" s="19" t="s">
        <v>185</v>
      </c>
      <c r="P534" s="17"/>
      <c r="Q534" s="50" t="str">
        <f t="shared" si="8"/>
        <v>Unknown</v>
      </c>
      <c r="R534" s="19"/>
      <c r="X534" s="16"/>
      <c r="Y534" s="16"/>
      <c r="Z534" s="16"/>
      <c r="AK534" s="17"/>
      <c r="AL534" s="17"/>
      <c r="AM534" s="17"/>
      <c r="AN534" s="17"/>
      <c r="AO534" s="15"/>
    </row>
    <row r="535" spans="1:41" s="14" customFormat="1">
      <c r="A535" s="60"/>
      <c r="B535" s="37" t="s">
        <v>1457</v>
      </c>
      <c r="C535" s="4" t="s">
        <v>1786</v>
      </c>
      <c r="D535" s="14" t="s">
        <v>1622</v>
      </c>
      <c r="E535" s="9" t="s">
        <v>187</v>
      </c>
      <c r="F535" s="14">
        <v>40484</v>
      </c>
      <c r="G535" s="4">
        <v>37.529763451525</v>
      </c>
      <c r="H535" s="4">
        <v>-84.658770817985996</v>
      </c>
      <c r="I535" s="19" t="s">
        <v>39</v>
      </c>
      <c r="J535" s="19" t="s">
        <v>156</v>
      </c>
      <c r="K535" s="19" t="s">
        <v>63</v>
      </c>
      <c r="L535" s="21" t="s">
        <v>144</v>
      </c>
      <c r="M535" s="19" t="s">
        <v>185</v>
      </c>
      <c r="P535" s="17"/>
      <c r="Q535" s="50" t="str">
        <f t="shared" si="8"/>
        <v>Unknown</v>
      </c>
      <c r="R535" s="19"/>
      <c r="X535" s="16"/>
      <c r="Y535" s="16"/>
      <c r="Z535" s="16"/>
      <c r="AK535" s="17"/>
      <c r="AL535" s="17"/>
      <c r="AM535" s="17"/>
      <c r="AN535" s="17"/>
      <c r="AO535" s="15"/>
    </row>
    <row r="536" spans="1:41" s="14" customFormat="1">
      <c r="A536" s="60"/>
      <c r="B536" s="37" t="s">
        <v>1458</v>
      </c>
      <c r="C536" s="4" t="s">
        <v>1787</v>
      </c>
      <c r="D536" s="14" t="s">
        <v>1623</v>
      </c>
      <c r="E536" s="9" t="s">
        <v>187</v>
      </c>
      <c r="F536" s="14">
        <v>40484</v>
      </c>
      <c r="G536" s="4">
        <v>37.529765938803003</v>
      </c>
      <c r="H536" s="4">
        <v>-84.659143316289004</v>
      </c>
      <c r="I536" s="19" t="s">
        <v>39</v>
      </c>
      <c r="J536" s="19" t="s">
        <v>156</v>
      </c>
      <c r="K536" s="19" t="s">
        <v>63</v>
      </c>
      <c r="L536" s="21" t="s">
        <v>144</v>
      </c>
      <c r="M536" s="19" t="s">
        <v>185</v>
      </c>
      <c r="P536" s="17"/>
      <c r="Q536" s="50" t="str">
        <f t="shared" si="8"/>
        <v>Unknown</v>
      </c>
      <c r="R536" s="19"/>
      <c r="X536" s="16"/>
      <c r="Y536" s="16"/>
      <c r="Z536" s="16"/>
      <c r="AK536" s="17"/>
      <c r="AL536" s="17"/>
      <c r="AM536" s="17"/>
      <c r="AN536" s="17"/>
      <c r="AO536" s="15"/>
    </row>
    <row r="537" spans="1:41" s="14" customFormat="1">
      <c r="A537" s="60"/>
      <c r="B537" s="37" t="s">
        <v>1459</v>
      </c>
      <c r="C537" s="4" t="s">
        <v>1788</v>
      </c>
      <c r="D537" s="14" t="s">
        <v>1624</v>
      </c>
      <c r="E537" s="9" t="s">
        <v>187</v>
      </c>
      <c r="F537" s="14">
        <v>40484</v>
      </c>
      <c r="G537" s="4">
        <v>37.530160532290999</v>
      </c>
      <c r="H537" s="4">
        <v>-84.659512092636007</v>
      </c>
      <c r="I537" s="19" t="s">
        <v>39</v>
      </c>
      <c r="J537" s="19" t="s">
        <v>156</v>
      </c>
      <c r="K537" s="19" t="s">
        <v>63</v>
      </c>
      <c r="L537" s="21" t="s">
        <v>144</v>
      </c>
      <c r="M537" s="19" t="s">
        <v>185</v>
      </c>
      <c r="P537" s="17"/>
      <c r="Q537" s="50" t="str">
        <f t="shared" si="8"/>
        <v>Unknown</v>
      </c>
      <c r="R537" s="19"/>
      <c r="X537" s="16"/>
      <c r="Y537" s="16"/>
      <c r="Z537" s="16"/>
      <c r="AK537" s="17"/>
      <c r="AL537" s="17"/>
      <c r="AM537" s="17"/>
      <c r="AN537" s="17"/>
      <c r="AO537" s="15"/>
    </row>
    <row r="538" spans="1:41" s="14" customFormat="1">
      <c r="A538" s="60"/>
      <c r="B538" s="37" t="s">
        <v>1460</v>
      </c>
      <c r="C538" s="4" t="s">
        <v>1789</v>
      </c>
      <c r="D538" s="14" t="s">
        <v>1625</v>
      </c>
      <c r="E538" s="9" t="s">
        <v>187</v>
      </c>
      <c r="F538" s="14">
        <v>40484</v>
      </c>
      <c r="G538" s="4">
        <v>37.530040122499997</v>
      </c>
      <c r="H538" s="4">
        <v>-84.660258511006006</v>
      </c>
      <c r="I538" s="19" t="s">
        <v>39</v>
      </c>
      <c r="J538" s="19" t="s">
        <v>156</v>
      </c>
      <c r="K538" s="19" t="s">
        <v>63</v>
      </c>
      <c r="L538" s="21" t="s">
        <v>144</v>
      </c>
      <c r="M538" s="19" t="s">
        <v>185</v>
      </c>
      <c r="P538" s="17"/>
      <c r="Q538" s="50" t="str">
        <f t="shared" si="8"/>
        <v>Unknown</v>
      </c>
      <c r="R538" s="19"/>
      <c r="X538" s="16"/>
      <c r="Y538" s="16"/>
      <c r="Z538" s="16"/>
      <c r="AK538" s="17"/>
      <c r="AL538" s="17"/>
      <c r="AM538" s="17"/>
      <c r="AN538" s="17"/>
      <c r="AO538" s="15"/>
    </row>
    <row r="539" spans="1:41" s="14" customFormat="1">
      <c r="A539" s="60"/>
      <c r="B539" s="37" t="s">
        <v>1461</v>
      </c>
      <c r="C539" s="4" t="s">
        <v>1790</v>
      </c>
      <c r="D539" s="14" t="s">
        <v>1626</v>
      </c>
      <c r="E539" s="9" t="s">
        <v>187</v>
      </c>
      <c r="F539" s="14">
        <v>40484</v>
      </c>
      <c r="G539" s="4">
        <v>37.529807578034998</v>
      </c>
      <c r="H539" s="4">
        <v>-84.660095732388996</v>
      </c>
      <c r="I539" s="19" t="s">
        <v>39</v>
      </c>
      <c r="J539" s="19" t="s">
        <v>156</v>
      </c>
      <c r="K539" s="19" t="s">
        <v>63</v>
      </c>
      <c r="L539" s="21" t="s">
        <v>144</v>
      </c>
      <c r="M539" s="19" t="s">
        <v>185</v>
      </c>
      <c r="P539" s="17"/>
      <c r="Q539" s="50" t="str">
        <f t="shared" si="8"/>
        <v>Unknown</v>
      </c>
      <c r="R539" s="19"/>
      <c r="X539" s="16"/>
      <c r="Y539" s="16"/>
      <c r="Z539" s="16"/>
      <c r="AK539" s="17"/>
      <c r="AL539" s="17"/>
      <c r="AM539" s="17"/>
      <c r="AN539" s="17"/>
      <c r="AO539" s="15"/>
    </row>
    <row r="540" spans="1:41" s="14" customFormat="1">
      <c r="A540" s="60"/>
      <c r="B540" s="37" t="s">
        <v>1462</v>
      </c>
      <c r="C540" s="4" t="s">
        <v>1791</v>
      </c>
      <c r="D540" s="14" t="s">
        <v>1627</v>
      </c>
      <c r="E540" s="9" t="s">
        <v>187</v>
      </c>
      <c r="F540" s="14">
        <v>40484</v>
      </c>
      <c r="G540" s="4">
        <v>37.529742980606002</v>
      </c>
      <c r="H540" s="4">
        <v>-84.660215297113993</v>
      </c>
      <c r="I540" s="19" t="s">
        <v>39</v>
      </c>
      <c r="J540" s="19" t="s">
        <v>156</v>
      </c>
      <c r="K540" s="19" t="s">
        <v>63</v>
      </c>
      <c r="L540" s="21" t="s">
        <v>144</v>
      </c>
      <c r="M540" s="19" t="s">
        <v>185</v>
      </c>
      <c r="P540" s="17"/>
      <c r="Q540" s="50" t="str">
        <f t="shared" si="8"/>
        <v>Unknown</v>
      </c>
      <c r="R540" s="19"/>
      <c r="X540" s="16"/>
      <c r="Y540" s="16"/>
      <c r="Z540" s="16"/>
      <c r="AK540" s="17"/>
      <c r="AL540" s="17"/>
      <c r="AM540" s="17"/>
      <c r="AN540" s="17"/>
      <c r="AO540" s="15"/>
    </row>
    <row r="541" spans="1:41" s="14" customFormat="1">
      <c r="A541" s="60"/>
      <c r="B541" s="37" t="s">
        <v>1463</v>
      </c>
      <c r="C541" s="4" t="s">
        <v>1792</v>
      </c>
      <c r="D541" s="14" t="s">
        <v>1628</v>
      </c>
      <c r="E541" s="9" t="s">
        <v>187</v>
      </c>
      <c r="F541" s="14">
        <v>40484</v>
      </c>
      <c r="G541" s="4">
        <v>37.529630172281003</v>
      </c>
      <c r="H541" s="4">
        <v>-84.659902590599998</v>
      </c>
      <c r="I541" s="19" t="s">
        <v>39</v>
      </c>
      <c r="J541" s="19" t="s">
        <v>156</v>
      </c>
      <c r="K541" s="19" t="s">
        <v>63</v>
      </c>
      <c r="L541" s="21" t="s">
        <v>144</v>
      </c>
      <c r="M541" s="19" t="s">
        <v>185</v>
      </c>
      <c r="P541" s="17"/>
      <c r="Q541" s="50" t="str">
        <f t="shared" si="8"/>
        <v>Unknown</v>
      </c>
      <c r="R541" s="19"/>
      <c r="X541" s="16"/>
      <c r="Y541" s="16"/>
      <c r="Z541" s="16"/>
      <c r="AK541" s="17"/>
      <c r="AL541" s="17"/>
      <c r="AM541" s="17"/>
      <c r="AN541" s="17"/>
      <c r="AO541" s="15"/>
    </row>
    <row r="542" spans="1:41" s="14" customFormat="1">
      <c r="A542" s="60"/>
      <c r="B542" s="37" t="s">
        <v>1464</v>
      </c>
      <c r="C542" s="4" t="s">
        <v>1783</v>
      </c>
      <c r="D542" s="14" t="s">
        <v>1629</v>
      </c>
      <c r="E542" s="9" t="s">
        <v>187</v>
      </c>
      <c r="F542" s="14">
        <v>40484</v>
      </c>
      <c r="G542" s="4">
        <v>37.529996977403002</v>
      </c>
      <c r="H542" s="4">
        <v>-84.657215233692</v>
      </c>
      <c r="I542" s="19" t="s">
        <v>39</v>
      </c>
      <c r="J542" s="19" t="s">
        <v>156</v>
      </c>
      <c r="K542" s="19" t="s">
        <v>63</v>
      </c>
      <c r="L542" s="21" t="s">
        <v>144</v>
      </c>
      <c r="M542" s="19" t="s">
        <v>185</v>
      </c>
      <c r="P542" s="17"/>
      <c r="Q542" s="50" t="str">
        <f t="shared" si="8"/>
        <v>Unknown</v>
      </c>
      <c r="R542" s="19"/>
      <c r="X542" s="16"/>
      <c r="Y542" s="16"/>
      <c r="Z542" s="16"/>
      <c r="AK542" s="17"/>
      <c r="AL542" s="17"/>
      <c r="AM542" s="17"/>
      <c r="AN542" s="17"/>
      <c r="AO542" s="15"/>
    </row>
    <row r="543" spans="1:41" s="14" customFormat="1" ht="24" customHeight="1">
      <c r="A543" s="60"/>
      <c r="B543" s="65" t="s">
        <v>1793</v>
      </c>
      <c r="C543" s="66" t="s">
        <v>1950</v>
      </c>
      <c r="D543" s="66" t="s">
        <v>2105</v>
      </c>
      <c r="E543" s="9" t="s">
        <v>187</v>
      </c>
      <c r="F543" s="14">
        <v>40484</v>
      </c>
      <c r="G543" s="4">
        <v>37.321950513521998</v>
      </c>
      <c r="H543" s="4">
        <v>-84.401116850890006</v>
      </c>
      <c r="I543" s="19" t="s">
        <v>39</v>
      </c>
      <c r="J543" s="19" t="s">
        <v>156</v>
      </c>
      <c r="K543" s="19" t="s">
        <v>32</v>
      </c>
      <c r="L543" s="22" t="s">
        <v>144</v>
      </c>
      <c r="M543" s="19" t="s">
        <v>185</v>
      </c>
      <c r="P543" s="17"/>
      <c r="Q543" s="50" t="str">
        <f t="shared" si="8"/>
        <v>Unknown</v>
      </c>
      <c r="R543" s="19"/>
      <c r="X543" s="16"/>
      <c r="Y543" s="16"/>
      <c r="Z543" s="16"/>
      <c r="AK543" s="17"/>
      <c r="AL543" s="17"/>
      <c r="AM543" s="17"/>
      <c r="AN543" s="17"/>
      <c r="AO543" s="15"/>
    </row>
    <row r="544" spans="1:41" s="14" customFormat="1">
      <c r="A544" s="60"/>
      <c r="B544" s="65" t="s">
        <v>1794</v>
      </c>
      <c r="C544" s="66" t="s">
        <v>1951</v>
      </c>
      <c r="D544" s="66" t="s">
        <v>2106</v>
      </c>
      <c r="E544" s="9" t="s">
        <v>187</v>
      </c>
      <c r="F544" s="14">
        <v>40484</v>
      </c>
      <c r="G544" s="4">
        <v>37.322142320693999</v>
      </c>
      <c r="H544" s="4">
        <v>-84.401187006843998</v>
      </c>
      <c r="I544" s="19" t="s">
        <v>39</v>
      </c>
      <c r="J544" s="19" t="s">
        <v>156</v>
      </c>
      <c r="K544" s="19" t="s">
        <v>32</v>
      </c>
      <c r="L544" s="22" t="s">
        <v>144</v>
      </c>
      <c r="M544" s="19" t="s">
        <v>185</v>
      </c>
      <c r="P544" s="17"/>
      <c r="Q544" s="50" t="str">
        <f t="shared" si="8"/>
        <v>Unknown</v>
      </c>
      <c r="R544" s="19"/>
      <c r="X544" s="16"/>
      <c r="Y544" s="16"/>
      <c r="Z544" s="16"/>
      <c r="AK544" s="17"/>
      <c r="AL544" s="17"/>
      <c r="AM544" s="17"/>
      <c r="AN544" s="17"/>
      <c r="AO544" s="15"/>
    </row>
    <row r="545" spans="1:41" s="14" customFormat="1">
      <c r="A545" s="60"/>
      <c r="B545" s="65" t="s">
        <v>1795</v>
      </c>
      <c r="C545" s="66" t="s">
        <v>1952</v>
      </c>
      <c r="D545" s="66" t="s">
        <v>2107</v>
      </c>
      <c r="E545" s="9" t="s">
        <v>187</v>
      </c>
      <c r="F545" s="14">
        <v>40484</v>
      </c>
      <c r="G545" s="4">
        <v>37.322469658038003</v>
      </c>
      <c r="H545" s="4">
        <v>-84.401310988413996</v>
      </c>
      <c r="I545" s="19" t="s">
        <v>39</v>
      </c>
      <c r="J545" s="19" t="s">
        <v>156</v>
      </c>
      <c r="K545" s="19" t="s">
        <v>32</v>
      </c>
      <c r="L545" s="22" t="s">
        <v>144</v>
      </c>
      <c r="M545" s="19" t="s">
        <v>185</v>
      </c>
      <c r="P545" s="17"/>
      <c r="Q545" s="50" t="str">
        <f t="shared" si="8"/>
        <v>Unknown</v>
      </c>
      <c r="R545" s="19"/>
      <c r="X545" s="16"/>
      <c r="Y545" s="16"/>
      <c r="Z545" s="16"/>
      <c r="AK545" s="17"/>
      <c r="AL545" s="17"/>
      <c r="AM545" s="17"/>
      <c r="AN545" s="17"/>
      <c r="AO545" s="15"/>
    </row>
    <row r="546" spans="1:41" s="14" customFormat="1">
      <c r="A546" s="60"/>
      <c r="B546" s="65" t="s">
        <v>1796</v>
      </c>
      <c r="C546" s="66" t="s">
        <v>1953</v>
      </c>
      <c r="D546" s="66" t="s">
        <v>2108</v>
      </c>
      <c r="E546" s="9" t="s">
        <v>187</v>
      </c>
      <c r="F546" s="14">
        <v>40484</v>
      </c>
      <c r="G546" s="4">
        <v>37.313731784761998</v>
      </c>
      <c r="H546" s="4">
        <v>-84.393813216479998</v>
      </c>
      <c r="I546" s="19" t="s">
        <v>39</v>
      </c>
      <c r="J546" s="19" t="s">
        <v>156</v>
      </c>
      <c r="K546" s="19" t="s">
        <v>32</v>
      </c>
      <c r="L546" s="22" t="s">
        <v>144</v>
      </c>
      <c r="M546" s="19" t="s">
        <v>185</v>
      </c>
      <c r="P546" s="17"/>
      <c r="Q546" s="50" t="str">
        <f t="shared" si="8"/>
        <v>Unknown</v>
      </c>
      <c r="R546" s="19"/>
      <c r="X546" s="16"/>
      <c r="Y546" s="16"/>
      <c r="Z546" s="16"/>
      <c r="AK546" s="17"/>
      <c r="AL546" s="17"/>
      <c r="AM546" s="17"/>
      <c r="AN546" s="17"/>
      <c r="AO546" s="15"/>
    </row>
    <row r="547" spans="1:41" s="14" customFormat="1">
      <c r="A547" s="60"/>
      <c r="B547" s="65" t="s">
        <v>1797</v>
      </c>
      <c r="C547" s="66" t="s">
        <v>1954</v>
      </c>
      <c r="D547" s="66" t="s">
        <v>2109</v>
      </c>
      <c r="E547" s="9" t="s">
        <v>187</v>
      </c>
      <c r="F547" s="14">
        <v>40484</v>
      </c>
      <c r="G547" s="4">
        <v>37.32280647852</v>
      </c>
      <c r="H547" s="4">
        <v>-84.401365786840003</v>
      </c>
      <c r="I547" s="19" t="s">
        <v>39</v>
      </c>
      <c r="J547" s="19" t="s">
        <v>156</v>
      </c>
      <c r="K547" s="19" t="s">
        <v>32</v>
      </c>
      <c r="L547" s="22" t="s">
        <v>144</v>
      </c>
      <c r="M547" s="19" t="s">
        <v>185</v>
      </c>
      <c r="P547" s="17"/>
      <c r="Q547" s="50" t="str">
        <f t="shared" si="8"/>
        <v>Unknown</v>
      </c>
      <c r="R547" s="19"/>
      <c r="X547" s="16"/>
      <c r="Y547" s="16"/>
      <c r="Z547" s="16"/>
      <c r="AK547" s="17"/>
      <c r="AL547" s="17"/>
      <c r="AM547" s="17"/>
      <c r="AN547" s="17"/>
      <c r="AO547" s="15"/>
    </row>
    <row r="548" spans="1:41" s="14" customFormat="1">
      <c r="A548" s="60"/>
      <c r="B548" s="65" t="s">
        <v>1798</v>
      </c>
      <c r="C548" s="66" t="s">
        <v>1955</v>
      </c>
      <c r="D548" s="66" t="s">
        <v>2110</v>
      </c>
      <c r="E548" s="9" t="s">
        <v>187</v>
      </c>
      <c r="F548" s="14">
        <v>40484</v>
      </c>
      <c r="G548" s="4">
        <v>37.322905893707997</v>
      </c>
      <c r="H548" s="4">
        <v>-84.401379082755994</v>
      </c>
      <c r="I548" s="19" t="s">
        <v>39</v>
      </c>
      <c r="J548" s="19" t="s">
        <v>156</v>
      </c>
      <c r="K548" s="19" t="s">
        <v>32</v>
      </c>
      <c r="L548" s="22" t="s">
        <v>144</v>
      </c>
      <c r="M548" s="19" t="s">
        <v>185</v>
      </c>
      <c r="P548" s="17"/>
      <c r="Q548" s="50" t="str">
        <f t="shared" si="8"/>
        <v>Unknown</v>
      </c>
      <c r="R548" s="19"/>
      <c r="X548" s="16"/>
      <c r="Y548" s="16"/>
      <c r="Z548" s="16"/>
      <c r="AK548" s="17"/>
      <c r="AL548" s="17"/>
      <c r="AM548" s="17"/>
      <c r="AN548" s="17"/>
      <c r="AO548" s="15"/>
    </row>
    <row r="549" spans="1:41" s="14" customFormat="1">
      <c r="A549" s="60"/>
      <c r="B549" s="65" t="s">
        <v>1799</v>
      </c>
      <c r="C549" s="66" t="s">
        <v>1956</v>
      </c>
      <c r="D549" s="66" t="s">
        <v>2111</v>
      </c>
      <c r="E549" s="9" t="s">
        <v>187</v>
      </c>
      <c r="F549" s="14">
        <v>40484</v>
      </c>
      <c r="G549" s="4">
        <v>37.322942333268003</v>
      </c>
      <c r="H549" s="4">
        <v>-84.401377657894002</v>
      </c>
      <c r="I549" s="19" t="s">
        <v>39</v>
      </c>
      <c r="J549" s="19" t="s">
        <v>156</v>
      </c>
      <c r="K549" s="19" t="s">
        <v>32</v>
      </c>
      <c r="L549" s="22" t="s">
        <v>144</v>
      </c>
      <c r="M549" s="19" t="s">
        <v>185</v>
      </c>
      <c r="P549" s="17"/>
      <c r="Q549" s="50" t="str">
        <f t="shared" si="8"/>
        <v>Unknown</v>
      </c>
      <c r="R549" s="19"/>
      <c r="X549" s="16"/>
      <c r="Y549" s="16"/>
      <c r="Z549" s="16"/>
      <c r="AK549" s="17"/>
      <c r="AL549" s="17"/>
      <c r="AM549" s="17"/>
      <c r="AN549" s="17"/>
      <c r="AO549" s="15"/>
    </row>
    <row r="550" spans="1:41" s="14" customFormat="1">
      <c r="A550" s="60"/>
      <c r="B550" s="65" t="s">
        <v>1800</v>
      </c>
      <c r="C550" s="66" t="s">
        <v>1957</v>
      </c>
      <c r="D550" s="66" t="s">
        <v>2112</v>
      </c>
      <c r="E550" s="9" t="s">
        <v>187</v>
      </c>
      <c r="F550" s="14">
        <v>40484</v>
      </c>
      <c r="G550" s="4">
        <v>37.322654137176002</v>
      </c>
      <c r="H550" s="4">
        <v>-84.401351785611993</v>
      </c>
      <c r="I550" s="19" t="s">
        <v>39</v>
      </c>
      <c r="J550" s="19" t="s">
        <v>156</v>
      </c>
      <c r="K550" s="19" t="s">
        <v>32</v>
      </c>
      <c r="L550" s="22" t="s">
        <v>144</v>
      </c>
      <c r="M550" s="19" t="s">
        <v>185</v>
      </c>
      <c r="P550" s="17"/>
      <c r="Q550" s="50" t="str">
        <f t="shared" si="8"/>
        <v>Unknown</v>
      </c>
      <c r="R550" s="19"/>
      <c r="X550" s="16"/>
      <c r="Y550" s="16"/>
      <c r="Z550" s="16"/>
      <c r="AK550" s="17"/>
      <c r="AL550" s="17"/>
      <c r="AM550" s="17"/>
      <c r="AN550" s="17"/>
      <c r="AO550" s="15"/>
    </row>
    <row r="551" spans="1:41" s="14" customFormat="1">
      <c r="A551" s="60"/>
      <c r="B551" s="65" t="s">
        <v>1801</v>
      </c>
      <c r="C551" s="66" t="s">
        <v>1958</v>
      </c>
      <c r="D551" s="66" t="s">
        <v>2113</v>
      </c>
      <c r="E551" s="9" t="s">
        <v>187</v>
      </c>
      <c r="F551" s="14">
        <v>40484</v>
      </c>
      <c r="G551" s="4">
        <v>37.323415224624</v>
      </c>
      <c r="H551" s="4">
        <v>-84.401388955971996</v>
      </c>
      <c r="I551" s="19" t="s">
        <v>39</v>
      </c>
      <c r="J551" s="19" t="s">
        <v>156</v>
      </c>
      <c r="K551" s="19" t="s">
        <v>32</v>
      </c>
      <c r="L551" s="22" t="s">
        <v>144</v>
      </c>
      <c r="M551" s="19" t="s">
        <v>185</v>
      </c>
      <c r="P551" s="17"/>
      <c r="Q551" s="50" t="str">
        <f t="shared" si="8"/>
        <v>Unknown</v>
      </c>
      <c r="R551" s="19"/>
      <c r="X551" s="16"/>
      <c r="Y551" s="16"/>
      <c r="Z551" s="16"/>
      <c r="AK551" s="17"/>
      <c r="AL551" s="17"/>
      <c r="AM551" s="17"/>
      <c r="AN551" s="17"/>
      <c r="AO551" s="15"/>
    </row>
    <row r="552" spans="1:41" s="14" customFormat="1" hidden="1">
      <c r="A552" s="60"/>
      <c r="B552" s="65" t="s">
        <v>1802</v>
      </c>
      <c r="C552" s="66" t="s">
        <v>1959</v>
      </c>
      <c r="D552" s="66" t="s">
        <v>2114</v>
      </c>
      <c r="E552" s="86" t="s">
        <v>187</v>
      </c>
      <c r="F552" s="87">
        <v>40484</v>
      </c>
      <c r="G552" s="84"/>
      <c r="H552" s="84"/>
      <c r="I552" s="85" t="s">
        <v>45</v>
      </c>
      <c r="J552" s="19" t="s">
        <v>156</v>
      </c>
      <c r="K552" s="19"/>
      <c r="L552" s="22" t="s">
        <v>144</v>
      </c>
      <c r="M552" s="19" t="s">
        <v>185</v>
      </c>
      <c r="P552" s="17"/>
      <c r="Q552" s="50" t="str">
        <f t="shared" si="8"/>
        <v>Unknown</v>
      </c>
      <c r="R552" s="19"/>
      <c r="X552" s="16"/>
      <c r="Y552" s="16"/>
      <c r="Z552" s="16"/>
      <c r="AK552" s="17"/>
      <c r="AL552" s="17"/>
      <c r="AM552" s="17"/>
      <c r="AN552" s="17"/>
      <c r="AO552" s="15"/>
    </row>
    <row r="553" spans="1:41" s="14" customFormat="1">
      <c r="A553" s="60"/>
      <c r="B553" s="65" t="s">
        <v>1803</v>
      </c>
      <c r="C553" s="66" t="s">
        <v>1960</v>
      </c>
      <c r="D553" s="66" t="s">
        <v>2115</v>
      </c>
      <c r="E553" s="9" t="s">
        <v>187</v>
      </c>
      <c r="F553" s="14">
        <v>40484</v>
      </c>
      <c r="G553" s="4">
        <v>37.323495070374001</v>
      </c>
      <c r="H553" s="4">
        <v>-84.401395301457995</v>
      </c>
      <c r="I553" s="19" t="s">
        <v>39</v>
      </c>
      <c r="J553" s="19" t="s">
        <v>156</v>
      </c>
      <c r="K553" s="19" t="s">
        <v>32</v>
      </c>
      <c r="L553" s="22" t="s">
        <v>144</v>
      </c>
      <c r="M553" s="19" t="s">
        <v>185</v>
      </c>
      <c r="P553" s="17"/>
      <c r="Q553" s="50" t="str">
        <f t="shared" si="8"/>
        <v>Unknown</v>
      </c>
      <c r="R553" s="19"/>
      <c r="X553" s="16"/>
      <c r="Y553" s="16"/>
      <c r="Z553" s="16"/>
      <c r="AK553" s="17"/>
      <c r="AL553" s="17"/>
      <c r="AM553" s="17"/>
      <c r="AN553" s="17"/>
      <c r="AO553" s="15"/>
    </row>
    <row r="554" spans="1:41" s="14" customFormat="1">
      <c r="A554" s="60"/>
      <c r="B554" s="65" t="s">
        <v>1804</v>
      </c>
      <c r="C554" s="66" t="s">
        <v>1961</v>
      </c>
      <c r="D554" s="66" t="s">
        <v>2116</v>
      </c>
      <c r="E554" s="9" t="s">
        <v>187</v>
      </c>
      <c r="F554" s="14">
        <v>40484</v>
      </c>
      <c r="G554" s="4">
        <v>37.323514158023997</v>
      </c>
      <c r="H554" s="4">
        <v>-84.401201131552</v>
      </c>
      <c r="I554" s="19" t="s">
        <v>39</v>
      </c>
      <c r="J554" s="19" t="s">
        <v>156</v>
      </c>
      <c r="K554" s="19" t="s">
        <v>32</v>
      </c>
      <c r="L554" s="22" t="s">
        <v>144</v>
      </c>
      <c r="M554" s="19" t="s">
        <v>185</v>
      </c>
      <c r="P554" s="17"/>
      <c r="Q554" s="50" t="str">
        <f t="shared" si="8"/>
        <v>Unknown</v>
      </c>
      <c r="R554" s="19"/>
      <c r="X554" s="16"/>
      <c r="Y554" s="16"/>
      <c r="Z554" s="16"/>
      <c r="AK554" s="17"/>
      <c r="AL554" s="17"/>
      <c r="AM554" s="17"/>
      <c r="AN554" s="17"/>
      <c r="AO554" s="15"/>
    </row>
    <row r="555" spans="1:41" s="14" customFormat="1">
      <c r="A555" s="60"/>
      <c r="B555" s="65" t="s">
        <v>1805</v>
      </c>
      <c r="C555" s="66" t="s">
        <v>1962</v>
      </c>
      <c r="D555" s="66" t="s">
        <v>2117</v>
      </c>
      <c r="E555" s="9" t="s">
        <v>187</v>
      </c>
      <c r="F555" s="14">
        <v>40484</v>
      </c>
      <c r="G555" s="4">
        <v>37.323609514499999</v>
      </c>
      <c r="H555" s="4">
        <v>-84.401434679229993</v>
      </c>
      <c r="I555" s="19" t="s">
        <v>39</v>
      </c>
      <c r="J555" s="19" t="s">
        <v>156</v>
      </c>
      <c r="K555" s="19" t="s">
        <v>32</v>
      </c>
      <c r="L555" s="22" t="s">
        <v>144</v>
      </c>
      <c r="M555" s="19" t="s">
        <v>185</v>
      </c>
      <c r="P555" s="17"/>
      <c r="Q555" s="50" t="str">
        <f t="shared" si="8"/>
        <v>Unknown</v>
      </c>
      <c r="R555" s="19"/>
      <c r="X555" s="16"/>
      <c r="Y555" s="16"/>
      <c r="Z555" s="16"/>
      <c r="AK555" s="17"/>
      <c r="AL555" s="17"/>
      <c r="AM555" s="17"/>
      <c r="AN555" s="17"/>
      <c r="AO555" s="15"/>
    </row>
    <row r="556" spans="1:41" s="14" customFormat="1">
      <c r="A556" s="60"/>
      <c r="B556" s="65" t="s">
        <v>1806</v>
      </c>
      <c r="C556" s="66" t="s">
        <v>1963</v>
      </c>
      <c r="D556" s="66" t="s">
        <v>2118</v>
      </c>
      <c r="E556" s="9" t="s">
        <v>187</v>
      </c>
      <c r="F556" s="14">
        <v>40484</v>
      </c>
      <c r="G556" s="4">
        <v>37.323720909732003</v>
      </c>
      <c r="H556" s="4">
        <v>-84.401447173948</v>
      </c>
      <c r="I556" s="19" t="s">
        <v>39</v>
      </c>
      <c r="J556" s="19" t="s">
        <v>156</v>
      </c>
      <c r="K556" s="19" t="s">
        <v>32</v>
      </c>
      <c r="L556" s="22" t="s">
        <v>144</v>
      </c>
      <c r="M556" s="19" t="s">
        <v>185</v>
      </c>
      <c r="P556" s="17"/>
      <c r="Q556" s="50" t="str">
        <f t="shared" si="8"/>
        <v>Unknown</v>
      </c>
      <c r="R556" s="19"/>
      <c r="X556" s="16"/>
      <c r="Y556" s="16"/>
      <c r="Z556" s="16"/>
      <c r="AK556" s="17"/>
      <c r="AL556" s="17"/>
      <c r="AM556" s="17"/>
      <c r="AN556" s="17"/>
      <c r="AO556" s="15"/>
    </row>
    <row r="557" spans="1:41" s="14" customFormat="1">
      <c r="A557" s="60"/>
      <c r="B557" s="65" t="s">
        <v>1807</v>
      </c>
      <c r="C557" s="66" t="s">
        <v>1964</v>
      </c>
      <c r="D557" s="66" t="s">
        <v>2119</v>
      </c>
      <c r="E557" s="9" t="s">
        <v>187</v>
      </c>
      <c r="F557" s="14">
        <v>40484</v>
      </c>
      <c r="G557" s="4">
        <v>37.323869219903997</v>
      </c>
      <c r="H557" s="4">
        <v>-84.401463638691993</v>
      </c>
      <c r="I557" s="19" t="s">
        <v>39</v>
      </c>
      <c r="J557" s="19" t="s">
        <v>156</v>
      </c>
      <c r="K557" s="19" t="s">
        <v>32</v>
      </c>
      <c r="L557" s="22" t="s">
        <v>144</v>
      </c>
      <c r="M557" s="19" t="s">
        <v>185</v>
      </c>
      <c r="P557" s="17"/>
      <c r="Q557" s="50" t="str">
        <f t="shared" si="8"/>
        <v>Unknown</v>
      </c>
      <c r="R557" s="19"/>
      <c r="X557" s="16"/>
      <c r="Y557" s="16"/>
      <c r="Z557" s="16"/>
      <c r="AK557" s="17"/>
      <c r="AL557" s="17"/>
      <c r="AM557" s="17"/>
      <c r="AN557" s="17"/>
      <c r="AO557" s="15"/>
    </row>
    <row r="558" spans="1:41" s="14" customFormat="1">
      <c r="A558" s="60"/>
      <c r="B558" s="65" t="s">
        <v>1808</v>
      </c>
      <c r="C558" s="66" t="s">
        <v>1965</v>
      </c>
      <c r="D558" s="66" t="s">
        <v>2120</v>
      </c>
      <c r="E558" s="9" t="s">
        <v>187</v>
      </c>
      <c r="F558" s="14">
        <v>40484</v>
      </c>
      <c r="G558" s="4">
        <v>37.324000223525999</v>
      </c>
      <c r="H558" s="4">
        <v>-84.401469264195995</v>
      </c>
      <c r="I558" s="19" t="s">
        <v>39</v>
      </c>
      <c r="J558" s="19" t="s">
        <v>156</v>
      </c>
      <c r="K558" s="19" t="s">
        <v>32</v>
      </c>
      <c r="L558" s="22" t="s">
        <v>144</v>
      </c>
      <c r="M558" s="19" t="s">
        <v>185</v>
      </c>
      <c r="P558" s="17"/>
      <c r="Q558" s="50" t="str">
        <f t="shared" si="8"/>
        <v>Unknown</v>
      </c>
      <c r="R558" s="19"/>
      <c r="X558" s="16"/>
      <c r="Y558" s="16"/>
      <c r="Z558" s="16"/>
      <c r="AK558" s="17"/>
      <c r="AL558" s="17"/>
      <c r="AM558" s="17"/>
      <c r="AN558" s="17"/>
      <c r="AO558" s="15"/>
    </row>
    <row r="559" spans="1:41" s="14" customFormat="1">
      <c r="A559" s="60"/>
      <c r="B559" s="65" t="s">
        <v>1809</v>
      </c>
      <c r="C559" s="66" t="s">
        <v>1966</v>
      </c>
      <c r="D559" s="66" t="s">
        <v>2121</v>
      </c>
      <c r="E559" s="9" t="s">
        <v>187</v>
      </c>
      <c r="F559" s="14">
        <v>40484</v>
      </c>
      <c r="G559" s="4">
        <v>37.324191158940003</v>
      </c>
      <c r="H559" s="4">
        <v>-84.401485017525999</v>
      </c>
      <c r="I559" s="19" t="s">
        <v>39</v>
      </c>
      <c r="J559" s="19" t="s">
        <v>156</v>
      </c>
      <c r="K559" s="19" t="s">
        <v>32</v>
      </c>
      <c r="L559" s="22" t="s">
        <v>144</v>
      </c>
      <c r="M559" s="19" t="s">
        <v>185</v>
      </c>
      <c r="P559" s="17"/>
      <c r="Q559" s="50" t="str">
        <f t="shared" si="8"/>
        <v>Unknown</v>
      </c>
      <c r="R559" s="19"/>
      <c r="X559" s="16"/>
      <c r="Y559" s="16"/>
      <c r="Z559" s="16"/>
      <c r="AK559" s="17"/>
      <c r="AL559" s="17"/>
      <c r="AM559" s="17"/>
      <c r="AN559" s="17"/>
      <c r="AO559" s="15"/>
    </row>
    <row r="560" spans="1:41" s="14" customFormat="1">
      <c r="A560" s="60"/>
      <c r="B560" s="65" t="s">
        <v>1810</v>
      </c>
      <c r="C560" s="66" t="s">
        <v>1967</v>
      </c>
      <c r="D560" s="66" t="s">
        <v>2122</v>
      </c>
      <c r="E560" s="9" t="s">
        <v>187</v>
      </c>
      <c r="F560" s="14">
        <v>40484</v>
      </c>
      <c r="G560" s="4">
        <v>37.324191158940003</v>
      </c>
      <c r="H560" s="4">
        <v>-84.401485017525999</v>
      </c>
      <c r="I560" s="19" t="s">
        <v>39</v>
      </c>
      <c r="J560" s="19" t="s">
        <v>156</v>
      </c>
      <c r="K560" s="19" t="s">
        <v>32</v>
      </c>
      <c r="L560" s="22" t="s">
        <v>144</v>
      </c>
      <c r="M560" s="19" t="s">
        <v>185</v>
      </c>
      <c r="P560" s="17"/>
      <c r="Q560" s="50" t="str">
        <f t="shared" si="8"/>
        <v>Unknown</v>
      </c>
      <c r="R560" s="19"/>
      <c r="X560" s="16"/>
      <c r="Y560" s="16"/>
      <c r="Z560" s="16"/>
      <c r="AK560" s="17"/>
      <c r="AL560" s="17"/>
      <c r="AM560" s="17"/>
      <c r="AN560" s="17"/>
      <c r="AO560" s="15"/>
    </row>
    <row r="561" spans="1:41" s="14" customFormat="1">
      <c r="A561" s="60"/>
      <c r="B561" s="65" t="s">
        <v>1811</v>
      </c>
      <c r="C561" s="66" t="s">
        <v>1968</v>
      </c>
      <c r="D561" s="66" t="s">
        <v>2123</v>
      </c>
      <c r="E561" s="9" t="s">
        <v>187</v>
      </c>
      <c r="F561" s="14">
        <v>40484</v>
      </c>
      <c r="G561" s="4">
        <v>37.324401373290002</v>
      </c>
      <c r="H561" s="4">
        <v>-84.401413961320003</v>
      </c>
      <c r="I561" s="19" t="s">
        <v>39</v>
      </c>
      <c r="J561" s="19" t="s">
        <v>156</v>
      </c>
      <c r="K561" s="19" t="s">
        <v>32</v>
      </c>
      <c r="L561" s="22" t="s">
        <v>144</v>
      </c>
      <c r="M561" s="19" t="s">
        <v>185</v>
      </c>
      <c r="P561" s="17"/>
      <c r="Q561" s="50" t="str">
        <f t="shared" si="8"/>
        <v>Unknown</v>
      </c>
      <c r="R561" s="19"/>
      <c r="X561" s="16"/>
      <c r="Y561" s="16"/>
      <c r="Z561" s="16"/>
      <c r="AK561" s="17"/>
      <c r="AL561" s="17"/>
      <c r="AM561" s="17"/>
      <c r="AN561" s="17"/>
      <c r="AO561" s="15"/>
    </row>
    <row r="562" spans="1:41" s="14" customFormat="1">
      <c r="A562" s="60"/>
      <c r="B562" s="65" t="s">
        <v>1812</v>
      </c>
      <c r="C562" s="66" t="s">
        <v>1969</v>
      </c>
      <c r="D562" s="66" t="s">
        <v>2124</v>
      </c>
      <c r="E562" s="9" t="s">
        <v>187</v>
      </c>
      <c r="F562" s="14">
        <v>40484</v>
      </c>
      <c r="G562" s="4">
        <v>37.324927087463998</v>
      </c>
      <c r="H562" s="4">
        <v>-84.401227205037998</v>
      </c>
      <c r="I562" s="19" t="s">
        <v>39</v>
      </c>
      <c r="J562" s="19" t="s">
        <v>156</v>
      </c>
      <c r="K562" s="19" t="s">
        <v>32</v>
      </c>
      <c r="L562" s="22" t="s">
        <v>144</v>
      </c>
      <c r="M562" s="19" t="s">
        <v>185</v>
      </c>
      <c r="P562" s="17"/>
      <c r="Q562" s="50" t="str">
        <f t="shared" si="8"/>
        <v>Unknown</v>
      </c>
      <c r="R562" s="19"/>
      <c r="X562" s="16"/>
      <c r="Y562" s="16"/>
      <c r="Z562" s="16"/>
      <c r="AK562" s="17"/>
      <c r="AL562" s="17"/>
      <c r="AM562" s="17"/>
      <c r="AN562" s="17"/>
      <c r="AO562" s="15"/>
    </row>
    <row r="563" spans="1:41" s="14" customFormat="1">
      <c r="A563" s="60"/>
      <c r="B563" s="65" t="s">
        <v>1813</v>
      </c>
      <c r="C563" s="66" t="s">
        <v>1970</v>
      </c>
      <c r="D563" s="66" t="s">
        <v>2125</v>
      </c>
      <c r="E563" s="9" t="s">
        <v>187</v>
      </c>
      <c r="F563" s="14">
        <v>40484</v>
      </c>
      <c r="G563" s="4">
        <v>37.324714639134001</v>
      </c>
      <c r="H563" s="4">
        <v>-84.401596886644001</v>
      </c>
      <c r="I563" s="19" t="s">
        <v>39</v>
      </c>
      <c r="J563" s="19" t="s">
        <v>156</v>
      </c>
      <c r="K563" s="19" t="s">
        <v>32</v>
      </c>
      <c r="L563" s="22" t="s">
        <v>144</v>
      </c>
      <c r="M563" s="19" t="s">
        <v>185</v>
      </c>
      <c r="P563" s="17"/>
      <c r="Q563" s="50" t="str">
        <f t="shared" si="8"/>
        <v>Unknown</v>
      </c>
      <c r="R563" s="19"/>
      <c r="X563" s="16"/>
      <c r="Y563" s="16"/>
      <c r="Z563" s="16"/>
      <c r="AK563" s="17"/>
      <c r="AL563" s="17"/>
      <c r="AM563" s="17"/>
      <c r="AN563" s="17"/>
      <c r="AO563" s="15"/>
    </row>
    <row r="564" spans="1:41" s="14" customFormat="1">
      <c r="A564" s="60"/>
      <c r="B564" s="65" t="s">
        <v>1814</v>
      </c>
      <c r="C564" s="66" t="s">
        <v>1971</v>
      </c>
      <c r="D564" s="66" t="s">
        <v>2126</v>
      </c>
      <c r="E564" s="9" t="s">
        <v>187</v>
      </c>
      <c r="F564" s="14">
        <v>40484</v>
      </c>
      <c r="G564" s="4">
        <v>37.324739642357997</v>
      </c>
      <c r="H564" s="4">
        <v>-84.401826883173996</v>
      </c>
      <c r="I564" s="19" t="s">
        <v>39</v>
      </c>
      <c r="J564" s="19" t="s">
        <v>156</v>
      </c>
      <c r="K564" s="19" t="s">
        <v>32</v>
      </c>
      <c r="L564" s="22" t="s">
        <v>144</v>
      </c>
      <c r="M564" s="19" t="s">
        <v>185</v>
      </c>
      <c r="P564" s="17"/>
      <c r="Q564" s="50" t="str">
        <f t="shared" si="8"/>
        <v>Unknown</v>
      </c>
      <c r="R564" s="19"/>
      <c r="X564" s="16"/>
      <c r="Y564" s="16"/>
      <c r="Z564" s="16"/>
      <c r="AK564" s="17"/>
      <c r="AL564" s="17"/>
      <c r="AM564" s="17"/>
      <c r="AN564" s="17"/>
      <c r="AO564" s="15"/>
    </row>
    <row r="565" spans="1:41" s="14" customFormat="1">
      <c r="A565" s="60"/>
      <c r="B565" s="65" t="s">
        <v>1815</v>
      </c>
      <c r="C565" s="66" t="s">
        <v>1972</v>
      </c>
      <c r="D565" s="66" t="s">
        <v>2127</v>
      </c>
      <c r="E565" s="9" t="s">
        <v>187</v>
      </c>
      <c r="F565" s="14">
        <v>40484</v>
      </c>
      <c r="G565" s="4">
        <v>37.324739642357997</v>
      </c>
      <c r="H565" s="4">
        <v>-84.401826883173996</v>
      </c>
      <c r="I565" s="19" t="s">
        <v>39</v>
      </c>
      <c r="J565" s="19" t="s">
        <v>156</v>
      </c>
      <c r="K565" s="19" t="s">
        <v>63</v>
      </c>
      <c r="L565" s="22" t="s">
        <v>144</v>
      </c>
      <c r="M565" s="19" t="s">
        <v>185</v>
      </c>
      <c r="P565" s="17"/>
      <c r="Q565" s="50" t="str">
        <f t="shared" si="8"/>
        <v>Unknown</v>
      </c>
      <c r="R565" s="19"/>
      <c r="X565" s="16"/>
      <c r="Y565" s="16"/>
      <c r="Z565" s="16"/>
      <c r="AK565" s="17"/>
      <c r="AL565" s="17"/>
      <c r="AM565" s="17"/>
      <c r="AN565" s="17"/>
      <c r="AO565" s="15"/>
    </row>
    <row r="566" spans="1:41" s="14" customFormat="1">
      <c r="A566" s="60"/>
      <c r="B566" s="65" t="s">
        <v>1816</v>
      </c>
      <c r="C566" s="66" t="s">
        <v>1973</v>
      </c>
      <c r="D566" s="66" t="s">
        <v>2128</v>
      </c>
      <c r="E566" s="9" t="s">
        <v>187</v>
      </c>
      <c r="F566" s="14">
        <v>40484</v>
      </c>
      <c r="G566" s="4">
        <v>37.324459850898002</v>
      </c>
      <c r="H566" s="4">
        <v>-84.401632881135995</v>
      </c>
      <c r="I566" s="19" t="s">
        <v>45</v>
      </c>
      <c r="J566" s="19" t="s">
        <v>156</v>
      </c>
      <c r="K566" s="19" t="s">
        <v>45</v>
      </c>
      <c r="L566" s="22" t="s">
        <v>144</v>
      </c>
      <c r="M566" s="19" t="s">
        <v>185</v>
      </c>
      <c r="P566" s="17"/>
      <c r="Q566" s="50" t="str">
        <f t="shared" si="8"/>
        <v>Non-lead</v>
      </c>
      <c r="R566" s="19"/>
      <c r="X566" s="16"/>
      <c r="Y566" s="16"/>
      <c r="Z566" s="16"/>
      <c r="AK566" s="17"/>
      <c r="AL566" s="17"/>
      <c r="AM566" s="17"/>
      <c r="AN566" s="17"/>
      <c r="AO566" s="15"/>
    </row>
    <row r="567" spans="1:41" s="14" customFormat="1">
      <c r="A567" s="60"/>
      <c r="B567" s="65" t="s">
        <v>1817</v>
      </c>
      <c r="C567" s="66" t="s">
        <v>1974</v>
      </c>
      <c r="D567" s="66" t="s">
        <v>2129</v>
      </c>
      <c r="E567" s="9" t="s">
        <v>187</v>
      </c>
      <c r="F567" s="14">
        <v>40484</v>
      </c>
      <c r="G567" s="4">
        <v>37.324449323705998</v>
      </c>
      <c r="H567" s="4">
        <v>-84.401886127330002</v>
      </c>
      <c r="I567" s="19" t="s">
        <v>45</v>
      </c>
      <c r="J567" s="19" t="s">
        <v>156</v>
      </c>
      <c r="K567" s="19" t="s">
        <v>45</v>
      </c>
      <c r="L567" s="22" t="s">
        <v>144</v>
      </c>
      <c r="M567" s="19" t="s">
        <v>185</v>
      </c>
      <c r="P567" s="17"/>
      <c r="Q567" s="50" t="str">
        <f t="shared" si="8"/>
        <v>Non-lead</v>
      </c>
      <c r="R567" s="19"/>
      <c r="X567" s="16"/>
      <c r="Y567" s="16"/>
      <c r="Z567" s="16"/>
      <c r="AK567" s="17"/>
      <c r="AL567" s="17"/>
      <c r="AM567" s="17"/>
      <c r="AN567" s="17"/>
      <c r="AO567" s="15"/>
    </row>
    <row r="568" spans="1:41" s="14" customFormat="1">
      <c r="A568" s="60"/>
      <c r="B568" s="65" t="s">
        <v>1818</v>
      </c>
      <c r="C568" s="66" t="s">
        <v>1975</v>
      </c>
      <c r="D568" s="66" t="s">
        <v>2130</v>
      </c>
      <c r="E568" s="9" t="s">
        <v>187</v>
      </c>
      <c r="F568" s="14">
        <v>40484</v>
      </c>
      <c r="G568" s="4">
        <v>37.323764826816003</v>
      </c>
      <c r="H568" s="4">
        <v>-84.402316117072004</v>
      </c>
      <c r="I568" s="19" t="s">
        <v>45</v>
      </c>
      <c r="J568" s="19" t="s">
        <v>156</v>
      </c>
      <c r="K568" s="19" t="s">
        <v>45</v>
      </c>
      <c r="L568" s="22" t="s">
        <v>144</v>
      </c>
      <c r="M568" s="19" t="s">
        <v>185</v>
      </c>
      <c r="P568" s="17"/>
      <c r="Q568" s="50" t="str">
        <f t="shared" si="8"/>
        <v>Non-lead</v>
      </c>
      <c r="R568" s="19"/>
      <c r="X568" s="16"/>
      <c r="Y568" s="16"/>
      <c r="Z568" s="16"/>
      <c r="AK568" s="17"/>
      <c r="AL568" s="17"/>
      <c r="AM568" s="17"/>
      <c r="AN568" s="17"/>
      <c r="AO568" s="15"/>
    </row>
    <row r="569" spans="1:41" s="14" customFormat="1">
      <c r="A569" s="60"/>
      <c r="B569" s="65" t="s">
        <v>1819</v>
      </c>
      <c r="C569" s="66" t="s">
        <v>1976</v>
      </c>
      <c r="D569" s="66" t="s">
        <v>2131</v>
      </c>
      <c r="E569" s="9" t="s">
        <v>187</v>
      </c>
      <c r="F569" s="14">
        <v>40484</v>
      </c>
      <c r="G569" s="4">
        <v>37.323022909332003</v>
      </c>
      <c r="H569" s="4">
        <v>-84.402142500322</v>
      </c>
      <c r="I569" s="19" t="s">
        <v>45</v>
      </c>
      <c r="J569" s="19" t="s">
        <v>156</v>
      </c>
      <c r="K569" s="19" t="s">
        <v>45</v>
      </c>
      <c r="L569" s="22" t="s">
        <v>144</v>
      </c>
      <c r="M569" s="19" t="s">
        <v>185</v>
      </c>
      <c r="P569" s="17"/>
      <c r="Q569" s="50" t="str">
        <f t="shared" si="8"/>
        <v>Non-lead</v>
      </c>
      <c r="R569" s="19"/>
      <c r="X569" s="16"/>
      <c r="Y569" s="16"/>
      <c r="Z569" s="16"/>
      <c r="AK569" s="17"/>
      <c r="AL569" s="17"/>
      <c r="AM569" s="17"/>
      <c r="AN569" s="17"/>
      <c r="AO569" s="15"/>
    </row>
    <row r="570" spans="1:41" s="14" customFormat="1">
      <c r="A570" s="60"/>
      <c r="B570" s="65" t="s">
        <v>1820</v>
      </c>
      <c r="C570" s="66" t="s">
        <v>1977</v>
      </c>
      <c r="D570" s="66" t="s">
        <v>2132</v>
      </c>
      <c r="E570" s="9" t="s">
        <v>187</v>
      </c>
      <c r="F570" s="14">
        <v>40484</v>
      </c>
      <c r="G570" s="14">
        <v>37.323639057089999</v>
      </c>
      <c r="H570" s="14">
        <v>-84.402131721616001</v>
      </c>
      <c r="I570" s="19" t="s">
        <v>45</v>
      </c>
      <c r="J570" s="19" t="s">
        <v>156</v>
      </c>
      <c r="K570" s="19" t="s">
        <v>45</v>
      </c>
      <c r="L570" s="22" t="s">
        <v>144</v>
      </c>
      <c r="M570" s="19" t="s">
        <v>185</v>
      </c>
      <c r="P570" s="17"/>
      <c r="Q570" s="50" t="str">
        <f t="shared" si="8"/>
        <v>Non-lead</v>
      </c>
      <c r="R570" s="19"/>
      <c r="X570" s="16"/>
      <c r="Y570" s="16"/>
      <c r="Z570" s="16"/>
      <c r="AK570" s="17"/>
      <c r="AL570" s="17"/>
      <c r="AM570" s="17"/>
      <c r="AN570" s="17"/>
      <c r="AO570" s="15"/>
    </row>
    <row r="571" spans="1:41" s="14" customFormat="1">
      <c r="A571" s="60"/>
      <c r="B571" s="65" t="s">
        <v>1821</v>
      </c>
      <c r="C571" s="66" t="s">
        <v>1978</v>
      </c>
      <c r="D571" s="66" t="s">
        <v>2133</v>
      </c>
      <c r="E571" s="9" t="s">
        <v>187</v>
      </c>
      <c r="F571" s="14">
        <v>40484</v>
      </c>
      <c r="G571" s="4">
        <v>37.323639338592002</v>
      </c>
      <c r="H571" s="4">
        <v>-84.402042227128007</v>
      </c>
      <c r="I571" s="19" t="s">
        <v>45</v>
      </c>
      <c r="J571" s="19" t="s">
        <v>156</v>
      </c>
      <c r="K571" s="19" t="s">
        <v>45</v>
      </c>
      <c r="L571" s="22" t="s">
        <v>144</v>
      </c>
      <c r="M571" s="19" t="s">
        <v>185</v>
      </c>
      <c r="P571" s="17"/>
      <c r="Q571" s="50" t="str">
        <f t="shared" si="8"/>
        <v>Non-lead</v>
      </c>
      <c r="R571" s="19"/>
      <c r="X571" s="16"/>
      <c r="Y571" s="16"/>
      <c r="Z571" s="16"/>
      <c r="AK571" s="17"/>
      <c r="AL571" s="17"/>
      <c r="AM571" s="17"/>
      <c r="AN571" s="17"/>
      <c r="AO571" s="15"/>
    </row>
    <row r="572" spans="1:41" s="14" customFormat="1">
      <c r="A572" s="60"/>
      <c r="B572" s="65" t="s">
        <v>1822</v>
      </c>
      <c r="C572" s="66" t="s">
        <v>1979</v>
      </c>
      <c r="D572" s="66" t="s">
        <v>2134</v>
      </c>
      <c r="E572" s="9" t="s">
        <v>187</v>
      </c>
      <c r="F572" s="14">
        <v>40484</v>
      </c>
      <c r="G572" s="4">
        <v>37.323643166292001</v>
      </c>
      <c r="H572" s="4">
        <v>-84.401975407563995</v>
      </c>
      <c r="I572" s="19" t="s">
        <v>45</v>
      </c>
      <c r="J572" s="19" t="s">
        <v>156</v>
      </c>
      <c r="K572" s="19" t="s">
        <v>45</v>
      </c>
      <c r="L572" s="22" t="s">
        <v>144</v>
      </c>
      <c r="M572" s="19" t="s">
        <v>185</v>
      </c>
      <c r="P572" s="17"/>
      <c r="Q572" s="50" t="str">
        <f t="shared" si="8"/>
        <v>Non-lead</v>
      </c>
      <c r="R572" s="19"/>
      <c r="X572" s="16"/>
      <c r="Y572" s="16"/>
      <c r="Z572" s="16"/>
      <c r="AK572" s="17"/>
      <c r="AL572" s="17"/>
      <c r="AM572" s="17"/>
      <c r="AN572" s="17"/>
      <c r="AO572" s="15"/>
    </row>
    <row r="573" spans="1:41" s="14" customFormat="1">
      <c r="A573" s="60"/>
      <c r="B573" s="65" t="s">
        <v>1823</v>
      </c>
      <c r="C573" s="66" t="s">
        <v>1980</v>
      </c>
      <c r="D573" s="66" t="s">
        <v>2135</v>
      </c>
      <c r="E573" s="9" t="s">
        <v>187</v>
      </c>
      <c r="F573" s="14">
        <v>40484</v>
      </c>
      <c r="G573" s="4">
        <v>37.323338860164</v>
      </c>
      <c r="H573" s="4">
        <v>-84.401967568366004</v>
      </c>
      <c r="I573" s="19" t="s">
        <v>45</v>
      </c>
      <c r="J573" s="19" t="s">
        <v>156</v>
      </c>
      <c r="K573" s="19" t="s">
        <v>45</v>
      </c>
      <c r="L573" s="22" t="s">
        <v>144</v>
      </c>
      <c r="M573" s="19" t="s">
        <v>185</v>
      </c>
      <c r="P573" s="17"/>
      <c r="Q573" s="50" t="str">
        <f t="shared" si="8"/>
        <v>Non-lead</v>
      </c>
      <c r="R573" s="19"/>
      <c r="X573" s="16"/>
      <c r="Y573" s="16"/>
      <c r="Z573" s="16"/>
      <c r="AK573" s="17"/>
      <c r="AL573" s="17"/>
      <c r="AM573" s="17"/>
      <c r="AN573" s="17"/>
      <c r="AO573" s="15"/>
    </row>
    <row r="574" spans="1:41" s="14" customFormat="1">
      <c r="A574" s="60"/>
      <c r="B574" s="65" t="s">
        <v>1824</v>
      </c>
      <c r="C574" s="66" t="s">
        <v>1981</v>
      </c>
      <c r="D574" s="66" t="s">
        <v>2136</v>
      </c>
      <c r="E574" s="9" t="s">
        <v>187</v>
      </c>
      <c r="F574" s="14">
        <v>40484</v>
      </c>
      <c r="G574" s="4">
        <v>37.323294429000001</v>
      </c>
      <c r="H574" s="4">
        <v>-84.401964846027994</v>
      </c>
      <c r="I574" s="19" t="s">
        <v>45</v>
      </c>
      <c r="J574" s="19" t="s">
        <v>156</v>
      </c>
      <c r="K574" s="19" t="s">
        <v>45</v>
      </c>
      <c r="L574" s="22" t="s">
        <v>144</v>
      </c>
      <c r="M574" s="19" t="s">
        <v>185</v>
      </c>
      <c r="P574" s="17"/>
      <c r="Q574" s="50" t="str">
        <f t="shared" si="8"/>
        <v>Non-lead</v>
      </c>
      <c r="R574" s="19"/>
      <c r="X574" s="16"/>
      <c r="Y574" s="16"/>
      <c r="Z574" s="16"/>
      <c r="AK574" s="17"/>
      <c r="AL574" s="17"/>
      <c r="AM574" s="17"/>
      <c r="AN574" s="17"/>
      <c r="AO574" s="15"/>
    </row>
    <row r="575" spans="1:41" s="14" customFormat="1">
      <c r="A575" s="60"/>
      <c r="B575" s="65" t="s">
        <v>1825</v>
      </c>
      <c r="C575" s="66" t="s">
        <v>1982</v>
      </c>
      <c r="D575" s="66" t="s">
        <v>2137</v>
      </c>
      <c r="E575" s="9" t="s">
        <v>187</v>
      </c>
      <c r="F575" s="14">
        <v>40484</v>
      </c>
      <c r="G575" s="4">
        <v>37.323503407415998</v>
      </c>
      <c r="H575" s="4">
        <v>-84.401854605531994</v>
      </c>
      <c r="I575" s="19" t="s">
        <v>45</v>
      </c>
      <c r="J575" s="19" t="s">
        <v>156</v>
      </c>
      <c r="K575" s="19" t="s">
        <v>45</v>
      </c>
      <c r="L575" s="22" t="s">
        <v>144</v>
      </c>
      <c r="M575" s="19" t="s">
        <v>185</v>
      </c>
      <c r="P575" s="17"/>
      <c r="Q575" s="50" t="str">
        <f t="shared" si="8"/>
        <v>Non-lead</v>
      </c>
      <c r="R575" s="19"/>
      <c r="X575" s="16"/>
      <c r="Y575" s="16"/>
      <c r="Z575" s="16"/>
      <c r="AK575" s="17"/>
      <c r="AL575" s="17"/>
      <c r="AM575" s="17"/>
      <c r="AN575" s="17"/>
      <c r="AO575" s="15"/>
    </row>
    <row r="576" spans="1:41" s="14" customFormat="1">
      <c r="A576" s="60"/>
      <c r="B576" s="65" t="s">
        <v>1826</v>
      </c>
      <c r="C576" s="66" t="s">
        <v>1983</v>
      </c>
      <c r="D576" s="66" t="s">
        <v>2138</v>
      </c>
      <c r="E576" s="9" t="s">
        <v>187</v>
      </c>
      <c r="F576" s="14">
        <v>40484</v>
      </c>
      <c r="G576" s="4">
        <v>37.323569658036</v>
      </c>
      <c r="H576" s="4">
        <v>-84.401748635914004</v>
      </c>
      <c r="I576" s="19" t="s">
        <v>45</v>
      </c>
      <c r="J576" s="19" t="s">
        <v>156</v>
      </c>
      <c r="K576" s="19" t="s">
        <v>45</v>
      </c>
      <c r="L576" s="22" t="s">
        <v>144</v>
      </c>
      <c r="M576" s="19" t="s">
        <v>185</v>
      </c>
      <c r="P576" s="17"/>
      <c r="Q576" s="50" t="str">
        <f t="shared" si="8"/>
        <v>Non-lead</v>
      </c>
      <c r="R576" s="19"/>
      <c r="X576" s="16"/>
      <c r="Y576" s="16"/>
      <c r="Z576" s="16"/>
      <c r="AK576" s="17"/>
      <c r="AL576" s="17"/>
      <c r="AM576" s="17"/>
      <c r="AN576" s="17"/>
      <c r="AO576" s="15"/>
    </row>
    <row r="577" spans="1:41" s="14" customFormat="1">
      <c r="A577" s="60"/>
      <c r="B577" s="65" t="s">
        <v>1827</v>
      </c>
      <c r="C577" s="66" t="s">
        <v>1984</v>
      </c>
      <c r="D577" s="66" t="s">
        <v>2139</v>
      </c>
      <c r="E577" s="9" t="s">
        <v>187</v>
      </c>
      <c r="F577" s="14">
        <v>40484</v>
      </c>
      <c r="G577" s="4">
        <v>37.323574011264</v>
      </c>
      <c r="H577" s="4">
        <v>-84.401496468244005</v>
      </c>
      <c r="I577" s="19" t="s">
        <v>39</v>
      </c>
      <c r="J577" s="19" t="s">
        <v>156</v>
      </c>
      <c r="K577" s="19" t="s">
        <v>64</v>
      </c>
      <c r="L577" s="22" t="s">
        <v>144</v>
      </c>
      <c r="M577" s="19" t="s">
        <v>185</v>
      </c>
      <c r="P577" s="17"/>
      <c r="Q577" s="50" t="str">
        <f t="shared" si="8"/>
        <v>Unknown</v>
      </c>
      <c r="R577" s="19"/>
      <c r="X577" s="16"/>
      <c r="Y577" s="16"/>
      <c r="Z577" s="16"/>
      <c r="AK577" s="17"/>
      <c r="AL577" s="17"/>
      <c r="AM577" s="17"/>
      <c r="AN577" s="17"/>
      <c r="AO577" s="15"/>
    </row>
    <row r="578" spans="1:41" s="14" customFormat="1">
      <c r="A578" s="60"/>
      <c r="B578" s="65" t="s">
        <v>1828</v>
      </c>
      <c r="C578" s="66" t="s">
        <v>1985</v>
      </c>
      <c r="D578" s="66" t="s">
        <v>2140</v>
      </c>
      <c r="E578" s="9" t="s">
        <v>187</v>
      </c>
      <c r="F578" s="14">
        <v>40484</v>
      </c>
      <c r="G578" s="4">
        <v>37.323574011264</v>
      </c>
      <c r="H578" s="4">
        <v>-84.401496468244005</v>
      </c>
      <c r="I578" s="19" t="s">
        <v>39</v>
      </c>
      <c r="J578" s="19" t="s">
        <v>156</v>
      </c>
      <c r="K578" s="19" t="s">
        <v>64</v>
      </c>
      <c r="L578" s="22" t="s">
        <v>144</v>
      </c>
      <c r="M578" s="19" t="s">
        <v>185</v>
      </c>
      <c r="P578" s="17"/>
      <c r="Q578" s="50" t="str">
        <f t="shared" si="8"/>
        <v>Unknown</v>
      </c>
      <c r="R578" s="19"/>
      <c r="X578" s="16"/>
      <c r="Y578" s="16"/>
      <c r="Z578" s="16"/>
      <c r="AK578" s="17"/>
      <c r="AL578" s="17"/>
      <c r="AM578" s="17"/>
      <c r="AN578" s="17"/>
      <c r="AO578" s="15"/>
    </row>
    <row r="579" spans="1:41" s="14" customFormat="1">
      <c r="A579" s="60"/>
      <c r="B579" s="65" t="s">
        <v>1829</v>
      </c>
      <c r="C579" s="66" t="s">
        <v>1986</v>
      </c>
      <c r="D579" s="66" t="s">
        <v>2141</v>
      </c>
      <c r="E579" s="9" t="s">
        <v>187</v>
      </c>
      <c r="F579" s="14">
        <v>40484</v>
      </c>
      <c r="G579" s="4">
        <v>37.323439093524001</v>
      </c>
      <c r="H579" s="4">
        <v>-84.401486250580007</v>
      </c>
      <c r="I579" s="19" t="s">
        <v>39</v>
      </c>
      <c r="J579" s="19" t="s">
        <v>156</v>
      </c>
      <c r="K579" s="19" t="s">
        <v>64</v>
      </c>
      <c r="L579" s="22" t="s">
        <v>144</v>
      </c>
      <c r="M579" s="19" t="s">
        <v>185</v>
      </c>
      <c r="P579" s="17"/>
      <c r="Q579" s="50" t="str">
        <f t="shared" si="8"/>
        <v>Unknown</v>
      </c>
      <c r="R579" s="19"/>
      <c r="X579" s="16"/>
      <c r="Y579" s="16"/>
      <c r="Z579" s="16"/>
      <c r="AK579" s="17"/>
      <c r="AL579" s="17"/>
      <c r="AM579" s="17"/>
      <c r="AN579" s="17"/>
      <c r="AO579" s="15"/>
    </row>
    <row r="580" spans="1:41" s="14" customFormat="1">
      <c r="A580" s="60"/>
      <c r="B580" s="65" t="s">
        <v>1830</v>
      </c>
      <c r="C580" s="66" t="s">
        <v>1987</v>
      </c>
      <c r="D580" s="66" t="s">
        <v>2142</v>
      </c>
      <c r="E580" s="9" t="s">
        <v>187</v>
      </c>
      <c r="F580" s="14">
        <v>40484</v>
      </c>
      <c r="G580" s="4">
        <v>37.323279581142003</v>
      </c>
      <c r="H580" s="4">
        <v>-84.401472963393999</v>
      </c>
      <c r="I580" s="19" t="s">
        <v>39</v>
      </c>
      <c r="J580" s="19" t="s">
        <v>156</v>
      </c>
      <c r="K580" s="19" t="s">
        <v>64</v>
      </c>
      <c r="L580" s="22" t="s">
        <v>144</v>
      </c>
      <c r="M580" s="19" t="s">
        <v>185</v>
      </c>
      <c r="P580" s="17"/>
      <c r="Q580" s="50" t="str">
        <f t="shared" si="8"/>
        <v>Unknown</v>
      </c>
      <c r="R580" s="19"/>
      <c r="X580" s="16"/>
      <c r="Y580" s="16"/>
      <c r="Z580" s="16"/>
      <c r="AK580" s="17"/>
      <c r="AL580" s="17"/>
      <c r="AM580" s="17"/>
      <c r="AN580" s="17"/>
      <c r="AO580" s="15"/>
    </row>
    <row r="581" spans="1:41" s="14" customFormat="1">
      <c r="A581" s="60"/>
      <c r="B581" s="65" t="s">
        <v>1831</v>
      </c>
      <c r="C581" s="66" t="s">
        <v>1988</v>
      </c>
      <c r="D581" s="66" t="s">
        <v>2143</v>
      </c>
      <c r="E581" s="9" t="s">
        <v>187</v>
      </c>
      <c r="F581" s="14">
        <v>40484</v>
      </c>
      <c r="G581" s="4">
        <v>37.323135195474002</v>
      </c>
      <c r="H581" s="4">
        <v>-84.401484625107997</v>
      </c>
      <c r="I581" s="19" t="s">
        <v>39</v>
      </c>
      <c r="J581" s="19" t="s">
        <v>156</v>
      </c>
      <c r="K581" s="19" t="s">
        <v>64</v>
      </c>
      <c r="L581" s="22" t="s">
        <v>144</v>
      </c>
      <c r="M581" s="19" t="s">
        <v>185</v>
      </c>
      <c r="P581" s="17"/>
      <c r="Q581" s="50" t="str">
        <f t="shared" si="8"/>
        <v>Unknown</v>
      </c>
      <c r="R581" s="19"/>
      <c r="X581" s="16"/>
      <c r="Y581" s="16"/>
      <c r="Z581" s="16"/>
      <c r="AK581" s="17"/>
      <c r="AL581" s="17"/>
      <c r="AM581" s="17"/>
      <c r="AN581" s="17"/>
      <c r="AO581" s="15"/>
    </row>
    <row r="582" spans="1:41" s="14" customFormat="1">
      <c r="A582" s="60"/>
      <c r="B582" s="65" t="s">
        <v>1832</v>
      </c>
      <c r="C582" s="66" t="s">
        <v>1989</v>
      </c>
      <c r="D582" s="66" t="s">
        <v>2144</v>
      </c>
      <c r="E582" s="9" t="s">
        <v>187</v>
      </c>
      <c r="F582" s="14">
        <v>40484</v>
      </c>
      <c r="G582" s="4">
        <v>37.323093841068001</v>
      </c>
      <c r="H582" s="4">
        <v>-84.401479613475999</v>
      </c>
      <c r="I582" s="19" t="s">
        <v>39</v>
      </c>
      <c r="J582" s="19" t="s">
        <v>156</v>
      </c>
      <c r="K582" s="19" t="s">
        <v>64</v>
      </c>
      <c r="L582" s="22" t="s">
        <v>144</v>
      </c>
      <c r="M582" s="19" t="s">
        <v>185</v>
      </c>
      <c r="P582" s="17"/>
      <c r="Q582" s="50" t="str">
        <f t="shared" si="8"/>
        <v>Unknown</v>
      </c>
      <c r="R582" s="19"/>
      <c r="X582" s="16"/>
      <c r="Y582" s="16"/>
      <c r="Z582" s="16"/>
      <c r="AK582" s="17"/>
      <c r="AL582" s="17"/>
      <c r="AM582" s="17"/>
      <c r="AN582" s="17"/>
      <c r="AO582" s="15"/>
    </row>
    <row r="583" spans="1:41" s="14" customFormat="1">
      <c r="A583" s="60"/>
      <c r="B583" s="65" t="s">
        <v>1833</v>
      </c>
      <c r="C583" s="66" t="s">
        <v>1990</v>
      </c>
      <c r="D583" s="66" t="s">
        <v>2145</v>
      </c>
      <c r="E583" s="9" t="s">
        <v>187</v>
      </c>
      <c r="F583" s="14">
        <v>40484</v>
      </c>
      <c r="G583" s="4">
        <v>37.323002613306002</v>
      </c>
      <c r="H583" s="4">
        <v>-84.401446710735996</v>
      </c>
      <c r="I583" s="19" t="s">
        <v>45</v>
      </c>
      <c r="J583" s="19" t="s">
        <v>156</v>
      </c>
      <c r="K583" s="19" t="s">
        <v>45</v>
      </c>
      <c r="L583" s="22" t="s">
        <v>144</v>
      </c>
      <c r="M583" s="19" t="s">
        <v>185</v>
      </c>
      <c r="P583" s="17"/>
      <c r="Q583" s="50" t="str">
        <f t="shared" si="8"/>
        <v>Non-lead</v>
      </c>
      <c r="R583" s="19"/>
      <c r="X583" s="16"/>
      <c r="Y583" s="16"/>
      <c r="Z583" s="16"/>
      <c r="AK583" s="17"/>
      <c r="AL583" s="17"/>
      <c r="AM583" s="17"/>
      <c r="AN583" s="17"/>
      <c r="AO583" s="15"/>
    </row>
    <row r="584" spans="1:41" s="14" customFormat="1">
      <c r="A584" s="60"/>
      <c r="B584" s="65" t="s">
        <v>1834</v>
      </c>
      <c r="C584" s="66" t="s">
        <v>1991</v>
      </c>
      <c r="D584" s="66" t="s">
        <v>2146</v>
      </c>
      <c r="E584" s="9" t="s">
        <v>187</v>
      </c>
      <c r="F584" s="14">
        <v>40484</v>
      </c>
      <c r="G584" s="4">
        <v>37.322977142387998</v>
      </c>
      <c r="H584" s="4">
        <v>-84.401448431068005</v>
      </c>
      <c r="I584" s="19" t="s">
        <v>39</v>
      </c>
      <c r="J584" s="19" t="s">
        <v>156</v>
      </c>
      <c r="K584" s="19" t="s">
        <v>64</v>
      </c>
      <c r="L584" s="22" t="s">
        <v>144</v>
      </c>
      <c r="M584" s="19" t="s">
        <v>185</v>
      </c>
      <c r="P584" s="17"/>
      <c r="Q584" s="50" t="str">
        <f t="shared" si="8"/>
        <v>Unknown</v>
      </c>
      <c r="R584" s="19"/>
      <c r="X584" s="16"/>
      <c r="Y584" s="16"/>
      <c r="Z584" s="16"/>
      <c r="AK584" s="17"/>
      <c r="AL584" s="17"/>
      <c r="AM584" s="17"/>
      <c r="AN584" s="17"/>
      <c r="AO584" s="15"/>
    </row>
    <row r="585" spans="1:41" s="14" customFormat="1">
      <c r="A585" s="60"/>
      <c r="B585" s="65" t="s">
        <v>1835</v>
      </c>
      <c r="C585" s="66" t="s">
        <v>1992</v>
      </c>
      <c r="D585" s="66" t="s">
        <v>2147</v>
      </c>
      <c r="E585" s="9" t="s">
        <v>187</v>
      </c>
      <c r="F585" s="14">
        <v>40484</v>
      </c>
      <c r="G585" s="4">
        <v>37.322818848192</v>
      </c>
      <c r="H585" s="4">
        <v>-84.401428928211999</v>
      </c>
      <c r="I585" s="19" t="s">
        <v>39</v>
      </c>
      <c r="J585" s="19" t="s">
        <v>156</v>
      </c>
      <c r="K585" s="19" t="s">
        <v>64</v>
      </c>
      <c r="L585" s="22" t="s">
        <v>144</v>
      </c>
      <c r="M585" s="19" t="s">
        <v>185</v>
      </c>
      <c r="P585" s="17"/>
      <c r="Q585" s="50" t="str">
        <f t="shared" si="8"/>
        <v>Unknown</v>
      </c>
      <c r="R585" s="19"/>
      <c r="X585" s="16"/>
      <c r="Y585" s="16"/>
      <c r="Z585" s="16"/>
      <c r="AK585" s="17"/>
      <c r="AL585" s="17"/>
      <c r="AM585" s="17"/>
      <c r="AN585" s="17"/>
      <c r="AO585" s="15"/>
    </row>
    <row r="586" spans="1:41" s="14" customFormat="1">
      <c r="A586" s="60"/>
      <c r="B586" s="65" t="s">
        <v>1836</v>
      </c>
      <c r="C586" s="66" t="s">
        <v>1993</v>
      </c>
      <c r="D586" s="66" t="s">
        <v>2148</v>
      </c>
      <c r="E586" s="9" t="s">
        <v>187</v>
      </c>
      <c r="F586" s="14">
        <v>40484</v>
      </c>
      <c r="G586" s="4">
        <v>37.322696159688</v>
      </c>
      <c r="H586" s="4">
        <v>-84.401417875725997</v>
      </c>
      <c r="I586" s="19" t="s">
        <v>39</v>
      </c>
      <c r="J586" s="19" t="s">
        <v>156</v>
      </c>
      <c r="K586" s="19" t="s">
        <v>64</v>
      </c>
      <c r="L586" s="22" t="s">
        <v>144</v>
      </c>
      <c r="M586" s="19" t="s">
        <v>185</v>
      </c>
      <c r="P586" s="17"/>
      <c r="Q586" s="50" t="str">
        <f t="shared" si="8"/>
        <v>Unknown</v>
      </c>
      <c r="R586" s="19"/>
      <c r="X586" s="16"/>
      <c r="Y586" s="16"/>
      <c r="Z586" s="16"/>
      <c r="AK586" s="17"/>
      <c r="AL586" s="17"/>
      <c r="AM586" s="17"/>
      <c r="AN586" s="17"/>
      <c r="AO586" s="15"/>
    </row>
    <row r="587" spans="1:41" s="14" customFormat="1">
      <c r="A587" s="60"/>
      <c r="B587" s="65" t="s">
        <v>1837</v>
      </c>
      <c r="C587" s="66" t="s">
        <v>1994</v>
      </c>
      <c r="D587" s="66" t="s">
        <v>2149</v>
      </c>
      <c r="E587" s="9" t="s">
        <v>187</v>
      </c>
      <c r="F587" s="14">
        <v>40484</v>
      </c>
      <c r="G587" s="4">
        <v>37.32239573004</v>
      </c>
      <c r="H587" s="4">
        <v>-84.401354730484002</v>
      </c>
      <c r="I587" s="19" t="s">
        <v>39</v>
      </c>
      <c r="J587" s="19" t="s">
        <v>156</v>
      </c>
      <c r="K587" s="19" t="s">
        <v>64</v>
      </c>
      <c r="L587" s="22" t="s">
        <v>144</v>
      </c>
      <c r="M587" s="19" t="s">
        <v>185</v>
      </c>
      <c r="P587" s="17"/>
      <c r="Q587" s="50" t="str">
        <f t="shared" si="8"/>
        <v>Unknown</v>
      </c>
      <c r="R587" s="19"/>
      <c r="X587" s="16"/>
      <c r="Y587" s="16"/>
      <c r="Z587" s="16"/>
      <c r="AK587" s="17"/>
      <c r="AL587" s="17"/>
      <c r="AM587" s="17"/>
      <c r="AN587" s="17"/>
      <c r="AO587" s="15"/>
    </row>
    <row r="588" spans="1:41" s="14" customFormat="1">
      <c r="A588" s="60"/>
      <c r="B588" s="65" t="s">
        <v>1838</v>
      </c>
      <c r="C588" s="66" t="s">
        <v>1995</v>
      </c>
      <c r="D588" s="66" t="s">
        <v>2150</v>
      </c>
      <c r="E588" s="9" t="s">
        <v>187</v>
      </c>
      <c r="F588" s="14">
        <v>40484</v>
      </c>
      <c r="G588" s="4">
        <v>37.32213824139</v>
      </c>
      <c r="H588" s="4">
        <v>-84.401257783923995</v>
      </c>
      <c r="I588" s="19" t="s">
        <v>39</v>
      </c>
      <c r="J588" s="19" t="s">
        <v>156</v>
      </c>
      <c r="K588" s="19" t="s">
        <v>64</v>
      </c>
      <c r="L588" s="22" t="s">
        <v>144</v>
      </c>
      <c r="M588" s="19" t="s">
        <v>185</v>
      </c>
      <c r="P588" s="17"/>
      <c r="Q588" s="50" t="str">
        <f t="shared" si="8"/>
        <v>Unknown</v>
      </c>
      <c r="R588" s="19"/>
      <c r="X588" s="16"/>
      <c r="Y588" s="16"/>
      <c r="Z588" s="16"/>
      <c r="AK588" s="17"/>
      <c r="AL588" s="17"/>
      <c r="AM588" s="17"/>
      <c r="AN588" s="17"/>
      <c r="AO588" s="15"/>
    </row>
    <row r="589" spans="1:41" s="14" customFormat="1">
      <c r="A589" s="60"/>
      <c r="B589" s="65" t="s">
        <v>1839</v>
      </c>
      <c r="C589" s="66" t="s">
        <v>1996</v>
      </c>
      <c r="D589" s="66" t="s">
        <v>2151</v>
      </c>
      <c r="E589" s="9" t="s">
        <v>187</v>
      </c>
      <c r="F589" s="14">
        <v>40484</v>
      </c>
      <c r="G589" s="4">
        <v>37.322022858852002</v>
      </c>
      <c r="H589" s="4">
        <v>-84.401214833655999</v>
      </c>
      <c r="I589" s="19" t="s">
        <v>39</v>
      </c>
      <c r="J589" s="19" t="s">
        <v>156</v>
      </c>
      <c r="K589" s="19" t="s">
        <v>64</v>
      </c>
      <c r="L589" s="22" t="s">
        <v>144</v>
      </c>
      <c r="M589" s="19" t="s">
        <v>185</v>
      </c>
      <c r="P589" s="17"/>
      <c r="Q589" s="50" t="str">
        <f t="shared" ref="Q589:Q648" si="9">IF(AND(I589="",K589=""),"",IF(I589="Lead","Lead",IF(K589="Lead","Lead",IF((OR((AND((ISNUMBER(SEARCH("Galvanized",K589))),AF589="Yes")),(AND((ISNUMBER(SEARCH("Galvanized",K589))),AF589="Unknown")))),"Galvanized requiring replacement",IF((OR((AND((ISNUMBER(SEARCH("Galvanized",K589))),AJ589="Yes")),(AND((ISNUMBER(SEARCH("Galvanized",K589))),AJ589="Unknown")))),"Galvanized requiring replacement",IF(I589="Galvanized requiring replacement","Galvanized requiring replacement",IF(K589="Galvanized requiring replacement","Galvanized requiring replacement",IF(ISNUMBER(SEARCH("Unknown",I589)),"Unknown",IF(ISNUMBER(SEARCH("Unknown",K589)),"Unknown",IF(I589="","Unknown",IF(K589="","Unknown","Non-lead")))))))))))</f>
        <v>Unknown</v>
      </c>
      <c r="R589" s="19"/>
      <c r="X589" s="16"/>
      <c r="Y589" s="16"/>
      <c r="Z589" s="16"/>
      <c r="AK589" s="17"/>
      <c r="AL589" s="17"/>
      <c r="AM589" s="17"/>
      <c r="AN589" s="17"/>
      <c r="AO589" s="15"/>
    </row>
    <row r="590" spans="1:41" s="14" customFormat="1">
      <c r="A590" s="60"/>
      <c r="B590" s="65" t="s">
        <v>1840</v>
      </c>
      <c r="C590" s="66" t="s">
        <v>1997</v>
      </c>
      <c r="D590" s="66" t="s">
        <v>2152</v>
      </c>
      <c r="E590" s="9" t="s">
        <v>187</v>
      </c>
      <c r="F590" s="14">
        <v>40484</v>
      </c>
      <c r="G590" s="4">
        <v>37.321964051484002</v>
      </c>
      <c r="H590" s="4">
        <v>-84.401186019760004</v>
      </c>
      <c r="I590" s="19" t="s">
        <v>39</v>
      </c>
      <c r="J590" s="19" t="s">
        <v>156</v>
      </c>
      <c r="K590" s="19" t="s">
        <v>64</v>
      </c>
      <c r="L590" s="22" t="s">
        <v>144</v>
      </c>
      <c r="M590" s="19" t="s">
        <v>185</v>
      </c>
      <c r="P590" s="17"/>
      <c r="Q590" s="50" t="str">
        <f t="shared" si="9"/>
        <v>Unknown</v>
      </c>
      <c r="R590" s="19"/>
      <c r="X590" s="16"/>
      <c r="Y590" s="16"/>
      <c r="Z590" s="16"/>
      <c r="AK590" s="17"/>
      <c r="AL590" s="17"/>
      <c r="AM590" s="17"/>
      <c r="AN590" s="17"/>
      <c r="AO590" s="15"/>
    </row>
    <row r="591" spans="1:41" s="14" customFormat="1">
      <c r="A591" s="60"/>
      <c r="B591" s="65" t="s">
        <v>1841</v>
      </c>
      <c r="C591" s="66" t="s">
        <v>1998</v>
      </c>
      <c r="D591" s="66" t="s">
        <v>2153</v>
      </c>
      <c r="E591" s="9" t="s">
        <v>187</v>
      </c>
      <c r="F591" s="14">
        <v>40484</v>
      </c>
      <c r="G591" s="4">
        <v>37.321881340692002</v>
      </c>
      <c r="H591" s="4">
        <v>-84.401153602641998</v>
      </c>
      <c r="I591" s="19" t="s">
        <v>39</v>
      </c>
      <c r="J591" s="19" t="s">
        <v>156</v>
      </c>
      <c r="K591" s="19" t="s">
        <v>64</v>
      </c>
      <c r="L591" s="22" t="s">
        <v>144</v>
      </c>
      <c r="M591" s="19" t="s">
        <v>185</v>
      </c>
      <c r="P591" s="17"/>
      <c r="Q591" s="50" t="str">
        <f t="shared" si="9"/>
        <v>Unknown</v>
      </c>
      <c r="R591" s="19"/>
      <c r="X591" s="16"/>
      <c r="Y591" s="16"/>
      <c r="Z591" s="16"/>
      <c r="AK591" s="17"/>
      <c r="AL591" s="17"/>
      <c r="AM591" s="17"/>
      <c r="AN591" s="17"/>
      <c r="AO591" s="15"/>
    </row>
    <row r="592" spans="1:41" s="14" customFormat="1">
      <c r="A592" s="60"/>
      <c r="B592" s="65" t="s">
        <v>1842</v>
      </c>
      <c r="C592" s="66" t="s">
        <v>1999</v>
      </c>
      <c r="D592" s="66" t="s">
        <v>2154</v>
      </c>
      <c r="E592" s="9" t="s">
        <v>187</v>
      </c>
      <c r="F592" s="14">
        <v>40484</v>
      </c>
      <c r="G592" s="14">
        <v>37.538221999999998</v>
      </c>
      <c r="H592" s="14">
        <v>-84.671229999999994</v>
      </c>
      <c r="I592" s="19" t="s">
        <v>45</v>
      </c>
      <c r="J592" s="19" t="s">
        <v>156</v>
      </c>
      <c r="K592" s="19" t="s">
        <v>64</v>
      </c>
      <c r="L592" s="22" t="s">
        <v>144</v>
      </c>
      <c r="M592" s="19" t="s">
        <v>185</v>
      </c>
      <c r="P592" s="17"/>
      <c r="Q592" s="50" t="str">
        <f t="shared" si="9"/>
        <v>Unknown</v>
      </c>
      <c r="R592" s="19"/>
      <c r="X592" s="16"/>
      <c r="Y592" s="16"/>
      <c r="Z592" s="16"/>
      <c r="AK592" s="17"/>
      <c r="AL592" s="17"/>
      <c r="AM592" s="17"/>
      <c r="AN592" s="17"/>
      <c r="AO592" s="15"/>
    </row>
    <row r="593" spans="1:41" s="14" customFormat="1">
      <c r="A593" s="60"/>
      <c r="B593" s="65" t="s">
        <v>1843</v>
      </c>
      <c r="C593" s="66" t="s">
        <v>2000</v>
      </c>
      <c r="D593" s="66" t="s">
        <v>2155</v>
      </c>
      <c r="E593" s="9" t="s">
        <v>187</v>
      </c>
      <c r="F593" s="14">
        <v>40484</v>
      </c>
      <c r="G593" s="14">
        <v>37.537948999999998</v>
      </c>
      <c r="H593" s="14">
        <v>-84.671436</v>
      </c>
      <c r="I593" s="19" t="s">
        <v>45</v>
      </c>
      <c r="J593" s="19" t="s">
        <v>156</v>
      </c>
      <c r="K593" s="19" t="s">
        <v>64</v>
      </c>
      <c r="L593" s="22" t="s">
        <v>144</v>
      </c>
      <c r="M593" s="19" t="s">
        <v>185</v>
      </c>
      <c r="P593" s="17"/>
      <c r="Q593" s="50" t="str">
        <f t="shared" si="9"/>
        <v>Unknown</v>
      </c>
      <c r="R593" s="19"/>
      <c r="X593" s="16"/>
      <c r="Y593" s="16"/>
      <c r="Z593" s="16"/>
      <c r="AK593" s="17"/>
      <c r="AL593" s="17"/>
      <c r="AM593" s="17"/>
      <c r="AN593" s="17"/>
      <c r="AO593" s="15"/>
    </row>
    <row r="594" spans="1:41" s="14" customFormat="1" ht="15.75" thickBot="1">
      <c r="A594" s="60"/>
      <c r="B594" s="65" t="s">
        <v>1844</v>
      </c>
      <c r="C594" s="66" t="s">
        <v>2001</v>
      </c>
      <c r="D594" s="66" t="s">
        <v>2156</v>
      </c>
      <c r="E594" s="9" t="s">
        <v>187</v>
      </c>
      <c r="F594" s="14">
        <v>40484</v>
      </c>
      <c r="G594" s="14">
        <v>37.537533000000003</v>
      </c>
      <c r="H594" s="14">
        <v>-84.671408999999997</v>
      </c>
      <c r="I594" s="19" t="s">
        <v>45</v>
      </c>
      <c r="J594" s="19" t="s">
        <v>156</v>
      </c>
      <c r="K594" s="19" t="s">
        <v>64</v>
      </c>
      <c r="L594" s="22" t="s">
        <v>144</v>
      </c>
      <c r="M594" s="19" t="s">
        <v>185</v>
      </c>
      <c r="P594" s="17"/>
      <c r="Q594" s="50" t="str">
        <f t="shared" si="9"/>
        <v>Unknown</v>
      </c>
      <c r="R594" s="19"/>
      <c r="X594" s="16"/>
      <c r="Y594" s="16"/>
      <c r="Z594" s="16"/>
      <c r="AK594" s="17"/>
      <c r="AL594" s="17"/>
      <c r="AM594" s="17"/>
      <c r="AN594" s="17"/>
      <c r="AO594" s="15"/>
    </row>
    <row r="595" spans="1:41" s="14" customFormat="1" ht="15.75" thickBot="1">
      <c r="A595" s="60"/>
      <c r="B595" s="65" t="s">
        <v>1845</v>
      </c>
      <c r="C595" s="66" t="s">
        <v>2002</v>
      </c>
      <c r="D595" s="66" t="s">
        <v>2157</v>
      </c>
      <c r="E595" s="9" t="s">
        <v>187</v>
      </c>
      <c r="F595" s="14">
        <v>40484</v>
      </c>
      <c r="G595" s="73">
        <v>37.53759359</v>
      </c>
      <c r="H595" s="74">
        <v>-84.671541959999999</v>
      </c>
      <c r="I595" s="19" t="s">
        <v>45</v>
      </c>
      <c r="J595" s="19" t="s">
        <v>156</v>
      </c>
      <c r="K595" s="19" t="s">
        <v>64</v>
      </c>
      <c r="L595" s="22" t="s">
        <v>144</v>
      </c>
      <c r="M595" s="19" t="s">
        <v>185</v>
      </c>
      <c r="P595" s="17"/>
      <c r="Q595" s="50" t="str">
        <f t="shared" si="9"/>
        <v>Unknown</v>
      </c>
      <c r="R595" s="19"/>
      <c r="X595" s="16"/>
      <c r="Y595" s="16"/>
      <c r="Z595" s="16"/>
      <c r="AK595" s="17"/>
      <c r="AL595" s="17"/>
      <c r="AM595" s="17"/>
      <c r="AN595" s="17"/>
      <c r="AO595" s="15"/>
    </row>
    <row r="596" spans="1:41" s="14" customFormat="1">
      <c r="A596" s="60"/>
      <c r="B596" s="65" t="s">
        <v>1846</v>
      </c>
      <c r="C596" s="66" t="s">
        <v>2003</v>
      </c>
      <c r="D596" s="66" t="s">
        <v>2158</v>
      </c>
      <c r="E596" s="9" t="s">
        <v>187</v>
      </c>
      <c r="F596" s="14">
        <v>40484</v>
      </c>
      <c r="G596" s="14">
        <v>37.537519000000003</v>
      </c>
      <c r="H596" s="14">
        <v>-84.671616999999998</v>
      </c>
      <c r="I596" s="19" t="s">
        <v>45</v>
      </c>
      <c r="J596" s="19" t="s">
        <v>156</v>
      </c>
      <c r="K596" s="19" t="s">
        <v>64</v>
      </c>
      <c r="L596" s="22" t="s">
        <v>144</v>
      </c>
      <c r="M596" s="19" t="s">
        <v>185</v>
      </c>
      <c r="P596" s="17"/>
      <c r="Q596" s="50" t="str">
        <f t="shared" si="9"/>
        <v>Unknown</v>
      </c>
      <c r="R596" s="19"/>
      <c r="X596" s="16"/>
      <c r="Y596" s="16"/>
      <c r="Z596" s="16"/>
      <c r="AK596" s="17"/>
      <c r="AL596" s="17"/>
      <c r="AM596" s="17"/>
      <c r="AN596" s="17"/>
      <c r="AO596" s="15"/>
    </row>
    <row r="597" spans="1:41" s="14" customFormat="1">
      <c r="A597" s="60"/>
      <c r="B597" s="65" t="s">
        <v>1847</v>
      </c>
      <c r="C597" s="66" t="s">
        <v>2004</v>
      </c>
      <c r="D597" s="66" t="s">
        <v>2159</v>
      </c>
      <c r="E597" s="9" t="s">
        <v>187</v>
      </c>
      <c r="F597" s="14">
        <v>40484</v>
      </c>
      <c r="G597" s="14">
        <v>37.537486999999999</v>
      </c>
      <c r="H597" s="14">
        <v>-84.671865999999994</v>
      </c>
      <c r="I597" s="19" t="s">
        <v>45</v>
      </c>
      <c r="J597" s="19" t="s">
        <v>156</v>
      </c>
      <c r="K597" s="19" t="s">
        <v>64</v>
      </c>
      <c r="L597" s="22" t="s">
        <v>144</v>
      </c>
      <c r="M597" s="19" t="s">
        <v>185</v>
      </c>
      <c r="P597" s="17"/>
      <c r="Q597" s="50" t="str">
        <f t="shared" si="9"/>
        <v>Unknown</v>
      </c>
      <c r="R597" s="19"/>
      <c r="X597" s="16"/>
      <c r="Y597" s="16"/>
      <c r="Z597" s="16"/>
      <c r="AK597" s="17"/>
      <c r="AL597" s="17"/>
      <c r="AM597" s="17"/>
      <c r="AN597" s="17"/>
      <c r="AO597" s="15"/>
    </row>
    <row r="598" spans="1:41" s="14" customFormat="1">
      <c r="A598" s="60"/>
      <c r="B598" s="65" t="s">
        <v>1848</v>
      </c>
      <c r="C598" s="66" t="s">
        <v>2005</v>
      </c>
      <c r="D598" s="66" t="s">
        <v>2160</v>
      </c>
      <c r="E598" s="9" t="s">
        <v>187</v>
      </c>
      <c r="F598" s="14">
        <v>40484</v>
      </c>
      <c r="G598" s="14">
        <v>37.537455000000001</v>
      </c>
      <c r="H598" s="14">
        <v>-84.671903</v>
      </c>
      <c r="I598" s="19" t="s">
        <v>45</v>
      </c>
      <c r="J598" s="19" t="s">
        <v>156</v>
      </c>
      <c r="K598" s="19" t="s">
        <v>64</v>
      </c>
      <c r="L598" s="22" t="s">
        <v>144</v>
      </c>
      <c r="M598" s="19" t="s">
        <v>185</v>
      </c>
      <c r="P598" s="17"/>
      <c r="Q598" s="50" t="str">
        <f t="shared" si="9"/>
        <v>Unknown</v>
      </c>
      <c r="R598" s="19"/>
      <c r="X598" s="16"/>
      <c r="Y598" s="16"/>
      <c r="Z598" s="16"/>
      <c r="AK598" s="17"/>
      <c r="AL598" s="17"/>
      <c r="AM598" s="17"/>
      <c r="AN598" s="17"/>
      <c r="AO598" s="15"/>
    </row>
    <row r="599" spans="1:41" s="14" customFormat="1">
      <c r="A599" s="60"/>
      <c r="B599" s="65" t="s">
        <v>1849</v>
      </c>
      <c r="C599" s="66" t="s">
        <v>2006</v>
      </c>
      <c r="D599" s="66" t="s">
        <v>2161</v>
      </c>
      <c r="E599" s="9" t="s">
        <v>187</v>
      </c>
      <c r="F599" s="14">
        <v>40484</v>
      </c>
      <c r="G599" s="14">
        <v>37.537441000000001</v>
      </c>
      <c r="H599" s="14">
        <v>-84.672127000000003</v>
      </c>
      <c r="I599" s="19" t="s">
        <v>45</v>
      </c>
      <c r="J599" s="19" t="s">
        <v>156</v>
      </c>
      <c r="K599" s="19" t="s">
        <v>64</v>
      </c>
      <c r="L599" s="22" t="s">
        <v>144</v>
      </c>
      <c r="M599" s="19" t="s">
        <v>185</v>
      </c>
      <c r="P599" s="17"/>
      <c r="Q599" s="50" t="str">
        <f t="shared" si="9"/>
        <v>Unknown</v>
      </c>
      <c r="R599" s="19"/>
      <c r="X599" s="16"/>
      <c r="Y599" s="16"/>
      <c r="Z599" s="16"/>
      <c r="AK599" s="17"/>
      <c r="AL599" s="17"/>
      <c r="AM599" s="17"/>
      <c r="AN599" s="17"/>
      <c r="AO599" s="15"/>
    </row>
    <row r="600" spans="1:41" s="14" customFormat="1">
      <c r="A600" s="60"/>
      <c r="B600" s="65" t="s">
        <v>1850</v>
      </c>
      <c r="C600" s="66" t="s">
        <v>2007</v>
      </c>
      <c r="D600" s="66" t="s">
        <v>2162</v>
      </c>
      <c r="E600" s="9" t="s">
        <v>187</v>
      </c>
      <c r="F600" s="14">
        <v>40484</v>
      </c>
      <c r="G600" s="14">
        <v>37.537363999999997</v>
      </c>
      <c r="H600" s="14">
        <v>-84.672274000000002</v>
      </c>
      <c r="I600" s="19" t="s">
        <v>45</v>
      </c>
      <c r="J600" s="19" t="s">
        <v>156</v>
      </c>
      <c r="K600" s="19" t="s">
        <v>64</v>
      </c>
      <c r="L600" s="22" t="s">
        <v>144</v>
      </c>
      <c r="M600" s="19" t="s">
        <v>185</v>
      </c>
      <c r="P600" s="17"/>
      <c r="Q600" s="50" t="str">
        <f t="shared" si="9"/>
        <v>Unknown</v>
      </c>
      <c r="R600" s="19"/>
      <c r="X600" s="16"/>
      <c r="Y600" s="16"/>
      <c r="Z600" s="16"/>
      <c r="AK600" s="17"/>
      <c r="AL600" s="17"/>
      <c r="AM600" s="17"/>
      <c r="AN600" s="17"/>
      <c r="AO600" s="15"/>
    </row>
    <row r="601" spans="1:41" s="14" customFormat="1">
      <c r="A601" s="60"/>
      <c r="B601" s="65" t="s">
        <v>1851</v>
      </c>
      <c r="C601" s="66" t="s">
        <v>2008</v>
      </c>
      <c r="D601" s="66" t="s">
        <v>2163</v>
      </c>
      <c r="E601" s="9" t="s">
        <v>187</v>
      </c>
      <c r="F601" s="14">
        <v>40484</v>
      </c>
      <c r="G601" s="14">
        <v>37.537356000000003</v>
      </c>
      <c r="H601" s="14">
        <v>-84.672276999999994</v>
      </c>
      <c r="I601" s="19" t="s">
        <v>45</v>
      </c>
      <c r="J601" s="19" t="s">
        <v>156</v>
      </c>
      <c r="K601" s="19" t="s">
        <v>64</v>
      </c>
      <c r="L601" s="22" t="s">
        <v>144</v>
      </c>
      <c r="M601" s="19" t="s">
        <v>185</v>
      </c>
      <c r="P601" s="17"/>
      <c r="Q601" s="50" t="str">
        <f t="shared" si="9"/>
        <v>Unknown</v>
      </c>
      <c r="R601" s="19"/>
      <c r="X601" s="16"/>
      <c r="Y601" s="16"/>
      <c r="Z601" s="16"/>
      <c r="AK601" s="17"/>
      <c r="AL601" s="17"/>
      <c r="AM601" s="17"/>
      <c r="AN601" s="17"/>
      <c r="AO601" s="15"/>
    </row>
    <row r="602" spans="1:41" s="14" customFormat="1">
      <c r="A602" s="60"/>
      <c r="B602" s="65" t="s">
        <v>1852</v>
      </c>
      <c r="C602" s="66" t="s">
        <v>2009</v>
      </c>
      <c r="D602" s="66" t="s">
        <v>2164</v>
      </c>
      <c r="E602" s="9" t="s">
        <v>187</v>
      </c>
      <c r="F602" s="14">
        <v>40484</v>
      </c>
      <c r="G602" s="14">
        <v>37.537320000000001</v>
      </c>
      <c r="H602" s="14">
        <v>-84.672428999999994</v>
      </c>
      <c r="I602" s="19" t="s">
        <v>45</v>
      </c>
      <c r="J602" s="19" t="s">
        <v>156</v>
      </c>
      <c r="K602" s="19" t="s">
        <v>64</v>
      </c>
      <c r="L602" s="22" t="s">
        <v>144</v>
      </c>
      <c r="M602" s="19" t="s">
        <v>185</v>
      </c>
      <c r="P602" s="17"/>
      <c r="Q602" s="50" t="str">
        <f t="shared" si="9"/>
        <v>Unknown</v>
      </c>
      <c r="R602" s="19"/>
      <c r="X602" s="16"/>
      <c r="Y602" s="16"/>
      <c r="Z602" s="16"/>
      <c r="AK602" s="17"/>
      <c r="AL602" s="17"/>
      <c r="AM602" s="17"/>
      <c r="AN602" s="17"/>
      <c r="AO602" s="15"/>
    </row>
    <row r="603" spans="1:41" s="14" customFormat="1">
      <c r="A603" s="60"/>
      <c r="B603" s="65" t="s">
        <v>1853</v>
      </c>
      <c r="C603" s="66" t="s">
        <v>2010</v>
      </c>
      <c r="D603" s="66" t="s">
        <v>2165</v>
      </c>
      <c r="E603" s="9" t="s">
        <v>187</v>
      </c>
      <c r="F603" s="14">
        <v>40484</v>
      </c>
      <c r="G603" s="14">
        <v>37.537371</v>
      </c>
      <c r="H603" s="14">
        <v>-84.672444999999996</v>
      </c>
      <c r="I603" s="19" t="s">
        <v>45</v>
      </c>
      <c r="J603" s="19" t="s">
        <v>156</v>
      </c>
      <c r="K603" s="19" t="s">
        <v>64</v>
      </c>
      <c r="L603" s="22" t="s">
        <v>144</v>
      </c>
      <c r="M603" s="19" t="s">
        <v>185</v>
      </c>
      <c r="P603" s="17"/>
      <c r="Q603" s="50" t="str">
        <f t="shared" si="9"/>
        <v>Unknown</v>
      </c>
      <c r="R603" s="19"/>
      <c r="X603" s="16"/>
      <c r="Y603" s="16"/>
      <c r="Z603" s="16"/>
      <c r="AK603" s="17"/>
      <c r="AL603" s="17"/>
      <c r="AM603" s="17"/>
      <c r="AN603" s="17"/>
      <c r="AO603" s="15"/>
    </row>
    <row r="604" spans="1:41" s="14" customFormat="1" ht="15.75" thickBot="1">
      <c r="A604" s="60"/>
      <c r="B604" s="65" t="s">
        <v>1854</v>
      </c>
      <c r="C604" s="66" t="s">
        <v>2011</v>
      </c>
      <c r="D604" s="66" t="s">
        <v>2166</v>
      </c>
      <c r="E604" s="9" t="s">
        <v>187</v>
      </c>
      <c r="F604" s="14">
        <v>40484</v>
      </c>
      <c r="G604" s="14">
        <v>37.537261100000002</v>
      </c>
      <c r="H604" s="14">
        <v>-84.672591666666605</v>
      </c>
      <c r="I604" s="19" t="s">
        <v>45</v>
      </c>
      <c r="J604" s="19" t="s">
        <v>156</v>
      </c>
      <c r="K604" s="19" t="s">
        <v>64</v>
      </c>
      <c r="L604" s="22" t="s">
        <v>144</v>
      </c>
      <c r="M604" s="19" t="s">
        <v>185</v>
      </c>
      <c r="P604" s="17"/>
      <c r="Q604" s="50" t="str">
        <f t="shared" si="9"/>
        <v>Unknown</v>
      </c>
      <c r="R604" s="19"/>
      <c r="X604" s="16"/>
      <c r="Y604" s="16"/>
      <c r="Z604" s="16"/>
      <c r="AK604" s="17"/>
      <c r="AL604" s="17"/>
      <c r="AM604" s="17"/>
      <c r="AN604" s="17"/>
      <c r="AO604" s="15"/>
    </row>
    <row r="605" spans="1:41" s="14" customFormat="1" ht="15.75" thickBot="1">
      <c r="A605" s="60"/>
      <c r="B605" s="65" t="s">
        <v>1855</v>
      </c>
      <c r="C605" s="66" t="s">
        <v>2012</v>
      </c>
      <c r="D605" s="66" t="s">
        <v>2167</v>
      </c>
      <c r="E605" s="9" t="s">
        <v>187</v>
      </c>
      <c r="F605" s="14">
        <v>40484</v>
      </c>
      <c r="G605" s="73">
        <v>37.537345119999998</v>
      </c>
      <c r="H605" s="74">
        <v>-84.672605700000005</v>
      </c>
      <c r="I605" s="19" t="s">
        <v>45</v>
      </c>
      <c r="J605" s="19" t="s">
        <v>156</v>
      </c>
      <c r="K605" s="19" t="s">
        <v>64</v>
      </c>
      <c r="L605" s="22" t="s">
        <v>144</v>
      </c>
      <c r="M605" s="19" t="s">
        <v>185</v>
      </c>
      <c r="P605" s="17"/>
      <c r="Q605" s="50" t="str">
        <f t="shared" si="9"/>
        <v>Unknown</v>
      </c>
      <c r="R605" s="19"/>
      <c r="X605" s="16"/>
      <c r="Y605" s="16"/>
      <c r="Z605" s="16"/>
      <c r="AK605" s="17"/>
      <c r="AL605" s="17"/>
      <c r="AM605" s="17"/>
      <c r="AN605" s="17"/>
      <c r="AO605" s="15"/>
    </row>
    <row r="606" spans="1:41" s="14" customFormat="1" ht="15.75" thickBot="1">
      <c r="A606" s="60"/>
      <c r="B606" s="65" t="s">
        <v>1856</v>
      </c>
      <c r="C606" s="66" t="s">
        <v>2013</v>
      </c>
      <c r="D606" s="66" t="s">
        <v>2168</v>
      </c>
      <c r="E606" s="9" t="s">
        <v>187</v>
      </c>
      <c r="F606" s="14">
        <v>40484</v>
      </c>
      <c r="G606" s="73">
        <v>37.537298679999999</v>
      </c>
      <c r="H606" s="74">
        <v>-84.672796959999999</v>
      </c>
      <c r="I606" s="19" t="s">
        <v>45</v>
      </c>
      <c r="J606" s="19" t="s">
        <v>156</v>
      </c>
      <c r="K606" s="19" t="s">
        <v>64</v>
      </c>
      <c r="L606" s="22" t="s">
        <v>144</v>
      </c>
      <c r="M606" s="19" t="s">
        <v>185</v>
      </c>
      <c r="P606" s="17"/>
      <c r="Q606" s="50" t="str">
        <f t="shared" si="9"/>
        <v>Unknown</v>
      </c>
      <c r="R606" s="19"/>
      <c r="X606" s="16"/>
      <c r="Y606" s="16"/>
      <c r="Z606" s="16"/>
      <c r="AK606" s="17"/>
      <c r="AL606" s="17"/>
      <c r="AM606" s="17"/>
      <c r="AN606" s="17"/>
      <c r="AO606" s="15"/>
    </row>
    <row r="607" spans="1:41" s="14" customFormat="1" ht="15.75" thickBot="1">
      <c r="A607" s="60"/>
      <c r="B607" s="65" t="s">
        <v>1857</v>
      </c>
      <c r="C607" s="66" t="s">
        <v>2014</v>
      </c>
      <c r="D607" s="66" t="s">
        <v>2169</v>
      </c>
      <c r="E607" s="9" t="s">
        <v>187</v>
      </c>
      <c r="F607" s="14">
        <v>40484</v>
      </c>
      <c r="G607" s="73">
        <v>37.537223789999999</v>
      </c>
      <c r="H607" s="74">
        <v>-84.67274055</v>
      </c>
      <c r="I607" s="19" t="s">
        <v>45</v>
      </c>
      <c r="J607" s="19" t="s">
        <v>156</v>
      </c>
      <c r="K607" s="19" t="s">
        <v>64</v>
      </c>
      <c r="L607" s="22" t="s">
        <v>144</v>
      </c>
      <c r="M607" s="19" t="s">
        <v>185</v>
      </c>
      <c r="P607" s="17"/>
      <c r="Q607" s="50" t="str">
        <f t="shared" si="9"/>
        <v>Unknown</v>
      </c>
      <c r="R607" s="19"/>
      <c r="X607" s="16"/>
      <c r="Y607" s="16"/>
      <c r="Z607" s="16"/>
      <c r="AK607" s="17"/>
      <c r="AL607" s="17"/>
      <c r="AM607" s="17"/>
      <c r="AN607" s="17"/>
      <c r="AO607" s="15"/>
    </row>
    <row r="608" spans="1:41" s="14" customFormat="1" ht="15.75" thickBot="1">
      <c r="A608" s="60"/>
      <c r="B608" s="65" t="s">
        <v>1858</v>
      </c>
      <c r="C608" s="66" t="s">
        <v>2015</v>
      </c>
      <c r="D608" s="66" t="s">
        <v>2170</v>
      </c>
      <c r="E608" s="9" t="s">
        <v>187</v>
      </c>
      <c r="F608" s="14">
        <v>40484</v>
      </c>
      <c r="G608" s="73">
        <v>37.537185829999999</v>
      </c>
      <c r="H608" s="74">
        <v>-84.672911529999993</v>
      </c>
      <c r="I608" s="19" t="s">
        <v>45</v>
      </c>
      <c r="J608" s="19" t="s">
        <v>156</v>
      </c>
      <c r="K608" s="19" t="s">
        <v>64</v>
      </c>
      <c r="L608" s="22" t="s">
        <v>144</v>
      </c>
      <c r="M608" s="19" t="s">
        <v>185</v>
      </c>
      <c r="P608" s="17"/>
      <c r="Q608" s="50" t="str">
        <f t="shared" si="9"/>
        <v>Unknown</v>
      </c>
      <c r="R608" s="19"/>
      <c r="X608" s="16"/>
      <c r="Y608" s="16"/>
      <c r="Z608" s="16"/>
      <c r="AK608" s="17"/>
      <c r="AL608" s="17"/>
      <c r="AM608" s="17"/>
      <c r="AN608" s="17"/>
      <c r="AO608" s="15"/>
    </row>
    <row r="609" spans="1:41" s="14" customFormat="1" ht="15.75" thickBot="1">
      <c r="A609" s="60"/>
      <c r="B609" s="65" t="s">
        <v>1859</v>
      </c>
      <c r="C609" s="66" t="s">
        <v>2016</v>
      </c>
      <c r="D609" s="66" t="s">
        <v>2171</v>
      </c>
      <c r="E609" s="9" t="s">
        <v>187</v>
      </c>
      <c r="F609" s="14">
        <v>40484</v>
      </c>
      <c r="G609" s="14">
        <v>37.537230600000001</v>
      </c>
      <c r="H609" s="14">
        <v>-84.673088888888898</v>
      </c>
      <c r="I609" s="19" t="s">
        <v>45</v>
      </c>
      <c r="J609" s="19" t="s">
        <v>156</v>
      </c>
      <c r="K609" s="19" t="s">
        <v>64</v>
      </c>
      <c r="L609" s="22" t="s">
        <v>144</v>
      </c>
      <c r="M609" s="19" t="s">
        <v>185</v>
      </c>
      <c r="P609" s="17"/>
      <c r="Q609" s="50" t="str">
        <f t="shared" si="9"/>
        <v>Unknown</v>
      </c>
      <c r="R609" s="19"/>
      <c r="X609" s="16"/>
      <c r="Y609" s="16"/>
      <c r="Z609" s="16"/>
      <c r="AK609" s="17"/>
      <c r="AL609" s="17"/>
      <c r="AM609" s="17"/>
      <c r="AN609" s="17"/>
      <c r="AO609" s="15"/>
    </row>
    <row r="610" spans="1:41" s="14" customFormat="1" ht="15.75" thickBot="1">
      <c r="A610" s="60"/>
      <c r="B610" s="65" t="s">
        <v>1860</v>
      </c>
      <c r="C610" s="66" t="s">
        <v>2017</v>
      </c>
      <c r="D610" s="66" t="s">
        <v>2172</v>
      </c>
      <c r="E610" s="9" t="s">
        <v>187</v>
      </c>
      <c r="F610" s="14">
        <v>40484</v>
      </c>
      <c r="G610" s="73">
        <v>37.537229930000002</v>
      </c>
      <c r="H610" s="74">
        <v>-84.673089079999997</v>
      </c>
      <c r="I610" s="19" t="s">
        <v>45</v>
      </c>
      <c r="J610" s="19" t="s">
        <v>156</v>
      </c>
      <c r="K610" s="19" t="s">
        <v>64</v>
      </c>
      <c r="L610" s="22" t="s">
        <v>144</v>
      </c>
      <c r="M610" s="19" t="s">
        <v>185</v>
      </c>
      <c r="P610" s="17"/>
      <c r="Q610" s="50" t="str">
        <f t="shared" si="9"/>
        <v>Unknown</v>
      </c>
      <c r="R610" s="19"/>
      <c r="X610" s="16"/>
      <c r="Y610" s="16"/>
      <c r="Z610" s="16"/>
      <c r="AK610" s="17"/>
      <c r="AL610" s="17"/>
      <c r="AM610" s="17"/>
      <c r="AN610" s="17"/>
      <c r="AO610" s="15"/>
    </row>
    <row r="611" spans="1:41" s="14" customFormat="1" ht="15.75" thickBot="1">
      <c r="A611" s="60"/>
      <c r="B611" s="65" t="s">
        <v>1861</v>
      </c>
      <c r="C611" s="66" t="s">
        <v>2018</v>
      </c>
      <c r="D611" s="66" t="s">
        <v>2173</v>
      </c>
      <c r="E611" s="9" t="s">
        <v>187</v>
      </c>
      <c r="F611" s="14">
        <v>40484</v>
      </c>
      <c r="G611" s="73">
        <v>37.537191069999999</v>
      </c>
      <c r="H611" s="74">
        <v>-84.673262649999998</v>
      </c>
      <c r="I611" s="19" t="s">
        <v>45</v>
      </c>
      <c r="J611" s="19" t="s">
        <v>156</v>
      </c>
      <c r="K611" s="19" t="s">
        <v>64</v>
      </c>
      <c r="L611" s="22" t="s">
        <v>144</v>
      </c>
      <c r="M611" s="19" t="s">
        <v>185</v>
      </c>
      <c r="P611" s="17"/>
      <c r="Q611" s="50" t="str">
        <f t="shared" si="9"/>
        <v>Unknown</v>
      </c>
      <c r="R611" s="19"/>
      <c r="X611" s="16"/>
      <c r="Y611" s="16"/>
      <c r="Z611" s="16"/>
      <c r="AK611" s="17"/>
      <c r="AL611" s="17"/>
      <c r="AM611" s="17"/>
      <c r="AN611" s="17"/>
      <c r="AO611" s="15"/>
    </row>
    <row r="612" spans="1:41" s="14" customFormat="1" ht="15.75" thickBot="1">
      <c r="A612" s="60"/>
      <c r="B612" s="65" t="s">
        <v>1862</v>
      </c>
      <c r="C612" s="66" t="s">
        <v>2019</v>
      </c>
      <c r="D612" s="66" t="s">
        <v>2174</v>
      </c>
      <c r="E612" s="9" t="s">
        <v>187</v>
      </c>
      <c r="F612" s="14">
        <v>40484</v>
      </c>
      <c r="G612" s="73">
        <v>37.537014720000002</v>
      </c>
      <c r="H612" s="74">
        <v>-84.673599199999998</v>
      </c>
      <c r="I612" s="19" t="s">
        <v>45</v>
      </c>
      <c r="J612" s="19" t="s">
        <v>156</v>
      </c>
      <c r="K612" s="19" t="s">
        <v>64</v>
      </c>
      <c r="L612" s="22" t="s">
        <v>144</v>
      </c>
      <c r="M612" s="19" t="s">
        <v>185</v>
      </c>
      <c r="P612" s="17"/>
      <c r="Q612" s="50" t="str">
        <f t="shared" si="9"/>
        <v>Unknown</v>
      </c>
      <c r="R612" s="19"/>
      <c r="X612" s="16"/>
      <c r="Y612" s="16"/>
      <c r="Z612" s="16"/>
      <c r="AK612" s="17"/>
      <c r="AL612" s="17"/>
      <c r="AM612" s="17"/>
      <c r="AN612" s="17"/>
      <c r="AO612" s="15"/>
    </row>
    <row r="613" spans="1:41" s="14" customFormat="1" ht="15.75" thickBot="1">
      <c r="A613" s="60"/>
      <c r="B613" s="65" t="s">
        <v>1863</v>
      </c>
      <c r="C613" s="66" t="s">
        <v>2020</v>
      </c>
      <c r="D613" s="66" t="s">
        <v>2175</v>
      </c>
      <c r="E613" s="9" t="s">
        <v>187</v>
      </c>
      <c r="F613" s="14">
        <v>40484</v>
      </c>
      <c r="G613" s="73">
        <v>37.53697794</v>
      </c>
      <c r="H613" s="74">
        <v>-84.673729339999994</v>
      </c>
      <c r="I613" s="19" t="s">
        <v>45</v>
      </c>
      <c r="J613" s="19" t="s">
        <v>156</v>
      </c>
      <c r="K613" s="19" t="s">
        <v>64</v>
      </c>
      <c r="L613" s="22" t="s">
        <v>144</v>
      </c>
      <c r="M613" s="19" t="s">
        <v>185</v>
      </c>
      <c r="P613" s="17"/>
      <c r="Q613" s="50" t="str">
        <f t="shared" si="9"/>
        <v>Unknown</v>
      </c>
      <c r="R613" s="19"/>
      <c r="X613" s="16"/>
      <c r="Y613" s="16"/>
      <c r="Z613" s="16"/>
      <c r="AK613" s="17"/>
      <c r="AL613" s="17"/>
      <c r="AM613" s="17"/>
      <c r="AN613" s="17"/>
      <c r="AO613" s="15"/>
    </row>
    <row r="614" spans="1:41" s="14" customFormat="1" ht="15.75" thickBot="1">
      <c r="A614" s="60"/>
      <c r="B614" s="65" t="s">
        <v>1864</v>
      </c>
      <c r="C614" s="66" t="s">
        <v>2021</v>
      </c>
      <c r="D614" s="66" t="s">
        <v>2176</v>
      </c>
      <c r="E614" s="9" t="s">
        <v>187</v>
      </c>
      <c r="F614" s="14">
        <v>40484</v>
      </c>
      <c r="G614" s="14">
        <v>37.537302799999999</v>
      </c>
      <c r="H614" s="14">
        <v>-84.6737277777777</v>
      </c>
      <c r="I614" s="19" t="s">
        <v>45</v>
      </c>
      <c r="J614" s="19" t="s">
        <v>156</v>
      </c>
      <c r="K614" s="19" t="s">
        <v>64</v>
      </c>
      <c r="L614" s="22" t="s">
        <v>144</v>
      </c>
      <c r="M614" s="19" t="s">
        <v>185</v>
      </c>
      <c r="P614" s="17"/>
      <c r="Q614" s="50" t="str">
        <f t="shared" si="9"/>
        <v>Unknown</v>
      </c>
      <c r="R614" s="19"/>
      <c r="X614" s="16"/>
      <c r="Y614" s="16"/>
      <c r="Z614" s="16"/>
      <c r="AK614" s="17"/>
      <c r="AL614" s="17"/>
      <c r="AM614" s="17"/>
      <c r="AN614" s="17"/>
      <c r="AO614" s="15"/>
    </row>
    <row r="615" spans="1:41" s="14" customFormat="1" ht="15.75" thickBot="1">
      <c r="A615" s="60"/>
      <c r="B615" s="65" t="s">
        <v>1865</v>
      </c>
      <c r="C615" s="66" t="s">
        <v>2022</v>
      </c>
      <c r="D615" s="66" t="s">
        <v>2177</v>
      </c>
      <c r="E615" s="9" t="s">
        <v>187</v>
      </c>
      <c r="F615" s="14">
        <v>40484</v>
      </c>
      <c r="G615" s="73">
        <v>37.537545049999999</v>
      </c>
      <c r="H615" s="74">
        <v>-84.673816830000007</v>
      </c>
      <c r="I615" s="19" t="s">
        <v>45</v>
      </c>
      <c r="J615" s="19" t="s">
        <v>156</v>
      </c>
      <c r="K615" s="19" t="s">
        <v>64</v>
      </c>
      <c r="L615" s="22" t="s">
        <v>144</v>
      </c>
      <c r="M615" s="19" t="s">
        <v>185</v>
      </c>
      <c r="P615" s="17"/>
      <c r="Q615" s="50" t="str">
        <f t="shared" si="9"/>
        <v>Unknown</v>
      </c>
      <c r="R615" s="19"/>
      <c r="X615" s="16"/>
      <c r="Y615" s="16"/>
      <c r="Z615" s="16"/>
      <c r="AK615" s="17"/>
      <c r="AL615" s="17"/>
      <c r="AM615" s="17"/>
      <c r="AN615" s="17"/>
      <c r="AO615" s="15"/>
    </row>
    <row r="616" spans="1:41" s="14" customFormat="1" ht="15.75" thickBot="1">
      <c r="A616" s="60"/>
      <c r="B616" s="65" t="s">
        <v>1866</v>
      </c>
      <c r="C616" s="66" t="s">
        <v>2023</v>
      </c>
      <c r="D616" s="66" t="s">
        <v>2178</v>
      </c>
      <c r="E616" s="9" t="s">
        <v>187</v>
      </c>
      <c r="F616" s="14">
        <v>40484</v>
      </c>
      <c r="G616" s="73">
        <v>37.537545049999999</v>
      </c>
      <c r="H616" s="74">
        <v>-84.673816830000007</v>
      </c>
      <c r="I616" s="19" t="s">
        <v>45</v>
      </c>
      <c r="J616" s="19" t="s">
        <v>156</v>
      </c>
      <c r="K616" s="19" t="s">
        <v>64</v>
      </c>
      <c r="L616" s="22" t="s">
        <v>144</v>
      </c>
      <c r="M616" s="19" t="s">
        <v>185</v>
      </c>
      <c r="P616" s="17"/>
      <c r="Q616" s="50" t="str">
        <f t="shared" si="9"/>
        <v>Unknown</v>
      </c>
      <c r="R616" s="19"/>
      <c r="X616" s="16"/>
      <c r="Y616" s="16"/>
      <c r="Z616" s="16"/>
      <c r="AK616" s="17"/>
      <c r="AL616" s="17"/>
      <c r="AM616" s="17"/>
      <c r="AN616" s="17"/>
      <c r="AO616" s="15"/>
    </row>
    <row r="617" spans="1:41" s="14" customFormat="1" ht="15.75" thickBot="1">
      <c r="A617" s="60"/>
      <c r="B617" s="65" t="s">
        <v>1867</v>
      </c>
      <c r="C617" s="66" t="s">
        <v>2024</v>
      </c>
      <c r="D617" s="66" t="s">
        <v>2179</v>
      </c>
      <c r="E617" s="9" t="s">
        <v>187</v>
      </c>
      <c r="F617" s="14">
        <v>40484</v>
      </c>
      <c r="G617" s="14">
        <v>37.537675</v>
      </c>
      <c r="H617" s="14">
        <v>-84.673861111111094</v>
      </c>
      <c r="I617" s="19" t="s">
        <v>45</v>
      </c>
      <c r="J617" s="19" t="s">
        <v>156</v>
      </c>
      <c r="K617" s="19" t="s">
        <v>64</v>
      </c>
      <c r="L617" s="22" t="s">
        <v>144</v>
      </c>
      <c r="M617" s="19" t="s">
        <v>185</v>
      </c>
      <c r="P617" s="17"/>
      <c r="Q617" s="50" t="str">
        <f t="shared" si="9"/>
        <v>Unknown</v>
      </c>
      <c r="R617" s="19"/>
      <c r="X617" s="16"/>
      <c r="Y617" s="16"/>
      <c r="Z617" s="16"/>
      <c r="AK617" s="17"/>
      <c r="AL617" s="17"/>
      <c r="AM617" s="17"/>
      <c r="AN617" s="17"/>
      <c r="AO617" s="15"/>
    </row>
    <row r="618" spans="1:41" s="14" customFormat="1" ht="15.75" thickBot="1">
      <c r="A618" s="60"/>
      <c r="B618" s="65" t="s">
        <v>1868</v>
      </c>
      <c r="C618" s="66" t="s">
        <v>2025</v>
      </c>
      <c r="D618" s="66" t="s">
        <v>2180</v>
      </c>
      <c r="E618" s="9" t="s">
        <v>187</v>
      </c>
      <c r="F618" s="14">
        <v>40484</v>
      </c>
      <c r="G618" s="73">
        <v>37.537810960000002</v>
      </c>
      <c r="H618" s="74">
        <v>-84.673903080000002</v>
      </c>
      <c r="I618" s="19" t="s">
        <v>45</v>
      </c>
      <c r="J618" s="19" t="s">
        <v>156</v>
      </c>
      <c r="K618" s="19" t="s">
        <v>64</v>
      </c>
      <c r="L618" s="22" t="s">
        <v>144</v>
      </c>
      <c r="M618" s="19" t="s">
        <v>185</v>
      </c>
      <c r="P618" s="17"/>
      <c r="Q618" s="50" t="str">
        <f t="shared" si="9"/>
        <v>Unknown</v>
      </c>
      <c r="R618" s="19"/>
      <c r="X618" s="16"/>
      <c r="Y618" s="16"/>
      <c r="Z618" s="16"/>
      <c r="AK618" s="17"/>
      <c r="AL618" s="17"/>
      <c r="AM618" s="17"/>
      <c r="AN618" s="17"/>
      <c r="AO618" s="15"/>
    </row>
    <row r="619" spans="1:41" s="14" customFormat="1" ht="15.75" thickBot="1">
      <c r="A619" s="60"/>
      <c r="B619" s="65" t="s">
        <v>1869</v>
      </c>
      <c r="C619" s="66" t="s">
        <v>2026</v>
      </c>
      <c r="D619" s="66" t="s">
        <v>2181</v>
      </c>
      <c r="E619" s="9" t="s">
        <v>187</v>
      </c>
      <c r="F619" s="14">
        <v>40484</v>
      </c>
      <c r="G619" s="73">
        <v>37.537971079999998</v>
      </c>
      <c r="H619" s="74">
        <v>-84.673948569999993</v>
      </c>
      <c r="I619" s="19" t="s">
        <v>45</v>
      </c>
      <c r="J619" s="19" t="s">
        <v>156</v>
      </c>
      <c r="K619" s="19" t="s">
        <v>64</v>
      </c>
      <c r="L619" s="22" t="s">
        <v>144</v>
      </c>
      <c r="M619" s="19" t="s">
        <v>185</v>
      </c>
      <c r="P619" s="17"/>
      <c r="Q619" s="50" t="str">
        <f t="shared" si="9"/>
        <v>Unknown</v>
      </c>
      <c r="R619" s="19"/>
      <c r="X619" s="16"/>
      <c r="Y619" s="16"/>
      <c r="Z619" s="16"/>
      <c r="AK619" s="17"/>
      <c r="AL619" s="17"/>
      <c r="AM619" s="17"/>
      <c r="AN619" s="17"/>
      <c r="AO619" s="15"/>
    </row>
    <row r="620" spans="1:41" s="14" customFormat="1" ht="15.75" thickBot="1">
      <c r="A620" s="60"/>
      <c r="B620" s="65" t="s">
        <v>1870</v>
      </c>
      <c r="C620" s="66" t="s">
        <v>2027</v>
      </c>
      <c r="D620" s="66" t="s">
        <v>2182</v>
      </c>
      <c r="E620" s="9" t="s">
        <v>187</v>
      </c>
      <c r="F620" s="14">
        <v>40484</v>
      </c>
      <c r="G620" s="73">
        <v>37.538209500000001</v>
      </c>
      <c r="H620" s="74">
        <v>-84.673866869999998</v>
      </c>
      <c r="I620" s="19" t="s">
        <v>45</v>
      </c>
      <c r="J620" s="19" t="s">
        <v>156</v>
      </c>
      <c r="K620" s="19" t="s">
        <v>64</v>
      </c>
      <c r="L620" s="22" t="s">
        <v>144</v>
      </c>
      <c r="M620" s="19" t="s">
        <v>185</v>
      </c>
      <c r="P620" s="17"/>
      <c r="Q620" s="50" t="str">
        <f t="shared" si="9"/>
        <v>Unknown</v>
      </c>
      <c r="R620" s="19"/>
      <c r="X620" s="16"/>
      <c r="Y620" s="16"/>
      <c r="Z620" s="16"/>
      <c r="AK620" s="17"/>
      <c r="AL620" s="17"/>
      <c r="AM620" s="17"/>
      <c r="AN620" s="17"/>
      <c r="AO620" s="15"/>
    </row>
    <row r="621" spans="1:41" s="14" customFormat="1" ht="15.75" thickBot="1">
      <c r="A621" s="60"/>
      <c r="B621" s="65" t="s">
        <v>1871</v>
      </c>
      <c r="C621" s="66" t="s">
        <v>11380</v>
      </c>
      <c r="D621" s="66" t="s">
        <v>2183</v>
      </c>
      <c r="E621" s="9" t="s">
        <v>187</v>
      </c>
      <c r="F621" s="14">
        <v>40484</v>
      </c>
      <c r="G621" s="73">
        <v>37.538303759999998</v>
      </c>
      <c r="H621" s="74">
        <v>-84.673925949999997</v>
      </c>
      <c r="I621" s="19" t="s">
        <v>45</v>
      </c>
      <c r="J621" s="19" t="s">
        <v>156</v>
      </c>
      <c r="K621" s="19" t="s">
        <v>64</v>
      </c>
      <c r="L621" s="22" t="s">
        <v>144</v>
      </c>
      <c r="M621" s="19" t="s">
        <v>185</v>
      </c>
      <c r="P621" s="17"/>
      <c r="Q621" s="50" t="str">
        <f t="shared" si="9"/>
        <v>Unknown</v>
      </c>
      <c r="R621" s="19"/>
      <c r="X621" s="16"/>
      <c r="Y621" s="16"/>
      <c r="Z621" s="16"/>
      <c r="AK621" s="17"/>
      <c r="AL621" s="17"/>
      <c r="AM621" s="17"/>
      <c r="AN621" s="17"/>
      <c r="AO621" s="15"/>
    </row>
    <row r="622" spans="1:41" s="14" customFormat="1" ht="15.75" thickBot="1">
      <c r="A622" s="60"/>
      <c r="B622" s="65" t="s">
        <v>1872</v>
      </c>
      <c r="C622" s="66" t="s">
        <v>2028</v>
      </c>
      <c r="D622" s="66" t="s">
        <v>2184</v>
      </c>
      <c r="E622" s="9" t="s">
        <v>187</v>
      </c>
      <c r="F622" s="14">
        <v>40484</v>
      </c>
      <c r="G622" s="73">
        <v>37.538249350000001</v>
      </c>
      <c r="H622" s="74">
        <v>-84.673668960000001</v>
      </c>
      <c r="I622" s="19" t="s">
        <v>45</v>
      </c>
      <c r="J622" s="19" t="s">
        <v>156</v>
      </c>
      <c r="K622" s="19" t="s">
        <v>64</v>
      </c>
      <c r="L622" s="22" t="s">
        <v>144</v>
      </c>
      <c r="M622" s="19" t="s">
        <v>185</v>
      </c>
      <c r="P622" s="17"/>
      <c r="Q622" s="50" t="str">
        <f t="shared" si="9"/>
        <v>Unknown</v>
      </c>
      <c r="R622" s="19"/>
      <c r="X622" s="16"/>
      <c r="Y622" s="16"/>
      <c r="Z622" s="16"/>
      <c r="AK622" s="17"/>
      <c r="AL622" s="17"/>
      <c r="AM622" s="17"/>
      <c r="AN622" s="17"/>
      <c r="AO622" s="15"/>
    </row>
    <row r="623" spans="1:41" s="14" customFormat="1" ht="15.75" thickBot="1">
      <c r="A623" s="60"/>
      <c r="B623" s="65" t="s">
        <v>1873</v>
      </c>
      <c r="C623" s="66" t="s">
        <v>2029</v>
      </c>
      <c r="D623" s="66" t="s">
        <v>2185</v>
      </c>
      <c r="E623" s="9" t="s">
        <v>187</v>
      </c>
      <c r="F623" s="14">
        <v>40484</v>
      </c>
      <c r="G623" s="73">
        <v>37.538285700000003</v>
      </c>
      <c r="H623" s="74">
        <v>-84.673504899999998</v>
      </c>
      <c r="I623" s="19" t="s">
        <v>45</v>
      </c>
      <c r="J623" s="19" t="s">
        <v>156</v>
      </c>
      <c r="K623" s="19" t="s">
        <v>64</v>
      </c>
      <c r="L623" s="22" t="s">
        <v>144</v>
      </c>
      <c r="M623" s="19" t="s">
        <v>185</v>
      </c>
      <c r="P623" s="17"/>
      <c r="Q623" s="50" t="str">
        <f t="shared" si="9"/>
        <v>Unknown</v>
      </c>
      <c r="R623" s="19"/>
      <c r="X623" s="16"/>
      <c r="Y623" s="16"/>
      <c r="Z623" s="16"/>
      <c r="AK623" s="17"/>
      <c r="AL623" s="17"/>
      <c r="AM623" s="17"/>
      <c r="AN623" s="17"/>
      <c r="AO623" s="15"/>
    </row>
    <row r="624" spans="1:41" s="14" customFormat="1" ht="15.75" thickBot="1">
      <c r="A624" s="60"/>
      <c r="B624" s="65" t="s">
        <v>1874</v>
      </c>
      <c r="C624" s="66" t="s">
        <v>2030</v>
      </c>
      <c r="D624" s="66" t="s">
        <v>2186</v>
      </c>
      <c r="E624" s="9" t="s">
        <v>187</v>
      </c>
      <c r="F624" s="14">
        <v>40484</v>
      </c>
      <c r="G624" s="14">
        <v>37.538380600000004</v>
      </c>
      <c r="H624" s="14">
        <v>-84.673522222222203</v>
      </c>
      <c r="I624" s="19" t="s">
        <v>45</v>
      </c>
      <c r="J624" s="19" t="s">
        <v>156</v>
      </c>
      <c r="K624" s="19" t="s">
        <v>64</v>
      </c>
      <c r="L624" s="22" t="s">
        <v>144</v>
      </c>
      <c r="M624" s="19" t="s">
        <v>185</v>
      </c>
      <c r="P624" s="17"/>
      <c r="Q624" s="50" t="str">
        <f t="shared" si="9"/>
        <v>Unknown</v>
      </c>
      <c r="R624" s="19"/>
      <c r="X624" s="16"/>
      <c r="Y624" s="16"/>
      <c r="Z624" s="16"/>
      <c r="AK624" s="17"/>
      <c r="AL624" s="17"/>
      <c r="AM624" s="17"/>
      <c r="AN624" s="17"/>
      <c r="AO624" s="15"/>
    </row>
    <row r="625" spans="1:41" s="14" customFormat="1" ht="15.75" thickBot="1">
      <c r="A625" s="60"/>
      <c r="B625" s="65" t="s">
        <v>1875</v>
      </c>
      <c r="C625" s="66" t="s">
        <v>2031</v>
      </c>
      <c r="D625" s="66" t="s">
        <v>2187</v>
      </c>
      <c r="E625" s="9" t="s">
        <v>187</v>
      </c>
      <c r="F625" s="14">
        <v>40484</v>
      </c>
      <c r="G625" s="73">
        <v>37.538380719999999</v>
      </c>
      <c r="H625" s="74">
        <v>-84.673134750000003</v>
      </c>
      <c r="I625" s="19" t="s">
        <v>45</v>
      </c>
      <c r="J625" s="19" t="s">
        <v>156</v>
      </c>
      <c r="K625" s="19" t="s">
        <v>64</v>
      </c>
      <c r="L625" s="22" t="s">
        <v>144</v>
      </c>
      <c r="M625" s="19" t="s">
        <v>185</v>
      </c>
      <c r="P625" s="17"/>
      <c r="Q625" s="50" t="str">
        <f t="shared" si="9"/>
        <v>Unknown</v>
      </c>
      <c r="R625" s="19"/>
      <c r="X625" s="16"/>
      <c r="Y625" s="16"/>
      <c r="Z625" s="16"/>
      <c r="AK625" s="17"/>
      <c r="AL625" s="17"/>
      <c r="AM625" s="17"/>
      <c r="AN625" s="17"/>
      <c r="AO625" s="15"/>
    </row>
    <row r="626" spans="1:41" s="14" customFormat="1" ht="15.75" thickBot="1">
      <c r="A626" s="60"/>
      <c r="B626" s="65" t="s">
        <v>1876</v>
      </c>
      <c r="C626" s="66" t="s">
        <v>2032</v>
      </c>
      <c r="D626" s="66" t="s">
        <v>2188</v>
      </c>
      <c r="E626" s="9" t="s">
        <v>187</v>
      </c>
      <c r="F626" s="14">
        <v>40484</v>
      </c>
      <c r="G626" s="4">
        <v>37.538444730000002</v>
      </c>
      <c r="H626" s="4">
        <v>-84.672844440000006</v>
      </c>
      <c r="I626" s="19" t="s">
        <v>45</v>
      </c>
      <c r="J626" s="19" t="s">
        <v>156</v>
      </c>
      <c r="K626" s="19" t="s">
        <v>64</v>
      </c>
      <c r="L626" s="22" t="s">
        <v>144</v>
      </c>
      <c r="M626" s="19" t="s">
        <v>185</v>
      </c>
      <c r="P626" s="17"/>
      <c r="Q626" s="50" t="str">
        <f t="shared" si="9"/>
        <v>Unknown</v>
      </c>
      <c r="R626" s="19"/>
      <c r="X626" s="16"/>
      <c r="Y626" s="16"/>
      <c r="Z626" s="16"/>
      <c r="AK626" s="17"/>
      <c r="AL626" s="17"/>
      <c r="AM626" s="17"/>
      <c r="AN626" s="17"/>
      <c r="AO626" s="15"/>
    </row>
    <row r="627" spans="1:41" s="14" customFormat="1" ht="15.75" thickBot="1">
      <c r="A627" s="60"/>
      <c r="B627" s="65" t="s">
        <v>1877</v>
      </c>
      <c r="C627" s="66" t="s">
        <v>2033</v>
      </c>
      <c r="D627" s="66" t="s">
        <v>2189</v>
      </c>
      <c r="E627" s="9" t="s">
        <v>187</v>
      </c>
      <c r="F627" s="14">
        <v>40484</v>
      </c>
      <c r="G627" s="73">
        <v>37.538508919999998</v>
      </c>
      <c r="H627" s="74">
        <v>-84.672564379999997</v>
      </c>
      <c r="I627" s="19" t="s">
        <v>45</v>
      </c>
      <c r="J627" s="19" t="s">
        <v>156</v>
      </c>
      <c r="K627" s="19" t="s">
        <v>64</v>
      </c>
      <c r="L627" s="22" t="s">
        <v>144</v>
      </c>
      <c r="M627" s="19" t="s">
        <v>185</v>
      </c>
      <c r="P627" s="17"/>
      <c r="Q627" s="50" t="str">
        <f t="shared" si="9"/>
        <v>Unknown</v>
      </c>
      <c r="R627" s="19"/>
      <c r="X627" s="16"/>
      <c r="Y627" s="16"/>
      <c r="Z627" s="16"/>
      <c r="AK627" s="17"/>
      <c r="AL627" s="17"/>
      <c r="AM627" s="17"/>
      <c r="AN627" s="17"/>
      <c r="AO627" s="15"/>
    </row>
    <row r="628" spans="1:41" s="14" customFormat="1" ht="15.75" thickBot="1">
      <c r="A628" s="60"/>
      <c r="B628" s="65" t="s">
        <v>1878</v>
      </c>
      <c r="C628" s="66" t="s">
        <v>2034</v>
      </c>
      <c r="D628" s="66" t="s">
        <v>2190</v>
      </c>
      <c r="E628" s="9" t="s">
        <v>187</v>
      </c>
      <c r="F628" s="14">
        <v>40484</v>
      </c>
      <c r="G628" s="73">
        <v>37.538398000000001</v>
      </c>
      <c r="H628" s="74">
        <v>-84.673337000000004</v>
      </c>
      <c r="I628" s="19" t="s">
        <v>45</v>
      </c>
      <c r="J628" s="19" t="s">
        <v>156</v>
      </c>
      <c r="K628" s="19" t="s">
        <v>64</v>
      </c>
      <c r="L628" s="22" t="s">
        <v>144</v>
      </c>
      <c r="M628" s="19" t="s">
        <v>185</v>
      </c>
      <c r="P628" s="17"/>
      <c r="Q628" s="50" t="str">
        <f t="shared" si="9"/>
        <v>Unknown</v>
      </c>
      <c r="R628" s="19"/>
      <c r="X628" s="16"/>
      <c r="Y628" s="16"/>
      <c r="Z628" s="16"/>
      <c r="AK628" s="17"/>
      <c r="AL628" s="17"/>
      <c r="AM628" s="17"/>
      <c r="AN628" s="17"/>
      <c r="AO628" s="15"/>
    </row>
    <row r="629" spans="1:41" s="14" customFormat="1" ht="15.75" thickBot="1">
      <c r="A629" s="60"/>
      <c r="B629" s="65" t="s">
        <v>1879</v>
      </c>
      <c r="C629" s="66" t="s">
        <v>2035</v>
      </c>
      <c r="D629" s="66" t="s">
        <v>2191</v>
      </c>
      <c r="E629" s="9" t="s">
        <v>187</v>
      </c>
      <c r="F629" s="14">
        <v>40484</v>
      </c>
      <c r="G629" s="4">
        <v>37.321829166522001</v>
      </c>
      <c r="H629" s="4">
        <v>-84.402414898605997</v>
      </c>
      <c r="I629" s="19" t="s">
        <v>45</v>
      </c>
      <c r="J629" s="19" t="s">
        <v>156</v>
      </c>
      <c r="K629" s="19" t="s">
        <v>64</v>
      </c>
      <c r="L629" s="22" t="s">
        <v>144</v>
      </c>
      <c r="M629" s="19" t="s">
        <v>185</v>
      </c>
      <c r="P629" s="17"/>
      <c r="Q629" s="50" t="str">
        <f t="shared" si="9"/>
        <v>Unknown</v>
      </c>
      <c r="R629" s="19"/>
      <c r="X629" s="16"/>
      <c r="Y629" s="16"/>
      <c r="Z629" s="16"/>
      <c r="AK629" s="17"/>
      <c r="AL629" s="17"/>
      <c r="AM629" s="17"/>
      <c r="AN629" s="17"/>
      <c r="AO629" s="15"/>
    </row>
    <row r="630" spans="1:41" s="14" customFormat="1">
      <c r="A630" s="60"/>
      <c r="B630" s="65" t="s">
        <v>1880</v>
      </c>
      <c r="C630" s="66" t="s">
        <v>2036</v>
      </c>
      <c r="D630" s="66" t="s">
        <v>2192</v>
      </c>
      <c r="E630" s="9" t="s">
        <v>187</v>
      </c>
      <c r="F630" s="14">
        <v>40484</v>
      </c>
      <c r="G630" s="92">
        <v>37.538602009999998</v>
      </c>
      <c r="H630" s="93">
        <v>-84.671830139999997</v>
      </c>
      <c r="I630" s="19" t="s">
        <v>45</v>
      </c>
      <c r="J630" s="19" t="s">
        <v>156</v>
      </c>
      <c r="K630" s="19" t="s">
        <v>64</v>
      </c>
      <c r="L630" s="22" t="s">
        <v>144</v>
      </c>
      <c r="M630" s="19" t="s">
        <v>185</v>
      </c>
      <c r="P630" s="17"/>
      <c r="Q630" s="50" t="str">
        <f t="shared" si="9"/>
        <v>Unknown</v>
      </c>
      <c r="R630" s="19"/>
      <c r="X630" s="16"/>
      <c r="Y630" s="16"/>
      <c r="Z630" s="16"/>
      <c r="AK630" s="17"/>
      <c r="AL630" s="17"/>
      <c r="AM630" s="17"/>
      <c r="AN630" s="17"/>
      <c r="AO630" s="15"/>
    </row>
    <row r="631" spans="1:41" s="14" customFormat="1">
      <c r="A631" s="60"/>
      <c r="B631" s="65" t="s">
        <v>1881</v>
      </c>
      <c r="C631" s="66" t="s">
        <v>2037</v>
      </c>
      <c r="D631" s="66" t="s">
        <v>2193</v>
      </c>
      <c r="E631" s="9" t="s">
        <v>187</v>
      </c>
      <c r="F631" s="14">
        <v>40484</v>
      </c>
      <c r="G631" s="14">
        <v>37.538208300000001</v>
      </c>
      <c r="H631" s="14">
        <v>-84.671527777777698</v>
      </c>
      <c r="I631" s="19" t="s">
        <v>45</v>
      </c>
      <c r="J631" s="19" t="s">
        <v>156</v>
      </c>
      <c r="K631" s="19" t="s">
        <v>64</v>
      </c>
      <c r="L631" s="22" t="s">
        <v>144</v>
      </c>
      <c r="M631" s="19" t="s">
        <v>185</v>
      </c>
      <c r="P631" s="17"/>
      <c r="Q631" s="50" t="str">
        <f t="shared" si="9"/>
        <v>Unknown</v>
      </c>
      <c r="R631" s="19"/>
      <c r="X631" s="16"/>
      <c r="Y631" s="16"/>
      <c r="Z631" s="16"/>
      <c r="AK631" s="17"/>
      <c r="AL631" s="17"/>
      <c r="AM631" s="17"/>
      <c r="AN631" s="17"/>
      <c r="AO631" s="15"/>
    </row>
    <row r="632" spans="1:41" s="14" customFormat="1">
      <c r="A632" s="60"/>
      <c r="B632" s="65" t="s">
        <v>1882</v>
      </c>
      <c r="C632" s="66" t="s">
        <v>2038</v>
      </c>
      <c r="D632" s="66" t="s">
        <v>2194</v>
      </c>
      <c r="E632" s="9" t="s">
        <v>187</v>
      </c>
      <c r="F632" s="14">
        <v>40484</v>
      </c>
      <c r="G632" s="94">
        <v>37.538208560000001</v>
      </c>
      <c r="H632" s="94">
        <v>-84.671528219999999</v>
      </c>
      <c r="I632" s="19" t="s">
        <v>45</v>
      </c>
      <c r="J632" s="19" t="s">
        <v>156</v>
      </c>
      <c r="K632" s="19" t="s">
        <v>64</v>
      </c>
      <c r="L632" s="22" t="s">
        <v>144</v>
      </c>
      <c r="M632" s="19" t="s">
        <v>185</v>
      </c>
      <c r="P632" s="17"/>
      <c r="Q632" s="50" t="str">
        <f t="shared" si="9"/>
        <v>Unknown</v>
      </c>
      <c r="R632" s="19"/>
      <c r="X632" s="16"/>
      <c r="Y632" s="16"/>
      <c r="Z632" s="16"/>
      <c r="AK632" s="17"/>
      <c r="AL632" s="17"/>
      <c r="AM632" s="17"/>
      <c r="AN632" s="17"/>
      <c r="AO632" s="15"/>
    </row>
    <row r="633" spans="1:41" s="14" customFormat="1" ht="15.75" thickBot="1">
      <c r="A633" s="60"/>
      <c r="B633" s="65" t="s">
        <v>1883</v>
      </c>
      <c r="C633" s="66" t="s">
        <v>2039</v>
      </c>
      <c r="D633" s="66" t="s">
        <v>2195</v>
      </c>
      <c r="E633" s="9" t="s">
        <v>187</v>
      </c>
      <c r="F633" s="14">
        <v>40484</v>
      </c>
      <c r="G633" s="4">
        <v>37.321252137767999</v>
      </c>
      <c r="H633" s="4">
        <v>-84.402983049453994</v>
      </c>
      <c r="I633" s="19" t="s">
        <v>45</v>
      </c>
      <c r="J633" s="19" t="s">
        <v>156</v>
      </c>
      <c r="K633" s="19" t="s">
        <v>64</v>
      </c>
      <c r="L633" s="22" t="s">
        <v>144</v>
      </c>
      <c r="M633" s="19" t="s">
        <v>185</v>
      </c>
      <c r="P633" s="17"/>
      <c r="Q633" s="50" t="str">
        <f t="shared" si="9"/>
        <v>Unknown</v>
      </c>
      <c r="R633" s="19"/>
      <c r="X633" s="16"/>
      <c r="Y633" s="16"/>
      <c r="Z633" s="16"/>
      <c r="AK633" s="17"/>
      <c r="AL633" s="17"/>
      <c r="AM633" s="17"/>
      <c r="AN633" s="17"/>
      <c r="AO633" s="15"/>
    </row>
    <row r="634" spans="1:41" s="14" customFormat="1" ht="15.75" thickBot="1">
      <c r="A634" s="60"/>
      <c r="B634" s="65" t="s">
        <v>1884</v>
      </c>
      <c r="C634" s="66" t="s">
        <v>2040</v>
      </c>
      <c r="D634" s="66" t="s">
        <v>2196</v>
      </c>
      <c r="E634" s="9" t="s">
        <v>187</v>
      </c>
      <c r="F634" s="14">
        <v>40484</v>
      </c>
      <c r="G634" s="73">
        <v>37.53808806</v>
      </c>
      <c r="H634" s="74">
        <v>-84.6708249</v>
      </c>
      <c r="I634" s="19" t="s">
        <v>45</v>
      </c>
      <c r="J634" s="19" t="s">
        <v>156</v>
      </c>
      <c r="K634" s="19" t="s">
        <v>64</v>
      </c>
      <c r="L634" s="22" t="s">
        <v>144</v>
      </c>
      <c r="M634" s="19" t="s">
        <v>185</v>
      </c>
      <c r="P634" s="17"/>
      <c r="Q634" s="50" t="str">
        <f t="shared" si="9"/>
        <v>Unknown</v>
      </c>
      <c r="R634" s="19"/>
      <c r="X634" s="16"/>
      <c r="Y634" s="16"/>
      <c r="Z634" s="16"/>
      <c r="AK634" s="17"/>
      <c r="AL634" s="17"/>
      <c r="AM634" s="17"/>
      <c r="AN634" s="17"/>
      <c r="AO634" s="15"/>
    </row>
    <row r="635" spans="1:41" s="14" customFormat="1" ht="15.75" thickBot="1">
      <c r="A635" s="60"/>
      <c r="B635" s="65" t="s">
        <v>1885</v>
      </c>
      <c r="C635" s="66" t="s">
        <v>2040</v>
      </c>
      <c r="D635" s="66" t="s">
        <v>2197</v>
      </c>
      <c r="E635" s="9" t="s">
        <v>187</v>
      </c>
      <c r="F635" s="14">
        <v>40484</v>
      </c>
      <c r="G635" s="73">
        <v>37.53808806</v>
      </c>
      <c r="H635" s="74">
        <v>-84.6708249</v>
      </c>
      <c r="I635" s="19" t="s">
        <v>45</v>
      </c>
      <c r="J635" s="19" t="s">
        <v>156</v>
      </c>
      <c r="K635" s="19" t="s">
        <v>64</v>
      </c>
      <c r="L635" s="22" t="s">
        <v>144</v>
      </c>
      <c r="M635" s="19" t="s">
        <v>185</v>
      </c>
      <c r="P635" s="17"/>
      <c r="Q635" s="50" t="str">
        <f t="shared" si="9"/>
        <v>Unknown</v>
      </c>
      <c r="R635" s="19"/>
      <c r="X635" s="16"/>
      <c r="Y635" s="16"/>
      <c r="Z635" s="16"/>
      <c r="AK635" s="17"/>
      <c r="AL635" s="17"/>
      <c r="AM635" s="17"/>
      <c r="AN635" s="17"/>
      <c r="AO635" s="15"/>
    </row>
    <row r="636" spans="1:41" s="14" customFormat="1">
      <c r="A636" s="60"/>
      <c r="B636" s="65" t="s">
        <v>1886</v>
      </c>
      <c r="C636" s="66" t="s">
        <v>2041</v>
      </c>
      <c r="D636" s="66" t="s">
        <v>2198</v>
      </c>
      <c r="E636" s="9" t="s">
        <v>187</v>
      </c>
      <c r="F636" s="14">
        <v>40484</v>
      </c>
      <c r="G636" s="4">
        <v>37.314689329339998</v>
      </c>
      <c r="H636" s="4">
        <v>-84.404168519031998</v>
      </c>
      <c r="I636" s="19" t="s">
        <v>39</v>
      </c>
      <c r="J636" s="19" t="s">
        <v>156</v>
      </c>
      <c r="K636" s="19" t="s">
        <v>64</v>
      </c>
      <c r="L636" s="22" t="s">
        <v>144</v>
      </c>
      <c r="M636" s="19" t="s">
        <v>185</v>
      </c>
      <c r="P636" s="17"/>
      <c r="Q636" s="50" t="str">
        <f t="shared" si="9"/>
        <v>Unknown</v>
      </c>
      <c r="R636" s="19"/>
      <c r="X636" s="16"/>
      <c r="Y636" s="16"/>
      <c r="Z636" s="16"/>
      <c r="AK636" s="17"/>
      <c r="AL636" s="17"/>
      <c r="AM636" s="17"/>
      <c r="AN636" s="17"/>
      <c r="AO636" s="15"/>
    </row>
    <row r="637" spans="1:41" s="14" customFormat="1">
      <c r="A637" s="60"/>
      <c r="B637" s="65" t="s">
        <v>1887</v>
      </c>
      <c r="C637" s="66" t="s">
        <v>2042</v>
      </c>
      <c r="D637" s="66" t="s">
        <v>2199</v>
      </c>
      <c r="E637" s="9" t="s">
        <v>187</v>
      </c>
      <c r="F637" s="14">
        <v>40484</v>
      </c>
      <c r="G637" s="4">
        <v>37.314353567654003</v>
      </c>
      <c r="H637" s="4">
        <v>-84.403671825916007</v>
      </c>
      <c r="I637" s="19" t="s">
        <v>45</v>
      </c>
      <c r="J637" s="19" t="s">
        <v>156</v>
      </c>
      <c r="K637" s="19" t="s">
        <v>45</v>
      </c>
      <c r="L637" s="22" t="s">
        <v>144</v>
      </c>
      <c r="M637" s="19" t="s">
        <v>185</v>
      </c>
      <c r="P637" s="17"/>
      <c r="Q637" s="50" t="str">
        <f t="shared" si="9"/>
        <v>Non-lead</v>
      </c>
      <c r="R637" s="19"/>
      <c r="X637" s="16"/>
      <c r="Y637" s="16"/>
      <c r="Z637" s="16"/>
      <c r="AK637" s="17"/>
      <c r="AL637" s="17"/>
      <c r="AM637" s="17"/>
      <c r="AN637" s="17"/>
      <c r="AO637" s="15"/>
    </row>
    <row r="638" spans="1:41" s="14" customFormat="1">
      <c r="A638" s="60"/>
      <c r="B638" s="65" t="s">
        <v>1888</v>
      </c>
      <c r="C638" s="66" t="s">
        <v>2043</v>
      </c>
      <c r="D638" s="66" t="s">
        <v>2200</v>
      </c>
      <c r="E638" s="9" t="s">
        <v>187</v>
      </c>
      <c r="F638" s="14">
        <v>40484</v>
      </c>
      <c r="G638" s="4">
        <v>37.314829220821998</v>
      </c>
      <c r="H638" s="4">
        <v>-84.403998911116005</v>
      </c>
      <c r="I638" s="19" t="s">
        <v>39</v>
      </c>
      <c r="J638" s="19" t="s">
        <v>156</v>
      </c>
      <c r="K638" s="19" t="s">
        <v>64</v>
      </c>
      <c r="L638" s="22" t="s">
        <v>144</v>
      </c>
      <c r="M638" s="19" t="s">
        <v>185</v>
      </c>
      <c r="P638" s="17"/>
      <c r="Q638" s="50" t="str">
        <f t="shared" si="9"/>
        <v>Unknown</v>
      </c>
      <c r="R638" s="19"/>
      <c r="X638" s="16"/>
      <c r="Y638" s="16"/>
      <c r="Z638" s="16"/>
      <c r="AK638" s="17"/>
      <c r="AL638" s="17"/>
      <c r="AM638" s="17"/>
      <c r="AN638" s="17"/>
      <c r="AO638" s="15"/>
    </row>
    <row r="639" spans="1:41" s="14" customFormat="1">
      <c r="A639" s="60"/>
      <c r="B639" s="65" t="s">
        <v>1889</v>
      </c>
      <c r="C639" s="66" t="s">
        <v>2044</v>
      </c>
      <c r="D639" s="66" t="s">
        <v>2201</v>
      </c>
      <c r="E639" s="9" t="s">
        <v>187</v>
      </c>
      <c r="F639" s="14">
        <v>40484</v>
      </c>
      <c r="G639" s="4">
        <v>37.314347883271999</v>
      </c>
      <c r="H639" s="4">
        <v>-84.403656609796002</v>
      </c>
      <c r="I639" s="19" t="s">
        <v>45</v>
      </c>
      <c r="J639" s="19" t="s">
        <v>156</v>
      </c>
      <c r="K639" s="19" t="s">
        <v>64</v>
      </c>
      <c r="L639" s="22" t="s">
        <v>144</v>
      </c>
      <c r="M639" s="19" t="s">
        <v>185</v>
      </c>
      <c r="P639" s="17"/>
      <c r="Q639" s="50" t="str">
        <f t="shared" si="9"/>
        <v>Unknown</v>
      </c>
      <c r="R639" s="19"/>
      <c r="X639" s="16"/>
      <c r="Y639" s="16"/>
      <c r="Z639" s="16"/>
      <c r="AK639" s="17"/>
      <c r="AL639" s="17"/>
      <c r="AM639" s="17"/>
      <c r="AN639" s="17"/>
      <c r="AO639" s="15"/>
    </row>
    <row r="640" spans="1:41" s="14" customFormat="1">
      <c r="A640" s="60"/>
      <c r="B640" s="65" t="s">
        <v>1890</v>
      </c>
      <c r="C640" s="66" t="s">
        <v>2045</v>
      </c>
      <c r="D640" s="66" t="s">
        <v>2202</v>
      </c>
      <c r="E640" s="9" t="s">
        <v>187</v>
      </c>
      <c r="F640" s="14">
        <v>40484</v>
      </c>
      <c r="G640" s="4">
        <v>37.314156075722003</v>
      </c>
      <c r="H640" s="4">
        <v>-84.404743251184001</v>
      </c>
      <c r="I640" s="19" t="s">
        <v>45</v>
      </c>
      <c r="J640" s="19" t="s">
        <v>156</v>
      </c>
      <c r="K640" s="19" t="s">
        <v>64</v>
      </c>
      <c r="L640" s="22" t="s">
        <v>144</v>
      </c>
      <c r="M640" s="19" t="s">
        <v>185</v>
      </c>
      <c r="P640" s="17"/>
      <c r="Q640" s="50" t="str">
        <f t="shared" si="9"/>
        <v>Unknown</v>
      </c>
      <c r="R640" s="19"/>
      <c r="X640" s="16"/>
      <c r="Y640" s="16"/>
      <c r="Z640" s="16"/>
      <c r="AK640" s="17"/>
      <c r="AL640" s="17"/>
      <c r="AM640" s="17"/>
      <c r="AN640" s="17"/>
      <c r="AO640" s="15"/>
    </row>
    <row r="641" spans="1:41" s="14" customFormat="1">
      <c r="A641" s="60"/>
      <c r="B641" s="65" t="s">
        <v>1891</v>
      </c>
      <c r="C641" s="66" t="s">
        <v>2046</v>
      </c>
      <c r="D641" s="66" t="s">
        <v>2203</v>
      </c>
      <c r="E641" s="9" t="s">
        <v>187</v>
      </c>
      <c r="F641" s="14">
        <v>40484</v>
      </c>
      <c r="G641" s="4">
        <v>37.314507601339997</v>
      </c>
      <c r="H641" s="4">
        <v>-84.404462831038003</v>
      </c>
      <c r="I641" s="19" t="s">
        <v>45</v>
      </c>
      <c r="J641" s="19" t="s">
        <v>156</v>
      </c>
      <c r="K641" s="19" t="s">
        <v>64</v>
      </c>
      <c r="L641" s="22" t="s">
        <v>144</v>
      </c>
      <c r="M641" s="19" t="s">
        <v>185</v>
      </c>
      <c r="P641" s="17"/>
      <c r="Q641" s="50" t="str">
        <f t="shared" si="9"/>
        <v>Unknown</v>
      </c>
      <c r="R641" s="19"/>
      <c r="X641" s="16"/>
      <c r="Y641" s="16"/>
      <c r="Z641" s="16"/>
      <c r="AK641" s="17"/>
      <c r="AL641" s="17"/>
      <c r="AM641" s="17"/>
      <c r="AN641" s="17"/>
      <c r="AO641" s="15"/>
    </row>
    <row r="642" spans="1:41" s="14" customFormat="1">
      <c r="A642" s="60"/>
      <c r="B642" s="65" t="s">
        <v>1892</v>
      </c>
      <c r="C642" s="66" t="s">
        <v>2047</v>
      </c>
      <c r="D642" s="66" t="s">
        <v>2204</v>
      </c>
      <c r="E642" s="9" t="s">
        <v>187</v>
      </c>
      <c r="F642" s="14">
        <v>40484</v>
      </c>
      <c r="G642" s="4">
        <v>37.314268331624</v>
      </c>
      <c r="H642" s="4">
        <v>-84.403633929364005</v>
      </c>
      <c r="I642" s="19" t="s">
        <v>45</v>
      </c>
      <c r="J642" s="19" t="s">
        <v>156</v>
      </c>
      <c r="K642" s="19" t="s">
        <v>64</v>
      </c>
      <c r="L642" s="22" t="s">
        <v>144</v>
      </c>
      <c r="M642" s="19" t="s">
        <v>185</v>
      </c>
      <c r="P642" s="17"/>
      <c r="Q642" s="50" t="str">
        <f t="shared" si="9"/>
        <v>Unknown</v>
      </c>
      <c r="R642" s="19"/>
      <c r="X642" s="16"/>
      <c r="Y642" s="16"/>
      <c r="Z642" s="16"/>
      <c r="AK642" s="17"/>
      <c r="AL642" s="17"/>
      <c r="AM642" s="17"/>
      <c r="AN642" s="17"/>
      <c r="AO642" s="15"/>
    </row>
    <row r="643" spans="1:41" s="14" customFormat="1">
      <c r="A643" s="60"/>
      <c r="B643" s="65" t="s">
        <v>1893</v>
      </c>
      <c r="C643" s="66" t="s">
        <v>2048</v>
      </c>
      <c r="D643" s="66" t="s">
        <v>2205</v>
      </c>
      <c r="E643" s="9" t="s">
        <v>187</v>
      </c>
      <c r="F643" s="14">
        <v>40484</v>
      </c>
      <c r="G643" s="4">
        <v>37.313592894296001</v>
      </c>
      <c r="H643" s="4">
        <v>-84.394623217740005</v>
      </c>
      <c r="I643" s="19" t="s">
        <v>45</v>
      </c>
      <c r="J643" s="19" t="s">
        <v>156</v>
      </c>
      <c r="K643" s="19" t="s">
        <v>39</v>
      </c>
      <c r="L643" s="22" t="s">
        <v>144</v>
      </c>
      <c r="M643" s="19" t="s">
        <v>185</v>
      </c>
      <c r="P643" s="17"/>
      <c r="Q643" s="50" t="str">
        <f t="shared" si="9"/>
        <v>Non-lead</v>
      </c>
      <c r="R643" s="19"/>
      <c r="X643" s="16"/>
      <c r="Y643" s="16"/>
      <c r="Z643" s="16"/>
      <c r="AK643" s="17"/>
      <c r="AL643" s="17"/>
      <c r="AM643" s="17"/>
      <c r="AN643" s="17"/>
      <c r="AO643" s="15"/>
    </row>
    <row r="644" spans="1:41" s="14" customFormat="1">
      <c r="A644" s="60"/>
      <c r="B644" s="65" t="s">
        <v>1894</v>
      </c>
      <c r="C644" s="66" t="s">
        <v>2049</v>
      </c>
      <c r="D644" s="66" t="s">
        <v>2206</v>
      </c>
      <c r="E644" s="9" t="s">
        <v>187</v>
      </c>
      <c r="F644" s="14">
        <v>40484</v>
      </c>
      <c r="G644" s="4">
        <v>37.313343285704001</v>
      </c>
      <c r="H644" s="4">
        <v>-84.39450480555</v>
      </c>
      <c r="I644" s="19" t="s">
        <v>45</v>
      </c>
      <c r="J644" s="19" t="s">
        <v>156</v>
      </c>
      <c r="K644" s="19" t="s">
        <v>39</v>
      </c>
      <c r="L644" s="22" t="s">
        <v>144</v>
      </c>
      <c r="M644" s="19" t="s">
        <v>185</v>
      </c>
      <c r="P644" s="17"/>
      <c r="Q644" s="50" t="str">
        <f t="shared" si="9"/>
        <v>Non-lead</v>
      </c>
      <c r="R644" s="19"/>
      <c r="X644" s="16"/>
      <c r="Y644" s="16"/>
      <c r="Z644" s="16"/>
      <c r="AK644" s="17"/>
      <c r="AL644" s="17"/>
      <c r="AM644" s="17"/>
      <c r="AN644" s="17"/>
      <c r="AO644" s="15"/>
    </row>
    <row r="645" spans="1:41" s="14" customFormat="1">
      <c r="A645" s="60"/>
      <c r="B645" s="65" t="s">
        <v>1895</v>
      </c>
      <c r="C645" s="66" t="s">
        <v>2050</v>
      </c>
      <c r="D645" s="66" t="s">
        <v>2207</v>
      </c>
      <c r="E645" s="9" t="s">
        <v>187</v>
      </c>
      <c r="F645" s="14">
        <v>40484</v>
      </c>
      <c r="G645" s="4">
        <v>37.313182549646001</v>
      </c>
      <c r="H645" s="4">
        <v>-84.394430350926001</v>
      </c>
      <c r="I645" s="19" t="s">
        <v>45</v>
      </c>
      <c r="J645" s="19" t="s">
        <v>156</v>
      </c>
      <c r="K645" s="19" t="s">
        <v>39</v>
      </c>
      <c r="L645" s="22" t="s">
        <v>144</v>
      </c>
      <c r="M645" s="19" t="s">
        <v>185</v>
      </c>
      <c r="P645" s="17"/>
      <c r="Q645" s="50" t="str">
        <f t="shared" si="9"/>
        <v>Non-lead</v>
      </c>
      <c r="R645" s="19"/>
      <c r="X645" s="16"/>
      <c r="Y645" s="16"/>
      <c r="Z645" s="16"/>
      <c r="AK645" s="17"/>
      <c r="AL645" s="17"/>
      <c r="AM645" s="17"/>
      <c r="AN645" s="17"/>
      <c r="AO645" s="15"/>
    </row>
    <row r="646" spans="1:41" s="14" customFormat="1">
      <c r="A646" s="60"/>
      <c r="B646" s="65" t="s">
        <v>1896</v>
      </c>
      <c r="C646" s="66" t="s">
        <v>2051</v>
      </c>
      <c r="D646" s="66" t="s">
        <v>2208</v>
      </c>
      <c r="E646" s="9" t="s">
        <v>187</v>
      </c>
      <c r="F646" s="14">
        <v>40484</v>
      </c>
      <c r="G646" s="4">
        <v>37.312841860082003</v>
      </c>
      <c r="H646" s="4">
        <v>-84.394280778972004</v>
      </c>
      <c r="I646" s="19" t="s">
        <v>45</v>
      </c>
      <c r="J646" s="19" t="s">
        <v>156</v>
      </c>
      <c r="K646" s="19" t="s">
        <v>39</v>
      </c>
      <c r="L646" s="22" t="s">
        <v>144</v>
      </c>
      <c r="M646" s="19" t="s">
        <v>185</v>
      </c>
      <c r="P646" s="17"/>
      <c r="Q646" s="50" t="str">
        <f t="shared" si="9"/>
        <v>Non-lead</v>
      </c>
      <c r="R646" s="19"/>
      <c r="X646" s="16"/>
      <c r="Y646" s="16"/>
      <c r="Z646" s="16"/>
      <c r="AK646" s="17"/>
      <c r="AL646" s="17"/>
      <c r="AM646" s="17"/>
      <c r="AN646" s="17"/>
      <c r="AO646" s="15"/>
    </row>
    <row r="647" spans="1:41" s="14" customFormat="1">
      <c r="A647" s="60"/>
      <c r="B647" s="65" t="s">
        <v>1897</v>
      </c>
      <c r="C647" s="66" t="s">
        <v>2052</v>
      </c>
      <c r="D647" s="66" t="s">
        <v>2209</v>
      </c>
      <c r="E647" s="9" t="s">
        <v>187</v>
      </c>
      <c r="F647" s="14">
        <v>40484</v>
      </c>
      <c r="G647" s="4">
        <v>37.312760756869999</v>
      </c>
      <c r="H647" s="4">
        <v>-84.394263725591998</v>
      </c>
      <c r="I647" s="19" t="s">
        <v>45</v>
      </c>
      <c r="J647" s="19" t="s">
        <v>156</v>
      </c>
      <c r="K647" s="19" t="s">
        <v>39</v>
      </c>
      <c r="L647" s="22" t="s">
        <v>144</v>
      </c>
      <c r="M647" s="19" t="s">
        <v>185</v>
      </c>
      <c r="P647" s="17"/>
      <c r="Q647" s="50" t="str">
        <f t="shared" si="9"/>
        <v>Non-lead</v>
      </c>
      <c r="R647" s="19"/>
      <c r="X647" s="16"/>
      <c r="Y647" s="16"/>
      <c r="Z647" s="16"/>
      <c r="AK647" s="17"/>
      <c r="AL647" s="17"/>
      <c r="AM647" s="17"/>
      <c r="AN647" s="17"/>
      <c r="AO647" s="15"/>
    </row>
    <row r="648" spans="1:41" s="14" customFormat="1">
      <c r="A648" s="60"/>
      <c r="B648" s="65" t="s">
        <v>1898</v>
      </c>
      <c r="C648" s="66" t="s">
        <v>2053</v>
      </c>
      <c r="D648" s="66" t="s">
        <v>2210</v>
      </c>
      <c r="E648" s="9" t="s">
        <v>187</v>
      </c>
      <c r="F648" s="14">
        <v>40484</v>
      </c>
      <c r="G648" s="4">
        <v>37.312529450804</v>
      </c>
      <c r="H648" s="4">
        <v>-84.394202023643999</v>
      </c>
      <c r="I648" s="19" t="s">
        <v>45</v>
      </c>
      <c r="J648" s="19" t="s">
        <v>156</v>
      </c>
      <c r="K648" s="19" t="s">
        <v>39</v>
      </c>
      <c r="L648" s="22" t="s">
        <v>144</v>
      </c>
      <c r="M648" s="19" t="s">
        <v>185</v>
      </c>
      <c r="P648" s="17"/>
      <c r="Q648" s="50" t="str">
        <f t="shared" si="9"/>
        <v>Non-lead</v>
      </c>
      <c r="R648" s="19"/>
      <c r="X648" s="16"/>
      <c r="Y648" s="16"/>
      <c r="Z648" s="16"/>
      <c r="AK648" s="17"/>
      <c r="AL648" s="17"/>
      <c r="AM648" s="17"/>
      <c r="AN648" s="17"/>
      <c r="AO648" s="15"/>
    </row>
    <row r="649" spans="1:41" s="14" customFormat="1">
      <c r="A649" s="60"/>
      <c r="B649" s="65" t="s">
        <v>1899</v>
      </c>
      <c r="C649" s="66" t="s">
        <v>2054</v>
      </c>
      <c r="D649" s="66" t="s">
        <v>2211</v>
      </c>
      <c r="E649" s="9" t="s">
        <v>187</v>
      </c>
      <c r="F649" s="14">
        <v>40484</v>
      </c>
      <c r="G649" s="4">
        <v>37.311790984063997</v>
      </c>
      <c r="H649" s="4">
        <v>-84.394204335959998</v>
      </c>
      <c r="I649" s="19" t="s">
        <v>45</v>
      </c>
      <c r="J649" s="19" t="s">
        <v>156</v>
      </c>
      <c r="K649" s="19" t="s">
        <v>39</v>
      </c>
      <c r="L649" s="22" t="s">
        <v>144</v>
      </c>
      <c r="M649" s="19" t="s">
        <v>185</v>
      </c>
      <c r="P649" s="17"/>
      <c r="Q649" s="50" t="str">
        <f t="shared" ref="Q649:Q709" si="10">IF(AND(I649="",K649=""),"",IF(I649="Lead","Lead",IF(K649="Lead","Lead",IF((OR((AND((ISNUMBER(SEARCH("Galvanized",K649))),AF649="Yes")),(AND((ISNUMBER(SEARCH("Galvanized",K649))),AF649="Unknown")))),"Galvanized requiring replacement",IF((OR((AND((ISNUMBER(SEARCH("Galvanized",K649))),AJ649="Yes")),(AND((ISNUMBER(SEARCH("Galvanized",K649))),AJ649="Unknown")))),"Galvanized requiring replacement",IF(I649="Galvanized requiring replacement","Galvanized requiring replacement",IF(K649="Galvanized requiring replacement","Galvanized requiring replacement",IF(ISNUMBER(SEARCH("Unknown",I649)),"Unknown",IF(ISNUMBER(SEARCH("Unknown",K649)),"Unknown",IF(I649="","Unknown",IF(K649="","Unknown","Non-lead")))))))))))</f>
        <v>Non-lead</v>
      </c>
      <c r="R649" s="19"/>
      <c r="X649" s="16"/>
      <c r="Y649" s="16"/>
      <c r="Z649" s="16"/>
      <c r="AK649" s="17"/>
      <c r="AL649" s="17"/>
      <c r="AM649" s="17"/>
      <c r="AN649" s="17"/>
      <c r="AO649" s="15"/>
    </row>
    <row r="650" spans="1:41" s="14" customFormat="1">
      <c r="A650" s="60"/>
      <c r="B650" s="65" t="s">
        <v>1900</v>
      </c>
      <c r="C650" s="66" t="s">
        <v>2055</v>
      </c>
      <c r="D650" s="66" t="s">
        <v>2212</v>
      </c>
      <c r="E650" s="9" t="s">
        <v>187</v>
      </c>
      <c r="F650" s="14">
        <v>40484</v>
      </c>
      <c r="G650" s="4">
        <v>37.311554519251999</v>
      </c>
      <c r="H650" s="4">
        <v>-84.394072846734005</v>
      </c>
      <c r="I650" s="19" t="s">
        <v>45</v>
      </c>
      <c r="J650" s="19" t="s">
        <v>156</v>
      </c>
      <c r="K650" s="19" t="s">
        <v>39</v>
      </c>
      <c r="L650" s="22" t="s">
        <v>144</v>
      </c>
      <c r="M650" s="19" t="s">
        <v>185</v>
      </c>
      <c r="P650" s="17"/>
      <c r="Q650" s="50" t="str">
        <f t="shared" si="10"/>
        <v>Non-lead</v>
      </c>
      <c r="R650" s="19"/>
      <c r="X650" s="16"/>
      <c r="Y650" s="16"/>
      <c r="Z650" s="16"/>
      <c r="AK650" s="17"/>
      <c r="AL650" s="17"/>
      <c r="AM650" s="17"/>
      <c r="AN650" s="17"/>
      <c r="AO650" s="15"/>
    </row>
    <row r="651" spans="1:41" s="14" customFormat="1">
      <c r="A651" s="60"/>
      <c r="B651" s="65" t="s">
        <v>1901</v>
      </c>
      <c r="C651" s="66" t="s">
        <v>2056</v>
      </c>
      <c r="D651" s="66" t="s">
        <v>2213</v>
      </c>
      <c r="E651" s="9" t="s">
        <v>187</v>
      </c>
      <c r="F651" s="14">
        <v>40484</v>
      </c>
      <c r="G651" s="4">
        <v>37.311535673918002</v>
      </c>
      <c r="H651" s="4">
        <v>-84.394070671937996</v>
      </c>
      <c r="I651" s="19" t="s">
        <v>45</v>
      </c>
      <c r="J651" s="19" t="s">
        <v>156</v>
      </c>
      <c r="K651" s="19" t="s">
        <v>39</v>
      </c>
      <c r="L651" s="22" t="s">
        <v>144</v>
      </c>
      <c r="M651" s="19" t="s">
        <v>185</v>
      </c>
      <c r="P651" s="17"/>
      <c r="Q651" s="50" t="str">
        <f t="shared" si="10"/>
        <v>Non-lead</v>
      </c>
      <c r="R651" s="19"/>
      <c r="X651" s="16"/>
      <c r="Y651" s="16"/>
      <c r="Z651" s="16"/>
      <c r="AK651" s="17"/>
      <c r="AL651" s="17"/>
      <c r="AM651" s="17"/>
      <c r="AN651" s="17"/>
      <c r="AO651" s="15"/>
    </row>
    <row r="652" spans="1:41" s="14" customFormat="1">
      <c r="A652" s="60"/>
      <c r="B652" s="65" t="s">
        <v>1902</v>
      </c>
      <c r="C652" s="66" t="s">
        <v>2057</v>
      </c>
      <c r="D652" s="66" t="s">
        <v>2214</v>
      </c>
      <c r="E652" s="9" t="s">
        <v>187</v>
      </c>
      <c r="F652" s="14">
        <v>40484</v>
      </c>
      <c r="G652" s="4">
        <v>37.311430068908003</v>
      </c>
      <c r="H652" s="4">
        <v>-84.393993885773995</v>
      </c>
      <c r="I652" s="19" t="s">
        <v>45</v>
      </c>
      <c r="J652" s="19" t="s">
        <v>156</v>
      </c>
      <c r="K652" s="19" t="s">
        <v>39</v>
      </c>
      <c r="L652" s="22" t="s">
        <v>144</v>
      </c>
      <c r="M652" s="19" t="s">
        <v>185</v>
      </c>
      <c r="P652" s="17"/>
      <c r="Q652" s="50" t="str">
        <f t="shared" si="10"/>
        <v>Non-lead</v>
      </c>
      <c r="R652" s="19"/>
      <c r="X652" s="16"/>
      <c r="Y652" s="16"/>
      <c r="Z652" s="16"/>
      <c r="AK652" s="17"/>
      <c r="AL652" s="17"/>
      <c r="AM652" s="17"/>
      <c r="AN652" s="17"/>
      <c r="AO652" s="15"/>
    </row>
    <row r="653" spans="1:41" s="14" customFormat="1">
      <c r="A653" s="60"/>
      <c r="B653" s="65" t="s">
        <v>1903</v>
      </c>
      <c r="C653" s="66" t="s">
        <v>2058</v>
      </c>
      <c r="D653" s="66" t="s">
        <v>2215</v>
      </c>
      <c r="E653" s="9" t="s">
        <v>187</v>
      </c>
      <c r="F653" s="14">
        <v>40484</v>
      </c>
      <c r="G653" s="4">
        <v>37.311370805095997</v>
      </c>
      <c r="H653" s="4">
        <v>-84.393957032483996</v>
      </c>
      <c r="I653" s="19" t="s">
        <v>45</v>
      </c>
      <c r="J653" s="19" t="s">
        <v>156</v>
      </c>
      <c r="K653" s="19" t="s">
        <v>39</v>
      </c>
      <c r="L653" s="22" t="s">
        <v>144</v>
      </c>
      <c r="M653" s="19" t="s">
        <v>185</v>
      </c>
      <c r="P653" s="17"/>
      <c r="Q653" s="50" t="str">
        <f t="shared" si="10"/>
        <v>Non-lead</v>
      </c>
      <c r="R653" s="19"/>
      <c r="X653" s="16"/>
      <c r="Y653" s="16"/>
      <c r="Z653" s="16"/>
      <c r="AK653" s="17"/>
      <c r="AL653" s="17"/>
      <c r="AM653" s="17"/>
      <c r="AN653" s="17"/>
      <c r="AO653" s="15"/>
    </row>
    <row r="654" spans="1:41" s="14" customFormat="1">
      <c r="A654" s="60"/>
      <c r="B654" s="65" t="s">
        <v>1904</v>
      </c>
      <c r="C654" s="66" t="s">
        <v>2059</v>
      </c>
      <c r="D654" s="66" t="s">
        <v>2216</v>
      </c>
      <c r="E654" s="9" t="s">
        <v>187</v>
      </c>
      <c r="F654" s="14">
        <v>40484</v>
      </c>
      <c r="G654" s="4">
        <v>37.311305571962002</v>
      </c>
      <c r="H654" s="4">
        <v>-84.393914250462004</v>
      </c>
      <c r="I654" s="19" t="s">
        <v>45</v>
      </c>
      <c r="J654" s="19" t="s">
        <v>156</v>
      </c>
      <c r="K654" s="19" t="s">
        <v>39</v>
      </c>
      <c r="L654" s="22" t="s">
        <v>144</v>
      </c>
      <c r="M654" s="19" t="s">
        <v>185</v>
      </c>
      <c r="P654" s="17"/>
      <c r="Q654" s="50" t="str">
        <f t="shared" si="10"/>
        <v>Non-lead</v>
      </c>
      <c r="R654" s="19"/>
      <c r="X654" s="16"/>
      <c r="Y654" s="16"/>
      <c r="Z654" s="16"/>
      <c r="AK654" s="17"/>
      <c r="AL654" s="17"/>
      <c r="AM654" s="17"/>
      <c r="AN654" s="17"/>
      <c r="AO654" s="15"/>
    </row>
    <row r="655" spans="1:41" s="14" customFormat="1">
      <c r="A655" s="60"/>
      <c r="B655" s="65" t="s">
        <v>1905</v>
      </c>
      <c r="C655" s="66" t="s">
        <v>2060</v>
      </c>
      <c r="D655" s="66" t="s">
        <v>2217</v>
      </c>
      <c r="E655" s="9" t="s">
        <v>187</v>
      </c>
      <c r="F655" s="14">
        <v>40484</v>
      </c>
      <c r="G655" s="4">
        <v>37.311051505850003</v>
      </c>
      <c r="H655" s="4">
        <v>-84.393728379509994</v>
      </c>
      <c r="I655" s="19" t="s">
        <v>45</v>
      </c>
      <c r="J655" s="19" t="s">
        <v>156</v>
      </c>
      <c r="K655" s="19" t="s">
        <v>39</v>
      </c>
      <c r="L655" s="22" t="s">
        <v>144</v>
      </c>
      <c r="M655" s="19" t="s">
        <v>185</v>
      </c>
      <c r="P655" s="17"/>
      <c r="Q655" s="50" t="str">
        <f t="shared" si="10"/>
        <v>Non-lead</v>
      </c>
      <c r="R655" s="19"/>
      <c r="X655" s="16"/>
      <c r="Y655" s="16"/>
      <c r="Z655" s="16"/>
      <c r="AK655" s="17"/>
      <c r="AL655" s="17"/>
      <c r="AM655" s="17"/>
      <c r="AN655" s="17"/>
      <c r="AO655" s="15"/>
    </row>
    <row r="656" spans="1:41" s="14" customFormat="1">
      <c r="A656" s="60"/>
      <c r="B656" s="65" t="s">
        <v>1906</v>
      </c>
      <c r="C656" s="66" t="s">
        <v>2061</v>
      </c>
      <c r="D656" s="66" t="s">
        <v>2218</v>
      </c>
      <c r="E656" s="9" t="s">
        <v>187</v>
      </c>
      <c r="F656" s="14">
        <v>40484</v>
      </c>
      <c r="G656" s="4">
        <v>37.310860629727998</v>
      </c>
      <c r="H656" s="4">
        <v>-84.394162265424001</v>
      </c>
      <c r="I656" s="19" t="s">
        <v>45</v>
      </c>
      <c r="J656" s="19" t="s">
        <v>156</v>
      </c>
      <c r="K656" s="19" t="s">
        <v>39</v>
      </c>
      <c r="L656" s="22" t="s">
        <v>144</v>
      </c>
      <c r="M656" s="19" t="s">
        <v>185</v>
      </c>
      <c r="P656" s="17"/>
      <c r="Q656" s="50" t="str">
        <f t="shared" si="10"/>
        <v>Non-lead</v>
      </c>
      <c r="R656" s="19"/>
      <c r="X656" s="16"/>
      <c r="Y656" s="16"/>
      <c r="Z656" s="16"/>
      <c r="AK656" s="17"/>
      <c r="AL656" s="17"/>
      <c r="AM656" s="17"/>
      <c r="AN656" s="17"/>
      <c r="AO656" s="15"/>
    </row>
    <row r="657" spans="1:41" s="14" customFormat="1">
      <c r="A657" s="60"/>
      <c r="B657" s="65" t="s">
        <v>1907</v>
      </c>
      <c r="C657" s="66" t="s">
        <v>2062</v>
      </c>
      <c r="D657" s="66" t="s">
        <v>2219</v>
      </c>
      <c r="E657" s="9" t="s">
        <v>187</v>
      </c>
      <c r="F657" s="14">
        <v>40484</v>
      </c>
      <c r="G657" s="4">
        <v>37.310816491243997</v>
      </c>
      <c r="H657" s="4">
        <v>-84.394314368951996</v>
      </c>
      <c r="I657" s="19" t="s">
        <v>45</v>
      </c>
      <c r="J657" s="19" t="s">
        <v>156</v>
      </c>
      <c r="K657" s="19" t="s">
        <v>39</v>
      </c>
      <c r="L657" s="22" t="s">
        <v>144</v>
      </c>
      <c r="M657" s="19" t="s">
        <v>185</v>
      </c>
      <c r="P657" s="17"/>
      <c r="Q657" s="50" t="str">
        <f t="shared" si="10"/>
        <v>Non-lead</v>
      </c>
      <c r="R657" s="19"/>
      <c r="X657" s="16"/>
      <c r="Y657" s="16"/>
      <c r="Z657" s="16"/>
      <c r="AK657" s="17"/>
      <c r="AL657" s="17"/>
      <c r="AM657" s="17"/>
      <c r="AN657" s="17"/>
      <c r="AO657" s="15"/>
    </row>
    <row r="658" spans="1:41" s="14" customFormat="1">
      <c r="A658" s="60"/>
      <c r="B658" s="65" t="s">
        <v>1908</v>
      </c>
      <c r="C658" s="66" t="s">
        <v>2063</v>
      </c>
      <c r="D658" s="66" t="s">
        <v>2220</v>
      </c>
      <c r="E658" s="9" t="s">
        <v>187</v>
      </c>
      <c r="F658" s="14">
        <v>40484</v>
      </c>
      <c r="G658" s="4">
        <v>37.310793469171998</v>
      </c>
      <c r="H658" s="4">
        <v>-84.394402650149999</v>
      </c>
      <c r="I658" s="19" t="s">
        <v>45</v>
      </c>
      <c r="J658" s="19" t="s">
        <v>156</v>
      </c>
      <c r="K658" s="19" t="s">
        <v>39</v>
      </c>
      <c r="L658" s="22" t="s">
        <v>144</v>
      </c>
      <c r="M658" s="19" t="s">
        <v>185</v>
      </c>
      <c r="P658" s="17"/>
      <c r="Q658" s="50" t="str">
        <f t="shared" si="10"/>
        <v>Non-lead</v>
      </c>
      <c r="R658" s="19"/>
      <c r="X658" s="16"/>
      <c r="Y658" s="16"/>
      <c r="Z658" s="16"/>
      <c r="AK658" s="17"/>
      <c r="AL658" s="17"/>
      <c r="AM658" s="17"/>
      <c r="AN658" s="17"/>
      <c r="AO658" s="15"/>
    </row>
    <row r="659" spans="1:41" s="14" customFormat="1">
      <c r="A659" s="60"/>
      <c r="B659" s="65" t="s">
        <v>1909</v>
      </c>
      <c r="C659" s="66" t="s">
        <v>2064</v>
      </c>
      <c r="D659" s="66" t="s">
        <v>2221</v>
      </c>
      <c r="E659" s="9" t="s">
        <v>187</v>
      </c>
      <c r="F659" s="14">
        <v>40484</v>
      </c>
      <c r="G659" s="4">
        <v>37.310781872474003</v>
      </c>
      <c r="H659" s="4">
        <v>-84.394458248801996</v>
      </c>
      <c r="I659" s="19" t="s">
        <v>45</v>
      </c>
      <c r="J659" s="19" t="s">
        <v>156</v>
      </c>
      <c r="K659" s="19" t="s">
        <v>39</v>
      </c>
      <c r="L659" s="22" t="s">
        <v>144</v>
      </c>
      <c r="M659" s="19" t="s">
        <v>185</v>
      </c>
      <c r="P659" s="17"/>
      <c r="Q659" s="50" t="str">
        <f t="shared" si="10"/>
        <v>Non-lead</v>
      </c>
      <c r="R659" s="19"/>
      <c r="X659" s="16"/>
      <c r="Y659" s="16"/>
      <c r="Z659" s="16"/>
      <c r="AK659" s="17"/>
      <c r="AL659" s="17"/>
      <c r="AM659" s="17"/>
      <c r="AN659" s="17"/>
      <c r="AO659" s="15"/>
    </row>
    <row r="660" spans="1:41" s="14" customFormat="1">
      <c r="A660" s="60"/>
      <c r="B660" s="65" t="s">
        <v>1910</v>
      </c>
      <c r="C660" s="66" t="s">
        <v>2065</v>
      </c>
      <c r="D660" s="66" t="s">
        <v>2222</v>
      </c>
      <c r="E660" s="9" t="s">
        <v>187</v>
      </c>
      <c r="F660" s="14">
        <v>40484</v>
      </c>
      <c r="G660" s="4">
        <v>37.310763088538003</v>
      </c>
      <c r="H660" s="4">
        <v>-84.394520531322001</v>
      </c>
      <c r="I660" s="19" t="s">
        <v>45</v>
      </c>
      <c r="J660" s="19" t="s">
        <v>156</v>
      </c>
      <c r="K660" s="19" t="s">
        <v>39</v>
      </c>
      <c r="L660" s="22" t="s">
        <v>144</v>
      </c>
      <c r="M660" s="19" t="s">
        <v>185</v>
      </c>
      <c r="P660" s="17"/>
      <c r="Q660" s="50" t="str">
        <f t="shared" si="10"/>
        <v>Non-lead</v>
      </c>
      <c r="R660" s="19"/>
      <c r="X660" s="16"/>
      <c r="Y660" s="16"/>
      <c r="Z660" s="16"/>
      <c r="AK660" s="17"/>
      <c r="AL660" s="17"/>
      <c r="AM660" s="17"/>
      <c r="AN660" s="17"/>
      <c r="AO660" s="15"/>
    </row>
    <row r="661" spans="1:41" s="14" customFormat="1">
      <c r="A661" s="60"/>
      <c r="B661" s="65" t="s">
        <v>1911</v>
      </c>
      <c r="C661" s="66" t="s">
        <v>2066</v>
      </c>
      <c r="D661" s="66" t="s">
        <v>2223</v>
      </c>
      <c r="E661" s="9" t="s">
        <v>187</v>
      </c>
      <c r="F661" s="14">
        <v>40484</v>
      </c>
      <c r="G661" s="4">
        <v>37.310753845034</v>
      </c>
      <c r="H661" s="4">
        <v>-84.394574793024006</v>
      </c>
      <c r="I661" s="19" t="s">
        <v>45</v>
      </c>
      <c r="J661" s="19" t="s">
        <v>156</v>
      </c>
      <c r="K661" s="19" t="s">
        <v>39</v>
      </c>
      <c r="L661" s="22" t="s">
        <v>144</v>
      </c>
      <c r="M661" s="19" t="s">
        <v>185</v>
      </c>
      <c r="P661" s="17"/>
      <c r="Q661" s="50" t="str">
        <f t="shared" si="10"/>
        <v>Non-lead</v>
      </c>
      <c r="R661" s="19"/>
      <c r="X661" s="16"/>
      <c r="Y661" s="16"/>
      <c r="Z661" s="16"/>
      <c r="AK661" s="17"/>
      <c r="AL661" s="17"/>
      <c r="AM661" s="17"/>
      <c r="AN661" s="17"/>
      <c r="AO661" s="15"/>
    </row>
    <row r="662" spans="1:41" s="14" customFormat="1">
      <c r="A662" s="60"/>
      <c r="B662" s="65" t="s">
        <v>1912</v>
      </c>
      <c r="C662" s="66" t="s">
        <v>2067</v>
      </c>
      <c r="D662" s="66" t="s">
        <v>2224</v>
      </c>
      <c r="E662" s="9" t="s">
        <v>187</v>
      </c>
      <c r="F662" s="14">
        <v>40484</v>
      </c>
      <c r="G662" s="4">
        <v>37.310723144683998</v>
      </c>
      <c r="H662" s="4">
        <v>-84.394712425128006</v>
      </c>
      <c r="I662" s="19" t="s">
        <v>45</v>
      </c>
      <c r="J662" s="19" t="s">
        <v>156</v>
      </c>
      <c r="K662" s="19" t="s">
        <v>39</v>
      </c>
      <c r="L662" s="22" t="s">
        <v>144</v>
      </c>
      <c r="M662" s="19" t="s">
        <v>185</v>
      </c>
      <c r="P662" s="17"/>
      <c r="Q662" s="50" t="str">
        <f t="shared" si="10"/>
        <v>Non-lead</v>
      </c>
      <c r="R662" s="19"/>
      <c r="X662" s="16"/>
      <c r="Y662" s="16"/>
      <c r="Z662" s="16"/>
      <c r="AK662" s="17"/>
      <c r="AL662" s="17"/>
      <c r="AM662" s="17"/>
      <c r="AN662" s="17"/>
      <c r="AO662" s="15"/>
    </row>
    <row r="663" spans="1:41" s="14" customFormat="1">
      <c r="A663" s="60"/>
      <c r="B663" s="65" t="s">
        <v>1913</v>
      </c>
      <c r="C663" s="66" t="s">
        <v>2068</v>
      </c>
      <c r="D663" s="66" t="s">
        <v>2225</v>
      </c>
      <c r="E663" s="9" t="s">
        <v>187</v>
      </c>
      <c r="F663" s="14">
        <v>40484</v>
      </c>
      <c r="G663" s="4">
        <v>37.310601453811998</v>
      </c>
      <c r="H663" s="4">
        <v>-84.395283603791995</v>
      </c>
      <c r="I663" s="19" t="s">
        <v>45</v>
      </c>
      <c r="J663" s="19" t="s">
        <v>156</v>
      </c>
      <c r="K663" s="19" t="s">
        <v>39</v>
      </c>
      <c r="L663" s="22" t="s">
        <v>144</v>
      </c>
      <c r="M663" s="19" t="s">
        <v>185</v>
      </c>
      <c r="P663" s="17"/>
      <c r="Q663" s="50" t="str">
        <f t="shared" si="10"/>
        <v>Non-lead</v>
      </c>
      <c r="R663" s="19"/>
      <c r="X663" s="16"/>
      <c r="Y663" s="16"/>
      <c r="Z663" s="16"/>
      <c r="AK663" s="17"/>
      <c r="AL663" s="17"/>
      <c r="AM663" s="17"/>
      <c r="AN663" s="17"/>
      <c r="AO663" s="15"/>
    </row>
    <row r="664" spans="1:41" s="14" customFormat="1">
      <c r="A664" s="60"/>
      <c r="B664" s="65" t="s">
        <v>1914</v>
      </c>
      <c r="C664" s="66" t="s">
        <v>2069</v>
      </c>
      <c r="D664" s="66" t="s">
        <v>2226</v>
      </c>
      <c r="E664" s="9" t="s">
        <v>187</v>
      </c>
      <c r="F664" s="14">
        <v>40484</v>
      </c>
      <c r="G664" s="4">
        <v>37.312677366056</v>
      </c>
      <c r="H664" s="4">
        <v>-84.395772270725999</v>
      </c>
      <c r="I664" s="19" t="s">
        <v>45</v>
      </c>
      <c r="J664" s="19" t="s">
        <v>156</v>
      </c>
      <c r="K664" s="19" t="s">
        <v>39</v>
      </c>
      <c r="L664" s="22" t="s">
        <v>144</v>
      </c>
      <c r="M664" s="19" t="s">
        <v>185</v>
      </c>
      <c r="P664" s="17"/>
      <c r="Q664" s="50" t="str">
        <f t="shared" si="10"/>
        <v>Non-lead</v>
      </c>
      <c r="R664" s="19"/>
      <c r="X664" s="16"/>
      <c r="Y664" s="16"/>
      <c r="Z664" s="16"/>
      <c r="AK664" s="17"/>
      <c r="AL664" s="17"/>
      <c r="AM664" s="17"/>
      <c r="AN664" s="17"/>
      <c r="AO664" s="15"/>
    </row>
    <row r="665" spans="1:41" s="14" customFormat="1">
      <c r="A665" s="60"/>
      <c r="B665" s="65" t="s">
        <v>1915</v>
      </c>
      <c r="C665" s="66" t="s">
        <v>2070</v>
      </c>
      <c r="D665" s="66" t="s">
        <v>2227</v>
      </c>
      <c r="E665" s="9" t="s">
        <v>187</v>
      </c>
      <c r="F665" s="14">
        <v>40484</v>
      </c>
      <c r="G665" s="4">
        <v>37.312119086084003</v>
      </c>
      <c r="H665" s="4">
        <v>-84.395811903341993</v>
      </c>
      <c r="I665" s="19" t="s">
        <v>45</v>
      </c>
      <c r="J665" s="19" t="s">
        <v>156</v>
      </c>
      <c r="K665" s="19" t="s">
        <v>39</v>
      </c>
      <c r="L665" s="22" t="s">
        <v>144</v>
      </c>
      <c r="M665" s="19" t="s">
        <v>185</v>
      </c>
      <c r="P665" s="17"/>
      <c r="Q665" s="50" t="str">
        <f t="shared" si="10"/>
        <v>Non-lead</v>
      </c>
      <c r="R665" s="19"/>
      <c r="X665" s="16"/>
      <c r="Y665" s="16"/>
      <c r="Z665" s="16"/>
      <c r="AK665" s="17"/>
      <c r="AL665" s="17"/>
      <c r="AM665" s="17"/>
      <c r="AN665" s="17"/>
      <c r="AO665" s="15"/>
    </row>
    <row r="666" spans="1:41" s="14" customFormat="1">
      <c r="A666" s="60"/>
      <c r="B666" s="65" t="s">
        <v>1916</v>
      </c>
      <c r="C666" s="66" t="s">
        <v>2071</v>
      </c>
      <c r="D666" s="66" t="s">
        <v>2228</v>
      </c>
      <c r="E666" s="9" t="s">
        <v>187</v>
      </c>
      <c r="F666" s="14">
        <v>40484</v>
      </c>
      <c r="G666" s="4">
        <v>37.310419512187998</v>
      </c>
      <c r="H666" s="4">
        <v>-84.400075048564005</v>
      </c>
      <c r="I666" s="19" t="s">
        <v>45</v>
      </c>
      <c r="J666" s="19" t="s">
        <v>156</v>
      </c>
      <c r="K666" s="19" t="s">
        <v>39</v>
      </c>
      <c r="L666" s="22" t="s">
        <v>144</v>
      </c>
      <c r="M666" s="19" t="s">
        <v>185</v>
      </c>
      <c r="P666" s="17"/>
      <c r="Q666" s="50" t="str">
        <f t="shared" si="10"/>
        <v>Non-lead</v>
      </c>
      <c r="R666" s="19"/>
      <c r="X666" s="16"/>
      <c r="Y666" s="16"/>
      <c r="Z666" s="16"/>
      <c r="AK666" s="17"/>
      <c r="AL666" s="17"/>
      <c r="AM666" s="17"/>
      <c r="AN666" s="17"/>
      <c r="AO666" s="15"/>
    </row>
    <row r="667" spans="1:41" s="14" customFormat="1">
      <c r="A667" s="60"/>
      <c r="B667" s="65" t="s">
        <v>1917</v>
      </c>
      <c r="C667" s="66" t="s">
        <v>2072</v>
      </c>
      <c r="D667" s="66" t="s">
        <v>2229</v>
      </c>
      <c r="E667" s="9" t="s">
        <v>187</v>
      </c>
      <c r="F667" s="14">
        <v>40484</v>
      </c>
      <c r="G667" s="4">
        <v>37.305879502198003</v>
      </c>
      <c r="H667" s="4">
        <v>-84.400945955577996</v>
      </c>
      <c r="I667" s="19" t="s">
        <v>45</v>
      </c>
      <c r="J667" s="19" t="s">
        <v>156</v>
      </c>
      <c r="K667" s="19" t="s">
        <v>39</v>
      </c>
      <c r="L667" s="22" t="s">
        <v>144</v>
      </c>
      <c r="M667" s="19" t="s">
        <v>185</v>
      </c>
      <c r="P667" s="17"/>
      <c r="Q667" s="50" t="str">
        <f t="shared" si="10"/>
        <v>Non-lead</v>
      </c>
      <c r="R667" s="19"/>
      <c r="X667" s="16"/>
      <c r="Y667" s="16"/>
      <c r="Z667" s="16"/>
      <c r="AK667" s="17"/>
      <c r="AL667" s="17"/>
      <c r="AM667" s="17"/>
      <c r="AN667" s="17"/>
      <c r="AO667" s="15"/>
    </row>
    <row r="668" spans="1:41" s="14" customFormat="1">
      <c r="A668" s="60"/>
      <c r="B668" s="65" t="s">
        <v>1918</v>
      </c>
      <c r="C668" s="66" t="s">
        <v>2073</v>
      </c>
      <c r="D668" s="66" t="s">
        <v>2230</v>
      </c>
      <c r="E668" s="9" t="s">
        <v>187</v>
      </c>
      <c r="F668" s="14">
        <v>40484</v>
      </c>
      <c r="G668" s="4">
        <v>37.310368196653997</v>
      </c>
      <c r="H668" s="4">
        <v>-84.400291647567997</v>
      </c>
      <c r="I668" s="19" t="s">
        <v>45</v>
      </c>
      <c r="J668" s="19" t="s">
        <v>156</v>
      </c>
      <c r="K668" s="19" t="s">
        <v>39</v>
      </c>
      <c r="L668" s="22" t="s">
        <v>144</v>
      </c>
      <c r="M668" s="19" t="s">
        <v>185</v>
      </c>
      <c r="P668" s="17"/>
      <c r="Q668" s="50" t="str">
        <f t="shared" si="10"/>
        <v>Non-lead</v>
      </c>
      <c r="R668" s="19"/>
      <c r="X668" s="16"/>
      <c r="Y668" s="16"/>
      <c r="Z668" s="16"/>
      <c r="AK668" s="17"/>
      <c r="AL668" s="17"/>
      <c r="AM668" s="17"/>
      <c r="AN668" s="17"/>
      <c r="AO668" s="15"/>
    </row>
    <row r="669" spans="1:41" s="14" customFormat="1">
      <c r="A669" s="60"/>
      <c r="B669" s="65" t="s">
        <v>1919</v>
      </c>
      <c r="C669" s="66" t="s">
        <v>2074</v>
      </c>
      <c r="D669" s="66" t="s">
        <v>2231</v>
      </c>
      <c r="E669" s="9" t="s">
        <v>187</v>
      </c>
      <c r="F669" s="14">
        <v>40484</v>
      </c>
      <c r="G669" s="4">
        <v>37.310443610912003</v>
      </c>
      <c r="H669" s="4">
        <v>-84.395749816679995</v>
      </c>
      <c r="I669" s="19" t="s">
        <v>45</v>
      </c>
      <c r="J669" s="19" t="s">
        <v>156</v>
      </c>
      <c r="K669" s="19" t="s">
        <v>39</v>
      </c>
      <c r="L669" s="22" t="s">
        <v>144</v>
      </c>
      <c r="M669" s="19" t="s">
        <v>185</v>
      </c>
      <c r="P669" s="17"/>
      <c r="Q669" s="50" t="str">
        <f t="shared" si="10"/>
        <v>Non-lead</v>
      </c>
      <c r="R669" s="19"/>
      <c r="X669" s="16"/>
      <c r="Y669" s="16"/>
      <c r="Z669" s="16"/>
      <c r="AK669" s="17"/>
      <c r="AL669" s="17"/>
      <c r="AM669" s="17"/>
      <c r="AN669" s="17"/>
      <c r="AO669" s="15"/>
    </row>
    <row r="670" spans="1:41" s="14" customFormat="1">
      <c r="A670" s="60"/>
      <c r="B670" s="65" t="s">
        <v>1920</v>
      </c>
      <c r="C670" s="66" t="s">
        <v>2075</v>
      </c>
      <c r="D670" s="66" t="s">
        <v>2232</v>
      </c>
      <c r="E670" s="9" t="s">
        <v>187</v>
      </c>
      <c r="F670" s="14">
        <v>40484</v>
      </c>
      <c r="G670" s="4">
        <v>37.310494365818002</v>
      </c>
      <c r="H670" s="4">
        <v>-84.395542751123998</v>
      </c>
      <c r="I670" s="19" t="s">
        <v>45</v>
      </c>
      <c r="J670" s="19" t="s">
        <v>156</v>
      </c>
      <c r="K670" s="19" t="s">
        <v>39</v>
      </c>
      <c r="L670" s="22" t="s">
        <v>144</v>
      </c>
      <c r="M670" s="19" t="s">
        <v>185</v>
      </c>
      <c r="P670" s="17"/>
      <c r="Q670" s="50" t="str">
        <f t="shared" si="10"/>
        <v>Non-lead</v>
      </c>
      <c r="R670" s="19"/>
      <c r="X670" s="16"/>
      <c r="Y670" s="16"/>
      <c r="Z670" s="16"/>
      <c r="AK670" s="17"/>
      <c r="AL670" s="17"/>
      <c r="AM670" s="17"/>
      <c r="AN670" s="17"/>
      <c r="AO670" s="15"/>
    </row>
    <row r="671" spans="1:41" s="14" customFormat="1">
      <c r="A671" s="60"/>
      <c r="B671" s="65" t="s">
        <v>1921</v>
      </c>
      <c r="C671" s="66" t="s">
        <v>2076</v>
      </c>
      <c r="D671" s="66" t="s">
        <v>2233</v>
      </c>
      <c r="E671" s="9" t="s">
        <v>187</v>
      </c>
      <c r="F671" s="14">
        <v>40484</v>
      </c>
      <c r="G671" s="4">
        <v>37.310546811590001</v>
      </c>
      <c r="H671" s="4">
        <v>-84.395325202980004</v>
      </c>
      <c r="I671" s="19" t="s">
        <v>45</v>
      </c>
      <c r="J671" s="19" t="s">
        <v>156</v>
      </c>
      <c r="K671" s="19" t="s">
        <v>39</v>
      </c>
      <c r="L671" s="22" t="s">
        <v>144</v>
      </c>
      <c r="M671" s="19" t="s">
        <v>185</v>
      </c>
      <c r="P671" s="17"/>
      <c r="Q671" s="50" t="str">
        <f t="shared" si="10"/>
        <v>Non-lead</v>
      </c>
      <c r="R671" s="19"/>
      <c r="X671" s="16"/>
      <c r="Y671" s="16"/>
      <c r="Z671" s="16"/>
      <c r="AK671" s="17"/>
      <c r="AL671" s="17"/>
      <c r="AM671" s="17"/>
      <c r="AN671" s="17"/>
      <c r="AO671" s="15"/>
    </row>
    <row r="672" spans="1:41" s="14" customFormat="1">
      <c r="A672" s="60"/>
      <c r="B672" s="65" t="s">
        <v>1922</v>
      </c>
      <c r="C672" s="66" t="s">
        <v>2077</v>
      </c>
      <c r="D672" s="66" t="s">
        <v>2234</v>
      </c>
      <c r="E672" s="9" t="s">
        <v>187</v>
      </c>
      <c r="F672" s="14">
        <v>40484</v>
      </c>
      <c r="G672" s="4">
        <v>37.310735783348001</v>
      </c>
      <c r="H672" s="4">
        <v>-84.394484440224005</v>
      </c>
      <c r="I672" s="19" t="s">
        <v>45</v>
      </c>
      <c r="J672" s="19" t="s">
        <v>156</v>
      </c>
      <c r="K672" s="19" t="s">
        <v>39</v>
      </c>
      <c r="L672" s="22" t="s">
        <v>144</v>
      </c>
      <c r="M672" s="19" t="s">
        <v>185</v>
      </c>
      <c r="P672" s="17"/>
      <c r="Q672" s="50" t="str">
        <f t="shared" si="10"/>
        <v>Non-lead</v>
      </c>
      <c r="R672" s="19"/>
      <c r="X672" s="16"/>
      <c r="Y672" s="16"/>
      <c r="Z672" s="16"/>
      <c r="AK672" s="17"/>
      <c r="AL672" s="17"/>
      <c r="AM672" s="17"/>
      <c r="AN672" s="17"/>
      <c r="AO672" s="15"/>
    </row>
    <row r="673" spans="1:41" s="14" customFormat="1">
      <c r="A673" s="60"/>
      <c r="B673" s="65" t="s">
        <v>1923</v>
      </c>
      <c r="C673" s="66" t="s">
        <v>2078</v>
      </c>
      <c r="D673" s="66" t="s">
        <v>2235</v>
      </c>
      <c r="E673" s="9" t="s">
        <v>187</v>
      </c>
      <c r="F673" s="14">
        <v>40484</v>
      </c>
      <c r="G673" s="4">
        <v>37.310735783348001</v>
      </c>
      <c r="H673" s="4">
        <v>-84.394484440224005</v>
      </c>
      <c r="I673" s="19" t="s">
        <v>45</v>
      </c>
      <c r="J673" s="19" t="s">
        <v>156</v>
      </c>
      <c r="K673" s="19" t="s">
        <v>39</v>
      </c>
      <c r="L673" s="22" t="s">
        <v>144</v>
      </c>
      <c r="M673" s="19" t="s">
        <v>185</v>
      </c>
      <c r="P673" s="17"/>
      <c r="Q673" s="50" t="str">
        <f t="shared" si="10"/>
        <v>Non-lead</v>
      </c>
      <c r="R673" s="19"/>
      <c r="X673" s="16"/>
      <c r="Y673" s="16"/>
      <c r="Z673" s="16"/>
      <c r="AK673" s="17"/>
      <c r="AL673" s="17"/>
      <c r="AM673" s="17"/>
      <c r="AN673" s="17"/>
      <c r="AO673" s="15"/>
    </row>
    <row r="674" spans="1:41" s="14" customFormat="1">
      <c r="A674" s="60"/>
      <c r="B674" s="65" t="s">
        <v>1924</v>
      </c>
      <c r="C674" s="66" t="s">
        <v>2079</v>
      </c>
      <c r="D674" s="66" t="s">
        <v>2236</v>
      </c>
      <c r="E674" s="9" t="s">
        <v>187</v>
      </c>
      <c r="F674" s="14">
        <v>40484</v>
      </c>
      <c r="G674" s="4">
        <v>37.310758003537998</v>
      </c>
      <c r="H674" s="4">
        <v>-84.394388570819999</v>
      </c>
      <c r="I674" s="19" t="s">
        <v>45</v>
      </c>
      <c r="J674" s="19" t="s">
        <v>156</v>
      </c>
      <c r="K674" s="19" t="s">
        <v>39</v>
      </c>
      <c r="L674" s="22" t="s">
        <v>144</v>
      </c>
      <c r="M674" s="19" t="s">
        <v>185</v>
      </c>
      <c r="P674" s="17"/>
      <c r="Q674" s="50" t="str">
        <f t="shared" si="10"/>
        <v>Non-lead</v>
      </c>
      <c r="R674" s="19"/>
      <c r="X674" s="16"/>
      <c r="Y674" s="16"/>
      <c r="Z674" s="16"/>
      <c r="AK674" s="17"/>
      <c r="AL674" s="17"/>
      <c r="AM674" s="17"/>
      <c r="AN674" s="17"/>
      <c r="AO674" s="15"/>
    </row>
    <row r="675" spans="1:41" s="14" customFormat="1">
      <c r="A675" s="60"/>
      <c r="B675" s="65" t="s">
        <v>1925</v>
      </c>
      <c r="C675" s="66" t="s">
        <v>2080</v>
      </c>
      <c r="D675" s="66" t="s">
        <v>2237</v>
      </c>
      <c r="E675" s="9" t="s">
        <v>187</v>
      </c>
      <c r="F675" s="14">
        <v>40484</v>
      </c>
      <c r="G675" s="4">
        <v>37.310795605376001</v>
      </c>
      <c r="H675" s="4">
        <v>-84.394188424625995</v>
      </c>
      <c r="I675" s="19" t="s">
        <v>45</v>
      </c>
      <c r="J675" s="19" t="s">
        <v>156</v>
      </c>
      <c r="K675" s="19" t="s">
        <v>39</v>
      </c>
      <c r="L675" s="22" t="s">
        <v>144</v>
      </c>
      <c r="M675" s="19" t="s">
        <v>185</v>
      </c>
      <c r="P675" s="17"/>
      <c r="Q675" s="50" t="str">
        <f t="shared" si="10"/>
        <v>Non-lead</v>
      </c>
      <c r="R675" s="19"/>
      <c r="X675" s="16"/>
      <c r="Y675" s="16"/>
      <c r="Z675" s="16"/>
      <c r="AK675" s="17"/>
      <c r="AL675" s="17"/>
      <c r="AM675" s="17"/>
      <c r="AN675" s="17"/>
      <c r="AO675" s="15"/>
    </row>
    <row r="676" spans="1:41" s="14" customFormat="1" hidden="1">
      <c r="A676" s="60"/>
      <c r="B676" s="65" t="s">
        <v>1926</v>
      </c>
      <c r="C676" s="66" t="s">
        <v>2081</v>
      </c>
      <c r="D676" s="66" t="s">
        <v>2238</v>
      </c>
      <c r="E676" s="9" t="s">
        <v>187</v>
      </c>
      <c r="F676" s="14">
        <v>40484</v>
      </c>
      <c r="G676" s="88"/>
      <c r="I676" s="19" t="s">
        <v>45</v>
      </c>
      <c r="J676" s="19" t="s">
        <v>156</v>
      </c>
      <c r="K676" s="19" t="s">
        <v>39</v>
      </c>
      <c r="L676" s="22" t="s">
        <v>144</v>
      </c>
      <c r="M676" s="19" t="s">
        <v>185</v>
      </c>
      <c r="P676" s="17"/>
      <c r="Q676" s="50" t="str">
        <f t="shared" si="10"/>
        <v>Non-lead</v>
      </c>
      <c r="R676" s="19"/>
      <c r="X676" s="16"/>
      <c r="Y676" s="16"/>
      <c r="Z676" s="16"/>
      <c r="AK676" s="17"/>
      <c r="AL676" s="17"/>
      <c r="AM676" s="17"/>
      <c r="AN676" s="17"/>
      <c r="AO676" s="15"/>
    </row>
    <row r="677" spans="1:41" s="14" customFormat="1" hidden="1">
      <c r="A677" s="60"/>
      <c r="B677" s="65" t="s">
        <v>1927</v>
      </c>
      <c r="C677" s="66" t="s">
        <v>2082</v>
      </c>
      <c r="D677" s="66" t="s">
        <v>2239</v>
      </c>
      <c r="E677" s="9" t="s">
        <v>187</v>
      </c>
      <c r="F677" s="14">
        <v>40484</v>
      </c>
      <c r="G677" s="88"/>
      <c r="I677" s="19" t="s">
        <v>45</v>
      </c>
      <c r="J677" s="19" t="s">
        <v>156</v>
      </c>
      <c r="K677" s="19" t="s">
        <v>39</v>
      </c>
      <c r="L677" s="22" t="s">
        <v>144</v>
      </c>
      <c r="M677" s="19" t="s">
        <v>185</v>
      </c>
      <c r="P677" s="17"/>
      <c r="Q677" s="50" t="str">
        <f t="shared" si="10"/>
        <v>Non-lead</v>
      </c>
      <c r="R677" s="19"/>
      <c r="X677" s="16"/>
      <c r="Y677" s="16"/>
      <c r="Z677" s="16"/>
      <c r="AK677" s="17"/>
      <c r="AL677" s="17"/>
      <c r="AM677" s="17"/>
      <c r="AN677" s="17"/>
      <c r="AO677" s="15"/>
    </row>
    <row r="678" spans="1:41" s="14" customFormat="1">
      <c r="A678" s="60"/>
      <c r="B678" s="65" t="s">
        <v>1928</v>
      </c>
      <c r="C678" s="66" t="s">
        <v>2083</v>
      </c>
      <c r="D678" s="66" t="s">
        <v>2240</v>
      </c>
      <c r="E678" s="9" t="s">
        <v>187</v>
      </c>
      <c r="F678" s="14">
        <v>40484</v>
      </c>
      <c r="G678" s="4">
        <v>37.311072879157997</v>
      </c>
      <c r="H678" s="4">
        <v>-84.393690326843995</v>
      </c>
      <c r="I678" s="19" t="s">
        <v>45</v>
      </c>
      <c r="J678" s="19" t="s">
        <v>156</v>
      </c>
      <c r="K678" s="19" t="s">
        <v>39</v>
      </c>
      <c r="L678" s="22" t="s">
        <v>144</v>
      </c>
      <c r="M678" s="19" t="s">
        <v>185</v>
      </c>
      <c r="P678" s="17"/>
      <c r="Q678" s="50" t="str">
        <f t="shared" si="10"/>
        <v>Non-lead</v>
      </c>
      <c r="R678" s="19"/>
      <c r="X678" s="16"/>
      <c r="Y678" s="16"/>
      <c r="Z678" s="16"/>
      <c r="AK678" s="17"/>
      <c r="AL678" s="17"/>
      <c r="AM678" s="17"/>
      <c r="AN678" s="17"/>
      <c r="AO678" s="15"/>
    </row>
    <row r="679" spans="1:41" s="14" customFormat="1">
      <c r="A679" s="60"/>
      <c r="B679" s="65" t="s">
        <v>1929</v>
      </c>
      <c r="C679" s="66" t="s">
        <v>2084</v>
      </c>
      <c r="D679" s="66" t="s">
        <v>2241</v>
      </c>
      <c r="E679" s="9" t="s">
        <v>187</v>
      </c>
      <c r="F679" s="14">
        <v>40484</v>
      </c>
      <c r="G679" s="4">
        <v>37.311640056458003</v>
      </c>
      <c r="H679" s="4">
        <v>-84.394066758468</v>
      </c>
      <c r="I679" s="19" t="s">
        <v>45</v>
      </c>
      <c r="J679" s="19" t="s">
        <v>156</v>
      </c>
      <c r="K679" s="19" t="s">
        <v>39</v>
      </c>
      <c r="L679" s="22" t="s">
        <v>144</v>
      </c>
      <c r="M679" s="19" t="s">
        <v>185</v>
      </c>
      <c r="P679" s="17"/>
      <c r="Q679" s="50" t="str">
        <f t="shared" si="10"/>
        <v>Non-lead</v>
      </c>
      <c r="R679" s="19"/>
      <c r="X679" s="16"/>
      <c r="Y679" s="16"/>
      <c r="Z679" s="16"/>
      <c r="AK679" s="17"/>
      <c r="AL679" s="17"/>
      <c r="AM679" s="17"/>
      <c r="AN679" s="17"/>
      <c r="AO679" s="15"/>
    </row>
    <row r="680" spans="1:41" s="14" customFormat="1">
      <c r="A680" s="60"/>
      <c r="B680" s="65" t="s">
        <v>1930</v>
      </c>
      <c r="C680" s="66" t="s">
        <v>2085</v>
      </c>
      <c r="D680" s="66" t="s">
        <v>2242</v>
      </c>
      <c r="E680" s="9" t="s">
        <v>187</v>
      </c>
      <c r="F680" s="14">
        <v>40484</v>
      </c>
      <c r="G680" s="4">
        <v>37.312120685149999</v>
      </c>
      <c r="H680" s="4">
        <v>-84.394160619882001</v>
      </c>
      <c r="I680" s="19" t="s">
        <v>45</v>
      </c>
      <c r="J680" s="19" t="s">
        <v>156</v>
      </c>
      <c r="K680" s="19" t="s">
        <v>39</v>
      </c>
      <c r="L680" s="22" t="s">
        <v>144</v>
      </c>
      <c r="M680" s="19" t="s">
        <v>185</v>
      </c>
      <c r="P680" s="17"/>
      <c r="Q680" s="50" t="str">
        <f t="shared" si="10"/>
        <v>Non-lead</v>
      </c>
      <c r="R680" s="19"/>
      <c r="X680" s="16"/>
      <c r="Y680" s="16"/>
      <c r="Z680" s="16"/>
      <c r="AK680" s="17"/>
      <c r="AL680" s="17"/>
      <c r="AM680" s="17"/>
      <c r="AN680" s="17"/>
      <c r="AO680" s="15"/>
    </row>
    <row r="681" spans="1:41" s="14" customFormat="1">
      <c r="A681" s="60"/>
      <c r="B681" s="65" t="s">
        <v>1931</v>
      </c>
      <c r="C681" s="66" t="s">
        <v>2086</v>
      </c>
      <c r="D681" s="66" t="s">
        <v>2243</v>
      </c>
      <c r="E681" s="9" t="s">
        <v>187</v>
      </c>
      <c r="F681" s="14">
        <v>40484</v>
      </c>
      <c r="G681" s="4">
        <v>37.312438474861999</v>
      </c>
      <c r="H681" s="4">
        <v>-84.394130084880004</v>
      </c>
      <c r="I681" s="19" t="s">
        <v>45</v>
      </c>
      <c r="J681" s="19" t="s">
        <v>156</v>
      </c>
      <c r="K681" s="19" t="s">
        <v>39</v>
      </c>
      <c r="L681" s="22" t="s">
        <v>144</v>
      </c>
      <c r="M681" s="19" t="s">
        <v>185</v>
      </c>
      <c r="P681" s="17"/>
      <c r="Q681" s="50" t="str">
        <f t="shared" si="10"/>
        <v>Non-lead</v>
      </c>
      <c r="R681" s="19"/>
      <c r="X681" s="16"/>
      <c r="Y681" s="16"/>
      <c r="Z681" s="16"/>
      <c r="AK681" s="17"/>
      <c r="AL681" s="17"/>
      <c r="AM681" s="17"/>
      <c r="AN681" s="17"/>
      <c r="AO681" s="15"/>
    </row>
    <row r="682" spans="1:41" s="14" customFormat="1">
      <c r="A682" s="60"/>
      <c r="B682" s="65" t="s">
        <v>1932</v>
      </c>
      <c r="C682" s="66" t="s">
        <v>2087</v>
      </c>
      <c r="D682" s="66" t="s">
        <v>2244</v>
      </c>
      <c r="E682" s="9" t="s">
        <v>187</v>
      </c>
      <c r="F682" s="14">
        <v>40484</v>
      </c>
      <c r="G682" s="4">
        <v>37.312611660818</v>
      </c>
      <c r="H682" s="4">
        <v>-84.394149468684006</v>
      </c>
      <c r="I682" s="19" t="s">
        <v>45</v>
      </c>
      <c r="J682" s="19" t="s">
        <v>156</v>
      </c>
      <c r="K682" s="19" t="s">
        <v>39</v>
      </c>
      <c r="L682" s="22" t="s">
        <v>144</v>
      </c>
      <c r="M682" s="19" t="s">
        <v>185</v>
      </c>
      <c r="P682" s="17"/>
      <c r="Q682" s="50" t="str">
        <f t="shared" si="10"/>
        <v>Non-lead</v>
      </c>
      <c r="R682" s="19"/>
      <c r="X682" s="16"/>
      <c r="Y682" s="16"/>
      <c r="Z682" s="16"/>
      <c r="AK682" s="17"/>
      <c r="AL682" s="17"/>
      <c r="AM682" s="17"/>
      <c r="AN682" s="17"/>
      <c r="AO682" s="15"/>
    </row>
    <row r="683" spans="1:41" s="14" customFormat="1">
      <c r="A683" s="60"/>
      <c r="B683" s="65" t="s">
        <v>1933</v>
      </c>
      <c r="C683" s="66" t="s">
        <v>2088</v>
      </c>
      <c r="D683" s="66" t="s">
        <v>2245</v>
      </c>
      <c r="E683" s="9" t="s">
        <v>187</v>
      </c>
      <c r="F683" s="14">
        <v>40484</v>
      </c>
      <c r="G683" s="4">
        <v>37.312646847685997</v>
      </c>
      <c r="H683" s="4">
        <v>-84.39416201121</v>
      </c>
      <c r="I683" s="19" t="s">
        <v>45</v>
      </c>
      <c r="J683" s="19" t="s">
        <v>156</v>
      </c>
      <c r="K683" s="19" t="s">
        <v>39</v>
      </c>
      <c r="L683" s="22" t="s">
        <v>144</v>
      </c>
      <c r="M683" s="19" t="s">
        <v>185</v>
      </c>
      <c r="P683" s="17"/>
      <c r="Q683" s="50" t="str">
        <f t="shared" si="10"/>
        <v>Non-lead</v>
      </c>
      <c r="R683" s="19"/>
      <c r="X683" s="16"/>
      <c r="Y683" s="16"/>
      <c r="Z683" s="16"/>
      <c r="AK683" s="17"/>
      <c r="AL683" s="17"/>
      <c r="AM683" s="17"/>
      <c r="AN683" s="17"/>
      <c r="AO683" s="15"/>
    </row>
    <row r="684" spans="1:41" s="14" customFormat="1">
      <c r="A684" s="60"/>
      <c r="B684" s="65" t="s">
        <v>1934</v>
      </c>
      <c r="C684" s="66" t="s">
        <v>2089</v>
      </c>
      <c r="D684" s="66" t="s">
        <v>2246</v>
      </c>
      <c r="E684" s="9" t="s">
        <v>187</v>
      </c>
      <c r="F684" s="14">
        <v>40484</v>
      </c>
      <c r="G684" s="4">
        <v>37.312751081510001</v>
      </c>
      <c r="H684" s="4">
        <v>-84.394184979803995</v>
      </c>
      <c r="I684" s="19" t="s">
        <v>45</v>
      </c>
      <c r="J684" s="19" t="s">
        <v>156</v>
      </c>
      <c r="K684" s="19" t="s">
        <v>39</v>
      </c>
      <c r="L684" s="22" t="s">
        <v>144</v>
      </c>
      <c r="M684" s="19" t="s">
        <v>185</v>
      </c>
      <c r="P684" s="17"/>
      <c r="Q684" s="50" t="str">
        <f t="shared" si="10"/>
        <v>Non-lead</v>
      </c>
      <c r="R684" s="19"/>
      <c r="X684" s="16"/>
      <c r="Y684" s="16"/>
      <c r="Z684" s="16"/>
      <c r="AK684" s="17"/>
      <c r="AL684" s="17"/>
      <c r="AM684" s="17"/>
      <c r="AN684" s="17"/>
      <c r="AO684" s="15"/>
    </row>
    <row r="685" spans="1:41" s="14" customFormat="1">
      <c r="A685" s="60"/>
      <c r="B685" s="65" t="s">
        <v>1935</v>
      </c>
      <c r="C685" s="66" t="s">
        <v>2090</v>
      </c>
      <c r="D685" s="66" t="s">
        <v>2247</v>
      </c>
      <c r="E685" s="9" t="s">
        <v>187</v>
      </c>
      <c r="F685" s="14">
        <v>40484</v>
      </c>
      <c r="G685" s="4">
        <v>37.312852984388002</v>
      </c>
      <c r="H685" s="4">
        <v>-84.393856676850007</v>
      </c>
      <c r="I685" s="19" t="s">
        <v>45</v>
      </c>
      <c r="J685" s="19" t="s">
        <v>156</v>
      </c>
      <c r="K685" s="19" t="s">
        <v>39</v>
      </c>
      <c r="L685" s="22" t="s">
        <v>144</v>
      </c>
      <c r="M685" s="19" t="s">
        <v>185</v>
      </c>
      <c r="P685" s="17"/>
      <c r="Q685" s="50" t="str">
        <f t="shared" si="10"/>
        <v>Non-lead</v>
      </c>
      <c r="R685" s="19"/>
      <c r="X685" s="16"/>
      <c r="Y685" s="16"/>
      <c r="Z685" s="16"/>
      <c r="AK685" s="17"/>
      <c r="AL685" s="17"/>
      <c r="AM685" s="17"/>
      <c r="AN685" s="17"/>
      <c r="AO685" s="15"/>
    </row>
    <row r="686" spans="1:41" s="14" customFormat="1">
      <c r="A686" s="60"/>
      <c r="B686" s="65" t="s">
        <v>1936</v>
      </c>
      <c r="C686" s="66" t="s">
        <v>2091</v>
      </c>
      <c r="D686" s="66" t="s">
        <v>2248</v>
      </c>
      <c r="E686" s="9" t="s">
        <v>187</v>
      </c>
      <c r="F686" s="14">
        <v>40484</v>
      </c>
      <c r="G686" s="4">
        <v>37.312828242182</v>
      </c>
      <c r="H686" s="4">
        <v>-84.394197778074002</v>
      </c>
      <c r="I686" s="19" t="s">
        <v>45</v>
      </c>
      <c r="J686" s="19" t="s">
        <v>156</v>
      </c>
      <c r="K686" s="19" t="s">
        <v>39</v>
      </c>
      <c r="L686" s="22" t="s">
        <v>144</v>
      </c>
      <c r="M686" s="19" t="s">
        <v>185</v>
      </c>
      <c r="P686" s="17"/>
      <c r="Q686" s="50" t="str">
        <f t="shared" si="10"/>
        <v>Non-lead</v>
      </c>
      <c r="R686" s="19"/>
      <c r="X686" s="16"/>
      <c r="Y686" s="16"/>
      <c r="Z686" s="16"/>
      <c r="AK686" s="17"/>
      <c r="AL686" s="17"/>
      <c r="AM686" s="17"/>
      <c r="AN686" s="17"/>
      <c r="AO686" s="15"/>
    </row>
    <row r="687" spans="1:41" s="14" customFormat="1">
      <c r="A687" s="60"/>
      <c r="B687" s="65" t="s">
        <v>1937</v>
      </c>
      <c r="C687" s="66" t="s">
        <v>2092</v>
      </c>
      <c r="D687" s="66" t="s">
        <v>2249</v>
      </c>
      <c r="E687" s="9" t="s">
        <v>187</v>
      </c>
      <c r="F687" s="14">
        <v>40484</v>
      </c>
      <c r="G687" s="4">
        <v>37.312832321629998</v>
      </c>
      <c r="H687" s="4">
        <v>-84.394193691156005</v>
      </c>
      <c r="I687" s="19" t="s">
        <v>45</v>
      </c>
      <c r="J687" s="19" t="s">
        <v>156</v>
      </c>
      <c r="K687" s="19" t="s">
        <v>39</v>
      </c>
      <c r="L687" s="22" t="s">
        <v>144</v>
      </c>
      <c r="M687" s="19" t="s">
        <v>185</v>
      </c>
      <c r="P687" s="17"/>
      <c r="Q687" s="50" t="str">
        <f t="shared" si="10"/>
        <v>Non-lead</v>
      </c>
      <c r="R687" s="19"/>
      <c r="X687" s="16"/>
      <c r="Y687" s="16"/>
      <c r="Z687" s="16"/>
      <c r="AK687" s="17"/>
      <c r="AL687" s="17"/>
      <c r="AM687" s="17"/>
      <c r="AN687" s="17"/>
      <c r="AO687" s="15"/>
    </row>
    <row r="688" spans="1:41" s="14" customFormat="1">
      <c r="A688" s="60"/>
      <c r="B688" s="65" t="s">
        <v>1938</v>
      </c>
      <c r="C688" s="66" t="s">
        <v>2093</v>
      </c>
      <c r="D688" s="66" t="s">
        <v>2250</v>
      </c>
      <c r="E688" s="9" t="s">
        <v>187</v>
      </c>
      <c r="F688" s="14">
        <v>40484</v>
      </c>
      <c r="G688" s="4">
        <v>37.312832373488</v>
      </c>
      <c r="H688" s="4">
        <v>-84.394197235464006</v>
      </c>
      <c r="I688" s="19" t="s">
        <v>45</v>
      </c>
      <c r="J688" s="19" t="s">
        <v>156</v>
      </c>
      <c r="K688" s="19" t="s">
        <v>39</v>
      </c>
      <c r="L688" s="22" t="s">
        <v>144</v>
      </c>
      <c r="M688" s="19" t="s">
        <v>185</v>
      </c>
      <c r="P688" s="17"/>
      <c r="Q688" s="50" t="str">
        <f t="shared" si="10"/>
        <v>Non-lead</v>
      </c>
      <c r="R688" s="19"/>
      <c r="X688" s="16"/>
      <c r="Y688" s="16"/>
      <c r="Z688" s="16"/>
      <c r="AK688" s="17"/>
      <c r="AL688" s="17"/>
      <c r="AM688" s="17"/>
      <c r="AN688" s="17"/>
      <c r="AO688" s="15"/>
    </row>
    <row r="689" spans="1:41" s="14" customFormat="1">
      <c r="A689" s="60"/>
      <c r="B689" s="65" t="s">
        <v>1939</v>
      </c>
      <c r="C689" s="66" t="s">
        <v>2094</v>
      </c>
      <c r="D689" s="66" t="s">
        <v>2251</v>
      </c>
      <c r="E689" s="9" t="s">
        <v>187</v>
      </c>
      <c r="F689" s="14">
        <v>40484</v>
      </c>
      <c r="G689" s="4">
        <v>37.312944004591998</v>
      </c>
      <c r="H689" s="4">
        <v>-84.393893982227993</v>
      </c>
      <c r="I689" s="19" t="s">
        <v>45</v>
      </c>
      <c r="J689" s="19" t="s">
        <v>156</v>
      </c>
      <c r="K689" s="19" t="s">
        <v>39</v>
      </c>
      <c r="L689" s="22" t="s">
        <v>144</v>
      </c>
      <c r="M689" s="19" t="s">
        <v>185</v>
      </c>
      <c r="P689" s="17"/>
      <c r="Q689" s="50" t="str">
        <f t="shared" si="10"/>
        <v>Non-lead</v>
      </c>
      <c r="R689" s="19"/>
      <c r="X689" s="16"/>
      <c r="Y689" s="16"/>
      <c r="Z689" s="16"/>
      <c r="AK689" s="17"/>
      <c r="AL689" s="17"/>
      <c r="AM689" s="17"/>
      <c r="AN689" s="17"/>
      <c r="AO689" s="15"/>
    </row>
    <row r="690" spans="1:41" s="14" customFormat="1">
      <c r="A690" s="60"/>
      <c r="B690" s="65" t="s">
        <v>1940</v>
      </c>
      <c r="C690" s="66" t="s">
        <v>2095</v>
      </c>
      <c r="D690" s="66" t="s">
        <v>2252</v>
      </c>
      <c r="E690" s="9" t="s">
        <v>187</v>
      </c>
      <c r="F690" s="14">
        <v>40484</v>
      </c>
      <c r="G690" s="4">
        <v>37.312989635024003</v>
      </c>
      <c r="H690" s="4">
        <v>-84.393894128244</v>
      </c>
      <c r="I690" s="19" t="s">
        <v>45</v>
      </c>
      <c r="J690" s="19" t="s">
        <v>156</v>
      </c>
      <c r="K690" s="19" t="s">
        <v>39</v>
      </c>
      <c r="L690" s="22" t="s">
        <v>144</v>
      </c>
      <c r="M690" s="19" t="s">
        <v>185</v>
      </c>
      <c r="P690" s="17"/>
      <c r="Q690" s="50" t="str">
        <f t="shared" si="10"/>
        <v>Non-lead</v>
      </c>
      <c r="R690" s="19"/>
      <c r="X690" s="16"/>
      <c r="Y690" s="16"/>
      <c r="Z690" s="16"/>
      <c r="AK690" s="17"/>
      <c r="AL690" s="17"/>
      <c r="AM690" s="17"/>
      <c r="AN690" s="17"/>
      <c r="AO690" s="15"/>
    </row>
    <row r="691" spans="1:41" s="14" customFormat="1">
      <c r="A691" s="60"/>
      <c r="B691" s="65" t="s">
        <v>1941</v>
      </c>
      <c r="C691" s="66" t="s">
        <v>2096</v>
      </c>
      <c r="D691" s="66" t="s">
        <v>2253</v>
      </c>
      <c r="E691" s="9" t="s">
        <v>187</v>
      </c>
      <c r="F691" s="14">
        <v>40484</v>
      </c>
      <c r="G691" s="4">
        <v>37.312922688127998</v>
      </c>
      <c r="H691" s="4">
        <v>-84.394239784475999</v>
      </c>
      <c r="I691" s="19" t="s">
        <v>45</v>
      </c>
      <c r="J691" s="19" t="s">
        <v>156</v>
      </c>
      <c r="K691" s="19" t="s">
        <v>39</v>
      </c>
      <c r="L691" s="22" t="s">
        <v>144</v>
      </c>
      <c r="M691" s="19" t="s">
        <v>185</v>
      </c>
      <c r="P691" s="17"/>
      <c r="Q691" s="50" t="str">
        <f t="shared" si="10"/>
        <v>Non-lead</v>
      </c>
      <c r="R691" s="19"/>
      <c r="X691" s="16"/>
      <c r="Y691" s="16"/>
      <c r="Z691" s="16"/>
      <c r="AK691" s="17"/>
      <c r="AL691" s="17"/>
      <c r="AM691" s="17"/>
      <c r="AN691" s="17"/>
      <c r="AO691" s="15"/>
    </row>
    <row r="692" spans="1:41" s="14" customFormat="1">
      <c r="A692" s="60"/>
      <c r="B692" s="65" t="s">
        <v>1942</v>
      </c>
      <c r="C692" s="66" t="s">
        <v>2097</v>
      </c>
      <c r="D692" s="66" t="s">
        <v>2254</v>
      </c>
      <c r="E692" s="9" t="s">
        <v>187</v>
      </c>
      <c r="F692" s="14">
        <v>40484</v>
      </c>
      <c r="G692" s="4">
        <v>37.312983191653998</v>
      </c>
      <c r="H692" s="4">
        <v>-84.394254273054003</v>
      </c>
      <c r="I692" s="19" t="s">
        <v>45</v>
      </c>
      <c r="J692" s="19" t="s">
        <v>156</v>
      </c>
      <c r="K692" s="19" t="s">
        <v>39</v>
      </c>
      <c r="L692" s="22" t="s">
        <v>144</v>
      </c>
      <c r="M692" s="19" t="s">
        <v>185</v>
      </c>
      <c r="P692" s="17"/>
      <c r="Q692" s="50" t="str">
        <f t="shared" si="10"/>
        <v>Non-lead</v>
      </c>
      <c r="R692" s="19"/>
      <c r="X692" s="16"/>
      <c r="Y692" s="16"/>
      <c r="Z692" s="16"/>
      <c r="AK692" s="17"/>
      <c r="AL692" s="17"/>
      <c r="AM692" s="17"/>
      <c r="AN692" s="17"/>
      <c r="AO692" s="15"/>
    </row>
    <row r="693" spans="1:41" s="14" customFormat="1">
      <c r="A693" s="60"/>
      <c r="B693" s="65" t="s">
        <v>1943</v>
      </c>
      <c r="C693" s="66" t="s">
        <v>2098</v>
      </c>
      <c r="D693" s="66" t="s">
        <v>2255</v>
      </c>
      <c r="E693" s="9" t="s">
        <v>187</v>
      </c>
      <c r="F693" s="14">
        <v>40484</v>
      </c>
      <c r="G693" s="4">
        <v>37.313130834458001</v>
      </c>
      <c r="H693" s="4">
        <v>-84.393881979323993</v>
      </c>
      <c r="I693" s="19" t="s">
        <v>45</v>
      </c>
      <c r="J693" s="19" t="s">
        <v>156</v>
      </c>
      <c r="K693" s="19" t="s">
        <v>39</v>
      </c>
      <c r="L693" s="22" t="s">
        <v>144</v>
      </c>
      <c r="M693" s="19" t="s">
        <v>185</v>
      </c>
      <c r="P693" s="17"/>
      <c r="Q693" s="50" t="str">
        <f t="shared" si="10"/>
        <v>Non-lead</v>
      </c>
      <c r="R693" s="19"/>
      <c r="X693" s="16"/>
      <c r="Y693" s="16"/>
      <c r="Z693" s="16"/>
      <c r="AK693" s="17"/>
      <c r="AL693" s="17"/>
      <c r="AM693" s="17"/>
      <c r="AN693" s="17"/>
      <c r="AO693" s="15"/>
    </row>
    <row r="694" spans="1:41" s="14" customFormat="1">
      <c r="A694" s="60"/>
      <c r="B694" s="65" t="s">
        <v>1944</v>
      </c>
      <c r="C694" s="66" t="s">
        <v>2099</v>
      </c>
      <c r="D694" s="66" t="s">
        <v>2256</v>
      </c>
      <c r="E694" s="9" t="s">
        <v>187</v>
      </c>
      <c r="F694" s="14">
        <v>40484</v>
      </c>
      <c r="G694" s="4">
        <v>37.313758917691999</v>
      </c>
      <c r="H694" s="4">
        <v>-84.394053920543996</v>
      </c>
      <c r="I694" s="19" t="s">
        <v>45</v>
      </c>
      <c r="J694" s="19" t="s">
        <v>156</v>
      </c>
      <c r="K694" s="19" t="s">
        <v>45</v>
      </c>
      <c r="L694" s="22" t="s">
        <v>144</v>
      </c>
      <c r="M694" s="19" t="s">
        <v>185</v>
      </c>
      <c r="P694" s="17"/>
      <c r="Q694" s="50" t="str">
        <f t="shared" si="10"/>
        <v>Non-lead</v>
      </c>
      <c r="R694" s="19"/>
      <c r="X694" s="16"/>
      <c r="Y694" s="16"/>
      <c r="Z694" s="16"/>
      <c r="AK694" s="17"/>
      <c r="AL694" s="17"/>
      <c r="AM694" s="17"/>
      <c r="AN694" s="17"/>
      <c r="AO694" s="15"/>
    </row>
    <row r="695" spans="1:41" s="14" customFormat="1">
      <c r="A695" s="60"/>
      <c r="B695" s="65" t="s">
        <v>1945</v>
      </c>
      <c r="C695" s="66" t="s">
        <v>2100</v>
      </c>
      <c r="D695" s="66" t="s">
        <v>2257</v>
      </c>
      <c r="E695" s="9" t="s">
        <v>187</v>
      </c>
      <c r="F695" s="14">
        <v>40484</v>
      </c>
      <c r="G695" s="4">
        <v>37.313758356542003</v>
      </c>
      <c r="H695" s="4">
        <v>-84.394060182798</v>
      </c>
      <c r="I695" s="19" t="s">
        <v>45</v>
      </c>
      <c r="J695" s="19" t="s">
        <v>156</v>
      </c>
      <c r="K695" s="19" t="s">
        <v>45</v>
      </c>
      <c r="L695" s="22" t="s">
        <v>144</v>
      </c>
      <c r="M695" s="19" t="s">
        <v>185</v>
      </c>
      <c r="P695" s="17"/>
      <c r="Q695" s="50" t="str">
        <f t="shared" si="10"/>
        <v>Non-lead</v>
      </c>
      <c r="R695" s="19"/>
      <c r="X695" s="16"/>
      <c r="Y695" s="16"/>
      <c r="Z695" s="16"/>
      <c r="AK695" s="17"/>
      <c r="AL695" s="17"/>
      <c r="AM695" s="17"/>
      <c r="AN695" s="17"/>
      <c r="AO695" s="15"/>
    </row>
    <row r="696" spans="1:41" s="14" customFormat="1">
      <c r="A696" s="60"/>
      <c r="B696" s="65" t="s">
        <v>1946</v>
      </c>
      <c r="C696" s="66" t="s">
        <v>2101</v>
      </c>
      <c r="D696" s="66" t="s">
        <v>2258</v>
      </c>
      <c r="E696" s="9" t="s">
        <v>187</v>
      </c>
      <c r="F696" s="14">
        <v>40484</v>
      </c>
      <c r="G696" s="4">
        <v>37.313749178450003</v>
      </c>
      <c r="H696" s="4">
        <v>-84.394625284265999</v>
      </c>
      <c r="I696" s="19" t="s">
        <v>45</v>
      </c>
      <c r="J696" s="19" t="s">
        <v>156</v>
      </c>
      <c r="K696" s="19" t="s">
        <v>39</v>
      </c>
      <c r="L696" s="22" t="s">
        <v>144</v>
      </c>
      <c r="M696" s="19" t="s">
        <v>185</v>
      </c>
      <c r="P696" s="17"/>
      <c r="Q696" s="50" t="str">
        <f t="shared" si="10"/>
        <v>Non-lead</v>
      </c>
      <c r="R696" s="19"/>
      <c r="X696" s="16"/>
      <c r="Y696" s="16"/>
      <c r="Z696" s="16"/>
      <c r="AK696" s="17"/>
      <c r="AL696" s="17"/>
      <c r="AM696" s="17"/>
      <c r="AN696" s="17"/>
      <c r="AO696" s="15"/>
    </row>
    <row r="697" spans="1:41" s="14" customFormat="1">
      <c r="A697" s="60"/>
      <c r="B697" s="65" t="s">
        <v>1947</v>
      </c>
      <c r="C697" s="66" t="s">
        <v>2102</v>
      </c>
      <c r="D697" s="66" t="s">
        <v>2259</v>
      </c>
      <c r="E697" s="9" t="s">
        <v>187</v>
      </c>
      <c r="F697" s="14">
        <v>40484</v>
      </c>
      <c r="G697" s="4">
        <v>37.313805100994003</v>
      </c>
      <c r="H697" s="4">
        <v>-84.394622990184004</v>
      </c>
      <c r="I697" s="19" t="s">
        <v>45</v>
      </c>
      <c r="J697" s="19" t="s">
        <v>156</v>
      </c>
      <c r="K697" s="19" t="s">
        <v>45</v>
      </c>
      <c r="L697" s="22" t="s">
        <v>144</v>
      </c>
      <c r="M697" s="19" t="s">
        <v>185</v>
      </c>
      <c r="P697" s="17"/>
      <c r="Q697" s="50" t="str">
        <f t="shared" si="10"/>
        <v>Non-lead</v>
      </c>
      <c r="R697" s="19"/>
      <c r="X697" s="16"/>
      <c r="Y697" s="16"/>
      <c r="Z697" s="16"/>
      <c r="AK697" s="17"/>
      <c r="AL697" s="17"/>
      <c r="AM697" s="17"/>
      <c r="AN697" s="17"/>
      <c r="AO697" s="15"/>
    </row>
    <row r="698" spans="1:41" s="14" customFormat="1">
      <c r="A698" s="60"/>
      <c r="B698" s="65" t="s">
        <v>1948</v>
      </c>
      <c r="C698" s="66" t="s">
        <v>2103</v>
      </c>
      <c r="D698" s="66" t="s">
        <v>2260</v>
      </c>
      <c r="E698" s="9" t="s">
        <v>187</v>
      </c>
      <c r="F698" s="14">
        <v>40484</v>
      </c>
      <c r="G698" s="4">
        <v>37.313805100994003</v>
      </c>
      <c r="H698" s="4">
        <v>-84.394622990184004</v>
      </c>
      <c r="I698" s="19" t="s">
        <v>45</v>
      </c>
      <c r="J698" s="19" t="s">
        <v>156</v>
      </c>
      <c r="K698" s="19" t="s">
        <v>39</v>
      </c>
      <c r="L698" s="22" t="s">
        <v>144</v>
      </c>
      <c r="M698" s="19" t="s">
        <v>185</v>
      </c>
      <c r="P698" s="17"/>
      <c r="Q698" s="50" t="str">
        <f t="shared" si="10"/>
        <v>Non-lead</v>
      </c>
      <c r="R698" s="19"/>
      <c r="X698" s="16"/>
      <c r="Y698" s="16"/>
      <c r="Z698" s="16"/>
      <c r="AK698" s="17"/>
      <c r="AL698" s="17"/>
      <c r="AM698" s="17"/>
      <c r="AN698" s="17"/>
      <c r="AO698" s="15"/>
    </row>
    <row r="699" spans="1:41" s="14" customFormat="1">
      <c r="A699" s="60"/>
      <c r="B699" s="65" t="s">
        <v>1949</v>
      </c>
      <c r="C699" s="66" t="s">
        <v>2104</v>
      </c>
      <c r="D699" s="66" t="s">
        <v>2261</v>
      </c>
      <c r="E699" s="9" t="s">
        <v>187</v>
      </c>
      <c r="F699" s="14">
        <v>40484</v>
      </c>
      <c r="G699" s="4">
        <v>37.310367378464001</v>
      </c>
      <c r="H699" s="4">
        <v>-84.400072599430004</v>
      </c>
      <c r="I699" s="19" t="s">
        <v>45</v>
      </c>
      <c r="J699" s="19" t="s">
        <v>156</v>
      </c>
      <c r="K699" s="19" t="s">
        <v>39</v>
      </c>
      <c r="L699" s="22" t="s">
        <v>144</v>
      </c>
      <c r="M699" s="19" t="s">
        <v>185</v>
      </c>
      <c r="P699" s="17"/>
      <c r="Q699" s="50" t="str">
        <f t="shared" si="10"/>
        <v>Non-lead</v>
      </c>
      <c r="R699" s="19"/>
      <c r="X699" s="16"/>
      <c r="Y699" s="16"/>
      <c r="Z699" s="16"/>
      <c r="AK699" s="17"/>
      <c r="AL699" s="17"/>
      <c r="AM699" s="17"/>
      <c r="AN699" s="17"/>
      <c r="AO699" s="15"/>
    </row>
    <row r="700" spans="1:41" s="14" customFormat="1">
      <c r="A700" s="60"/>
      <c r="B700" t="s">
        <v>2412</v>
      </c>
      <c r="C700" t="s">
        <v>2318</v>
      </c>
      <c r="D700" t="s">
        <v>2564</v>
      </c>
      <c r="E700" s="9" t="s">
        <v>187</v>
      </c>
      <c r="F700" s="14">
        <v>40484</v>
      </c>
      <c r="G700" s="4">
        <v>37.535487618372002</v>
      </c>
      <c r="H700" s="4">
        <v>-84.658553914468996</v>
      </c>
      <c r="I700" s="19" t="s">
        <v>45</v>
      </c>
      <c r="J700" s="19" t="s">
        <v>156</v>
      </c>
      <c r="K700" s="19" t="s">
        <v>39</v>
      </c>
      <c r="L700" s="22" t="s">
        <v>144</v>
      </c>
      <c r="M700" s="19" t="s">
        <v>185</v>
      </c>
      <c r="P700" s="17"/>
      <c r="Q700" s="50" t="str">
        <f t="shared" si="10"/>
        <v>Non-lead</v>
      </c>
      <c r="R700" s="19"/>
      <c r="X700" s="16"/>
      <c r="Y700" s="16"/>
      <c r="Z700" s="16"/>
      <c r="AK700" s="17"/>
      <c r="AL700" s="17"/>
      <c r="AM700" s="17"/>
      <c r="AN700" s="17"/>
      <c r="AO700" s="15"/>
    </row>
    <row r="701" spans="1:41" s="14" customFormat="1">
      <c r="A701" s="60"/>
      <c r="B701" t="s">
        <v>2413</v>
      </c>
      <c r="C701" t="s">
        <v>2319</v>
      </c>
      <c r="D701" t="s">
        <v>2565</v>
      </c>
      <c r="E701" s="9" t="s">
        <v>187</v>
      </c>
      <c r="F701" s="14">
        <v>40484</v>
      </c>
      <c r="G701" s="4">
        <v>37.535069589144001</v>
      </c>
      <c r="H701" s="4">
        <v>-84.658006531297005</v>
      </c>
      <c r="I701" s="19" t="s">
        <v>39</v>
      </c>
      <c r="J701" s="19" t="s">
        <v>156</v>
      </c>
      <c r="K701" s="19" t="s">
        <v>39</v>
      </c>
      <c r="L701" s="22" t="s">
        <v>144</v>
      </c>
      <c r="M701" s="19" t="s">
        <v>185</v>
      </c>
      <c r="P701" s="17"/>
      <c r="Q701" s="50" t="str">
        <f t="shared" si="10"/>
        <v>Non-lead</v>
      </c>
      <c r="R701" s="19"/>
      <c r="X701" s="16"/>
      <c r="Y701" s="16"/>
      <c r="Z701" s="16"/>
      <c r="AK701" s="17"/>
      <c r="AL701" s="17"/>
      <c r="AM701" s="17"/>
      <c r="AN701" s="17"/>
      <c r="AO701" s="15"/>
    </row>
    <row r="702" spans="1:41" s="14" customFormat="1">
      <c r="A702" s="60"/>
      <c r="B702" t="s">
        <v>2414</v>
      </c>
      <c r="C702" t="s">
        <v>2320</v>
      </c>
      <c r="D702" t="s">
        <v>2566</v>
      </c>
      <c r="E702" s="9" t="s">
        <v>187</v>
      </c>
      <c r="F702" s="14">
        <v>40484</v>
      </c>
      <c r="G702" s="4">
        <v>37.534994012492</v>
      </c>
      <c r="H702" s="4">
        <v>-84.657808921772002</v>
      </c>
      <c r="I702" s="19" t="s">
        <v>39</v>
      </c>
      <c r="J702" s="19" t="s">
        <v>156</v>
      </c>
      <c r="K702" s="19" t="s">
        <v>39</v>
      </c>
      <c r="L702" s="22" t="s">
        <v>144</v>
      </c>
      <c r="M702" s="19" t="s">
        <v>185</v>
      </c>
      <c r="P702" s="17"/>
      <c r="Q702" s="50" t="str">
        <f t="shared" si="10"/>
        <v>Non-lead</v>
      </c>
      <c r="R702" s="19"/>
      <c r="X702" s="16"/>
      <c r="Y702" s="16"/>
      <c r="Z702" s="16"/>
      <c r="AK702" s="17"/>
      <c r="AL702" s="17"/>
      <c r="AM702" s="17"/>
      <c r="AN702" s="17"/>
      <c r="AO702" s="15"/>
    </row>
    <row r="703" spans="1:41" s="14" customFormat="1">
      <c r="A703" s="60"/>
      <c r="B703" t="s">
        <v>2415</v>
      </c>
      <c r="C703" t="s">
        <v>2321</v>
      </c>
      <c r="D703" t="s">
        <v>2567</v>
      </c>
      <c r="E703" s="9" t="s">
        <v>187</v>
      </c>
      <c r="F703" s="14">
        <v>40484</v>
      </c>
      <c r="G703" s="4">
        <v>37.535194848099998</v>
      </c>
      <c r="H703" s="4">
        <v>-84.657856903028005</v>
      </c>
      <c r="I703" s="19" t="s">
        <v>39</v>
      </c>
      <c r="J703" s="19" t="s">
        <v>156</v>
      </c>
      <c r="K703" s="19" t="s">
        <v>39</v>
      </c>
      <c r="L703" s="22" t="s">
        <v>144</v>
      </c>
      <c r="M703" s="19" t="s">
        <v>185</v>
      </c>
      <c r="P703" s="17"/>
      <c r="Q703" s="50" t="str">
        <f t="shared" si="10"/>
        <v>Non-lead</v>
      </c>
      <c r="R703" s="19"/>
      <c r="X703" s="16"/>
      <c r="Y703" s="16"/>
      <c r="Z703" s="16"/>
      <c r="AK703" s="17"/>
      <c r="AL703" s="17"/>
      <c r="AM703" s="17"/>
      <c r="AN703" s="17"/>
      <c r="AO703" s="15"/>
    </row>
    <row r="704" spans="1:41" s="14" customFormat="1">
      <c r="A704" s="60"/>
      <c r="B704" t="s">
        <v>2416</v>
      </c>
      <c r="C704" t="s">
        <v>2322</v>
      </c>
      <c r="D704" t="s">
        <v>2568</v>
      </c>
      <c r="E704" s="9" t="s">
        <v>187</v>
      </c>
      <c r="F704" s="14">
        <v>40484</v>
      </c>
      <c r="G704" s="4">
        <v>37.535881590856</v>
      </c>
      <c r="H704" s="4">
        <v>-84.657740978880994</v>
      </c>
      <c r="I704" s="19" t="s">
        <v>39</v>
      </c>
      <c r="J704" s="19" t="s">
        <v>156</v>
      </c>
      <c r="K704" s="19" t="s">
        <v>64</v>
      </c>
      <c r="L704" s="22" t="s">
        <v>144</v>
      </c>
      <c r="M704" s="19" t="s">
        <v>185</v>
      </c>
      <c r="P704" s="17"/>
      <c r="Q704" s="50" t="str">
        <f t="shared" si="10"/>
        <v>Unknown</v>
      </c>
      <c r="R704" s="19"/>
      <c r="X704" s="16"/>
      <c r="Y704" s="16"/>
      <c r="Z704" s="16"/>
      <c r="AK704" s="17"/>
      <c r="AL704" s="17"/>
      <c r="AM704" s="17"/>
      <c r="AN704" s="17"/>
      <c r="AO704" s="15"/>
    </row>
    <row r="705" spans="1:41" s="14" customFormat="1">
      <c r="A705" s="60"/>
      <c r="B705" t="s">
        <v>2417</v>
      </c>
      <c r="C705" t="s">
        <v>2323</v>
      </c>
      <c r="D705" t="s">
        <v>2569</v>
      </c>
      <c r="E705" s="9" t="s">
        <v>187</v>
      </c>
      <c r="F705" s="14">
        <v>40484</v>
      </c>
      <c r="G705" s="4">
        <v>37.535904935478001</v>
      </c>
      <c r="H705" s="4">
        <v>-84.657685112444</v>
      </c>
      <c r="I705" s="19" t="s">
        <v>39</v>
      </c>
      <c r="J705" s="19" t="s">
        <v>156</v>
      </c>
      <c r="K705" s="19" t="s">
        <v>64</v>
      </c>
      <c r="L705" s="22" t="s">
        <v>144</v>
      </c>
      <c r="M705" s="19" t="s">
        <v>185</v>
      </c>
      <c r="P705" s="17"/>
      <c r="Q705" s="50" t="str">
        <f t="shared" si="10"/>
        <v>Unknown</v>
      </c>
      <c r="R705" s="19"/>
      <c r="X705" s="16"/>
      <c r="Y705" s="16"/>
      <c r="Z705" s="16"/>
      <c r="AK705" s="17"/>
      <c r="AL705" s="17"/>
      <c r="AM705" s="17"/>
      <c r="AN705" s="17"/>
      <c r="AO705" s="15"/>
    </row>
    <row r="706" spans="1:41" s="14" customFormat="1">
      <c r="A706" s="60"/>
      <c r="B706" t="s">
        <v>2418</v>
      </c>
      <c r="C706" t="s">
        <v>2324</v>
      </c>
      <c r="D706" t="s">
        <v>2570</v>
      </c>
      <c r="E706" s="9" t="s">
        <v>187</v>
      </c>
      <c r="F706" s="14">
        <v>40484</v>
      </c>
      <c r="G706" s="4">
        <v>37.536052075950003</v>
      </c>
      <c r="H706" s="4">
        <v>-84.657367706103003</v>
      </c>
      <c r="I706" s="19" t="s">
        <v>39</v>
      </c>
      <c r="J706" s="19" t="s">
        <v>156</v>
      </c>
      <c r="K706" s="19" t="s">
        <v>64</v>
      </c>
      <c r="L706" s="22" t="s">
        <v>144</v>
      </c>
      <c r="M706" s="19" t="s">
        <v>185</v>
      </c>
      <c r="P706" s="17"/>
      <c r="Q706" s="50" t="str">
        <f t="shared" si="10"/>
        <v>Unknown</v>
      </c>
      <c r="R706" s="19"/>
      <c r="X706" s="16"/>
      <c r="Y706" s="16"/>
      <c r="Z706" s="16"/>
      <c r="AK706" s="17"/>
      <c r="AL706" s="17"/>
      <c r="AM706" s="17"/>
      <c r="AN706" s="17"/>
      <c r="AO706" s="15"/>
    </row>
    <row r="707" spans="1:41" s="14" customFormat="1">
      <c r="A707" s="60"/>
      <c r="B707" t="s">
        <v>2419</v>
      </c>
      <c r="C707" t="s">
        <v>2325</v>
      </c>
      <c r="D707" t="s">
        <v>2571</v>
      </c>
      <c r="E707" s="9" t="s">
        <v>187</v>
      </c>
      <c r="F707" s="14">
        <v>40484</v>
      </c>
      <c r="G707" s="4">
        <v>37.536211150694001</v>
      </c>
      <c r="H707" s="4">
        <v>-84.656948023533005</v>
      </c>
      <c r="I707" s="19" t="s">
        <v>39</v>
      </c>
      <c r="J707" s="19" t="s">
        <v>156</v>
      </c>
      <c r="K707" s="19" t="s">
        <v>64</v>
      </c>
      <c r="L707" s="22" t="s">
        <v>144</v>
      </c>
      <c r="M707" s="19" t="s">
        <v>185</v>
      </c>
      <c r="P707" s="17"/>
      <c r="Q707" s="50" t="str">
        <f t="shared" si="10"/>
        <v>Unknown</v>
      </c>
      <c r="R707" s="19"/>
      <c r="X707" s="16"/>
      <c r="Y707" s="16"/>
      <c r="Z707" s="16"/>
      <c r="AK707" s="17"/>
      <c r="AL707" s="17"/>
      <c r="AM707" s="17"/>
      <c r="AN707" s="17"/>
      <c r="AO707" s="15"/>
    </row>
    <row r="708" spans="1:41" s="14" customFormat="1">
      <c r="A708" s="60"/>
      <c r="B708" t="s">
        <v>2420</v>
      </c>
      <c r="C708" t="s">
        <v>2326</v>
      </c>
      <c r="D708" t="s">
        <v>2572</v>
      </c>
      <c r="E708" s="9" t="s">
        <v>187</v>
      </c>
      <c r="F708" s="14">
        <v>40484</v>
      </c>
      <c r="G708" s="4">
        <v>37.536381855456</v>
      </c>
      <c r="H708" s="4">
        <v>-84.656498188319006</v>
      </c>
      <c r="I708" s="19" t="s">
        <v>39</v>
      </c>
      <c r="J708" s="19" t="s">
        <v>156</v>
      </c>
      <c r="K708" s="19" t="s">
        <v>64</v>
      </c>
      <c r="L708" s="22" t="s">
        <v>144</v>
      </c>
      <c r="M708" s="19" t="s">
        <v>185</v>
      </c>
      <c r="P708" s="17"/>
      <c r="Q708" s="50" t="str">
        <f t="shared" si="10"/>
        <v>Unknown</v>
      </c>
      <c r="R708" s="19"/>
      <c r="X708" s="16"/>
      <c r="Y708" s="16"/>
      <c r="Z708" s="16"/>
      <c r="AK708" s="17"/>
      <c r="AL708" s="17"/>
      <c r="AM708" s="17"/>
      <c r="AN708" s="17"/>
      <c r="AO708" s="15"/>
    </row>
    <row r="709" spans="1:41" s="14" customFormat="1">
      <c r="A709" s="60"/>
      <c r="B709" t="s">
        <v>2421</v>
      </c>
      <c r="C709" t="s">
        <v>2327</v>
      </c>
      <c r="D709" t="s">
        <v>2573</v>
      </c>
      <c r="E709" s="9" t="s">
        <v>187</v>
      </c>
      <c r="F709" s="14">
        <v>40484</v>
      </c>
      <c r="G709" s="4">
        <v>37.536379126699998</v>
      </c>
      <c r="H709" s="4">
        <v>-84.656543035330998</v>
      </c>
      <c r="I709" s="19" t="s">
        <v>39</v>
      </c>
      <c r="J709" s="19" t="s">
        <v>156</v>
      </c>
      <c r="K709" s="19" t="s">
        <v>64</v>
      </c>
      <c r="L709" s="22" t="s">
        <v>144</v>
      </c>
      <c r="M709" s="19" t="s">
        <v>185</v>
      </c>
      <c r="P709" s="17"/>
      <c r="Q709" s="50" t="str">
        <f t="shared" si="10"/>
        <v>Unknown</v>
      </c>
      <c r="R709" s="19"/>
      <c r="X709" s="16"/>
      <c r="Y709" s="16"/>
      <c r="Z709" s="16"/>
      <c r="AK709" s="17"/>
      <c r="AL709" s="17"/>
      <c r="AM709" s="17"/>
      <c r="AN709" s="17"/>
      <c r="AO709" s="15"/>
    </row>
    <row r="710" spans="1:41" s="14" customFormat="1">
      <c r="A710" s="60"/>
      <c r="B710" t="s">
        <v>2422</v>
      </c>
      <c r="C710" t="s">
        <v>2328</v>
      </c>
      <c r="D710" t="s">
        <v>2574</v>
      </c>
      <c r="E710" s="9" t="s">
        <v>187</v>
      </c>
      <c r="F710" s="14">
        <v>40484</v>
      </c>
      <c r="G710" s="4">
        <v>37.536382273346</v>
      </c>
      <c r="H710" s="4">
        <v>-84.656496208449994</v>
      </c>
      <c r="I710" s="19" t="s">
        <v>39</v>
      </c>
      <c r="J710" s="19" t="s">
        <v>156</v>
      </c>
      <c r="K710" s="19" t="s">
        <v>64</v>
      </c>
      <c r="L710" s="22" t="s">
        <v>144</v>
      </c>
      <c r="M710" s="19" t="s">
        <v>185</v>
      </c>
      <c r="P710" s="17"/>
      <c r="Q710" s="50" t="str">
        <f t="shared" ref="Q710:Q773" si="11">IF(AND(I710="",K710=""),"",IF(I710="Lead","Lead",IF(K710="Lead","Lead",IF((OR((AND((ISNUMBER(SEARCH("Galvanized",K710))),AF710="Yes")),(AND((ISNUMBER(SEARCH("Galvanized",K710))),AF710="Unknown")))),"Galvanized requiring replacement",IF((OR((AND((ISNUMBER(SEARCH("Galvanized",K710))),AJ710="Yes")),(AND((ISNUMBER(SEARCH("Galvanized",K710))),AJ710="Unknown")))),"Galvanized requiring replacement",IF(I710="Galvanized requiring replacement","Galvanized requiring replacement",IF(K710="Galvanized requiring replacement","Galvanized requiring replacement",IF(ISNUMBER(SEARCH("Unknown",I710)),"Unknown",IF(ISNUMBER(SEARCH("Unknown",K710)),"Unknown",IF(I710="","Unknown",IF(K710="","Unknown","Non-lead")))))))))))</f>
        <v>Unknown</v>
      </c>
      <c r="R710" s="19"/>
      <c r="X710" s="16"/>
      <c r="Y710" s="16"/>
      <c r="Z710" s="16"/>
      <c r="AK710" s="17"/>
      <c r="AL710" s="17"/>
      <c r="AM710" s="17"/>
      <c r="AN710" s="17"/>
      <c r="AO710" s="15"/>
    </row>
    <row r="711" spans="1:41" s="14" customFormat="1">
      <c r="A711" s="60"/>
      <c r="B711" t="s">
        <v>2423</v>
      </c>
      <c r="C711" t="s">
        <v>2329</v>
      </c>
      <c r="D711" t="s">
        <v>2575</v>
      </c>
      <c r="E711" s="9" t="s">
        <v>187</v>
      </c>
      <c r="F711" s="14">
        <v>40484</v>
      </c>
      <c r="G711" s="4">
        <v>37.536378992587998</v>
      </c>
      <c r="H711" s="4">
        <v>-84.656542625911001</v>
      </c>
      <c r="I711" s="19" t="s">
        <v>39</v>
      </c>
      <c r="J711" s="19" t="s">
        <v>156</v>
      </c>
      <c r="K711" s="19" t="s">
        <v>64</v>
      </c>
      <c r="L711" s="22" t="s">
        <v>144</v>
      </c>
      <c r="M711" s="19" t="s">
        <v>185</v>
      </c>
      <c r="P711" s="17"/>
      <c r="Q711" s="50" t="str">
        <f t="shared" si="11"/>
        <v>Unknown</v>
      </c>
      <c r="R711" s="19"/>
      <c r="X711" s="16"/>
      <c r="Y711" s="16"/>
      <c r="Z711" s="16"/>
      <c r="AK711" s="17"/>
      <c r="AL711" s="17"/>
      <c r="AM711" s="17"/>
      <c r="AN711" s="17"/>
      <c r="AO711" s="15"/>
    </row>
    <row r="712" spans="1:41" s="14" customFormat="1">
      <c r="A712" s="60"/>
      <c r="B712" t="s">
        <v>2424</v>
      </c>
      <c r="C712" t="s">
        <v>2330</v>
      </c>
      <c r="D712" t="s">
        <v>2576</v>
      </c>
      <c r="E712" s="9" t="s">
        <v>187</v>
      </c>
      <c r="F712" s="14">
        <v>40484</v>
      </c>
      <c r="G712" s="4">
        <v>37.536527185216997</v>
      </c>
      <c r="H712" s="4">
        <v>-84.656047106444007</v>
      </c>
      <c r="I712" s="19" t="s">
        <v>39</v>
      </c>
      <c r="J712" s="19" t="s">
        <v>156</v>
      </c>
      <c r="K712" s="19" t="s">
        <v>64</v>
      </c>
      <c r="L712" s="22" t="s">
        <v>144</v>
      </c>
      <c r="M712" s="19" t="s">
        <v>185</v>
      </c>
      <c r="P712" s="17"/>
      <c r="Q712" s="50" t="str">
        <f t="shared" si="11"/>
        <v>Unknown</v>
      </c>
      <c r="R712" s="19"/>
      <c r="X712" s="16"/>
      <c r="Y712" s="16"/>
      <c r="Z712" s="16"/>
      <c r="AK712" s="17"/>
      <c r="AL712" s="17"/>
      <c r="AM712" s="17"/>
      <c r="AN712" s="17"/>
      <c r="AO712" s="15"/>
    </row>
    <row r="713" spans="1:41" s="14" customFormat="1">
      <c r="A713" s="60"/>
      <c r="B713" t="s">
        <v>2425</v>
      </c>
      <c r="C713" t="s">
        <v>2331</v>
      </c>
      <c r="D713" t="s">
        <v>2577</v>
      </c>
      <c r="E713" s="9" t="s">
        <v>187</v>
      </c>
      <c r="F713" s="14">
        <v>40484</v>
      </c>
      <c r="G713" s="4">
        <v>37.536617163050003</v>
      </c>
      <c r="H713" s="4">
        <v>-84.655568025432999</v>
      </c>
      <c r="I713" s="19" t="s">
        <v>39</v>
      </c>
      <c r="J713" s="19" t="s">
        <v>156</v>
      </c>
      <c r="K713" s="19" t="s">
        <v>64</v>
      </c>
      <c r="L713" s="22" t="s">
        <v>144</v>
      </c>
      <c r="M713" s="19" t="s">
        <v>185</v>
      </c>
      <c r="P713" s="17"/>
      <c r="Q713" s="50" t="str">
        <f t="shared" si="11"/>
        <v>Unknown</v>
      </c>
      <c r="R713" s="19"/>
      <c r="X713" s="16"/>
      <c r="Y713" s="16"/>
      <c r="Z713" s="16"/>
      <c r="AK713" s="17"/>
      <c r="AL713" s="17"/>
      <c r="AM713" s="17"/>
      <c r="AN713" s="17"/>
      <c r="AO713" s="15"/>
    </row>
    <row r="714" spans="1:41" s="14" customFormat="1">
      <c r="A714" s="60"/>
      <c r="B714" t="s">
        <v>2426</v>
      </c>
      <c r="C714" t="s">
        <v>2332</v>
      </c>
      <c r="D714" t="s">
        <v>2578</v>
      </c>
      <c r="E714" s="9" t="s">
        <v>187</v>
      </c>
      <c r="F714" s="14">
        <v>40484</v>
      </c>
      <c r="G714" s="4">
        <v>37.536683289435999</v>
      </c>
      <c r="H714" s="4">
        <v>-84.655148257563994</v>
      </c>
      <c r="I714" s="19" t="s">
        <v>39</v>
      </c>
      <c r="J714" s="19" t="s">
        <v>156</v>
      </c>
      <c r="K714" s="19" t="s">
        <v>64</v>
      </c>
      <c r="L714" s="22" t="s">
        <v>144</v>
      </c>
      <c r="M714" s="19" t="s">
        <v>185</v>
      </c>
      <c r="P714" s="17"/>
      <c r="Q714" s="50" t="str">
        <f t="shared" si="11"/>
        <v>Unknown</v>
      </c>
      <c r="R714" s="19"/>
      <c r="X714" s="16"/>
      <c r="Y714" s="16"/>
      <c r="Z714" s="16"/>
      <c r="AK714" s="17"/>
      <c r="AL714" s="17"/>
      <c r="AM714" s="17"/>
      <c r="AN714" s="17"/>
      <c r="AO714" s="15"/>
    </row>
    <row r="715" spans="1:41" s="14" customFormat="1">
      <c r="A715" s="60"/>
      <c r="B715" t="s">
        <v>2427</v>
      </c>
      <c r="C715" t="s">
        <v>2333</v>
      </c>
      <c r="D715" t="s">
        <v>2579</v>
      </c>
      <c r="E715" s="9" t="s">
        <v>187</v>
      </c>
      <c r="F715" s="14">
        <v>40484</v>
      </c>
      <c r="G715" s="4">
        <v>37.536761935374997</v>
      </c>
      <c r="H715" s="4">
        <v>-84.654435271902997</v>
      </c>
      <c r="I715" s="19" t="s">
        <v>39</v>
      </c>
      <c r="J715" s="19" t="s">
        <v>156</v>
      </c>
      <c r="K715" s="19" t="s">
        <v>64</v>
      </c>
      <c r="L715" s="22" t="s">
        <v>144</v>
      </c>
      <c r="M715" s="19" t="s">
        <v>185</v>
      </c>
      <c r="P715" s="17"/>
      <c r="Q715" s="50" t="str">
        <f t="shared" si="11"/>
        <v>Unknown</v>
      </c>
      <c r="R715" s="19"/>
      <c r="X715" s="16"/>
      <c r="Y715" s="16"/>
      <c r="Z715" s="16"/>
      <c r="AK715" s="17"/>
      <c r="AL715" s="17"/>
      <c r="AM715" s="17"/>
      <c r="AN715" s="17"/>
      <c r="AO715" s="15"/>
    </row>
    <row r="716" spans="1:41" s="14" customFormat="1">
      <c r="A716" s="60"/>
      <c r="B716" t="s">
        <v>2428</v>
      </c>
      <c r="C716" t="s">
        <v>2334</v>
      </c>
      <c r="D716" t="s">
        <v>2580</v>
      </c>
      <c r="E716" s="9" t="s">
        <v>187</v>
      </c>
      <c r="F716" s="14">
        <v>40484</v>
      </c>
      <c r="G716" s="4">
        <v>37.535933064368997</v>
      </c>
      <c r="H716" s="4">
        <v>-84.654297339555995</v>
      </c>
      <c r="I716" s="19" t="s">
        <v>45</v>
      </c>
      <c r="J716" s="19" t="s">
        <v>156</v>
      </c>
      <c r="K716" s="19" t="s">
        <v>45</v>
      </c>
      <c r="L716" s="22" t="s">
        <v>144</v>
      </c>
      <c r="M716" s="19" t="s">
        <v>185</v>
      </c>
      <c r="P716" s="17"/>
      <c r="Q716" s="50" t="str">
        <f t="shared" si="11"/>
        <v>Non-lead</v>
      </c>
      <c r="R716" s="19"/>
      <c r="X716" s="16"/>
      <c r="Y716" s="16"/>
      <c r="Z716" s="16"/>
      <c r="AK716" s="17"/>
      <c r="AL716" s="17"/>
      <c r="AM716" s="17"/>
      <c r="AN716" s="17"/>
      <c r="AO716" s="15"/>
    </row>
    <row r="717" spans="1:41" s="14" customFormat="1">
      <c r="A717" s="60"/>
      <c r="B717" t="s">
        <v>2429</v>
      </c>
      <c r="C717" t="s">
        <v>2335</v>
      </c>
      <c r="D717" t="s">
        <v>2581</v>
      </c>
      <c r="E717" s="9" t="s">
        <v>187</v>
      </c>
      <c r="F717" s="14">
        <v>40484</v>
      </c>
      <c r="G717" s="4">
        <v>37.535817340671997</v>
      </c>
      <c r="H717" s="4">
        <v>-84.654182447283006</v>
      </c>
      <c r="I717" s="19" t="s">
        <v>45</v>
      </c>
      <c r="J717" s="19" t="s">
        <v>156</v>
      </c>
      <c r="K717" s="19" t="s">
        <v>45</v>
      </c>
      <c r="L717" s="22" t="s">
        <v>144</v>
      </c>
      <c r="M717" s="19" t="s">
        <v>185</v>
      </c>
      <c r="P717" s="17"/>
      <c r="Q717" s="50" t="str">
        <f t="shared" si="11"/>
        <v>Non-lead</v>
      </c>
      <c r="R717" s="19"/>
      <c r="X717" s="16"/>
      <c r="Y717" s="16"/>
      <c r="Z717" s="16"/>
      <c r="AK717" s="17"/>
      <c r="AL717" s="17"/>
      <c r="AM717" s="17"/>
      <c r="AN717" s="17"/>
      <c r="AO717" s="15"/>
    </row>
    <row r="718" spans="1:41" s="14" customFormat="1">
      <c r="A718" s="60"/>
      <c r="B718" t="s">
        <v>2430</v>
      </c>
      <c r="C718" t="s">
        <v>2336</v>
      </c>
      <c r="D718" t="s">
        <v>2582</v>
      </c>
      <c r="E718" s="9" t="s">
        <v>187</v>
      </c>
      <c r="F718" s="14">
        <v>40484</v>
      </c>
      <c r="G718" s="4">
        <v>37.535472638511003</v>
      </c>
      <c r="H718" s="4">
        <v>-84.654368399917004</v>
      </c>
      <c r="I718" s="19" t="s">
        <v>45</v>
      </c>
      <c r="J718" s="19" t="s">
        <v>156</v>
      </c>
      <c r="K718" s="19" t="s">
        <v>45</v>
      </c>
      <c r="L718" s="22" t="s">
        <v>144</v>
      </c>
      <c r="M718" s="19" t="s">
        <v>185</v>
      </c>
      <c r="P718" s="17"/>
      <c r="Q718" s="50" t="str">
        <f t="shared" si="11"/>
        <v>Non-lead</v>
      </c>
      <c r="R718" s="19"/>
      <c r="X718" s="16"/>
      <c r="Y718" s="16"/>
      <c r="Z718" s="16"/>
      <c r="AK718" s="17"/>
      <c r="AL718" s="17"/>
      <c r="AM718" s="17"/>
      <c r="AN718" s="17"/>
      <c r="AO718" s="15"/>
    </row>
    <row r="719" spans="1:41" s="14" customFormat="1">
      <c r="A719" s="60"/>
      <c r="B719" t="s">
        <v>2431</v>
      </c>
      <c r="C719" t="s">
        <v>2337</v>
      </c>
      <c r="D719" t="s">
        <v>2583</v>
      </c>
      <c r="E719" s="9" t="s">
        <v>187</v>
      </c>
      <c r="F719" s="14">
        <v>40484</v>
      </c>
      <c r="G719" s="4">
        <v>37.535996174041998</v>
      </c>
      <c r="H719" s="4">
        <v>-84.654046473036004</v>
      </c>
      <c r="I719" s="19" t="s">
        <v>45</v>
      </c>
      <c r="J719" s="19" t="s">
        <v>156</v>
      </c>
      <c r="K719" s="19" t="s">
        <v>45</v>
      </c>
      <c r="L719" s="22" t="s">
        <v>144</v>
      </c>
      <c r="M719" s="19" t="s">
        <v>185</v>
      </c>
      <c r="P719" s="17"/>
      <c r="Q719" s="50" t="str">
        <f t="shared" si="11"/>
        <v>Non-lead</v>
      </c>
      <c r="R719" s="19"/>
      <c r="X719" s="16"/>
      <c r="Y719" s="16"/>
      <c r="Z719" s="16"/>
      <c r="AK719" s="17"/>
      <c r="AL719" s="17"/>
      <c r="AM719" s="17"/>
      <c r="AN719" s="17"/>
      <c r="AO719" s="15"/>
    </row>
    <row r="720" spans="1:41" s="14" customFormat="1">
      <c r="A720" s="60"/>
      <c r="B720" t="s">
        <v>2432</v>
      </c>
      <c r="C720" t="s">
        <v>2338</v>
      </c>
      <c r="D720" t="s">
        <v>2584</v>
      </c>
      <c r="E720" s="9" t="s">
        <v>187</v>
      </c>
      <c r="F720" s="14">
        <v>40484</v>
      </c>
      <c r="G720" s="4">
        <v>37.536637439472003</v>
      </c>
      <c r="H720" s="4">
        <v>-84.653925949232999</v>
      </c>
      <c r="I720" s="19" t="s">
        <v>39</v>
      </c>
      <c r="J720" s="19" t="s">
        <v>156</v>
      </c>
      <c r="K720" s="19" t="s">
        <v>64</v>
      </c>
      <c r="L720" s="22" t="s">
        <v>144</v>
      </c>
      <c r="M720" s="19" t="s">
        <v>185</v>
      </c>
      <c r="P720" s="17"/>
      <c r="Q720" s="50" t="str">
        <f t="shared" si="11"/>
        <v>Unknown</v>
      </c>
      <c r="R720" s="19"/>
      <c r="X720" s="16"/>
      <c r="Y720" s="16"/>
      <c r="Z720" s="16"/>
      <c r="AK720" s="17"/>
      <c r="AL720" s="17"/>
      <c r="AM720" s="17"/>
      <c r="AN720" s="17"/>
      <c r="AO720" s="15"/>
    </row>
    <row r="721" spans="1:41" s="14" customFormat="1">
      <c r="A721" s="60"/>
      <c r="B721" t="s">
        <v>2433</v>
      </c>
      <c r="C721" t="s">
        <v>2339</v>
      </c>
      <c r="D721" t="s">
        <v>2585</v>
      </c>
      <c r="E721" s="9" t="s">
        <v>187</v>
      </c>
      <c r="F721" s="14">
        <v>40484</v>
      </c>
      <c r="G721" s="4">
        <v>37.537262438733002</v>
      </c>
      <c r="H721" s="4">
        <v>-84.654547045639006</v>
      </c>
      <c r="I721" s="19" t="s">
        <v>39</v>
      </c>
      <c r="J721" s="19" t="s">
        <v>156</v>
      </c>
      <c r="K721" s="19" t="s">
        <v>64</v>
      </c>
      <c r="L721" s="22" t="s">
        <v>144</v>
      </c>
      <c r="M721" s="19" t="s">
        <v>185</v>
      </c>
      <c r="P721" s="17"/>
      <c r="Q721" s="50" t="str">
        <f t="shared" si="11"/>
        <v>Unknown</v>
      </c>
      <c r="R721" s="19"/>
      <c r="X721" s="16"/>
      <c r="Y721" s="16"/>
      <c r="Z721" s="16"/>
      <c r="AK721" s="17"/>
      <c r="AL721" s="17"/>
      <c r="AM721" s="17"/>
      <c r="AN721" s="17"/>
      <c r="AO721" s="15"/>
    </row>
    <row r="722" spans="1:41" s="14" customFormat="1">
      <c r="A722" s="60"/>
      <c r="B722" t="s">
        <v>2434</v>
      </c>
      <c r="C722" t="s">
        <v>2340</v>
      </c>
      <c r="D722" t="s">
        <v>2586</v>
      </c>
      <c r="E722" s="9" t="s">
        <v>187</v>
      </c>
      <c r="F722" s="14">
        <v>40484</v>
      </c>
      <c r="G722" s="4">
        <v>37.537262438733002</v>
      </c>
      <c r="H722" s="4">
        <v>-84.654547045639006</v>
      </c>
      <c r="I722" s="19" t="s">
        <v>39</v>
      </c>
      <c r="J722" s="19" t="s">
        <v>156</v>
      </c>
      <c r="K722" s="19" t="s">
        <v>64</v>
      </c>
      <c r="L722" s="22" t="s">
        <v>144</v>
      </c>
      <c r="M722" s="19" t="s">
        <v>185</v>
      </c>
      <c r="P722" s="17"/>
      <c r="Q722" s="50" t="str">
        <f t="shared" si="11"/>
        <v>Unknown</v>
      </c>
      <c r="R722" s="19"/>
      <c r="X722" s="16"/>
      <c r="Y722" s="16"/>
      <c r="Z722" s="16"/>
      <c r="AK722" s="17"/>
      <c r="AL722" s="17"/>
      <c r="AM722" s="17"/>
      <c r="AN722" s="17"/>
      <c r="AO722" s="15"/>
    </row>
    <row r="723" spans="1:41" s="14" customFormat="1">
      <c r="A723" s="60"/>
      <c r="B723" t="s">
        <v>2435</v>
      </c>
      <c r="C723" t="s">
        <v>2341</v>
      </c>
      <c r="D723" t="s">
        <v>2587</v>
      </c>
      <c r="E723" s="9" t="s">
        <v>187</v>
      </c>
      <c r="F723" s="14">
        <v>40484</v>
      </c>
      <c r="G723" s="4">
        <v>37.537260556892001</v>
      </c>
      <c r="H723" s="4">
        <v>-84.654545954783003</v>
      </c>
      <c r="I723" s="19" t="s">
        <v>39</v>
      </c>
      <c r="J723" s="19" t="s">
        <v>156</v>
      </c>
      <c r="K723" s="19" t="s">
        <v>64</v>
      </c>
      <c r="L723" s="22" t="s">
        <v>144</v>
      </c>
      <c r="M723" s="19" t="s">
        <v>185</v>
      </c>
      <c r="P723" s="17"/>
      <c r="Q723" s="50" t="str">
        <f t="shared" si="11"/>
        <v>Unknown</v>
      </c>
      <c r="R723" s="19"/>
      <c r="X723" s="16"/>
      <c r="Y723" s="16"/>
      <c r="Z723" s="16"/>
      <c r="AK723" s="17"/>
      <c r="AL723" s="17"/>
      <c r="AM723" s="17"/>
      <c r="AN723" s="17"/>
      <c r="AO723" s="15"/>
    </row>
    <row r="724" spans="1:41" s="14" customFormat="1">
      <c r="A724" s="60"/>
      <c r="B724" t="s">
        <v>2436</v>
      </c>
      <c r="C724" t="s">
        <v>2342</v>
      </c>
      <c r="D724" t="s">
        <v>2588</v>
      </c>
      <c r="E724" s="9" t="s">
        <v>187</v>
      </c>
      <c r="F724" s="14">
        <v>40484</v>
      </c>
      <c r="G724" s="4">
        <v>37.537260531781001</v>
      </c>
      <c r="H724" s="4">
        <v>-84.654545757202996</v>
      </c>
      <c r="I724" s="19" t="s">
        <v>39</v>
      </c>
      <c r="J724" s="19" t="s">
        <v>156</v>
      </c>
      <c r="K724" s="19" t="s">
        <v>64</v>
      </c>
      <c r="L724" s="22" t="s">
        <v>144</v>
      </c>
      <c r="M724" s="19" t="s">
        <v>185</v>
      </c>
      <c r="P724" s="17"/>
      <c r="Q724" s="50" t="str">
        <f t="shared" si="11"/>
        <v>Unknown</v>
      </c>
      <c r="R724" s="19"/>
      <c r="X724" s="16"/>
      <c r="Y724" s="16"/>
      <c r="Z724" s="16"/>
      <c r="AK724" s="17"/>
      <c r="AL724" s="17"/>
      <c r="AM724" s="17"/>
      <c r="AN724" s="17"/>
      <c r="AO724" s="15"/>
    </row>
    <row r="725" spans="1:41" s="14" customFormat="1">
      <c r="A725" s="60"/>
      <c r="B725" t="s">
        <v>2437</v>
      </c>
      <c r="C725" t="s">
        <v>2343</v>
      </c>
      <c r="D725" t="s">
        <v>2589</v>
      </c>
      <c r="E725" s="9" t="s">
        <v>187</v>
      </c>
      <c r="F725" s="14">
        <v>40484</v>
      </c>
      <c r="G725" s="4">
        <v>37.536772329739001</v>
      </c>
      <c r="H725" s="4">
        <v>-84.655494377761002</v>
      </c>
      <c r="I725" s="19" t="s">
        <v>39</v>
      </c>
      <c r="J725" s="19" t="s">
        <v>156</v>
      </c>
      <c r="K725" s="19" t="s">
        <v>64</v>
      </c>
      <c r="L725" s="22" t="s">
        <v>144</v>
      </c>
      <c r="M725" s="19" t="s">
        <v>185</v>
      </c>
      <c r="P725" s="17"/>
      <c r="Q725" s="50" t="str">
        <f t="shared" si="11"/>
        <v>Unknown</v>
      </c>
      <c r="R725" s="19"/>
      <c r="X725" s="16"/>
      <c r="Y725" s="16"/>
      <c r="Z725" s="16"/>
      <c r="AK725" s="17"/>
      <c r="AL725" s="17"/>
      <c r="AM725" s="17"/>
      <c r="AN725" s="17"/>
      <c r="AO725" s="15"/>
    </row>
    <row r="726" spans="1:41" s="14" customFormat="1">
      <c r="A726" s="60"/>
      <c r="B726" t="s">
        <v>2438</v>
      </c>
      <c r="C726" t="s">
        <v>2344</v>
      </c>
      <c r="D726" t="s">
        <v>2590</v>
      </c>
      <c r="E726" s="9" t="s">
        <v>187</v>
      </c>
      <c r="F726" s="14">
        <v>40484</v>
      </c>
      <c r="G726" s="4">
        <v>37.536862594280997</v>
      </c>
      <c r="H726" s="4">
        <v>-84.655085481154003</v>
      </c>
      <c r="I726" s="19" t="s">
        <v>39</v>
      </c>
      <c r="J726" s="19" t="s">
        <v>156</v>
      </c>
      <c r="K726" s="19" t="s">
        <v>64</v>
      </c>
      <c r="L726" s="22" t="s">
        <v>144</v>
      </c>
      <c r="M726" s="19" t="s">
        <v>185</v>
      </c>
      <c r="P726" s="17"/>
      <c r="Q726" s="50" t="str">
        <f t="shared" si="11"/>
        <v>Unknown</v>
      </c>
      <c r="R726" s="19"/>
      <c r="X726" s="16"/>
      <c r="Y726" s="16"/>
      <c r="Z726" s="16"/>
      <c r="AK726" s="17"/>
      <c r="AL726" s="17"/>
      <c r="AM726" s="17"/>
      <c r="AN726" s="17"/>
      <c r="AO726" s="15"/>
    </row>
    <row r="727" spans="1:41" s="14" customFormat="1">
      <c r="A727" s="60"/>
      <c r="B727" t="s">
        <v>2439</v>
      </c>
      <c r="C727" t="s">
        <v>2343</v>
      </c>
      <c r="D727" t="s">
        <v>2591</v>
      </c>
      <c r="E727" s="9" t="s">
        <v>187</v>
      </c>
      <c r="F727" s="14">
        <v>40484</v>
      </c>
      <c r="G727" s="4">
        <v>37.536771978901001</v>
      </c>
      <c r="H727" s="4">
        <v>-84.655488417933</v>
      </c>
      <c r="I727" s="19" t="s">
        <v>39</v>
      </c>
      <c r="J727" s="19" t="s">
        <v>156</v>
      </c>
      <c r="K727" s="19" t="s">
        <v>64</v>
      </c>
      <c r="L727" s="22" t="s">
        <v>144</v>
      </c>
      <c r="M727" s="19" t="s">
        <v>185</v>
      </c>
      <c r="P727" s="17"/>
      <c r="Q727" s="50" t="str">
        <f t="shared" si="11"/>
        <v>Unknown</v>
      </c>
      <c r="R727" s="19"/>
      <c r="X727" s="16"/>
      <c r="Y727" s="16"/>
      <c r="Z727" s="16"/>
      <c r="AK727" s="17"/>
      <c r="AL727" s="17"/>
      <c r="AM727" s="17"/>
      <c r="AN727" s="17"/>
      <c r="AO727" s="15"/>
    </row>
    <row r="728" spans="1:41" s="14" customFormat="1">
      <c r="A728" s="60"/>
      <c r="B728" t="s">
        <v>2440</v>
      </c>
      <c r="C728" t="s">
        <v>2345</v>
      </c>
      <c r="D728" t="s">
        <v>2592</v>
      </c>
      <c r="E728" s="9" t="s">
        <v>187</v>
      </c>
      <c r="F728" s="14">
        <v>40484</v>
      </c>
      <c r="G728" s="4">
        <v>37.536376519294002</v>
      </c>
      <c r="H728" s="4">
        <v>-84.656938692197002</v>
      </c>
      <c r="I728" s="19" t="s">
        <v>39</v>
      </c>
      <c r="J728" s="19" t="s">
        <v>156</v>
      </c>
      <c r="K728" s="19" t="s">
        <v>64</v>
      </c>
      <c r="L728" s="22" t="s">
        <v>144</v>
      </c>
      <c r="M728" s="19" t="s">
        <v>185</v>
      </c>
      <c r="P728" s="17"/>
      <c r="Q728" s="50" t="str">
        <f t="shared" si="11"/>
        <v>Unknown</v>
      </c>
      <c r="R728" s="19"/>
      <c r="X728" s="16"/>
      <c r="Y728" s="16"/>
      <c r="Z728" s="16"/>
      <c r="AK728" s="17"/>
      <c r="AL728" s="17"/>
      <c r="AM728" s="17"/>
      <c r="AN728" s="17"/>
      <c r="AO728" s="15"/>
    </row>
    <row r="729" spans="1:41" s="14" customFormat="1">
      <c r="A729" s="60"/>
      <c r="B729" t="s">
        <v>2441</v>
      </c>
      <c r="C729" t="s">
        <v>2346</v>
      </c>
      <c r="D729" t="s">
        <v>2593</v>
      </c>
      <c r="E729" s="9" t="s">
        <v>187</v>
      </c>
      <c r="F729" s="14">
        <v>40484</v>
      </c>
      <c r="G729" s="4">
        <v>37.536124838082998</v>
      </c>
      <c r="H729" s="4">
        <v>-84.657499749706005</v>
      </c>
      <c r="I729" s="19" t="s">
        <v>39</v>
      </c>
      <c r="J729" s="19" t="s">
        <v>156</v>
      </c>
      <c r="K729" s="19" t="s">
        <v>64</v>
      </c>
      <c r="L729" s="22" t="s">
        <v>144</v>
      </c>
      <c r="M729" s="19" t="s">
        <v>185</v>
      </c>
      <c r="P729" s="17"/>
      <c r="Q729" s="50" t="str">
        <f t="shared" si="11"/>
        <v>Unknown</v>
      </c>
      <c r="R729" s="19"/>
      <c r="X729" s="16"/>
      <c r="Y729" s="16"/>
      <c r="Z729" s="16"/>
      <c r="AK729" s="17"/>
      <c r="AL729" s="17"/>
      <c r="AM729" s="17"/>
      <c r="AN729" s="17"/>
      <c r="AO729" s="15"/>
    </row>
    <row r="730" spans="1:41" s="14" customFormat="1">
      <c r="A730" s="60"/>
      <c r="B730" t="s">
        <v>2442</v>
      </c>
      <c r="C730" t="s">
        <v>2347</v>
      </c>
      <c r="D730" t="s">
        <v>2594</v>
      </c>
      <c r="E730" s="9" t="s">
        <v>187</v>
      </c>
      <c r="F730" s="14">
        <v>40484</v>
      </c>
      <c r="G730" s="4">
        <v>37.535990966939003</v>
      </c>
      <c r="H730" s="4">
        <v>-84.657817619607997</v>
      </c>
      <c r="I730" s="19" t="s">
        <v>39</v>
      </c>
      <c r="J730" s="19" t="s">
        <v>156</v>
      </c>
      <c r="K730" s="19" t="s">
        <v>64</v>
      </c>
      <c r="L730" s="22" t="s">
        <v>144</v>
      </c>
      <c r="M730" s="19" t="s">
        <v>185</v>
      </c>
      <c r="P730" s="17"/>
      <c r="Q730" s="50" t="str">
        <f t="shared" si="11"/>
        <v>Unknown</v>
      </c>
      <c r="R730" s="19"/>
      <c r="X730" s="16"/>
      <c r="Y730" s="16"/>
      <c r="Z730" s="16"/>
      <c r="AK730" s="17"/>
      <c r="AL730" s="17"/>
      <c r="AM730" s="17"/>
      <c r="AN730" s="17"/>
      <c r="AO730" s="15"/>
    </row>
    <row r="731" spans="1:41" s="14" customFormat="1">
      <c r="A731" s="60"/>
      <c r="B731" t="s">
        <v>2443</v>
      </c>
      <c r="C731" t="s">
        <v>2348</v>
      </c>
      <c r="D731" t="s">
        <v>2595</v>
      </c>
      <c r="E731" s="9" t="s">
        <v>187</v>
      </c>
      <c r="F731" s="14">
        <v>40484</v>
      </c>
      <c r="G731" s="4">
        <v>37.535818424428001</v>
      </c>
      <c r="H731" s="4">
        <v>-84.658259797688999</v>
      </c>
      <c r="I731" s="19" t="s">
        <v>39</v>
      </c>
      <c r="J731" s="19" t="s">
        <v>156</v>
      </c>
      <c r="K731" s="19" t="s">
        <v>64</v>
      </c>
      <c r="L731" s="22" t="s">
        <v>144</v>
      </c>
      <c r="M731" s="19" t="s">
        <v>185</v>
      </c>
      <c r="P731" s="17"/>
      <c r="Q731" s="50" t="str">
        <f t="shared" si="11"/>
        <v>Unknown</v>
      </c>
      <c r="R731" s="19"/>
      <c r="X731" s="16"/>
      <c r="Y731" s="16"/>
      <c r="Z731" s="16"/>
      <c r="AK731" s="17"/>
      <c r="AL731" s="17"/>
      <c r="AM731" s="17"/>
      <c r="AN731" s="17"/>
      <c r="AO731" s="15"/>
    </row>
    <row r="732" spans="1:41" s="14" customFormat="1">
      <c r="A732" s="60"/>
      <c r="B732" t="s">
        <v>2444</v>
      </c>
      <c r="C732" t="s">
        <v>2349</v>
      </c>
      <c r="D732" t="s">
        <v>2596</v>
      </c>
      <c r="E732" s="9" t="s">
        <v>187</v>
      </c>
      <c r="F732" s="14">
        <v>40484</v>
      </c>
      <c r="G732" s="4">
        <v>37.535762281536002</v>
      </c>
      <c r="H732" s="4">
        <v>-84.658365121280994</v>
      </c>
      <c r="I732" s="19" t="s">
        <v>39</v>
      </c>
      <c r="J732" s="19" t="s">
        <v>156</v>
      </c>
      <c r="K732" s="19" t="s">
        <v>64</v>
      </c>
      <c r="L732" s="22" t="s">
        <v>144</v>
      </c>
      <c r="M732" s="19" t="s">
        <v>185</v>
      </c>
      <c r="P732" s="17"/>
      <c r="Q732" s="50" t="str">
        <f t="shared" si="11"/>
        <v>Unknown</v>
      </c>
      <c r="R732" s="19"/>
      <c r="X732" s="16"/>
      <c r="Y732" s="16"/>
      <c r="Z732" s="16"/>
      <c r="AK732" s="17"/>
      <c r="AL732" s="17"/>
      <c r="AM732" s="17"/>
      <c r="AN732" s="17"/>
      <c r="AO732" s="15"/>
    </row>
    <row r="733" spans="1:41" s="14" customFormat="1">
      <c r="A733" s="60"/>
      <c r="B733" t="s">
        <v>2445</v>
      </c>
      <c r="C733" t="s">
        <v>2350</v>
      </c>
      <c r="D733" t="s">
        <v>2597</v>
      </c>
      <c r="E733" s="9" t="s">
        <v>187</v>
      </c>
      <c r="F733" s="14">
        <v>40484</v>
      </c>
      <c r="G733" s="4">
        <v>37.535571243707999</v>
      </c>
      <c r="H733" s="4">
        <v>-84.658819954278002</v>
      </c>
      <c r="I733" s="19" t="s">
        <v>39</v>
      </c>
      <c r="J733" s="19" t="s">
        <v>156</v>
      </c>
      <c r="K733" s="19" t="s">
        <v>64</v>
      </c>
      <c r="L733" s="22" t="s">
        <v>144</v>
      </c>
      <c r="M733" s="19" t="s">
        <v>185</v>
      </c>
      <c r="P733" s="17"/>
      <c r="Q733" s="50" t="str">
        <f t="shared" si="11"/>
        <v>Unknown</v>
      </c>
      <c r="R733" s="19"/>
      <c r="X733" s="16"/>
      <c r="Y733" s="16"/>
      <c r="Z733" s="16"/>
      <c r="AK733" s="17"/>
      <c r="AL733" s="17"/>
      <c r="AM733" s="17"/>
      <c r="AN733" s="17"/>
      <c r="AO733" s="15"/>
    </row>
    <row r="734" spans="1:41" s="14" customFormat="1">
      <c r="A734" s="60"/>
      <c r="B734" t="s">
        <v>2446</v>
      </c>
      <c r="C734" t="s">
        <v>2351</v>
      </c>
      <c r="D734" t="s">
        <v>2598</v>
      </c>
      <c r="E734" s="9" t="s">
        <v>187</v>
      </c>
      <c r="F734" s="14">
        <v>40484</v>
      </c>
      <c r="G734" s="4">
        <v>37.535394434411003</v>
      </c>
      <c r="H734" s="4">
        <v>-84.659219730155996</v>
      </c>
      <c r="I734" s="19" t="s">
        <v>39</v>
      </c>
      <c r="J734" s="19" t="s">
        <v>156</v>
      </c>
      <c r="K734" s="19" t="s">
        <v>64</v>
      </c>
      <c r="L734" s="22" t="s">
        <v>144</v>
      </c>
      <c r="M734" s="19" t="s">
        <v>185</v>
      </c>
      <c r="P734" s="17"/>
      <c r="Q734" s="50" t="str">
        <f t="shared" si="11"/>
        <v>Unknown</v>
      </c>
      <c r="R734" s="19"/>
      <c r="X734" s="16"/>
      <c r="Y734" s="16"/>
      <c r="Z734" s="16"/>
      <c r="AK734" s="17"/>
      <c r="AL734" s="17"/>
      <c r="AM734" s="17"/>
      <c r="AN734" s="17"/>
      <c r="AO734" s="15"/>
    </row>
    <row r="735" spans="1:41" s="14" customFormat="1">
      <c r="A735" s="60"/>
      <c r="B735" t="s">
        <v>2447</v>
      </c>
      <c r="C735" t="s">
        <v>2352</v>
      </c>
      <c r="D735" t="s">
        <v>2599</v>
      </c>
      <c r="E735" s="9" t="s">
        <v>187</v>
      </c>
      <c r="F735" s="14">
        <v>40484</v>
      </c>
      <c r="G735" s="4">
        <v>37.535385608902999</v>
      </c>
      <c r="H735" s="4">
        <v>-84.659282618693993</v>
      </c>
      <c r="I735" s="19" t="s">
        <v>39</v>
      </c>
      <c r="J735" s="19" t="s">
        <v>156</v>
      </c>
      <c r="K735" s="19" t="s">
        <v>64</v>
      </c>
      <c r="L735" s="22" t="s">
        <v>144</v>
      </c>
      <c r="M735" s="19" t="s">
        <v>185</v>
      </c>
      <c r="P735" s="17"/>
      <c r="Q735" s="50" t="str">
        <f t="shared" si="11"/>
        <v>Unknown</v>
      </c>
      <c r="R735" s="19"/>
      <c r="X735" s="16"/>
      <c r="Y735" s="16"/>
      <c r="Z735" s="16"/>
      <c r="AK735" s="17"/>
      <c r="AL735" s="17"/>
      <c r="AM735" s="17"/>
      <c r="AN735" s="17"/>
      <c r="AO735" s="15"/>
    </row>
    <row r="736" spans="1:41" s="14" customFormat="1">
      <c r="A736" s="60"/>
      <c r="B736" t="s">
        <v>2448</v>
      </c>
      <c r="C736" t="s">
        <v>2353</v>
      </c>
      <c r="D736" t="s">
        <v>2600</v>
      </c>
      <c r="E736" s="9" t="s">
        <v>187</v>
      </c>
      <c r="F736" s="14">
        <v>40484</v>
      </c>
      <c r="G736" s="4">
        <v>37.535235885163999</v>
      </c>
      <c r="H736" s="4">
        <v>-84.659611343950004</v>
      </c>
      <c r="I736" s="19" t="s">
        <v>39</v>
      </c>
      <c r="J736" s="19" t="s">
        <v>156</v>
      </c>
      <c r="K736" s="19" t="s">
        <v>64</v>
      </c>
      <c r="L736" s="22" t="s">
        <v>144</v>
      </c>
      <c r="M736" s="19" t="s">
        <v>185</v>
      </c>
      <c r="P736" s="17"/>
      <c r="Q736" s="50" t="str">
        <f t="shared" si="11"/>
        <v>Unknown</v>
      </c>
      <c r="R736" s="19"/>
      <c r="X736" s="16"/>
      <c r="Y736" s="16"/>
      <c r="Z736" s="16"/>
      <c r="AK736" s="17"/>
      <c r="AL736" s="17"/>
      <c r="AM736" s="17"/>
      <c r="AN736" s="17"/>
      <c r="AO736" s="15"/>
    </row>
    <row r="737" spans="1:41" s="14" customFormat="1">
      <c r="A737" s="60"/>
      <c r="B737" t="s">
        <v>2449</v>
      </c>
      <c r="C737" t="s">
        <v>2354</v>
      </c>
      <c r="D737" t="s">
        <v>2601</v>
      </c>
      <c r="E737" s="9" t="s">
        <v>187</v>
      </c>
      <c r="F737" s="14">
        <v>40484</v>
      </c>
      <c r="G737" s="4">
        <v>37.535143716731</v>
      </c>
      <c r="H737" s="4">
        <v>-84.659858510107995</v>
      </c>
      <c r="I737" s="19" t="s">
        <v>39</v>
      </c>
      <c r="J737" s="19" t="s">
        <v>156</v>
      </c>
      <c r="K737" s="19" t="s">
        <v>64</v>
      </c>
      <c r="L737" s="22" t="s">
        <v>144</v>
      </c>
      <c r="M737" s="19" t="s">
        <v>185</v>
      </c>
      <c r="P737" s="17"/>
      <c r="Q737" s="50" t="str">
        <f t="shared" si="11"/>
        <v>Unknown</v>
      </c>
      <c r="R737" s="19"/>
      <c r="X737" s="16"/>
      <c r="Y737" s="16"/>
      <c r="Z737" s="16"/>
      <c r="AK737" s="17"/>
      <c r="AL737" s="17"/>
      <c r="AM737" s="17"/>
      <c r="AN737" s="17"/>
      <c r="AO737" s="15"/>
    </row>
    <row r="738" spans="1:41" s="14" customFormat="1">
      <c r="A738" s="60"/>
      <c r="B738" t="s">
        <v>2450</v>
      </c>
      <c r="C738" t="s">
        <v>2355</v>
      </c>
      <c r="D738" t="s">
        <v>2602</v>
      </c>
      <c r="E738" s="9" t="s">
        <v>187</v>
      </c>
      <c r="F738" s="14">
        <v>40484</v>
      </c>
      <c r="G738" s="4">
        <v>37.535000432441997</v>
      </c>
      <c r="H738" s="4">
        <v>-84.660182455330997</v>
      </c>
      <c r="I738" s="19" t="s">
        <v>39</v>
      </c>
      <c r="J738" s="19" t="s">
        <v>156</v>
      </c>
      <c r="K738" s="19" t="s">
        <v>64</v>
      </c>
      <c r="L738" s="22" t="s">
        <v>144</v>
      </c>
      <c r="M738" s="19" t="s">
        <v>185</v>
      </c>
      <c r="P738" s="17"/>
      <c r="Q738" s="50" t="str">
        <f t="shared" si="11"/>
        <v>Unknown</v>
      </c>
      <c r="R738" s="19"/>
      <c r="X738" s="16"/>
      <c r="Y738" s="16"/>
      <c r="Z738" s="16"/>
      <c r="AK738" s="17"/>
      <c r="AL738" s="17"/>
      <c r="AM738" s="17"/>
      <c r="AN738" s="17"/>
      <c r="AO738" s="15"/>
    </row>
    <row r="739" spans="1:41" s="14" customFormat="1">
      <c r="A739" s="60"/>
      <c r="B739" t="s">
        <v>2451</v>
      </c>
      <c r="C739" t="s">
        <v>2356</v>
      </c>
      <c r="D739" t="s">
        <v>2603</v>
      </c>
      <c r="E739" s="9" t="s">
        <v>187</v>
      </c>
      <c r="F739" s="14">
        <v>40484</v>
      </c>
      <c r="G739" s="4">
        <v>37.534911065578001</v>
      </c>
      <c r="H739" s="4">
        <v>-84.660417736975006</v>
      </c>
      <c r="I739" s="19" t="s">
        <v>39</v>
      </c>
      <c r="J739" s="19" t="s">
        <v>156</v>
      </c>
      <c r="K739" s="19" t="s">
        <v>64</v>
      </c>
      <c r="L739" s="22" t="s">
        <v>144</v>
      </c>
      <c r="M739" s="19" t="s">
        <v>185</v>
      </c>
      <c r="P739" s="17"/>
      <c r="Q739" s="50" t="str">
        <f t="shared" si="11"/>
        <v>Unknown</v>
      </c>
      <c r="R739" s="19"/>
      <c r="X739" s="16"/>
      <c r="Y739" s="16"/>
      <c r="Z739" s="16"/>
      <c r="AK739" s="17"/>
      <c r="AL739" s="17"/>
      <c r="AM739" s="17"/>
      <c r="AN739" s="17"/>
      <c r="AO739" s="15"/>
    </row>
    <row r="740" spans="1:41" s="14" customFormat="1">
      <c r="A740" s="60"/>
      <c r="B740" t="s">
        <v>2452</v>
      </c>
      <c r="C740" t="s">
        <v>2357</v>
      </c>
      <c r="D740" t="s">
        <v>2604</v>
      </c>
      <c r="E740" s="9" t="s">
        <v>187</v>
      </c>
      <c r="F740" s="14">
        <v>40484</v>
      </c>
      <c r="G740" s="4">
        <v>37.534760082169001</v>
      </c>
      <c r="H740" s="4">
        <v>-84.660689365319001</v>
      </c>
      <c r="I740" s="19" t="s">
        <v>39</v>
      </c>
      <c r="J740" s="19" t="s">
        <v>156</v>
      </c>
      <c r="K740" s="19" t="s">
        <v>64</v>
      </c>
      <c r="L740" s="22" t="s">
        <v>144</v>
      </c>
      <c r="M740" s="19" t="s">
        <v>185</v>
      </c>
      <c r="P740" s="17"/>
      <c r="Q740" s="50" t="str">
        <f t="shared" si="11"/>
        <v>Unknown</v>
      </c>
      <c r="R740" s="19"/>
      <c r="X740" s="16"/>
      <c r="Y740" s="16"/>
      <c r="Z740" s="16"/>
      <c r="AK740" s="17"/>
      <c r="AL740" s="17"/>
      <c r="AM740" s="17"/>
      <c r="AN740" s="17"/>
      <c r="AO740" s="15"/>
    </row>
    <row r="741" spans="1:41" s="14" customFormat="1">
      <c r="A741" s="60"/>
      <c r="B741" t="s">
        <v>2453</v>
      </c>
      <c r="C741" t="s">
        <v>2358</v>
      </c>
      <c r="D741" t="s">
        <v>2605</v>
      </c>
      <c r="E741" s="9" t="s">
        <v>187</v>
      </c>
      <c r="F741" s="14">
        <v>40484</v>
      </c>
      <c r="G741" s="4">
        <v>37.534872665681</v>
      </c>
      <c r="H741" s="4">
        <v>-84.661040366432999</v>
      </c>
      <c r="I741" s="19" t="s">
        <v>45</v>
      </c>
      <c r="J741" s="19" t="s">
        <v>156</v>
      </c>
      <c r="K741" s="19" t="s">
        <v>63</v>
      </c>
      <c r="L741" s="22" t="s">
        <v>144</v>
      </c>
      <c r="M741" s="19" t="s">
        <v>185</v>
      </c>
      <c r="P741" s="17"/>
      <c r="Q741" s="50" t="str">
        <f t="shared" si="11"/>
        <v>Unknown</v>
      </c>
      <c r="R741" s="19"/>
      <c r="X741" s="16"/>
      <c r="Y741" s="16"/>
      <c r="Z741" s="16"/>
      <c r="AK741" s="17"/>
      <c r="AL741" s="17"/>
      <c r="AM741" s="17"/>
      <c r="AN741" s="17"/>
      <c r="AO741" s="15"/>
    </row>
    <row r="742" spans="1:41" s="14" customFormat="1">
      <c r="A742" s="60"/>
      <c r="B742" t="s">
        <v>2454</v>
      </c>
      <c r="C742" t="s">
        <v>2359</v>
      </c>
      <c r="D742" t="s">
        <v>2606</v>
      </c>
      <c r="E742" s="9" t="s">
        <v>187</v>
      </c>
      <c r="F742" s="14">
        <v>40484</v>
      </c>
      <c r="G742" s="4">
        <v>37.535413386355998</v>
      </c>
      <c r="H742" s="4">
        <v>-84.661033248313998</v>
      </c>
      <c r="I742" s="19" t="s">
        <v>45</v>
      </c>
      <c r="J742" s="19" t="s">
        <v>156</v>
      </c>
      <c r="K742" s="19" t="s">
        <v>39</v>
      </c>
      <c r="L742" s="22" t="s">
        <v>144</v>
      </c>
      <c r="M742" s="19" t="s">
        <v>185</v>
      </c>
      <c r="P742" s="17"/>
      <c r="Q742" s="50" t="str">
        <f t="shared" si="11"/>
        <v>Non-lead</v>
      </c>
      <c r="R742" s="19"/>
      <c r="X742" s="16"/>
      <c r="Y742" s="16"/>
      <c r="Z742" s="16"/>
      <c r="AK742" s="17"/>
      <c r="AL742" s="17"/>
      <c r="AM742" s="17"/>
      <c r="AN742" s="17"/>
      <c r="AO742" s="15"/>
    </row>
    <row r="743" spans="1:41" s="14" customFormat="1">
      <c r="A743" s="60"/>
      <c r="B743" t="s">
        <v>2455</v>
      </c>
      <c r="C743" t="s">
        <v>2360</v>
      </c>
      <c r="D743" t="s">
        <v>2607</v>
      </c>
      <c r="E743" s="9" t="s">
        <v>187</v>
      </c>
      <c r="F743" s="14">
        <v>40484</v>
      </c>
      <c r="G743" s="4">
        <v>37.535008844833001</v>
      </c>
      <c r="H743" s="4">
        <v>-84.661430573518999</v>
      </c>
      <c r="I743" s="19" t="s">
        <v>45</v>
      </c>
      <c r="J743" s="19" t="s">
        <v>156</v>
      </c>
      <c r="K743" s="19" t="s">
        <v>63</v>
      </c>
      <c r="L743" s="22" t="s">
        <v>144</v>
      </c>
      <c r="M743" s="19" t="s">
        <v>185</v>
      </c>
      <c r="P743" s="17"/>
      <c r="Q743" s="50" t="str">
        <f t="shared" si="11"/>
        <v>Unknown</v>
      </c>
      <c r="R743" s="19"/>
      <c r="X743" s="16"/>
      <c r="Y743" s="16"/>
      <c r="Z743" s="16"/>
      <c r="AK743" s="17"/>
      <c r="AL743" s="17"/>
      <c r="AM743" s="17"/>
      <c r="AN743" s="17"/>
      <c r="AO743" s="15"/>
    </row>
    <row r="744" spans="1:41" s="14" customFormat="1">
      <c r="A744" s="60"/>
      <c r="B744" t="s">
        <v>2456</v>
      </c>
      <c r="C744" t="s">
        <v>2361</v>
      </c>
      <c r="D744" t="s">
        <v>2608</v>
      </c>
      <c r="E744" s="9" t="s">
        <v>187</v>
      </c>
      <c r="F744" s="14">
        <v>40484</v>
      </c>
      <c r="G744" s="4">
        <v>37.535099091002998</v>
      </c>
      <c r="H744" s="4">
        <v>-84.661683774072003</v>
      </c>
      <c r="I744" s="19" t="s">
        <v>45</v>
      </c>
      <c r="J744" s="19" t="s">
        <v>156</v>
      </c>
      <c r="K744" s="19" t="s">
        <v>63</v>
      </c>
      <c r="L744" s="22" t="s">
        <v>144</v>
      </c>
      <c r="M744" s="19" t="s">
        <v>185</v>
      </c>
      <c r="P744" s="17"/>
      <c r="Q744" s="50" t="str">
        <f t="shared" si="11"/>
        <v>Unknown</v>
      </c>
      <c r="R744" s="19"/>
      <c r="X744" s="16"/>
      <c r="Y744" s="16"/>
      <c r="Z744" s="16"/>
      <c r="AK744" s="17"/>
      <c r="AL744" s="17"/>
      <c r="AM744" s="17"/>
      <c r="AN744" s="17"/>
      <c r="AO744" s="15"/>
    </row>
    <row r="745" spans="1:41" s="14" customFormat="1">
      <c r="A745" s="60"/>
      <c r="B745" t="s">
        <v>2457</v>
      </c>
      <c r="C745" t="s">
        <v>2362</v>
      </c>
      <c r="D745" t="s">
        <v>2609</v>
      </c>
      <c r="E745" s="9" t="s">
        <v>187</v>
      </c>
      <c r="F745" s="14">
        <v>40484</v>
      </c>
      <c r="G745" s="4">
        <v>37.535230375266998</v>
      </c>
      <c r="H745" s="4">
        <v>-84.661990676843999</v>
      </c>
      <c r="I745" s="19" t="s">
        <v>45</v>
      </c>
      <c r="J745" s="19" t="s">
        <v>156</v>
      </c>
      <c r="K745" s="19" t="s">
        <v>45</v>
      </c>
      <c r="L745" s="22" t="s">
        <v>144</v>
      </c>
      <c r="M745" s="19" t="s">
        <v>185</v>
      </c>
      <c r="P745" s="17"/>
      <c r="Q745" s="50" t="str">
        <f t="shared" si="11"/>
        <v>Non-lead</v>
      </c>
      <c r="R745" s="19"/>
      <c r="X745" s="16"/>
      <c r="Y745" s="16"/>
      <c r="Z745" s="16"/>
      <c r="AK745" s="17"/>
      <c r="AL745" s="17"/>
      <c r="AM745" s="17"/>
      <c r="AN745" s="17"/>
      <c r="AO745" s="15"/>
    </row>
    <row r="746" spans="1:41" s="14" customFormat="1">
      <c r="A746" s="60"/>
      <c r="B746" t="s">
        <v>2458</v>
      </c>
      <c r="C746" t="s">
        <v>2363</v>
      </c>
      <c r="D746" t="s">
        <v>2610</v>
      </c>
      <c r="E746" s="9" t="s">
        <v>187</v>
      </c>
      <c r="F746" s="14">
        <v>40484</v>
      </c>
      <c r="G746" s="4">
        <v>37.535366928331001</v>
      </c>
      <c r="H746" s="4">
        <v>-84.662408154624998</v>
      </c>
      <c r="I746" s="19" t="s">
        <v>45</v>
      </c>
      <c r="J746" s="19" t="s">
        <v>156</v>
      </c>
      <c r="K746" s="19" t="s">
        <v>45</v>
      </c>
      <c r="L746" s="22" t="s">
        <v>144</v>
      </c>
      <c r="M746" s="19" t="s">
        <v>185</v>
      </c>
      <c r="P746" s="17"/>
      <c r="Q746" s="50" t="str">
        <f t="shared" si="11"/>
        <v>Non-lead</v>
      </c>
      <c r="R746" s="19"/>
      <c r="X746" s="16"/>
      <c r="Y746" s="16"/>
      <c r="Z746" s="16"/>
      <c r="AK746" s="17"/>
      <c r="AL746" s="17"/>
      <c r="AM746" s="17"/>
      <c r="AN746" s="17"/>
      <c r="AO746" s="15"/>
    </row>
    <row r="747" spans="1:41" s="14" customFormat="1">
      <c r="A747" s="60"/>
      <c r="B747" t="s">
        <v>2459</v>
      </c>
      <c r="C747" t="s">
        <v>2364</v>
      </c>
      <c r="D747" t="s">
        <v>2611</v>
      </c>
      <c r="E747" s="9" t="s">
        <v>187</v>
      </c>
      <c r="F747" s="14">
        <v>40484</v>
      </c>
      <c r="G747" s="4">
        <v>37.535476079216998</v>
      </c>
      <c r="H747" s="4">
        <v>-84.662759443252995</v>
      </c>
      <c r="I747" s="19" t="s">
        <v>45</v>
      </c>
      <c r="J747" s="19" t="s">
        <v>156</v>
      </c>
      <c r="K747" s="19" t="s">
        <v>45</v>
      </c>
      <c r="L747" s="22" t="s">
        <v>144</v>
      </c>
      <c r="M747" s="19" t="s">
        <v>185</v>
      </c>
      <c r="P747" s="17"/>
      <c r="Q747" s="50" t="str">
        <f t="shared" si="11"/>
        <v>Non-lead</v>
      </c>
      <c r="R747" s="19"/>
      <c r="X747" s="16"/>
      <c r="Y747" s="16"/>
      <c r="Z747" s="16"/>
      <c r="AK747" s="17"/>
      <c r="AL747" s="17"/>
      <c r="AM747" s="17"/>
      <c r="AN747" s="17"/>
      <c r="AO747" s="15"/>
    </row>
    <row r="748" spans="1:41" s="14" customFormat="1">
      <c r="A748" s="60"/>
      <c r="B748" t="s">
        <v>2460</v>
      </c>
      <c r="C748" t="s">
        <v>2365</v>
      </c>
      <c r="D748" t="s">
        <v>2612</v>
      </c>
      <c r="E748" s="9" t="s">
        <v>187</v>
      </c>
      <c r="F748" s="14">
        <v>40484</v>
      </c>
      <c r="G748" s="4">
        <v>37.535632067358002</v>
      </c>
      <c r="H748" s="4">
        <v>-84.663056581877996</v>
      </c>
      <c r="I748" s="19" t="s">
        <v>45</v>
      </c>
      <c r="J748" s="19" t="s">
        <v>156</v>
      </c>
      <c r="K748" s="19" t="s">
        <v>45</v>
      </c>
      <c r="L748" s="22" t="s">
        <v>144</v>
      </c>
      <c r="M748" s="19" t="s">
        <v>185</v>
      </c>
      <c r="P748" s="17"/>
      <c r="Q748" s="50" t="str">
        <f t="shared" si="11"/>
        <v>Non-lead</v>
      </c>
      <c r="R748" s="19"/>
      <c r="X748" s="16"/>
      <c r="Y748" s="16"/>
      <c r="Z748" s="16"/>
      <c r="AK748" s="17"/>
      <c r="AL748" s="17"/>
      <c r="AM748" s="17"/>
      <c r="AN748" s="17"/>
      <c r="AO748" s="15"/>
    </row>
    <row r="749" spans="1:41" s="14" customFormat="1">
      <c r="A749" s="60"/>
      <c r="B749" t="s">
        <v>2461</v>
      </c>
      <c r="C749" t="s">
        <v>2366</v>
      </c>
      <c r="D749" t="s">
        <v>2613</v>
      </c>
      <c r="E749" s="9" t="s">
        <v>187</v>
      </c>
      <c r="F749" s="14">
        <v>40484</v>
      </c>
      <c r="G749" s="4">
        <v>37.536315846736002</v>
      </c>
      <c r="H749" s="4">
        <v>-84.662408467556006</v>
      </c>
      <c r="I749" s="19" t="s">
        <v>45</v>
      </c>
      <c r="J749" s="19" t="s">
        <v>156</v>
      </c>
      <c r="K749" s="19" t="s">
        <v>45</v>
      </c>
      <c r="L749" s="22" t="s">
        <v>144</v>
      </c>
      <c r="M749" s="19" t="s">
        <v>185</v>
      </c>
      <c r="P749" s="17"/>
      <c r="Q749" s="50" t="str">
        <f t="shared" si="11"/>
        <v>Non-lead</v>
      </c>
      <c r="R749" s="19"/>
      <c r="X749" s="16"/>
      <c r="Y749" s="16"/>
      <c r="Z749" s="16"/>
      <c r="AK749" s="17"/>
      <c r="AL749" s="17"/>
      <c r="AM749" s="17"/>
      <c r="AN749" s="17"/>
      <c r="AO749" s="15"/>
    </row>
    <row r="750" spans="1:41" s="14" customFormat="1">
      <c r="A750" s="60"/>
      <c r="B750" t="s">
        <v>2462</v>
      </c>
      <c r="C750" t="s">
        <v>2367</v>
      </c>
      <c r="D750" t="s">
        <v>2614</v>
      </c>
      <c r="E750" s="9" t="s">
        <v>187</v>
      </c>
      <c r="F750" s="14">
        <v>40484</v>
      </c>
      <c r="G750" s="4">
        <v>37.535863269705999</v>
      </c>
      <c r="H750" s="4">
        <v>-84.663048916660998</v>
      </c>
      <c r="I750" s="19" t="s">
        <v>45</v>
      </c>
      <c r="J750" s="19" t="s">
        <v>156</v>
      </c>
      <c r="K750" s="19" t="s">
        <v>45</v>
      </c>
      <c r="L750" s="22" t="s">
        <v>144</v>
      </c>
      <c r="M750" s="19" t="s">
        <v>185</v>
      </c>
      <c r="P750" s="17"/>
      <c r="Q750" s="50" t="str">
        <f t="shared" si="11"/>
        <v>Non-lead</v>
      </c>
      <c r="R750" s="19"/>
      <c r="X750" s="16"/>
      <c r="Y750" s="16"/>
      <c r="Z750" s="16"/>
      <c r="AK750" s="17"/>
      <c r="AL750" s="17"/>
      <c r="AM750" s="17"/>
      <c r="AN750" s="17"/>
      <c r="AO750" s="15"/>
    </row>
    <row r="751" spans="1:41" s="14" customFormat="1">
      <c r="A751" s="60"/>
      <c r="B751" t="s">
        <v>2463</v>
      </c>
      <c r="C751" t="s">
        <v>2368</v>
      </c>
      <c r="D751" t="s">
        <v>2615</v>
      </c>
      <c r="E751" s="9" t="s">
        <v>187</v>
      </c>
      <c r="F751" s="14">
        <v>40484</v>
      </c>
      <c r="G751" s="4">
        <v>37.535726982630997</v>
      </c>
      <c r="H751" s="4">
        <v>-84.663137060717006</v>
      </c>
      <c r="I751" s="19" t="s">
        <v>45</v>
      </c>
      <c r="J751" s="19" t="s">
        <v>156</v>
      </c>
      <c r="K751" s="19" t="s">
        <v>45</v>
      </c>
      <c r="L751" s="22" t="s">
        <v>144</v>
      </c>
      <c r="M751" s="19" t="s">
        <v>185</v>
      </c>
      <c r="P751" s="17"/>
      <c r="Q751" s="50" t="str">
        <f t="shared" si="11"/>
        <v>Non-lead</v>
      </c>
      <c r="R751" s="19"/>
      <c r="X751" s="16"/>
      <c r="Y751" s="16"/>
      <c r="Z751" s="16"/>
      <c r="AK751" s="17"/>
      <c r="AL751" s="17"/>
      <c r="AM751" s="17"/>
      <c r="AN751" s="17"/>
      <c r="AO751" s="15"/>
    </row>
    <row r="752" spans="1:41" s="14" customFormat="1">
      <c r="A752" s="60"/>
      <c r="B752" t="s">
        <v>2464</v>
      </c>
      <c r="C752" t="s">
        <v>2369</v>
      </c>
      <c r="D752" t="s">
        <v>2616</v>
      </c>
      <c r="E752" s="9" t="s">
        <v>187</v>
      </c>
      <c r="F752" s="14">
        <v>40484</v>
      </c>
      <c r="G752" s="4">
        <v>37.535680978967001</v>
      </c>
      <c r="H752" s="4">
        <v>-84.663582090253001</v>
      </c>
      <c r="I752" s="19" t="s">
        <v>45</v>
      </c>
      <c r="J752" s="19" t="s">
        <v>156</v>
      </c>
      <c r="K752" s="19" t="s">
        <v>45</v>
      </c>
      <c r="L752" s="22" t="s">
        <v>144</v>
      </c>
      <c r="M752" s="19" t="s">
        <v>185</v>
      </c>
      <c r="P752" s="17"/>
      <c r="Q752" s="50" t="str">
        <f t="shared" si="11"/>
        <v>Non-lead</v>
      </c>
      <c r="R752" s="19"/>
      <c r="X752" s="16"/>
      <c r="Y752" s="16"/>
      <c r="Z752" s="16"/>
      <c r="AK752" s="17"/>
      <c r="AL752" s="17"/>
      <c r="AM752" s="17"/>
      <c r="AN752" s="17"/>
      <c r="AO752" s="15"/>
    </row>
    <row r="753" spans="1:41" s="14" customFormat="1">
      <c r="A753" s="60"/>
      <c r="B753" t="s">
        <v>2465</v>
      </c>
      <c r="C753" t="s">
        <v>2370</v>
      </c>
      <c r="D753" t="s">
        <v>2617</v>
      </c>
      <c r="E753" s="9" t="s">
        <v>187</v>
      </c>
      <c r="F753" s="14">
        <v>40484</v>
      </c>
      <c r="G753" s="4">
        <v>37.535736008999997</v>
      </c>
      <c r="H753" s="4">
        <v>-84.664001508010998</v>
      </c>
      <c r="I753" s="19" t="s">
        <v>45</v>
      </c>
      <c r="J753" s="19" t="s">
        <v>156</v>
      </c>
      <c r="K753" s="19" t="s">
        <v>45</v>
      </c>
      <c r="L753" s="22" t="s">
        <v>144</v>
      </c>
      <c r="M753" s="19" t="s">
        <v>185</v>
      </c>
      <c r="P753" s="17"/>
      <c r="Q753" s="50" t="str">
        <f t="shared" si="11"/>
        <v>Non-lead</v>
      </c>
      <c r="R753" s="19"/>
      <c r="X753" s="16"/>
      <c r="Y753" s="16"/>
      <c r="Z753" s="16"/>
      <c r="AK753" s="17"/>
      <c r="AL753" s="17"/>
      <c r="AM753" s="17"/>
      <c r="AN753" s="17"/>
      <c r="AO753" s="15"/>
    </row>
    <row r="754" spans="1:41" s="14" customFormat="1">
      <c r="A754" s="60"/>
      <c r="B754" t="s">
        <v>2466</v>
      </c>
      <c r="C754" t="s">
        <v>2371</v>
      </c>
      <c r="D754" t="s">
        <v>2618</v>
      </c>
      <c r="E754" s="9" t="s">
        <v>187</v>
      </c>
      <c r="F754" s="14">
        <v>40484</v>
      </c>
      <c r="G754" s="4">
        <v>37.536515712907999</v>
      </c>
      <c r="H754" s="4">
        <v>-84.664071726499998</v>
      </c>
      <c r="I754" s="19" t="s">
        <v>45</v>
      </c>
      <c r="J754" s="19" t="s">
        <v>156</v>
      </c>
      <c r="K754" s="19" t="s">
        <v>45</v>
      </c>
      <c r="L754" s="22" t="s">
        <v>144</v>
      </c>
      <c r="M754" s="19" t="s">
        <v>185</v>
      </c>
      <c r="P754" s="17"/>
      <c r="Q754" s="50" t="str">
        <f t="shared" si="11"/>
        <v>Non-lead</v>
      </c>
      <c r="R754" s="19"/>
      <c r="X754" s="16"/>
      <c r="Y754" s="16"/>
      <c r="Z754" s="16"/>
      <c r="AK754" s="17"/>
      <c r="AL754" s="17"/>
      <c r="AM754" s="17"/>
      <c r="AN754" s="17"/>
      <c r="AO754" s="15"/>
    </row>
    <row r="755" spans="1:41" s="14" customFormat="1">
      <c r="A755" s="60"/>
      <c r="B755" t="s">
        <v>2467</v>
      </c>
      <c r="C755" t="s">
        <v>2372</v>
      </c>
      <c r="D755" t="s">
        <v>2619</v>
      </c>
      <c r="E755" s="9" t="s">
        <v>187</v>
      </c>
      <c r="F755" s="14">
        <v>40484</v>
      </c>
      <c r="G755" s="4">
        <v>37.536605431978003</v>
      </c>
      <c r="H755" s="4">
        <v>-84.664037149105994</v>
      </c>
      <c r="I755" s="19" t="s">
        <v>45</v>
      </c>
      <c r="J755" s="19" t="s">
        <v>156</v>
      </c>
      <c r="K755" s="19" t="s">
        <v>45</v>
      </c>
      <c r="L755" s="22" t="s">
        <v>144</v>
      </c>
      <c r="M755" s="19" t="s">
        <v>185</v>
      </c>
      <c r="P755" s="17"/>
      <c r="Q755" s="50" t="str">
        <f t="shared" si="11"/>
        <v>Non-lead</v>
      </c>
      <c r="R755" s="19"/>
      <c r="X755" s="16"/>
      <c r="Y755" s="16"/>
      <c r="Z755" s="16"/>
      <c r="AK755" s="17"/>
      <c r="AL755" s="17"/>
      <c r="AM755" s="17"/>
      <c r="AN755" s="17"/>
      <c r="AO755" s="15"/>
    </row>
    <row r="756" spans="1:41" s="14" customFormat="1">
      <c r="A756" s="60"/>
      <c r="B756" t="s">
        <v>2468</v>
      </c>
      <c r="C756" t="s">
        <v>2373</v>
      </c>
      <c r="D756" t="s">
        <v>2620</v>
      </c>
      <c r="E756" s="9" t="s">
        <v>187</v>
      </c>
      <c r="F756" s="14">
        <v>40484</v>
      </c>
      <c r="G756" s="4">
        <v>37.536973674731001</v>
      </c>
      <c r="H756" s="4">
        <v>-84.663984939067007</v>
      </c>
      <c r="I756" s="19" t="s">
        <v>45</v>
      </c>
      <c r="J756" s="19" t="s">
        <v>156</v>
      </c>
      <c r="K756" s="19" t="s">
        <v>45</v>
      </c>
      <c r="L756" s="22" t="s">
        <v>144</v>
      </c>
      <c r="M756" s="19" t="s">
        <v>185</v>
      </c>
      <c r="P756" s="17"/>
      <c r="Q756" s="50" t="str">
        <f t="shared" si="11"/>
        <v>Non-lead</v>
      </c>
      <c r="R756" s="19"/>
      <c r="X756" s="16"/>
      <c r="Y756" s="16"/>
      <c r="Z756" s="16"/>
      <c r="AK756" s="17"/>
      <c r="AL756" s="17"/>
      <c r="AM756" s="17"/>
      <c r="AN756" s="17"/>
      <c r="AO756" s="15"/>
    </row>
    <row r="757" spans="1:41" s="14" customFormat="1">
      <c r="A757" s="60"/>
      <c r="B757" t="s">
        <v>2469</v>
      </c>
      <c r="C757" t="s">
        <v>2374</v>
      </c>
      <c r="D757" t="s">
        <v>2621</v>
      </c>
      <c r="E757" s="9" t="s">
        <v>187</v>
      </c>
      <c r="F757" s="14">
        <v>40484</v>
      </c>
      <c r="G757" s="14">
        <v>37.537213000000001</v>
      </c>
      <c r="H757" s="14">
        <v>-84.664101000000002</v>
      </c>
      <c r="I757" s="19" t="s">
        <v>45</v>
      </c>
      <c r="J757" s="19" t="s">
        <v>156</v>
      </c>
      <c r="K757" s="19" t="s">
        <v>45</v>
      </c>
      <c r="L757" s="22" t="s">
        <v>144</v>
      </c>
      <c r="M757" s="19" t="s">
        <v>185</v>
      </c>
      <c r="P757" s="17"/>
      <c r="Q757" s="50" t="str">
        <f t="shared" si="11"/>
        <v>Non-lead</v>
      </c>
      <c r="R757" s="19"/>
      <c r="X757" s="16"/>
      <c r="Y757" s="16"/>
      <c r="Z757" s="16"/>
      <c r="AK757" s="17"/>
      <c r="AL757" s="17"/>
      <c r="AM757" s="17"/>
      <c r="AN757" s="17"/>
      <c r="AO757" s="15"/>
    </row>
    <row r="758" spans="1:41" s="14" customFormat="1">
      <c r="A758" s="60"/>
      <c r="B758" t="s">
        <v>2470</v>
      </c>
      <c r="C758" t="s">
        <v>2375</v>
      </c>
      <c r="D758" t="s">
        <v>2622</v>
      </c>
      <c r="E758" s="9" t="s">
        <v>187</v>
      </c>
      <c r="F758" s="14">
        <v>40484</v>
      </c>
      <c r="G758" s="4">
        <v>37.537123321118997</v>
      </c>
      <c r="H758" s="4">
        <v>-84.664436008986002</v>
      </c>
      <c r="I758" s="19" t="s">
        <v>45</v>
      </c>
      <c r="J758" s="19" t="s">
        <v>156</v>
      </c>
      <c r="K758" s="19" t="s">
        <v>45</v>
      </c>
      <c r="L758" s="22" t="s">
        <v>144</v>
      </c>
      <c r="M758" s="19" t="s">
        <v>185</v>
      </c>
      <c r="P758" s="17"/>
      <c r="Q758" s="50" t="str">
        <f t="shared" si="11"/>
        <v>Non-lead</v>
      </c>
      <c r="R758" s="19"/>
      <c r="X758" s="16"/>
      <c r="Y758" s="16"/>
      <c r="Z758" s="16"/>
      <c r="AK758" s="17"/>
      <c r="AL758" s="17"/>
      <c r="AM758" s="17"/>
      <c r="AN758" s="17"/>
      <c r="AO758" s="15"/>
    </row>
    <row r="759" spans="1:41" s="14" customFormat="1">
      <c r="A759" s="60"/>
      <c r="B759" t="s">
        <v>2471</v>
      </c>
      <c r="C759" t="s">
        <v>2376</v>
      </c>
      <c r="D759" t="s">
        <v>2623</v>
      </c>
      <c r="E759" s="9" t="s">
        <v>187</v>
      </c>
      <c r="F759" s="14">
        <v>40484</v>
      </c>
      <c r="G759" s="4">
        <v>37.537394894957998</v>
      </c>
      <c r="H759" s="4">
        <v>-84.664934547450002</v>
      </c>
      <c r="I759" s="19" t="s">
        <v>45</v>
      </c>
      <c r="J759" s="19" t="s">
        <v>156</v>
      </c>
      <c r="K759" s="19" t="s">
        <v>45</v>
      </c>
      <c r="L759" s="22" t="s">
        <v>144</v>
      </c>
      <c r="M759" s="19" t="s">
        <v>185</v>
      </c>
      <c r="P759" s="17"/>
      <c r="Q759" s="50" t="str">
        <f t="shared" si="11"/>
        <v>Non-lead</v>
      </c>
      <c r="R759" s="19"/>
      <c r="X759" s="16"/>
      <c r="Y759" s="16"/>
      <c r="Z759" s="16"/>
      <c r="AK759" s="17"/>
      <c r="AL759" s="17"/>
      <c r="AM759" s="17"/>
      <c r="AN759" s="17"/>
      <c r="AO759" s="15"/>
    </row>
    <row r="760" spans="1:41" s="14" customFormat="1">
      <c r="A760" s="60"/>
      <c r="B760" t="s">
        <v>2472</v>
      </c>
      <c r="C760" t="s">
        <v>2377</v>
      </c>
      <c r="D760" t="s">
        <v>2624</v>
      </c>
      <c r="E760" s="9" t="s">
        <v>187</v>
      </c>
      <c r="F760" s="14">
        <v>40484</v>
      </c>
      <c r="G760" s="4">
        <v>37.537601888518999</v>
      </c>
      <c r="H760" s="4">
        <v>-84.665064829274996</v>
      </c>
      <c r="I760" s="19" t="s">
        <v>45</v>
      </c>
      <c r="J760" s="19" t="s">
        <v>156</v>
      </c>
      <c r="K760" s="19" t="s">
        <v>45</v>
      </c>
      <c r="L760" s="22" t="s">
        <v>144</v>
      </c>
      <c r="M760" s="19" t="s">
        <v>185</v>
      </c>
      <c r="P760" s="17"/>
      <c r="Q760" s="50" t="str">
        <f t="shared" si="11"/>
        <v>Non-lead</v>
      </c>
      <c r="R760" s="19"/>
      <c r="X760" s="16"/>
      <c r="Y760" s="16"/>
      <c r="Z760" s="16"/>
      <c r="AK760" s="17"/>
      <c r="AL760" s="17"/>
      <c r="AM760" s="17"/>
      <c r="AN760" s="17"/>
      <c r="AO760" s="15"/>
    </row>
    <row r="761" spans="1:41" s="14" customFormat="1">
      <c r="A761" s="60"/>
      <c r="B761" t="s">
        <v>2473</v>
      </c>
      <c r="C761" t="s">
        <v>2378</v>
      </c>
      <c r="D761" t="s">
        <v>2625</v>
      </c>
      <c r="E761" s="9" t="s">
        <v>187</v>
      </c>
      <c r="F761" s="14">
        <v>40484</v>
      </c>
      <c r="G761" s="4">
        <v>37.537752975692001</v>
      </c>
      <c r="H761" s="4">
        <v>-84.665162920830994</v>
      </c>
      <c r="I761" s="19" t="s">
        <v>45</v>
      </c>
      <c r="J761" s="19" t="s">
        <v>156</v>
      </c>
      <c r="K761" s="19" t="s">
        <v>45</v>
      </c>
      <c r="L761" s="22" t="s">
        <v>144</v>
      </c>
      <c r="M761" s="19" t="s">
        <v>185</v>
      </c>
      <c r="P761" s="17"/>
      <c r="Q761" s="50" t="str">
        <f t="shared" si="11"/>
        <v>Non-lead</v>
      </c>
      <c r="R761" s="19"/>
      <c r="X761" s="16"/>
      <c r="Y761" s="16"/>
      <c r="Z761" s="16"/>
      <c r="AK761" s="17"/>
      <c r="AL761" s="17"/>
      <c r="AM761" s="17"/>
      <c r="AN761" s="17"/>
      <c r="AO761" s="15"/>
    </row>
    <row r="762" spans="1:41" s="14" customFormat="1">
      <c r="A762" s="60"/>
      <c r="B762" t="s">
        <v>2474</v>
      </c>
      <c r="C762" t="s">
        <v>2379</v>
      </c>
      <c r="D762" t="s">
        <v>2626</v>
      </c>
      <c r="E762" s="9" t="s">
        <v>187</v>
      </c>
      <c r="F762" s="14">
        <v>40484</v>
      </c>
      <c r="G762" s="4">
        <v>37.537965741317002</v>
      </c>
      <c r="H762" s="4">
        <v>-84.665290495017004</v>
      </c>
      <c r="I762" s="19" t="s">
        <v>45</v>
      </c>
      <c r="J762" s="19" t="s">
        <v>156</v>
      </c>
      <c r="K762" s="19" t="s">
        <v>45</v>
      </c>
      <c r="L762" s="22" t="s">
        <v>144</v>
      </c>
      <c r="M762" s="19" t="s">
        <v>185</v>
      </c>
      <c r="P762" s="17"/>
      <c r="Q762" s="50" t="str">
        <f t="shared" si="11"/>
        <v>Non-lead</v>
      </c>
      <c r="R762" s="19"/>
      <c r="X762" s="16"/>
      <c r="Y762" s="16"/>
      <c r="Z762" s="16"/>
      <c r="AK762" s="17"/>
      <c r="AL762" s="17"/>
      <c r="AM762" s="17"/>
      <c r="AN762" s="17"/>
      <c r="AO762" s="15"/>
    </row>
    <row r="763" spans="1:41" s="14" customFormat="1">
      <c r="A763" s="60"/>
      <c r="B763" t="s">
        <v>2475</v>
      </c>
      <c r="C763" t="s">
        <v>2380</v>
      </c>
      <c r="D763" t="s">
        <v>2627</v>
      </c>
      <c r="E763" s="9" t="s">
        <v>187</v>
      </c>
      <c r="F763" s="14">
        <v>40484</v>
      </c>
      <c r="G763" s="4">
        <v>37.538263524051999</v>
      </c>
      <c r="H763" s="4">
        <v>-84.665367182105996</v>
      </c>
      <c r="I763" s="19" t="s">
        <v>45</v>
      </c>
      <c r="J763" s="19" t="s">
        <v>156</v>
      </c>
      <c r="K763" s="19" t="s">
        <v>45</v>
      </c>
      <c r="L763" s="22" t="s">
        <v>144</v>
      </c>
      <c r="M763" s="19" t="s">
        <v>185</v>
      </c>
      <c r="P763" s="17"/>
      <c r="Q763" s="50" t="str">
        <f t="shared" si="11"/>
        <v>Non-lead</v>
      </c>
      <c r="R763" s="19"/>
      <c r="X763" s="16"/>
      <c r="Y763" s="16"/>
      <c r="Z763" s="16"/>
      <c r="AK763" s="17"/>
      <c r="AL763" s="17"/>
      <c r="AM763" s="17"/>
      <c r="AN763" s="17"/>
      <c r="AO763" s="15"/>
    </row>
    <row r="764" spans="1:41" s="14" customFormat="1">
      <c r="A764" s="60"/>
      <c r="B764" t="s">
        <v>2476</v>
      </c>
      <c r="C764" t="s">
        <v>2381</v>
      </c>
      <c r="D764" t="s">
        <v>2628</v>
      </c>
      <c r="E764" s="9" t="s">
        <v>187</v>
      </c>
      <c r="F764" s="14">
        <v>40484</v>
      </c>
      <c r="G764" s="4">
        <v>37.538181408691997</v>
      </c>
      <c r="H764" s="4">
        <v>-84.665545225483001</v>
      </c>
      <c r="I764" s="19" t="s">
        <v>45</v>
      </c>
      <c r="J764" s="19" t="s">
        <v>156</v>
      </c>
      <c r="K764" s="19" t="s">
        <v>45</v>
      </c>
      <c r="L764" s="22" t="s">
        <v>144</v>
      </c>
      <c r="M764" s="19" t="s">
        <v>185</v>
      </c>
      <c r="P764" s="17"/>
      <c r="Q764" s="50" t="str">
        <f t="shared" si="11"/>
        <v>Non-lead</v>
      </c>
      <c r="R764" s="19"/>
      <c r="X764" s="16"/>
      <c r="Y764" s="16"/>
      <c r="Z764" s="16"/>
      <c r="AK764" s="17"/>
      <c r="AL764" s="17"/>
      <c r="AM764" s="17"/>
      <c r="AN764" s="17"/>
      <c r="AO764" s="15"/>
    </row>
    <row r="765" spans="1:41" s="14" customFormat="1">
      <c r="A765" s="60"/>
      <c r="B765" t="s">
        <v>2477</v>
      </c>
      <c r="C765" t="s">
        <v>2382</v>
      </c>
      <c r="D765" t="s">
        <v>2629</v>
      </c>
      <c r="E765" s="9" t="s">
        <v>187</v>
      </c>
      <c r="F765" s="14">
        <v>40484</v>
      </c>
      <c r="G765" s="4">
        <v>37.537974235238998</v>
      </c>
      <c r="H765" s="4">
        <v>-84.666066371100001</v>
      </c>
      <c r="I765" s="19" t="s">
        <v>45</v>
      </c>
      <c r="J765" s="19" t="s">
        <v>156</v>
      </c>
      <c r="K765" s="19" t="s">
        <v>45</v>
      </c>
      <c r="L765" s="22" t="s">
        <v>144</v>
      </c>
      <c r="M765" s="19" t="s">
        <v>185</v>
      </c>
      <c r="P765" s="17"/>
      <c r="Q765" s="50" t="str">
        <f t="shared" si="11"/>
        <v>Non-lead</v>
      </c>
      <c r="R765" s="19"/>
      <c r="X765" s="16"/>
      <c r="Y765" s="16"/>
      <c r="Z765" s="16"/>
      <c r="AK765" s="17"/>
      <c r="AL765" s="17"/>
      <c r="AM765" s="17"/>
      <c r="AN765" s="17"/>
      <c r="AO765" s="15"/>
    </row>
    <row r="766" spans="1:41" s="14" customFormat="1">
      <c r="A766" s="60"/>
      <c r="B766" t="s">
        <v>2478</v>
      </c>
      <c r="C766" t="s">
        <v>2383</v>
      </c>
      <c r="D766" t="s">
        <v>2630</v>
      </c>
      <c r="E766" s="9" t="s">
        <v>187</v>
      </c>
      <c r="F766" s="14">
        <v>40484</v>
      </c>
      <c r="G766" s="4">
        <v>37.537877161306</v>
      </c>
      <c r="H766" s="4">
        <v>-84.666586857341997</v>
      </c>
      <c r="I766" s="19" t="s">
        <v>45</v>
      </c>
      <c r="J766" s="19" t="s">
        <v>156</v>
      </c>
      <c r="K766" s="19" t="s">
        <v>45</v>
      </c>
      <c r="L766" s="22" t="s">
        <v>144</v>
      </c>
      <c r="M766" s="19" t="s">
        <v>185</v>
      </c>
      <c r="P766" s="17"/>
      <c r="Q766" s="50" t="str">
        <f t="shared" si="11"/>
        <v>Non-lead</v>
      </c>
      <c r="R766" s="19"/>
      <c r="X766" s="16"/>
      <c r="Y766" s="16"/>
      <c r="Z766" s="16"/>
      <c r="AK766" s="17"/>
      <c r="AL766" s="17"/>
      <c r="AM766" s="17"/>
      <c r="AN766" s="17"/>
      <c r="AO766" s="15"/>
    </row>
    <row r="767" spans="1:41" s="14" customFormat="1">
      <c r="A767" s="60"/>
      <c r="B767" t="s">
        <v>2479</v>
      </c>
      <c r="C767" t="s">
        <v>2384</v>
      </c>
      <c r="D767" t="s">
        <v>2631</v>
      </c>
      <c r="E767" s="9" t="s">
        <v>187</v>
      </c>
      <c r="F767" s="14">
        <v>40484</v>
      </c>
      <c r="G767" s="4">
        <v>37.537814797544002</v>
      </c>
      <c r="H767" s="4">
        <v>-84.666966299338995</v>
      </c>
      <c r="I767" s="19" t="s">
        <v>45</v>
      </c>
      <c r="J767" s="19" t="s">
        <v>156</v>
      </c>
      <c r="K767" s="19" t="s">
        <v>45</v>
      </c>
      <c r="L767" s="22" t="s">
        <v>144</v>
      </c>
      <c r="M767" s="19" t="s">
        <v>185</v>
      </c>
      <c r="P767" s="17"/>
      <c r="Q767" s="50" t="str">
        <f t="shared" si="11"/>
        <v>Non-lead</v>
      </c>
      <c r="R767" s="19"/>
      <c r="X767" s="16"/>
      <c r="Y767" s="16"/>
      <c r="Z767" s="16"/>
      <c r="AK767" s="17"/>
      <c r="AL767" s="17"/>
      <c r="AM767" s="17"/>
      <c r="AN767" s="17"/>
      <c r="AO767" s="15"/>
    </row>
    <row r="768" spans="1:41" s="14" customFormat="1">
      <c r="A768" s="60"/>
      <c r="B768" t="s">
        <v>2480</v>
      </c>
      <c r="C768" t="s">
        <v>2385</v>
      </c>
      <c r="D768" t="s">
        <v>2632</v>
      </c>
      <c r="E768" s="9" t="s">
        <v>187</v>
      </c>
      <c r="F768" s="14">
        <v>40484</v>
      </c>
      <c r="G768" s="4">
        <v>37.537757152144003</v>
      </c>
      <c r="H768" s="4">
        <v>-84.667256589421996</v>
      </c>
      <c r="I768" s="19" t="s">
        <v>45</v>
      </c>
      <c r="J768" s="19" t="s">
        <v>156</v>
      </c>
      <c r="K768" s="19" t="s">
        <v>45</v>
      </c>
      <c r="L768" s="22" t="s">
        <v>144</v>
      </c>
      <c r="M768" s="19" t="s">
        <v>185</v>
      </c>
      <c r="P768" s="17"/>
      <c r="Q768" s="50" t="str">
        <f t="shared" si="11"/>
        <v>Non-lead</v>
      </c>
      <c r="R768" s="19"/>
      <c r="X768" s="16"/>
      <c r="Y768" s="16"/>
      <c r="Z768" s="16"/>
      <c r="AK768" s="17"/>
      <c r="AL768" s="17"/>
      <c r="AM768" s="17"/>
      <c r="AN768" s="17"/>
      <c r="AO768" s="15"/>
    </row>
    <row r="769" spans="1:41" s="14" customFormat="1">
      <c r="A769" s="60"/>
      <c r="B769" t="s">
        <v>2481</v>
      </c>
      <c r="C769" t="s">
        <v>2386</v>
      </c>
      <c r="D769" t="s">
        <v>2633</v>
      </c>
      <c r="E769" s="9" t="s">
        <v>187</v>
      </c>
      <c r="F769" s="14">
        <v>40484</v>
      </c>
      <c r="G769" s="4">
        <v>37.537720199813997</v>
      </c>
      <c r="H769" s="4">
        <v>-84.667510989586006</v>
      </c>
      <c r="I769" s="19" t="s">
        <v>45</v>
      </c>
      <c r="J769" s="19" t="s">
        <v>156</v>
      </c>
      <c r="K769" s="19" t="s">
        <v>45</v>
      </c>
      <c r="L769" s="22" t="s">
        <v>144</v>
      </c>
      <c r="M769" s="19" t="s">
        <v>185</v>
      </c>
      <c r="P769" s="17"/>
      <c r="Q769" s="50" t="str">
        <f t="shared" si="11"/>
        <v>Non-lead</v>
      </c>
      <c r="R769" s="19"/>
      <c r="X769" s="16"/>
      <c r="Y769" s="16"/>
      <c r="Z769" s="16"/>
      <c r="AK769" s="17"/>
      <c r="AL769" s="17"/>
      <c r="AM769" s="17"/>
      <c r="AN769" s="17"/>
      <c r="AO769" s="15"/>
    </row>
    <row r="770" spans="1:41" s="14" customFormat="1">
      <c r="A770" s="60"/>
      <c r="B770" t="s">
        <v>2482</v>
      </c>
      <c r="C770" t="s">
        <v>2387</v>
      </c>
      <c r="D770" t="s">
        <v>2634</v>
      </c>
      <c r="E770" s="9" t="s">
        <v>187</v>
      </c>
      <c r="F770" s="14">
        <v>40484</v>
      </c>
      <c r="G770" s="4">
        <v>37.537687431157998</v>
      </c>
      <c r="H770" s="4">
        <v>-84.667826825177997</v>
      </c>
      <c r="I770" s="19" t="s">
        <v>45</v>
      </c>
      <c r="J770" s="19" t="s">
        <v>156</v>
      </c>
      <c r="K770" s="19" t="s">
        <v>45</v>
      </c>
      <c r="L770" s="22" t="s">
        <v>144</v>
      </c>
      <c r="M770" s="19" t="s">
        <v>185</v>
      </c>
      <c r="P770" s="17"/>
      <c r="Q770" s="50" t="str">
        <f t="shared" si="11"/>
        <v>Non-lead</v>
      </c>
      <c r="R770" s="19"/>
      <c r="X770" s="16"/>
      <c r="Y770" s="16"/>
      <c r="Z770" s="16"/>
      <c r="AK770" s="17"/>
      <c r="AL770" s="17"/>
      <c r="AM770" s="17"/>
      <c r="AN770" s="17"/>
      <c r="AO770" s="15"/>
    </row>
    <row r="771" spans="1:41" s="14" customFormat="1">
      <c r="A771" s="60"/>
      <c r="B771" t="s">
        <v>2483</v>
      </c>
      <c r="C771" t="s">
        <v>2388</v>
      </c>
      <c r="D771" t="s">
        <v>2635</v>
      </c>
      <c r="E771" s="9" t="s">
        <v>187</v>
      </c>
      <c r="F771" s="14">
        <v>40484</v>
      </c>
      <c r="G771" s="4">
        <v>37.537578274552999</v>
      </c>
      <c r="H771" s="4">
        <v>-84.668352336910999</v>
      </c>
      <c r="I771" s="19" t="s">
        <v>45</v>
      </c>
      <c r="J771" s="19" t="s">
        <v>156</v>
      </c>
      <c r="K771" s="19" t="s">
        <v>45</v>
      </c>
      <c r="L771" s="22" t="s">
        <v>144</v>
      </c>
      <c r="M771" s="19" t="s">
        <v>185</v>
      </c>
      <c r="P771" s="17"/>
      <c r="Q771" s="50" t="str">
        <f t="shared" si="11"/>
        <v>Non-lead</v>
      </c>
      <c r="R771" s="19"/>
      <c r="X771" s="16"/>
      <c r="Y771" s="16"/>
      <c r="Z771" s="16"/>
      <c r="AK771" s="17"/>
      <c r="AL771" s="17"/>
      <c r="AM771" s="17"/>
      <c r="AN771" s="17"/>
      <c r="AO771" s="15"/>
    </row>
    <row r="772" spans="1:41" s="14" customFormat="1">
      <c r="A772" s="60"/>
      <c r="B772" t="s">
        <v>2484</v>
      </c>
      <c r="C772" t="s">
        <v>2389</v>
      </c>
      <c r="D772" t="s">
        <v>2636</v>
      </c>
      <c r="E772" s="9" t="s">
        <v>187</v>
      </c>
      <c r="F772" s="14">
        <v>40484</v>
      </c>
      <c r="G772" s="4">
        <v>37.537358583028002</v>
      </c>
      <c r="H772" s="4">
        <v>-84.668834255153001</v>
      </c>
      <c r="I772" s="19" t="s">
        <v>39</v>
      </c>
      <c r="J772" s="19" t="s">
        <v>156</v>
      </c>
      <c r="K772" s="19" t="s">
        <v>39</v>
      </c>
      <c r="L772" s="22" t="s">
        <v>144</v>
      </c>
      <c r="M772" s="19" t="s">
        <v>185</v>
      </c>
      <c r="P772" s="17"/>
      <c r="Q772" s="50" t="str">
        <f t="shared" si="11"/>
        <v>Non-lead</v>
      </c>
      <c r="R772" s="19"/>
      <c r="X772" s="16"/>
      <c r="Y772" s="16"/>
      <c r="Z772" s="16"/>
      <c r="AK772" s="17"/>
      <c r="AL772" s="17"/>
      <c r="AM772" s="17"/>
      <c r="AN772" s="17"/>
      <c r="AO772" s="15"/>
    </row>
    <row r="773" spans="1:41" s="14" customFormat="1">
      <c r="A773" s="60"/>
      <c r="B773" t="s">
        <v>2485</v>
      </c>
      <c r="C773" t="s">
        <v>2390</v>
      </c>
      <c r="D773" t="s">
        <v>2637</v>
      </c>
      <c r="E773" s="9" t="s">
        <v>187</v>
      </c>
      <c r="F773" s="14">
        <v>40484</v>
      </c>
      <c r="G773" s="4">
        <v>37.537443346269001</v>
      </c>
      <c r="H773" s="4">
        <v>-84.668463466117004</v>
      </c>
      <c r="I773" s="19" t="s">
        <v>45</v>
      </c>
      <c r="J773" s="19" t="s">
        <v>156</v>
      </c>
      <c r="K773" s="19" t="s">
        <v>45</v>
      </c>
      <c r="L773" s="22" t="s">
        <v>144</v>
      </c>
      <c r="M773" s="19" t="s">
        <v>185</v>
      </c>
      <c r="P773" s="17"/>
      <c r="Q773" s="50" t="str">
        <f t="shared" si="11"/>
        <v>Non-lead</v>
      </c>
      <c r="R773" s="19"/>
      <c r="X773" s="16"/>
      <c r="Y773" s="16"/>
      <c r="Z773" s="16"/>
      <c r="AK773" s="17"/>
      <c r="AL773" s="17"/>
      <c r="AM773" s="17"/>
      <c r="AN773" s="17"/>
      <c r="AO773" s="15"/>
    </row>
    <row r="774" spans="1:41" s="14" customFormat="1">
      <c r="A774" s="60"/>
      <c r="B774" t="s">
        <v>2486</v>
      </c>
      <c r="C774" t="s">
        <v>2391</v>
      </c>
      <c r="D774" t="s">
        <v>2638</v>
      </c>
      <c r="E774" s="9" t="s">
        <v>187</v>
      </c>
      <c r="F774" s="14">
        <v>40484</v>
      </c>
      <c r="G774" s="4">
        <v>37.537441130171999</v>
      </c>
      <c r="H774" s="4">
        <v>-84.668350583689005</v>
      </c>
      <c r="I774" s="19" t="s">
        <v>45</v>
      </c>
      <c r="J774" s="19" t="s">
        <v>156</v>
      </c>
      <c r="K774" s="19" t="s">
        <v>45</v>
      </c>
      <c r="L774" s="22" t="s">
        <v>144</v>
      </c>
      <c r="M774" s="19" t="s">
        <v>185</v>
      </c>
      <c r="P774" s="17"/>
      <c r="Q774" s="50" t="str">
        <f t="shared" ref="Q774:Q837" si="12">IF(AND(I774="",K774=""),"",IF(I774="Lead","Lead",IF(K774="Lead","Lead",IF((OR((AND((ISNUMBER(SEARCH("Galvanized",K774))),AF774="Yes")),(AND((ISNUMBER(SEARCH("Galvanized",K774))),AF774="Unknown")))),"Galvanized requiring replacement",IF((OR((AND((ISNUMBER(SEARCH("Galvanized",K774))),AJ774="Yes")),(AND((ISNUMBER(SEARCH("Galvanized",K774))),AJ774="Unknown")))),"Galvanized requiring replacement",IF(I774="Galvanized requiring replacement","Galvanized requiring replacement",IF(K774="Galvanized requiring replacement","Galvanized requiring replacement",IF(ISNUMBER(SEARCH("Unknown",I774)),"Unknown",IF(ISNUMBER(SEARCH("Unknown",K774)),"Unknown",IF(I774="","Unknown",IF(K774="","Unknown","Non-lead")))))))))))</f>
        <v>Non-lead</v>
      </c>
      <c r="R774" s="19"/>
      <c r="X774" s="16"/>
      <c r="Y774" s="16"/>
      <c r="Z774" s="16"/>
      <c r="AK774" s="17"/>
      <c r="AL774" s="17"/>
      <c r="AM774" s="17"/>
      <c r="AN774" s="17"/>
      <c r="AO774" s="15"/>
    </row>
    <row r="775" spans="1:41" s="14" customFormat="1">
      <c r="A775" s="60"/>
      <c r="B775" t="s">
        <v>2487</v>
      </c>
      <c r="C775" t="s">
        <v>2392</v>
      </c>
      <c r="D775" t="s">
        <v>2639</v>
      </c>
      <c r="E775" s="9" t="s">
        <v>187</v>
      </c>
      <c r="F775" s="14">
        <v>40484</v>
      </c>
      <c r="G775" s="4">
        <v>37.5375324874</v>
      </c>
      <c r="H775" s="4">
        <v>-84.667875688932995</v>
      </c>
      <c r="I775" s="19" t="s">
        <v>45</v>
      </c>
      <c r="J775" s="19" t="s">
        <v>156</v>
      </c>
      <c r="K775" s="19" t="s">
        <v>45</v>
      </c>
      <c r="L775" s="22" t="s">
        <v>144</v>
      </c>
      <c r="M775" s="19" t="s">
        <v>185</v>
      </c>
      <c r="P775" s="17"/>
      <c r="Q775" s="50" t="str">
        <f t="shared" si="12"/>
        <v>Non-lead</v>
      </c>
      <c r="R775" s="19"/>
      <c r="X775" s="16"/>
      <c r="Y775" s="16"/>
      <c r="Z775" s="16"/>
      <c r="AK775" s="17"/>
      <c r="AL775" s="17"/>
      <c r="AM775" s="17"/>
      <c r="AN775" s="17"/>
      <c r="AO775" s="15"/>
    </row>
    <row r="776" spans="1:41" s="14" customFormat="1">
      <c r="A776" s="60"/>
      <c r="B776" t="s">
        <v>2488</v>
      </c>
      <c r="C776" t="s">
        <v>2393</v>
      </c>
      <c r="D776" t="s">
        <v>2640</v>
      </c>
      <c r="E776" s="9" t="s">
        <v>187</v>
      </c>
      <c r="F776" s="14">
        <v>40484</v>
      </c>
      <c r="G776" s="4">
        <v>37.537599234913998</v>
      </c>
      <c r="H776" s="4">
        <v>-84.667487649424999</v>
      </c>
      <c r="I776" s="19" t="s">
        <v>45</v>
      </c>
      <c r="J776" s="19" t="s">
        <v>156</v>
      </c>
      <c r="K776" s="19" t="s">
        <v>45</v>
      </c>
      <c r="L776" s="22" t="s">
        <v>144</v>
      </c>
      <c r="M776" s="19" t="s">
        <v>185</v>
      </c>
      <c r="P776" s="17"/>
      <c r="Q776" s="50" t="str">
        <f t="shared" si="12"/>
        <v>Non-lead</v>
      </c>
      <c r="R776" s="19"/>
      <c r="X776" s="16"/>
      <c r="Y776" s="16"/>
      <c r="Z776" s="16"/>
      <c r="AK776" s="17"/>
      <c r="AL776" s="17"/>
      <c r="AM776" s="17"/>
      <c r="AN776" s="17"/>
      <c r="AO776" s="15"/>
    </row>
    <row r="777" spans="1:41" s="14" customFormat="1">
      <c r="A777" s="60"/>
      <c r="B777" t="s">
        <v>2489</v>
      </c>
      <c r="C777" t="s">
        <v>2394</v>
      </c>
      <c r="D777" t="s">
        <v>2641</v>
      </c>
      <c r="E777" s="9" t="s">
        <v>187</v>
      </c>
      <c r="F777" s="14">
        <v>40484</v>
      </c>
      <c r="G777" s="4">
        <v>37.537650383905998</v>
      </c>
      <c r="H777" s="4">
        <v>-84.667221065321996</v>
      </c>
      <c r="I777" s="19" t="s">
        <v>45</v>
      </c>
      <c r="J777" s="19" t="s">
        <v>156</v>
      </c>
      <c r="K777" s="19" t="s">
        <v>45</v>
      </c>
      <c r="L777" s="22" t="s">
        <v>144</v>
      </c>
      <c r="M777" s="19" t="s">
        <v>185</v>
      </c>
      <c r="P777" s="17"/>
      <c r="Q777" s="50" t="str">
        <f t="shared" si="12"/>
        <v>Non-lead</v>
      </c>
      <c r="R777" s="19"/>
      <c r="X777" s="16"/>
      <c r="Y777" s="16"/>
      <c r="Z777" s="16"/>
      <c r="AK777" s="17"/>
      <c r="AL777" s="17"/>
      <c r="AM777" s="17"/>
      <c r="AN777" s="17"/>
      <c r="AO777" s="15"/>
    </row>
    <row r="778" spans="1:41" s="14" customFormat="1">
      <c r="A778" s="60"/>
      <c r="B778" t="s">
        <v>2490</v>
      </c>
      <c r="C778" t="s">
        <v>2395</v>
      </c>
      <c r="D778" t="s">
        <v>2642</v>
      </c>
      <c r="E778" s="9" t="s">
        <v>187</v>
      </c>
      <c r="F778" s="14">
        <v>40484</v>
      </c>
      <c r="G778" s="4">
        <v>37.537696525752999</v>
      </c>
      <c r="H778" s="4">
        <v>-84.666887350397005</v>
      </c>
      <c r="I778" s="19" t="s">
        <v>45</v>
      </c>
      <c r="J778" s="19" t="s">
        <v>156</v>
      </c>
      <c r="K778" s="19" t="s">
        <v>45</v>
      </c>
      <c r="L778" s="22" t="s">
        <v>144</v>
      </c>
      <c r="M778" s="19" t="s">
        <v>185</v>
      </c>
      <c r="P778" s="17"/>
      <c r="Q778" s="50" t="str">
        <f t="shared" si="12"/>
        <v>Non-lead</v>
      </c>
      <c r="R778" s="19"/>
      <c r="X778" s="16"/>
      <c r="Y778" s="16"/>
      <c r="Z778" s="16"/>
      <c r="AK778" s="17"/>
      <c r="AL778" s="17"/>
      <c r="AM778" s="17"/>
      <c r="AN778" s="17"/>
      <c r="AO778" s="15"/>
    </row>
    <row r="779" spans="1:41" s="14" customFormat="1">
      <c r="A779" s="60"/>
      <c r="B779" t="s">
        <v>2491</v>
      </c>
      <c r="C779" t="s">
        <v>2396</v>
      </c>
      <c r="D779" t="s">
        <v>2643</v>
      </c>
      <c r="E779" s="9" t="s">
        <v>187</v>
      </c>
      <c r="F779" s="14">
        <v>40484</v>
      </c>
      <c r="G779" s="4">
        <v>37.537772944666997</v>
      </c>
      <c r="H779" s="4">
        <v>-84.666448073436001</v>
      </c>
      <c r="I779" s="19" t="s">
        <v>45</v>
      </c>
      <c r="J779" s="19" t="s">
        <v>156</v>
      </c>
      <c r="K779" s="19" t="s">
        <v>45</v>
      </c>
      <c r="L779" s="22" t="s">
        <v>144</v>
      </c>
      <c r="M779" s="19" t="s">
        <v>185</v>
      </c>
      <c r="P779" s="17"/>
      <c r="Q779" s="50" t="str">
        <f t="shared" si="12"/>
        <v>Non-lead</v>
      </c>
      <c r="R779" s="19"/>
      <c r="X779" s="16"/>
      <c r="Y779" s="16"/>
      <c r="Z779" s="16"/>
      <c r="AK779" s="17"/>
      <c r="AL779" s="17"/>
      <c r="AM779" s="17"/>
      <c r="AN779" s="17"/>
      <c r="AO779" s="15"/>
    </row>
    <row r="780" spans="1:41" s="14" customFormat="1">
      <c r="A780" s="60"/>
      <c r="B780" t="s">
        <v>2492</v>
      </c>
      <c r="C780" t="s">
        <v>2397</v>
      </c>
      <c r="D780" t="s">
        <v>2644</v>
      </c>
      <c r="E780" s="9" t="s">
        <v>187</v>
      </c>
      <c r="F780" s="14">
        <v>40484</v>
      </c>
      <c r="G780" s="4">
        <v>37.537803455350002</v>
      </c>
      <c r="H780" s="4">
        <v>-84.666282266205997</v>
      </c>
      <c r="I780" s="19" t="s">
        <v>45</v>
      </c>
      <c r="J780" s="19" t="s">
        <v>156</v>
      </c>
      <c r="K780" s="19" t="s">
        <v>45</v>
      </c>
      <c r="L780" s="22" t="s">
        <v>144</v>
      </c>
      <c r="M780" s="19" t="s">
        <v>185</v>
      </c>
      <c r="P780" s="17"/>
      <c r="Q780" s="50" t="str">
        <f t="shared" si="12"/>
        <v>Non-lead</v>
      </c>
      <c r="R780" s="19"/>
      <c r="X780" s="16"/>
      <c r="Y780" s="16"/>
      <c r="Z780" s="16"/>
      <c r="AK780" s="17"/>
      <c r="AL780" s="17"/>
      <c r="AM780" s="17"/>
      <c r="AN780" s="17"/>
      <c r="AO780" s="15"/>
    </row>
    <row r="781" spans="1:41" s="14" customFormat="1">
      <c r="A781" s="60"/>
      <c r="B781" t="s">
        <v>2493</v>
      </c>
      <c r="C781" t="s">
        <v>2398</v>
      </c>
      <c r="D781" t="s">
        <v>2645</v>
      </c>
      <c r="E781" s="9" t="s">
        <v>187</v>
      </c>
      <c r="F781" s="14">
        <v>40484</v>
      </c>
      <c r="G781" s="4">
        <v>37.537666163255999</v>
      </c>
      <c r="H781" s="4">
        <v>-84.665291407818998</v>
      </c>
      <c r="I781" s="19" t="s">
        <v>45</v>
      </c>
      <c r="J781" s="19" t="s">
        <v>156</v>
      </c>
      <c r="K781" s="19" t="s">
        <v>45</v>
      </c>
      <c r="L781" s="22" t="s">
        <v>144</v>
      </c>
      <c r="M781" s="19" t="s">
        <v>185</v>
      </c>
      <c r="P781" s="17"/>
      <c r="Q781" s="50" t="str">
        <f t="shared" si="12"/>
        <v>Non-lead</v>
      </c>
      <c r="R781" s="19"/>
      <c r="X781" s="16"/>
      <c r="Y781" s="16"/>
      <c r="Z781" s="16"/>
      <c r="AK781" s="17"/>
      <c r="AL781" s="17"/>
      <c r="AM781" s="17"/>
      <c r="AN781" s="17"/>
      <c r="AO781" s="15"/>
    </row>
    <row r="782" spans="1:41" s="14" customFormat="1">
      <c r="A782" s="60"/>
      <c r="B782" t="s">
        <v>2494</v>
      </c>
      <c r="C782" t="s">
        <v>2399</v>
      </c>
      <c r="D782" t="s">
        <v>2646</v>
      </c>
      <c r="E782" s="9" t="s">
        <v>187</v>
      </c>
      <c r="F782" s="14">
        <v>40484</v>
      </c>
      <c r="G782" s="4">
        <v>37.537542749982997</v>
      </c>
      <c r="H782" s="4">
        <v>-84.665193172130998</v>
      </c>
      <c r="I782" s="19" t="s">
        <v>45</v>
      </c>
      <c r="J782" s="19" t="s">
        <v>156</v>
      </c>
      <c r="K782" s="19" t="s">
        <v>45</v>
      </c>
      <c r="L782" s="22" t="s">
        <v>144</v>
      </c>
      <c r="M782" s="19" t="s">
        <v>185</v>
      </c>
      <c r="P782" s="17"/>
      <c r="Q782" s="50" t="str">
        <f t="shared" si="12"/>
        <v>Non-lead</v>
      </c>
      <c r="R782" s="19"/>
      <c r="X782" s="16"/>
      <c r="Y782" s="16"/>
      <c r="Z782" s="16"/>
      <c r="AK782" s="17"/>
      <c r="AL782" s="17"/>
      <c r="AM782" s="17"/>
      <c r="AN782" s="17"/>
      <c r="AO782" s="15"/>
    </row>
    <row r="783" spans="1:41" s="14" customFormat="1">
      <c r="A783" s="60"/>
      <c r="B783" t="s">
        <v>2495</v>
      </c>
      <c r="C783" t="s">
        <v>2400</v>
      </c>
      <c r="D783" t="s">
        <v>2647</v>
      </c>
      <c r="E783" s="9" t="s">
        <v>187</v>
      </c>
      <c r="F783" s="14">
        <v>40484</v>
      </c>
      <c r="G783" s="4">
        <v>37.537316115652999</v>
      </c>
      <c r="H783" s="4">
        <v>-84.665026605478005</v>
      </c>
      <c r="I783" s="19" t="s">
        <v>45</v>
      </c>
      <c r="J783" s="19" t="s">
        <v>156</v>
      </c>
      <c r="K783" s="19" t="s">
        <v>45</v>
      </c>
      <c r="L783" s="22" t="s">
        <v>144</v>
      </c>
      <c r="M783" s="19" t="s">
        <v>185</v>
      </c>
      <c r="P783" s="17"/>
      <c r="Q783" s="50" t="str">
        <f t="shared" si="12"/>
        <v>Non-lead</v>
      </c>
      <c r="R783" s="19"/>
      <c r="X783" s="16"/>
      <c r="Y783" s="16"/>
      <c r="Z783" s="16"/>
      <c r="AK783" s="17"/>
      <c r="AL783" s="17"/>
      <c r="AM783" s="17"/>
      <c r="AN783" s="17"/>
      <c r="AO783" s="15"/>
    </row>
    <row r="784" spans="1:41" s="14" customFormat="1">
      <c r="A784" s="60"/>
      <c r="B784" t="s">
        <v>2496</v>
      </c>
      <c r="C784" t="s">
        <v>2401</v>
      </c>
      <c r="D784" t="s">
        <v>2648</v>
      </c>
      <c r="E784" s="9" t="s">
        <v>187</v>
      </c>
      <c r="F784" s="14">
        <v>40484</v>
      </c>
      <c r="G784" s="4">
        <v>37.536716387200997</v>
      </c>
      <c r="H784" s="4">
        <v>-84.664176656395995</v>
      </c>
      <c r="I784" s="19" t="s">
        <v>45</v>
      </c>
      <c r="J784" s="19" t="s">
        <v>156</v>
      </c>
      <c r="K784" s="19" t="s">
        <v>45</v>
      </c>
      <c r="L784" s="22" t="s">
        <v>144</v>
      </c>
      <c r="M784" s="19" t="s">
        <v>185</v>
      </c>
      <c r="P784" s="17"/>
      <c r="Q784" s="50" t="str">
        <f t="shared" si="12"/>
        <v>Non-lead</v>
      </c>
      <c r="R784" s="19"/>
      <c r="X784" s="16"/>
      <c r="Y784" s="16"/>
      <c r="Z784" s="16"/>
      <c r="AK784" s="17"/>
      <c r="AL784" s="17"/>
      <c r="AM784" s="17"/>
      <c r="AN784" s="17"/>
      <c r="AO784" s="15"/>
    </row>
    <row r="785" spans="1:41" s="14" customFormat="1">
      <c r="A785" s="60"/>
      <c r="B785" t="s">
        <v>2497</v>
      </c>
      <c r="C785" t="s">
        <v>2402</v>
      </c>
      <c r="D785" t="s">
        <v>2649</v>
      </c>
      <c r="E785" s="9" t="s">
        <v>187</v>
      </c>
      <c r="F785" s="14">
        <v>40484</v>
      </c>
      <c r="G785" s="4">
        <v>37.536714193088997</v>
      </c>
      <c r="H785" s="4">
        <v>-84.664177404860993</v>
      </c>
      <c r="I785" s="19" t="s">
        <v>45</v>
      </c>
      <c r="J785" s="19" t="s">
        <v>156</v>
      </c>
      <c r="K785" s="19" t="s">
        <v>45</v>
      </c>
      <c r="L785" s="22" t="s">
        <v>144</v>
      </c>
      <c r="M785" s="19" t="s">
        <v>185</v>
      </c>
      <c r="P785" s="17"/>
      <c r="Q785" s="50" t="str">
        <f t="shared" si="12"/>
        <v>Non-lead</v>
      </c>
      <c r="R785" s="19"/>
      <c r="X785" s="16"/>
      <c r="Y785" s="16"/>
      <c r="Z785" s="16"/>
      <c r="AK785" s="17"/>
      <c r="AL785" s="17"/>
      <c r="AM785" s="17"/>
      <c r="AN785" s="17"/>
      <c r="AO785" s="15"/>
    </row>
    <row r="786" spans="1:41" s="14" customFormat="1">
      <c r="A786" s="60"/>
      <c r="B786" t="s">
        <v>2498</v>
      </c>
      <c r="C786" t="s">
        <v>2403</v>
      </c>
      <c r="D786" t="s">
        <v>2650</v>
      </c>
      <c r="E786" s="9" t="s">
        <v>187</v>
      </c>
      <c r="F786" s="14">
        <v>40484</v>
      </c>
      <c r="G786" s="4">
        <v>37.536549702658</v>
      </c>
      <c r="H786" s="4">
        <v>-84.664204844238995</v>
      </c>
      <c r="I786" s="19" t="s">
        <v>45</v>
      </c>
      <c r="J786" s="19" t="s">
        <v>156</v>
      </c>
      <c r="K786" s="19" t="s">
        <v>45</v>
      </c>
      <c r="L786" s="22" t="s">
        <v>144</v>
      </c>
      <c r="M786" s="19" t="s">
        <v>185</v>
      </c>
      <c r="P786" s="17"/>
      <c r="Q786" s="50" t="str">
        <f t="shared" si="12"/>
        <v>Non-lead</v>
      </c>
      <c r="R786" s="19"/>
      <c r="X786" s="16"/>
      <c r="Y786" s="16"/>
      <c r="Z786" s="16"/>
      <c r="AK786" s="17"/>
      <c r="AL786" s="17"/>
      <c r="AM786" s="17"/>
      <c r="AN786" s="17"/>
      <c r="AO786" s="15"/>
    </row>
    <row r="787" spans="1:41" s="14" customFormat="1">
      <c r="A787" s="60"/>
      <c r="B787" t="s">
        <v>2499</v>
      </c>
      <c r="C787" t="s">
        <v>2404</v>
      </c>
      <c r="D787" t="s">
        <v>2651</v>
      </c>
      <c r="E787" s="9" t="s">
        <v>187</v>
      </c>
      <c r="F787" s="14">
        <v>40484</v>
      </c>
      <c r="G787" s="4">
        <v>37.536260825791999</v>
      </c>
      <c r="H787" s="4">
        <v>-84.664252345227993</v>
      </c>
      <c r="I787" s="19" t="s">
        <v>45</v>
      </c>
      <c r="J787" s="19" t="s">
        <v>156</v>
      </c>
      <c r="K787" s="19" t="s">
        <v>45</v>
      </c>
      <c r="L787" s="22" t="s">
        <v>144</v>
      </c>
      <c r="M787" s="19" t="s">
        <v>185</v>
      </c>
      <c r="P787" s="17"/>
      <c r="Q787" s="50" t="str">
        <f t="shared" si="12"/>
        <v>Non-lead</v>
      </c>
      <c r="R787" s="19"/>
      <c r="X787" s="16"/>
      <c r="Y787" s="16"/>
      <c r="Z787" s="16"/>
      <c r="AK787" s="17"/>
      <c r="AL787" s="17"/>
      <c r="AM787" s="17"/>
      <c r="AN787" s="17"/>
      <c r="AO787" s="15"/>
    </row>
    <row r="788" spans="1:41" s="14" customFormat="1">
      <c r="A788" s="60"/>
      <c r="B788" t="s">
        <v>2500</v>
      </c>
      <c r="C788" t="s">
        <v>2405</v>
      </c>
      <c r="D788" t="s">
        <v>2652</v>
      </c>
      <c r="E788" s="9" t="s">
        <v>187</v>
      </c>
      <c r="F788" s="14">
        <v>40484</v>
      </c>
      <c r="G788" s="4">
        <v>37.535851363108002</v>
      </c>
      <c r="H788" s="4">
        <v>-84.664628687192007</v>
      </c>
      <c r="I788" s="19" t="s">
        <v>45</v>
      </c>
      <c r="J788" s="19" t="s">
        <v>156</v>
      </c>
      <c r="K788" s="19" t="s">
        <v>45</v>
      </c>
      <c r="L788" s="22" t="s">
        <v>144</v>
      </c>
      <c r="M788" s="19" t="s">
        <v>185</v>
      </c>
      <c r="P788" s="17"/>
      <c r="Q788" s="50" t="str">
        <f t="shared" si="12"/>
        <v>Non-lead</v>
      </c>
      <c r="R788" s="19"/>
      <c r="X788" s="16"/>
      <c r="Y788" s="16"/>
      <c r="Z788" s="16"/>
      <c r="AK788" s="17"/>
      <c r="AL788" s="17"/>
      <c r="AM788" s="17"/>
      <c r="AN788" s="17"/>
      <c r="AO788" s="15"/>
    </row>
    <row r="789" spans="1:41" s="14" customFormat="1">
      <c r="A789" s="60"/>
      <c r="B789" t="s">
        <v>2501</v>
      </c>
      <c r="C789" t="s">
        <v>2406</v>
      </c>
      <c r="D789" t="s">
        <v>2653</v>
      </c>
      <c r="E789" s="9" t="s">
        <v>187</v>
      </c>
      <c r="F789" s="14">
        <v>40484</v>
      </c>
      <c r="G789" s="4">
        <v>37.535852794931003</v>
      </c>
      <c r="H789" s="4">
        <v>-84.664635327113004</v>
      </c>
      <c r="I789" s="19" t="s">
        <v>45</v>
      </c>
      <c r="J789" s="19" t="s">
        <v>156</v>
      </c>
      <c r="K789" s="19" t="s">
        <v>45</v>
      </c>
      <c r="L789" s="22" t="s">
        <v>144</v>
      </c>
      <c r="M789" s="19" t="s">
        <v>185</v>
      </c>
      <c r="P789" s="17"/>
      <c r="Q789" s="50" t="str">
        <f t="shared" si="12"/>
        <v>Non-lead</v>
      </c>
      <c r="R789" s="19"/>
      <c r="X789" s="16"/>
      <c r="Y789" s="16"/>
      <c r="Z789" s="16"/>
      <c r="AK789" s="17"/>
      <c r="AL789" s="17"/>
      <c r="AM789" s="17"/>
      <c r="AN789" s="17"/>
      <c r="AO789" s="15"/>
    </row>
    <row r="790" spans="1:41" s="14" customFormat="1">
      <c r="A790" s="60"/>
      <c r="B790" t="s">
        <v>2502</v>
      </c>
      <c r="C790" t="s">
        <v>2407</v>
      </c>
      <c r="D790" t="s">
        <v>2654</v>
      </c>
      <c r="E790" s="9" t="s">
        <v>187</v>
      </c>
      <c r="F790" s="14">
        <v>40484</v>
      </c>
      <c r="G790" s="4">
        <v>37.535904649342001</v>
      </c>
      <c r="H790" s="4">
        <v>-84.665137336052993</v>
      </c>
      <c r="I790" s="19" t="s">
        <v>45</v>
      </c>
      <c r="J790" s="19" t="s">
        <v>156</v>
      </c>
      <c r="K790" s="19" t="s">
        <v>45</v>
      </c>
      <c r="L790" s="22" t="s">
        <v>144</v>
      </c>
      <c r="M790" s="19" t="s">
        <v>185</v>
      </c>
      <c r="P790" s="17"/>
      <c r="Q790" s="50" t="str">
        <f t="shared" si="12"/>
        <v>Non-lead</v>
      </c>
      <c r="R790" s="19"/>
      <c r="X790" s="16"/>
      <c r="Y790" s="16"/>
      <c r="Z790" s="16"/>
      <c r="AK790" s="17"/>
      <c r="AL790" s="17"/>
      <c r="AM790" s="17"/>
      <c r="AN790" s="17"/>
      <c r="AO790" s="15"/>
    </row>
    <row r="791" spans="1:41" s="14" customFormat="1">
      <c r="A791" s="60"/>
      <c r="B791" t="s">
        <v>2503</v>
      </c>
      <c r="C791" t="s">
        <v>2408</v>
      </c>
      <c r="D791" t="s">
        <v>2655</v>
      </c>
      <c r="E791" s="9" t="s">
        <v>187</v>
      </c>
      <c r="F791" s="14">
        <v>40484</v>
      </c>
      <c r="G791" s="4">
        <v>37.535937293742002</v>
      </c>
      <c r="H791" s="4">
        <v>-84.665445001441995</v>
      </c>
      <c r="I791" s="19" t="s">
        <v>45</v>
      </c>
      <c r="J791" s="19" t="s">
        <v>156</v>
      </c>
      <c r="K791" s="19" t="s">
        <v>45</v>
      </c>
      <c r="L791" s="22" t="s">
        <v>144</v>
      </c>
      <c r="M791" s="19" t="s">
        <v>185</v>
      </c>
      <c r="P791" s="17"/>
      <c r="Q791" s="50" t="str">
        <f t="shared" si="12"/>
        <v>Non-lead</v>
      </c>
      <c r="R791" s="19"/>
      <c r="X791" s="16"/>
      <c r="Y791" s="16"/>
      <c r="Z791" s="16"/>
      <c r="AK791" s="17"/>
      <c r="AL791" s="17"/>
      <c r="AM791" s="17"/>
      <c r="AN791" s="17"/>
      <c r="AO791" s="15"/>
    </row>
    <row r="792" spans="1:41" s="14" customFormat="1">
      <c r="A792" s="60"/>
      <c r="B792" t="s">
        <v>2504</v>
      </c>
      <c r="C792" t="s">
        <v>2409</v>
      </c>
      <c r="D792" t="s">
        <v>2656</v>
      </c>
      <c r="E792" s="9" t="s">
        <v>187</v>
      </c>
      <c r="F792" s="14">
        <v>40484</v>
      </c>
      <c r="G792" s="4">
        <v>37.535942937043998</v>
      </c>
      <c r="H792" s="4">
        <v>-84.665870119293999</v>
      </c>
      <c r="I792" s="19" t="s">
        <v>45</v>
      </c>
      <c r="J792" s="19" t="s">
        <v>156</v>
      </c>
      <c r="K792" s="19" t="s">
        <v>45</v>
      </c>
      <c r="L792" s="22" t="s">
        <v>144</v>
      </c>
      <c r="M792" s="19" t="s">
        <v>185</v>
      </c>
      <c r="P792" s="17"/>
      <c r="Q792" s="50" t="str">
        <f t="shared" si="12"/>
        <v>Non-lead</v>
      </c>
      <c r="R792" s="19"/>
      <c r="X792" s="16"/>
      <c r="Y792" s="16"/>
      <c r="Z792" s="16"/>
      <c r="AK792" s="17"/>
      <c r="AL792" s="17"/>
      <c r="AM792" s="17"/>
      <c r="AN792" s="17"/>
      <c r="AO792" s="15"/>
    </row>
    <row r="793" spans="1:41" s="14" customFormat="1">
      <c r="A793" s="60"/>
      <c r="B793" t="s">
        <v>2505</v>
      </c>
      <c r="C793" t="s">
        <v>2410</v>
      </c>
      <c r="D793" t="s">
        <v>2657</v>
      </c>
      <c r="E793" s="9" t="s">
        <v>187</v>
      </c>
      <c r="F793" s="14">
        <v>40484</v>
      </c>
      <c r="G793" s="4">
        <v>37.535913086431002</v>
      </c>
      <c r="H793" s="4">
        <v>-84.666144430713999</v>
      </c>
      <c r="I793" s="19" t="s">
        <v>45</v>
      </c>
      <c r="J793" s="19" t="s">
        <v>156</v>
      </c>
      <c r="K793" s="19" t="s">
        <v>45</v>
      </c>
      <c r="L793" s="22" t="s">
        <v>144</v>
      </c>
      <c r="M793" s="19" t="s">
        <v>185</v>
      </c>
      <c r="P793" s="17"/>
      <c r="Q793" s="50" t="str">
        <f t="shared" si="12"/>
        <v>Non-lead</v>
      </c>
      <c r="R793" s="19"/>
      <c r="X793" s="16"/>
      <c r="Y793" s="16"/>
      <c r="Z793" s="16"/>
      <c r="AK793" s="17"/>
      <c r="AL793" s="17"/>
      <c r="AM793" s="17"/>
      <c r="AN793" s="17"/>
      <c r="AO793" s="15"/>
    </row>
    <row r="794" spans="1:41" s="14" customFormat="1">
      <c r="A794" s="60"/>
      <c r="B794" t="s">
        <v>2506</v>
      </c>
      <c r="C794" t="s">
        <v>2411</v>
      </c>
      <c r="D794" t="s">
        <v>2658</v>
      </c>
      <c r="E794" s="9" t="s">
        <v>187</v>
      </c>
      <c r="F794" s="14">
        <v>40484</v>
      </c>
      <c r="G794" s="4">
        <v>37.535870965138997</v>
      </c>
      <c r="H794" s="4">
        <v>-84.666330837133003</v>
      </c>
      <c r="I794" s="19" t="s">
        <v>45</v>
      </c>
      <c r="J794" s="19" t="s">
        <v>156</v>
      </c>
      <c r="K794" s="19" t="s">
        <v>45</v>
      </c>
      <c r="L794" s="22" t="s">
        <v>144</v>
      </c>
      <c r="M794" s="19" t="s">
        <v>185</v>
      </c>
      <c r="P794" s="17"/>
      <c r="Q794" s="50" t="str">
        <f t="shared" si="12"/>
        <v>Non-lead</v>
      </c>
      <c r="R794" s="19"/>
      <c r="X794" s="16"/>
      <c r="Y794" s="16"/>
      <c r="Z794" s="16"/>
      <c r="AK794" s="17"/>
      <c r="AL794" s="17"/>
      <c r="AM794" s="17"/>
      <c r="AN794" s="17"/>
      <c r="AO794" s="15"/>
    </row>
    <row r="795" spans="1:41" s="14" customFormat="1">
      <c r="A795" s="60"/>
      <c r="B795" t="s">
        <v>2507</v>
      </c>
      <c r="C795" t="s">
        <v>2262</v>
      </c>
      <c r="D795" t="s">
        <v>2659</v>
      </c>
      <c r="E795" s="9" t="s">
        <v>187</v>
      </c>
      <c r="F795" s="14">
        <v>40484</v>
      </c>
      <c r="G795" s="4">
        <v>37.535796895447</v>
      </c>
      <c r="H795" s="4">
        <v>-84.666793390978</v>
      </c>
      <c r="I795" s="19" t="s">
        <v>45</v>
      </c>
      <c r="J795" s="19" t="s">
        <v>156</v>
      </c>
      <c r="K795" s="19" t="s">
        <v>45</v>
      </c>
      <c r="L795" s="22" t="s">
        <v>144</v>
      </c>
      <c r="M795" s="19" t="s">
        <v>185</v>
      </c>
      <c r="P795" s="17"/>
      <c r="Q795" s="50" t="str">
        <f t="shared" si="12"/>
        <v>Non-lead</v>
      </c>
      <c r="R795" s="19"/>
      <c r="X795" s="16"/>
      <c r="Y795" s="16"/>
      <c r="Z795" s="16"/>
      <c r="AK795" s="17"/>
      <c r="AL795" s="17"/>
      <c r="AM795" s="17"/>
      <c r="AN795" s="17"/>
      <c r="AO795" s="15"/>
    </row>
    <row r="796" spans="1:41" s="14" customFormat="1">
      <c r="A796" s="60"/>
      <c r="B796" t="s">
        <v>2508</v>
      </c>
      <c r="C796" t="s">
        <v>2263</v>
      </c>
      <c r="D796" t="s">
        <v>2660</v>
      </c>
      <c r="E796" s="9" t="s">
        <v>187</v>
      </c>
      <c r="F796" s="14">
        <v>40484</v>
      </c>
      <c r="G796" s="4">
        <v>37.535769563422001</v>
      </c>
      <c r="H796" s="4">
        <v>-84.666947024581006</v>
      </c>
      <c r="I796" s="19" t="s">
        <v>45</v>
      </c>
      <c r="J796" s="19" t="s">
        <v>156</v>
      </c>
      <c r="K796" s="19" t="s">
        <v>45</v>
      </c>
      <c r="L796" s="22" t="s">
        <v>144</v>
      </c>
      <c r="M796" s="19" t="s">
        <v>185</v>
      </c>
      <c r="P796" s="17"/>
      <c r="Q796" s="50" t="str">
        <f t="shared" si="12"/>
        <v>Non-lead</v>
      </c>
      <c r="R796" s="19"/>
      <c r="X796" s="16"/>
      <c r="Y796" s="16"/>
      <c r="Z796" s="16"/>
      <c r="AK796" s="17"/>
      <c r="AL796" s="17"/>
      <c r="AM796" s="17"/>
      <c r="AN796" s="17"/>
      <c r="AO796" s="15"/>
    </row>
    <row r="797" spans="1:41" s="14" customFormat="1">
      <c r="A797" s="60"/>
      <c r="B797" t="s">
        <v>2509</v>
      </c>
      <c r="C797" t="s">
        <v>2264</v>
      </c>
      <c r="D797" t="s">
        <v>2661</v>
      </c>
      <c r="E797" s="9" t="s">
        <v>187</v>
      </c>
      <c r="F797" s="14">
        <v>40484</v>
      </c>
      <c r="G797" s="4">
        <v>37.535709665966998</v>
      </c>
      <c r="H797" s="4">
        <v>-84.667231292397005</v>
      </c>
      <c r="I797" s="19" t="s">
        <v>45</v>
      </c>
      <c r="J797" s="19" t="s">
        <v>156</v>
      </c>
      <c r="K797" s="19" t="s">
        <v>45</v>
      </c>
      <c r="L797" s="22" t="s">
        <v>144</v>
      </c>
      <c r="M797" s="19" t="s">
        <v>185</v>
      </c>
      <c r="P797" s="17"/>
      <c r="Q797" s="50" t="str">
        <f t="shared" si="12"/>
        <v>Non-lead</v>
      </c>
      <c r="R797" s="19"/>
      <c r="X797" s="16"/>
      <c r="Y797" s="16"/>
      <c r="Z797" s="16"/>
      <c r="AK797" s="17"/>
      <c r="AL797" s="17"/>
      <c r="AM797" s="17"/>
      <c r="AN797" s="17"/>
      <c r="AO797" s="15"/>
    </row>
    <row r="798" spans="1:41" s="14" customFormat="1">
      <c r="A798" s="60"/>
      <c r="B798" t="s">
        <v>2510</v>
      </c>
      <c r="C798" t="s">
        <v>2265</v>
      </c>
      <c r="D798" t="s">
        <v>2662</v>
      </c>
      <c r="E798" s="9" t="s">
        <v>187</v>
      </c>
      <c r="F798" s="14">
        <v>40484</v>
      </c>
      <c r="G798" s="4">
        <v>37.535664078841997</v>
      </c>
      <c r="H798" s="4">
        <v>-84.667641784593997</v>
      </c>
      <c r="I798" s="19" t="s">
        <v>45</v>
      </c>
      <c r="J798" s="19" t="s">
        <v>156</v>
      </c>
      <c r="K798" s="19" t="s">
        <v>45</v>
      </c>
      <c r="L798" s="22" t="s">
        <v>144</v>
      </c>
      <c r="M798" s="19" t="s">
        <v>185</v>
      </c>
      <c r="P798" s="17"/>
      <c r="Q798" s="50" t="str">
        <f t="shared" si="12"/>
        <v>Non-lead</v>
      </c>
      <c r="R798" s="19"/>
      <c r="X798" s="16"/>
      <c r="Y798" s="16"/>
      <c r="Z798" s="16"/>
      <c r="AK798" s="17"/>
      <c r="AL798" s="17"/>
      <c r="AM798" s="17"/>
      <c r="AN798" s="17"/>
      <c r="AO798" s="15"/>
    </row>
    <row r="799" spans="1:41" s="14" customFormat="1">
      <c r="A799" s="60"/>
      <c r="B799" t="s">
        <v>2511</v>
      </c>
      <c r="C799" t="s">
        <v>2266</v>
      </c>
      <c r="D799" t="s">
        <v>2663</v>
      </c>
      <c r="E799" s="9" t="s">
        <v>187</v>
      </c>
      <c r="F799" s="14">
        <v>40484</v>
      </c>
      <c r="G799" s="4">
        <v>37.535574462924998</v>
      </c>
      <c r="H799" s="4">
        <v>-84.668099803727998</v>
      </c>
      <c r="I799" s="19" t="s">
        <v>45</v>
      </c>
      <c r="J799" s="19" t="s">
        <v>156</v>
      </c>
      <c r="K799" s="19" t="s">
        <v>45</v>
      </c>
      <c r="L799" s="22" t="s">
        <v>144</v>
      </c>
      <c r="M799" s="19" t="s">
        <v>185</v>
      </c>
      <c r="P799" s="17"/>
      <c r="Q799" s="50" t="str">
        <f t="shared" si="12"/>
        <v>Non-lead</v>
      </c>
      <c r="R799" s="19"/>
      <c r="X799" s="16"/>
      <c r="Y799" s="16"/>
      <c r="Z799" s="16"/>
      <c r="AK799" s="17"/>
      <c r="AL799" s="17"/>
      <c r="AM799" s="17"/>
      <c r="AN799" s="17"/>
      <c r="AO799" s="15"/>
    </row>
    <row r="800" spans="1:41" s="14" customFormat="1">
      <c r="A800" s="60"/>
      <c r="B800" t="s">
        <v>2512</v>
      </c>
      <c r="C800" t="s">
        <v>2267</v>
      </c>
      <c r="D800" t="s">
        <v>2664</v>
      </c>
      <c r="E800" s="9" t="s">
        <v>187</v>
      </c>
      <c r="F800" s="14">
        <v>40484</v>
      </c>
      <c r="G800" s="4">
        <v>37.535474724114003</v>
      </c>
      <c r="H800" s="4">
        <v>-84.667907326356001</v>
      </c>
      <c r="I800" s="19" t="s">
        <v>45</v>
      </c>
      <c r="J800" s="19" t="s">
        <v>156</v>
      </c>
      <c r="K800" s="19" t="s">
        <v>45</v>
      </c>
      <c r="L800" s="22" t="s">
        <v>144</v>
      </c>
      <c r="M800" s="19" t="s">
        <v>185</v>
      </c>
      <c r="P800" s="17"/>
      <c r="Q800" s="50" t="str">
        <f t="shared" si="12"/>
        <v>Non-lead</v>
      </c>
      <c r="R800" s="19"/>
      <c r="X800" s="16"/>
      <c r="Y800" s="16"/>
      <c r="Z800" s="16"/>
      <c r="AK800" s="17"/>
      <c r="AL800" s="17"/>
      <c r="AM800" s="17"/>
      <c r="AN800" s="17"/>
      <c r="AO800" s="15"/>
    </row>
    <row r="801" spans="1:41" s="14" customFormat="1">
      <c r="A801" s="60"/>
      <c r="B801" t="s">
        <v>2513</v>
      </c>
      <c r="C801" t="s">
        <v>2268</v>
      </c>
      <c r="D801" t="s">
        <v>2665</v>
      </c>
      <c r="E801" s="9" t="s">
        <v>187</v>
      </c>
      <c r="F801" s="14">
        <v>40484</v>
      </c>
      <c r="G801" s="4">
        <v>37.535513096419002</v>
      </c>
      <c r="H801" s="4">
        <v>-84.667614440432999</v>
      </c>
      <c r="I801" s="19" t="s">
        <v>45</v>
      </c>
      <c r="J801" s="19" t="s">
        <v>156</v>
      </c>
      <c r="K801" s="19" t="s">
        <v>45</v>
      </c>
      <c r="L801" s="22" t="s">
        <v>144</v>
      </c>
      <c r="M801" s="19" t="s">
        <v>185</v>
      </c>
      <c r="P801" s="17"/>
      <c r="Q801" s="50" t="str">
        <f t="shared" si="12"/>
        <v>Non-lead</v>
      </c>
      <c r="R801" s="19"/>
      <c r="X801" s="16"/>
      <c r="Y801" s="16"/>
      <c r="Z801" s="16"/>
      <c r="AK801" s="17"/>
      <c r="AL801" s="17"/>
      <c r="AM801" s="17"/>
      <c r="AN801" s="17"/>
      <c r="AO801" s="15"/>
    </row>
    <row r="802" spans="1:41" s="14" customFormat="1">
      <c r="A802" s="60"/>
      <c r="B802" t="s">
        <v>2514</v>
      </c>
      <c r="C802" t="s">
        <v>2269</v>
      </c>
      <c r="D802" t="s">
        <v>2666</v>
      </c>
      <c r="E802" s="9" t="s">
        <v>187</v>
      </c>
      <c r="F802" s="14">
        <v>40484</v>
      </c>
      <c r="G802" s="4">
        <v>37.535555901411001</v>
      </c>
      <c r="H802" s="4">
        <v>-84.667337423763996</v>
      </c>
      <c r="I802" s="19" t="s">
        <v>45</v>
      </c>
      <c r="J802" s="19" t="s">
        <v>156</v>
      </c>
      <c r="K802" s="19" t="s">
        <v>45</v>
      </c>
      <c r="L802" s="22" t="s">
        <v>144</v>
      </c>
      <c r="M802" s="19" t="s">
        <v>185</v>
      </c>
      <c r="P802" s="17"/>
      <c r="Q802" s="50" t="str">
        <f t="shared" si="12"/>
        <v>Non-lead</v>
      </c>
      <c r="R802" s="19"/>
      <c r="X802" s="16"/>
      <c r="Y802" s="16"/>
      <c r="Z802" s="16"/>
      <c r="AK802" s="17"/>
      <c r="AL802" s="17"/>
      <c r="AM802" s="17"/>
      <c r="AN802" s="17"/>
      <c r="AO802" s="15"/>
    </row>
    <row r="803" spans="1:41" s="14" customFormat="1">
      <c r="A803" s="60"/>
      <c r="B803" t="s">
        <v>2515</v>
      </c>
      <c r="C803" t="s">
        <v>2270</v>
      </c>
      <c r="D803" t="s">
        <v>2667</v>
      </c>
      <c r="E803" s="9" t="s">
        <v>187</v>
      </c>
      <c r="F803" s="14">
        <v>40484</v>
      </c>
      <c r="G803" s="4">
        <v>37.535606678424998</v>
      </c>
      <c r="H803" s="4">
        <v>-84.667083130761</v>
      </c>
      <c r="I803" s="19" t="s">
        <v>45</v>
      </c>
      <c r="J803" s="19" t="s">
        <v>156</v>
      </c>
      <c r="K803" s="19" t="s">
        <v>45</v>
      </c>
      <c r="L803" s="22" t="s">
        <v>144</v>
      </c>
      <c r="M803" s="19" t="s">
        <v>185</v>
      </c>
      <c r="P803" s="17"/>
      <c r="Q803" s="50" t="str">
        <f t="shared" si="12"/>
        <v>Non-lead</v>
      </c>
      <c r="R803" s="19"/>
      <c r="X803" s="16"/>
      <c r="Y803" s="16"/>
      <c r="Z803" s="16"/>
      <c r="AK803" s="17"/>
      <c r="AL803" s="17"/>
      <c r="AM803" s="17"/>
      <c r="AN803" s="17"/>
      <c r="AO803" s="15"/>
    </row>
    <row r="804" spans="1:41" s="14" customFormat="1">
      <c r="A804" s="60"/>
      <c r="B804" t="s">
        <v>2516</v>
      </c>
      <c r="C804" t="s">
        <v>2271</v>
      </c>
      <c r="D804" t="s">
        <v>2668</v>
      </c>
      <c r="E804" s="9" t="s">
        <v>187</v>
      </c>
      <c r="F804" s="14">
        <v>40484</v>
      </c>
      <c r="G804" s="4">
        <v>37.535674712667003</v>
      </c>
      <c r="H804" s="4">
        <v>-84.666686071458003</v>
      </c>
      <c r="I804" s="19" t="s">
        <v>45</v>
      </c>
      <c r="J804" s="19" t="s">
        <v>156</v>
      </c>
      <c r="K804" s="19" t="s">
        <v>45</v>
      </c>
      <c r="L804" s="22" t="s">
        <v>144</v>
      </c>
      <c r="M804" s="19" t="s">
        <v>185</v>
      </c>
      <c r="P804" s="17"/>
      <c r="Q804" s="50" t="str">
        <f t="shared" si="12"/>
        <v>Non-lead</v>
      </c>
      <c r="R804" s="19"/>
      <c r="X804" s="16"/>
      <c r="Y804" s="16"/>
      <c r="Z804" s="16"/>
      <c r="AK804" s="17"/>
      <c r="AL804" s="17"/>
      <c r="AM804" s="17"/>
      <c r="AN804" s="17"/>
      <c r="AO804" s="15"/>
    </row>
    <row r="805" spans="1:41" s="14" customFormat="1">
      <c r="A805" s="60"/>
      <c r="B805" t="s">
        <v>2517</v>
      </c>
      <c r="C805" t="s">
        <v>2272</v>
      </c>
      <c r="D805" t="s">
        <v>2669</v>
      </c>
      <c r="E805" s="9" t="s">
        <v>187</v>
      </c>
      <c r="F805" s="14">
        <v>40484</v>
      </c>
      <c r="G805" s="4">
        <v>37.535026738356002</v>
      </c>
      <c r="H805" s="4">
        <v>-84.666155874050006</v>
      </c>
      <c r="I805" s="19" t="s">
        <v>45</v>
      </c>
      <c r="J805" s="19" t="s">
        <v>156</v>
      </c>
      <c r="K805" s="19" t="s">
        <v>45</v>
      </c>
      <c r="L805" s="22" t="s">
        <v>144</v>
      </c>
      <c r="M805" s="19" t="s">
        <v>185</v>
      </c>
      <c r="P805" s="17"/>
      <c r="Q805" s="50" t="str">
        <f t="shared" si="12"/>
        <v>Non-lead</v>
      </c>
      <c r="R805" s="19"/>
      <c r="X805" s="16"/>
      <c r="Y805" s="16"/>
      <c r="Z805" s="16"/>
      <c r="AK805" s="17"/>
      <c r="AL805" s="17"/>
      <c r="AM805" s="17"/>
      <c r="AN805" s="17"/>
      <c r="AO805" s="15"/>
    </row>
    <row r="806" spans="1:41" s="14" customFormat="1">
      <c r="A806" s="60"/>
      <c r="B806" t="s">
        <v>2518</v>
      </c>
      <c r="C806" t="s">
        <v>2273</v>
      </c>
      <c r="D806" t="s">
        <v>2670</v>
      </c>
      <c r="E806" s="9" t="s">
        <v>187</v>
      </c>
      <c r="F806" s="14">
        <v>40484</v>
      </c>
      <c r="G806" s="4">
        <v>37.534996326317</v>
      </c>
      <c r="H806" s="4">
        <v>-84.665846900364002</v>
      </c>
      <c r="I806" s="19" t="s">
        <v>45</v>
      </c>
      <c r="J806" s="19" t="s">
        <v>156</v>
      </c>
      <c r="K806" s="19" t="s">
        <v>45</v>
      </c>
      <c r="L806" s="22" t="s">
        <v>144</v>
      </c>
      <c r="M806" s="19" t="s">
        <v>185</v>
      </c>
      <c r="P806" s="17"/>
      <c r="Q806" s="50" t="str">
        <f t="shared" si="12"/>
        <v>Non-lead</v>
      </c>
      <c r="R806" s="19"/>
      <c r="X806" s="16"/>
      <c r="Y806" s="16"/>
      <c r="Z806" s="16"/>
      <c r="AK806" s="17"/>
      <c r="AL806" s="17"/>
      <c r="AM806" s="17"/>
      <c r="AN806" s="17"/>
      <c r="AO806" s="15"/>
    </row>
    <row r="807" spans="1:41" s="14" customFormat="1">
      <c r="A807" s="60"/>
      <c r="B807" t="s">
        <v>2519</v>
      </c>
      <c r="C807" t="s">
        <v>2274</v>
      </c>
      <c r="D807" t="s">
        <v>2671</v>
      </c>
      <c r="E807" s="9" t="s">
        <v>187</v>
      </c>
      <c r="F807" s="14">
        <v>40484</v>
      </c>
      <c r="G807" s="4">
        <v>37.535033631510998</v>
      </c>
      <c r="H807" s="4">
        <v>-84.664921668508001</v>
      </c>
      <c r="I807" s="19" t="s">
        <v>45</v>
      </c>
      <c r="J807" s="19" t="s">
        <v>156</v>
      </c>
      <c r="K807" s="19" t="s">
        <v>45</v>
      </c>
      <c r="L807" s="22" t="s">
        <v>144</v>
      </c>
      <c r="M807" s="19" t="s">
        <v>185</v>
      </c>
      <c r="P807" s="17"/>
      <c r="Q807" s="50" t="str">
        <f t="shared" si="12"/>
        <v>Non-lead</v>
      </c>
      <c r="R807" s="19"/>
      <c r="X807" s="16"/>
      <c r="Y807" s="16"/>
      <c r="Z807" s="16"/>
      <c r="AK807" s="17"/>
      <c r="AL807" s="17"/>
      <c r="AM807" s="17"/>
      <c r="AN807" s="17"/>
      <c r="AO807" s="15"/>
    </row>
    <row r="808" spans="1:41" s="14" customFormat="1">
      <c r="A808" s="60"/>
      <c r="B808" t="s">
        <v>2520</v>
      </c>
      <c r="C808" t="s">
        <v>2275</v>
      </c>
      <c r="D808" t="s">
        <v>2672</v>
      </c>
      <c r="E808" s="9" t="s">
        <v>187</v>
      </c>
      <c r="F808" s="14">
        <v>40484</v>
      </c>
      <c r="G808" s="4">
        <v>37.535021858811</v>
      </c>
      <c r="H808" s="4">
        <v>-84.665245834428006</v>
      </c>
      <c r="I808" s="19" t="s">
        <v>45</v>
      </c>
      <c r="J808" s="19" t="s">
        <v>156</v>
      </c>
      <c r="K808" s="19" t="s">
        <v>45</v>
      </c>
      <c r="L808" s="22" t="s">
        <v>144</v>
      </c>
      <c r="M808" s="19" t="s">
        <v>185</v>
      </c>
      <c r="P808" s="17"/>
      <c r="Q808" s="50" t="str">
        <f t="shared" si="12"/>
        <v>Non-lead</v>
      </c>
      <c r="R808" s="19"/>
      <c r="X808" s="16"/>
      <c r="Y808" s="16"/>
      <c r="Z808" s="16"/>
      <c r="AK808" s="17"/>
      <c r="AL808" s="17"/>
      <c r="AM808" s="17"/>
      <c r="AN808" s="17"/>
      <c r="AO808" s="15"/>
    </row>
    <row r="809" spans="1:41" s="14" customFormat="1">
      <c r="A809" s="60"/>
      <c r="B809" t="s">
        <v>2521</v>
      </c>
      <c r="C809" t="s">
        <v>2276</v>
      </c>
      <c r="D809" t="s">
        <v>2673</v>
      </c>
      <c r="E809" s="9" t="s">
        <v>187</v>
      </c>
      <c r="F809" s="14">
        <v>40484</v>
      </c>
      <c r="G809" s="4">
        <v>37.535056225908001</v>
      </c>
      <c r="H809" s="4">
        <v>-84.665494623544006</v>
      </c>
      <c r="I809" s="19" t="s">
        <v>45</v>
      </c>
      <c r="J809" s="19" t="s">
        <v>156</v>
      </c>
      <c r="K809" s="19" t="s">
        <v>45</v>
      </c>
      <c r="L809" s="22" t="s">
        <v>144</v>
      </c>
      <c r="M809" s="19" t="s">
        <v>185</v>
      </c>
      <c r="P809" s="17"/>
      <c r="Q809" s="50" t="str">
        <f t="shared" si="12"/>
        <v>Non-lead</v>
      </c>
      <c r="R809" s="19"/>
      <c r="X809" s="16"/>
      <c r="Y809" s="16"/>
      <c r="Z809" s="16"/>
      <c r="AK809" s="17"/>
      <c r="AL809" s="17"/>
      <c r="AM809" s="17"/>
      <c r="AN809" s="17"/>
      <c r="AO809" s="15"/>
    </row>
    <row r="810" spans="1:41" s="14" customFormat="1">
      <c r="A810" s="60"/>
      <c r="B810" t="s">
        <v>2522</v>
      </c>
      <c r="C810" t="s">
        <v>2277</v>
      </c>
      <c r="D810" t="s">
        <v>2674</v>
      </c>
      <c r="E810" s="9" t="s">
        <v>187</v>
      </c>
      <c r="F810" s="14">
        <v>40484</v>
      </c>
      <c r="G810" s="4">
        <v>37.535081190386002</v>
      </c>
      <c r="H810" s="4">
        <v>-84.665737149578007</v>
      </c>
      <c r="I810" s="19" t="s">
        <v>45</v>
      </c>
      <c r="J810" s="19" t="s">
        <v>156</v>
      </c>
      <c r="K810" s="19" t="s">
        <v>45</v>
      </c>
      <c r="L810" s="22" t="s">
        <v>144</v>
      </c>
      <c r="M810" s="19" t="s">
        <v>185</v>
      </c>
      <c r="P810" s="17"/>
      <c r="Q810" s="50" t="str">
        <f t="shared" si="12"/>
        <v>Non-lead</v>
      </c>
      <c r="R810" s="19"/>
      <c r="X810" s="16"/>
      <c r="Y810" s="16"/>
      <c r="Z810" s="16"/>
      <c r="AK810" s="17"/>
      <c r="AL810" s="17"/>
      <c r="AM810" s="17"/>
      <c r="AN810" s="17"/>
      <c r="AO810" s="15"/>
    </row>
    <row r="811" spans="1:41" s="14" customFormat="1">
      <c r="A811" s="60"/>
      <c r="B811" t="s">
        <v>2523</v>
      </c>
      <c r="C811" t="s">
        <v>2278</v>
      </c>
      <c r="D811" t="s">
        <v>2675</v>
      </c>
      <c r="E811" s="9" t="s">
        <v>187</v>
      </c>
      <c r="F811" s="14">
        <v>40484</v>
      </c>
      <c r="G811" s="4">
        <v>37.535118370402998</v>
      </c>
      <c r="H811" s="4">
        <v>-84.666012105668997</v>
      </c>
      <c r="I811" s="19" t="s">
        <v>45</v>
      </c>
      <c r="J811" s="19" t="s">
        <v>156</v>
      </c>
      <c r="K811" s="19" t="s">
        <v>45</v>
      </c>
      <c r="L811" s="22" t="s">
        <v>144</v>
      </c>
      <c r="M811" s="19" t="s">
        <v>185</v>
      </c>
      <c r="P811" s="17"/>
      <c r="Q811" s="50" t="str">
        <f t="shared" si="12"/>
        <v>Non-lead</v>
      </c>
      <c r="R811" s="19"/>
      <c r="X811" s="16"/>
      <c r="Y811" s="16"/>
      <c r="Z811" s="16"/>
      <c r="AK811" s="17"/>
      <c r="AL811" s="17"/>
      <c r="AM811" s="17"/>
      <c r="AN811" s="17"/>
      <c r="AO811" s="15"/>
    </row>
    <row r="812" spans="1:41" s="14" customFormat="1">
      <c r="A812" s="60"/>
      <c r="B812" t="s">
        <v>2524</v>
      </c>
      <c r="C812" t="s">
        <v>2279</v>
      </c>
      <c r="D812" t="s">
        <v>2676</v>
      </c>
      <c r="E812" s="9" t="s">
        <v>187</v>
      </c>
      <c r="F812" s="14">
        <v>40484</v>
      </c>
      <c r="G812" s="4">
        <v>37.535297939732999</v>
      </c>
      <c r="H812" s="4">
        <v>-84.666327742294001</v>
      </c>
      <c r="I812" s="19" t="s">
        <v>45</v>
      </c>
      <c r="J812" s="19" t="s">
        <v>156</v>
      </c>
      <c r="K812" s="19" t="s">
        <v>45</v>
      </c>
      <c r="L812" s="22" t="s">
        <v>144</v>
      </c>
      <c r="M812" s="19" t="s">
        <v>185</v>
      </c>
      <c r="P812" s="17"/>
      <c r="Q812" s="50" t="str">
        <f t="shared" si="12"/>
        <v>Non-lead</v>
      </c>
      <c r="R812" s="19"/>
      <c r="X812" s="16"/>
      <c r="Y812" s="16"/>
      <c r="Z812" s="16"/>
      <c r="AK812" s="17"/>
      <c r="AL812" s="17"/>
      <c r="AM812" s="17"/>
      <c r="AN812" s="17"/>
      <c r="AO812" s="15"/>
    </row>
    <row r="813" spans="1:41" s="14" customFormat="1">
      <c r="A813" s="60"/>
      <c r="B813" t="s">
        <v>2525</v>
      </c>
      <c r="C813" t="s">
        <v>2280</v>
      </c>
      <c r="D813" t="s">
        <v>2677</v>
      </c>
      <c r="E813" s="9" t="s">
        <v>187</v>
      </c>
      <c r="F813" s="14">
        <v>40484</v>
      </c>
      <c r="G813" s="4">
        <v>37.535738736071998</v>
      </c>
      <c r="H813" s="4">
        <v>-84.666275118355998</v>
      </c>
      <c r="I813" s="19" t="s">
        <v>45</v>
      </c>
      <c r="J813" s="19" t="s">
        <v>156</v>
      </c>
      <c r="K813" s="19" t="s">
        <v>45</v>
      </c>
      <c r="L813" s="22" t="s">
        <v>144</v>
      </c>
      <c r="M813" s="19" t="s">
        <v>185</v>
      </c>
      <c r="P813" s="17"/>
      <c r="Q813" s="50" t="str">
        <f t="shared" si="12"/>
        <v>Non-lead</v>
      </c>
      <c r="R813" s="19"/>
      <c r="X813" s="16"/>
      <c r="Y813" s="16"/>
      <c r="Z813" s="16"/>
      <c r="AK813" s="17"/>
      <c r="AL813" s="17"/>
      <c r="AM813" s="17"/>
      <c r="AN813" s="17"/>
      <c r="AO813" s="15"/>
    </row>
    <row r="814" spans="1:41" s="14" customFormat="1">
      <c r="A814" s="60"/>
      <c r="B814" t="s">
        <v>2526</v>
      </c>
      <c r="C814" t="s">
        <v>2281</v>
      </c>
      <c r="D814" t="s">
        <v>2678</v>
      </c>
      <c r="E814" s="9" t="s">
        <v>187</v>
      </c>
      <c r="F814" s="14">
        <v>40484</v>
      </c>
      <c r="G814" s="4">
        <v>37.535773391585998</v>
      </c>
      <c r="H814" s="4">
        <v>-84.666018308044002</v>
      </c>
      <c r="I814" s="19" t="s">
        <v>45</v>
      </c>
      <c r="J814" s="19" t="s">
        <v>156</v>
      </c>
      <c r="K814" s="19" t="s">
        <v>45</v>
      </c>
      <c r="L814" s="22" t="s">
        <v>144</v>
      </c>
      <c r="M814" s="19" t="s">
        <v>185</v>
      </c>
      <c r="P814" s="17"/>
      <c r="Q814" s="50" t="str">
        <f t="shared" si="12"/>
        <v>Non-lead</v>
      </c>
      <c r="R814" s="19"/>
      <c r="X814" s="16"/>
      <c r="Y814" s="16"/>
      <c r="Z814" s="16"/>
      <c r="AK814" s="17"/>
      <c r="AL814" s="17"/>
      <c r="AM814" s="17"/>
      <c r="AN814" s="17"/>
      <c r="AO814" s="15"/>
    </row>
    <row r="815" spans="1:41" s="14" customFormat="1">
      <c r="A815" s="60"/>
      <c r="B815" t="s">
        <v>2527</v>
      </c>
      <c r="C815" t="s">
        <v>2282</v>
      </c>
      <c r="D815" t="s">
        <v>2679</v>
      </c>
      <c r="E815" s="9" t="s">
        <v>187</v>
      </c>
      <c r="F815" s="14">
        <v>40484</v>
      </c>
      <c r="G815" s="4">
        <v>37.535802897383</v>
      </c>
      <c r="H815" s="4">
        <v>-84.665856546997006</v>
      </c>
      <c r="I815" s="19" t="s">
        <v>45</v>
      </c>
      <c r="J815" s="19" t="s">
        <v>156</v>
      </c>
      <c r="K815" s="19" t="s">
        <v>45</v>
      </c>
      <c r="L815" s="22" t="s">
        <v>144</v>
      </c>
      <c r="M815" s="19" t="s">
        <v>185</v>
      </c>
      <c r="P815" s="17"/>
      <c r="Q815" s="50" t="str">
        <f t="shared" si="12"/>
        <v>Non-lead</v>
      </c>
      <c r="R815" s="19"/>
      <c r="X815" s="16"/>
      <c r="Y815" s="16"/>
      <c r="Z815" s="16"/>
      <c r="AK815" s="17"/>
      <c r="AL815" s="17"/>
      <c r="AM815" s="17"/>
      <c r="AN815" s="17"/>
      <c r="AO815" s="15"/>
    </row>
    <row r="816" spans="1:41" s="14" customFormat="1">
      <c r="A816" s="60"/>
      <c r="B816" t="s">
        <v>2528</v>
      </c>
      <c r="C816" t="s">
        <v>2283</v>
      </c>
      <c r="D816" t="s">
        <v>2680</v>
      </c>
      <c r="E816" s="9" t="s">
        <v>187</v>
      </c>
      <c r="F816" s="14">
        <v>40484</v>
      </c>
      <c r="G816" s="4">
        <v>37.535800466744</v>
      </c>
      <c r="H816" s="4">
        <v>-84.665395831167004</v>
      </c>
      <c r="I816" s="19" t="s">
        <v>45</v>
      </c>
      <c r="J816" s="19" t="s">
        <v>156</v>
      </c>
      <c r="K816" s="19" t="s">
        <v>45</v>
      </c>
      <c r="L816" s="22" t="s">
        <v>144</v>
      </c>
      <c r="M816" s="19" t="s">
        <v>185</v>
      </c>
      <c r="P816" s="17"/>
      <c r="Q816" s="50" t="str">
        <f t="shared" si="12"/>
        <v>Non-lead</v>
      </c>
      <c r="R816" s="19"/>
      <c r="X816" s="16"/>
      <c r="Y816" s="16"/>
      <c r="Z816" s="16"/>
      <c r="AK816" s="17"/>
      <c r="AL816" s="17"/>
      <c r="AM816" s="17"/>
      <c r="AN816" s="17"/>
      <c r="AO816" s="15"/>
    </row>
    <row r="817" spans="1:41" s="14" customFormat="1">
      <c r="A817" s="60"/>
      <c r="B817" t="s">
        <v>2529</v>
      </c>
      <c r="C817" t="s">
        <v>2284</v>
      </c>
      <c r="D817" t="s">
        <v>2681</v>
      </c>
      <c r="E817" s="9" t="s">
        <v>187</v>
      </c>
      <c r="F817" s="14">
        <v>40484</v>
      </c>
      <c r="G817" s="4">
        <v>37.535763738832003</v>
      </c>
      <c r="H817" s="4">
        <v>-84.665107227706002</v>
      </c>
      <c r="I817" s="19" t="s">
        <v>45</v>
      </c>
      <c r="J817" s="19" t="s">
        <v>156</v>
      </c>
      <c r="K817" s="19" t="s">
        <v>45</v>
      </c>
      <c r="L817" s="22" t="s">
        <v>144</v>
      </c>
      <c r="M817" s="19" t="s">
        <v>185</v>
      </c>
      <c r="P817" s="17"/>
      <c r="Q817" s="50" t="str">
        <f t="shared" si="12"/>
        <v>Non-lead</v>
      </c>
      <c r="R817" s="19"/>
      <c r="X817" s="16"/>
      <c r="Y817" s="16"/>
      <c r="Z817" s="16"/>
      <c r="AK817" s="17"/>
      <c r="AL817" s="17"/>
      <c r="AM817" s="17"/>
      <c r="AN817" s="17"/>
      <c r="AO817" s="15"/>
    </row>
    <row r="818" spans="1:41" s="14" customFormat="1">
      <c r="A818" s="60"/>
      <c r="B818" t="s">
        <v>2530</v>
      </c>
      <c r="C818" t="s">
        <v>2285</v>
      </c>
      <c r="D818" t="s">
        <v>2682</v>
      </c>
      <c r="E818" s="9" t="s">
        <v>187</v>
      </c>
      <c r="F818" s="14">
        <v>40484</v>
      </c>
      <c r="G818" s="4">
        <v>37.535699905922002</v>
      </c>
      <c r="H818" s="4">
        <v>-84.664578353463995</v>
      </c>
      <c r="I818" s="19" t="s">
        <v>45</v>
      </c>
      <c r="J818" s="19" t="s">
        <v>156</v>
      </c>
      <c r="K818" s="19" t="s">
        <v>45</v>
      </c>
      <c r="L818" s="22" t="s">
        <v>144</v>
      </c>
      <c r="M818" s="19" t="s">
        <v>185</v>
      </c>
      <c r="P818" s="17"/>
      <c r="Q818" s="50" t="str">
        <f t="shared" si="12"/>
        <v>Non-lead</v>
      </c>
      <c r="R818" s="19"/>
      <c r="X818" s="16"/>
      <c r="Y818" s="16"/>
      <c r="Z818" s="16"/>
      <c r="AK818" s="17"/>
      <c r="AL818" s="17"/>
      <c r="AM818" s="17"/>
      <c r="AN818" s="17"/>
      <c r="AO818" s="15"/>
    </row>
    <row r="819" spans="1:41" s="14" customFormat="1">
      <c r="A819" s="60"/>
      <c r="B819" t="s">
        <v>2531</v>
      </c>
      <c r="C819" t="s">
        <v>2286</v>
      </c>
      <c r="D819" t="s">
        <v>2683</v>
      </c>
      <c r="E819" s="9" t="s">
        <v>187</v>
      </c>
      <c r="F819" s="14">
        <v>40484</v>
      </c>
      <c r="G819" s="4">
        <v>37.535670289133002</v>
      </c>
      <c r="H819" s="4">
        <v>-84.664341673088998</v>
      </c>
      <c r="I819" s="19" t="s">
        <v>45</v>
      </c>
      <c r="J819" s="19" t="s">
        <v>156</v>
      </c>
      <c r="K819" s="19" t="s">
        <v>45</v>
      </c>
      <c r="L819" s="22" t="s">
        <v>144</v>
      </c>
      <c r="M819" s="19" t="s">
        <v>185</v>
      </c>
      <c r="P819" s="17"/>
      <c r="Q819" s="50" t="str">
        <f t="shared" si="12"/>
        <v>Non-lead</v>
      </c>
      <c r="R819" s="19"/>
      <c r="X819" s="16"/>
      <c r="Y819" s="16"/>
      <c r="Z819" s="16"/>
      <c r="AK819" s="17"/>
      <c r="AL819" s="17"/>
      <c r="AM819" s="17"/>
      <c r="AN819" s="17"/>
      <c r="AO819" s="15"/>
    </row>
    <row r="820" spans="1:41" s="14" customFormat="1">
      <c r="A820" s="60"/>
      <c r="B820" t="s">
        <v>2532</v>
      </c>
      <c r="C820" t="s">
        <v>2287</v>
      </c>
      <c r="D820" t="s">
        <v>2684</v>
      </c>
      <c r="E820" s="9" t="s">
        <v>187</v>
      </c>
      <c r="F820" s="14">
        <v>40484</v>
      </c>
      <c r="G820" s="4">
        <v>37.535609841453002</v>
      </c>
      <c r="H820" s="4">
        <v>-84.663941504018993</v>
      </c>
      <c r="I820" s="19" t="s">
        <v>45</v>
      </c>
      <c r="J820" s="19" t="s">
        <v>156</v>
      </c>
      <c r="K820" s="19" t="s">
        <v>45</v>
      </c>
      <c r="L820" s="22" t="s">
        <v>144</v>
      </c>
      <c r="M820" s="19" t="s">
        <v>185</v>
      </c>
      <c r="P820" s="17"/>
      <c r="Q820" s="50" t="str">
        <f t="shared" si="12"/>
        <v>Non-lead</v>
      </c>
      <c r="R820" s="19"/>
      <c r="X820" s="16"/>
      <c r="Y820" s="16"/>
      <c r="Z820" s="16"/>
      <c r="AK820" s="17"/>
      <c r="AL820" s="17"/>
      <c r="AM820" s="17"/>
      <c r="AN820" s="17"/>
      <c r="AO820" s="15"/>
    </row>
    <row r="821" spans="1:41" s="14" customFormat="1">
      <c r="A821" s="60"/>
      <c r="B821" t="s">
        <v>2533</v>
      </c>
      <c r="C821" t="s">
        <v>2288</v>
      </c>
      <c r="D821" t="s">
        <v>2685</v>
      </c>
      <c r="E821" s="9" t="s">
        <v>187</v>
      </c>
      <c r="F821" s="14">
        <v>40484</v>
      </c>
      <c r="G821" s="4">
        <v>37.535581993691999</v>
      </c>
      <c r="H821" s="4">
        <v>-84.663741498102993</v>
      </c>
      <c r="I821" s="19" t="s">
        <v>45</v>
      </c>
      <c r="J821" s="19" t="s">
        <v>156</v>
      </c>
      <c r="K821" s="19" t="s">
        <v>45</v>
      </c>
      <c r="L821" s="22" t="s">
        <v>144</v>
      </c>
      <c r="M821" s="19" t="s">
        <v>185</v>
      </c>
      <c r="P821" s="17"/>
      <c r="Q821" s="50" t="str">
        <f t="shared" si="12"/>
        <v>Non-lead</v>
      </c>
      <c r="R821" s="19"/>
      <c r="X821" s="16"/>
      <c r="Y821" s="16"/>
      <c r="Z821" s="16"/>
      <c r="AK821" s="17"/>
      <c r="AL821" s="17"/>
      <c r="AM821" s="17"/>
      <c r="AN821" s="17"/>
      <c r="AO821" s="15"/>
    </row>
    <row r="822" spans="1:41" s="14" customFormat="1">
      <c r="A822" s="60"/>
      <c r="B822" t="s">
        <v>2534</v>
      </c>
      <c r="C822" t="s">
        <v>2289</v>
      </c>
      <c r="D822" t="s">
        <v>2686</v>
      </c>
      <c r="E822" s="9" t="s">
        <v>187</v>
      </c>
      <c r="F822" s="14">
        <v>40484</v>
      </c>
      <c r="G822" s="4">
        <v>37.535127016366999</v>
      </c>
      <c r="H822" s="4">
        <v>-84.663337569267</v>
      </c>
      <c r="I822" s="19" t="s">
        <v>45</v>
      </c>
      <c r="J822" s="19" t="s">
        <v>156</v>
      </c>
      <c r="K822" s="19" t="s">
        <v>45</v>
      </c>
      <c r="L822" s="22" t="s">
        <v>144</v>
      </c>
      <c r="M822" s="19" t="s">
        <v>185</v>
      </c>
      <c r="P822" s="17"/>
      <c r="Q822" s="50" t="str">
        <f t="shared" si="12"/>
        <v>Non-lead</v>
      </c>
      <c r="R822" s="19"/>
      <c r="X822" s="16"/>
      <c r="Y822" s="16"/>
      <c r="Z822" s="16"/>
      <c r="AK822" s="17"/>
      <c r="AL822" s="17"/>
      <c r="AM822" s="17"/>
      <c r="AN822" s="17"/>
      <c r="AO822" s="15"/>
    </row>
    <row r="823" spans="1:41" s="14" customFormat="1">
      <c r="A823" s="60"/>
      <c r="B823" t="s">
        <v>2535</v>
      </c>
      <c r="C823" t="s">
        <v>2289</v>
      </c>
      <c r="D823" t="s">
        <v>2687</v>
      </c>
      <c r="E823" s="9" t="s">
        <v>187</v>
      </c>
      <c r="F823" s="14">
        <v>40484</v>
      </c>
      <c r="G823" s="4">
        <v>37.534840017096997</v>
      </c>
      <c r="H823" s="4">
        <v>-84.663564010168997</v>
      </c>
      <c r="I823" s="19" t="s">
        <v>45</v>
      </c>
      <c r="J823" s="19" t="s">
        <v>156</v>
      </c>
      <c r="K823" s="19" t="s">
        <v>45</v>
      </c>
      <c r="L823" s="22" t="s">
        <v>144</v>
      </c>
      <c r="M823" s="19" t="s">
        <v>185</v>
      </c>
      <c r="P823" s="17"/>
      <c r="Q823" s="50" t="str">
        <f t="shared" si="12"/>
        <v>Non-lead</v>
      </c>
      <c r="R823" s="19"/>
      <c r="X823" s="16"/>
      <c r="Y823" s="16"/>
      <c r="Z823" s="16"/>
      <c r="AK823" s="17"/>
      <c r="AL823" s="17"/>
      <c r="AM823" s="17"/>
      <c r="AN823" s="17"/>
      <c r="AO823" s="15"/>
    </row>
    <row r="824" spans="1:41" s="14" customFormat="1">
      <c r="A824" s="60"/>
      <c r="B824" t="s">
        <v>2536</v>
      </c>
      <c r="C824" t="s">
        <v>2290</v>
      </c>
      <c r="D824" t="s">
        <v>2688</v>
      </c>
      <c r="E824" s="9" t="s">
        <v>187</v>
      </c>
      <c r="F824" s="14">
        <v>40484</v>
      </c>
      <c r="G824" s="4">
        <v>37.535398166579</v>
      </c>
      <c r="H824" s="4">
        <v>-84.662953317198003</v>
      </c>
      <c r="I824" s="19" t="s">
        <v>45</v>
      </c>
      <c r="J824" s="19" t="s">
        <v>156</v>
      </c>
      <c r="K824" s="19" t="s">
        <v>45</v>
      </c>
      <c r="L824" s="22" t="s">
        <v>144</v>
      </c>
      <c r="M824" s="19" t="s">
        <v>185</v>
      </c>
      <c r="P824" s="17"/>
      <c r="Q824" s="50" t="str">
        <f t="shared" si="12"/>
        <v>Non-lead</v>
      </c>
      <c r="R824" s="19"/>
      <c r="X824" s="16"/>
      <c r="Y824" s="16"/>
      <c r="Z824" s="16"/>
      <c r="AK824" s="17"/>
      <c r="AL824" s="17"/>
      <c r="AM824" s="17"/>
      <c r="AN824" s="17"/>
      <c r="AO824" s="15"/>
    </row>
    <row r="825" spans="1:41" s="14" customFormat="1">
      <c r="A825" s="60"/>
      <c r="B825" t="s">
        <v>2537</v>
      </c>
      <c r="C825" t="s">
        <v>2291</v>
      </c>
      <c r="D825" t="s">
        <v>2689</v>
      </c>
      <c r="E825" s="9" t="s">
        <v>187</v>
      </c>
      <c r="F825" s="14">
        <v>40484</v>
      </c>
      <c r="G825" s="4">
        <v>37.535217178392003</v>
      </c>
      <c r="H825" s="4">
        <v>-84.662309681303</v>
      </c>
      <c r="I825" s="19" t="s">
        <v>45</v>
      </c>
      <c r="J825" s="19" t="s">
        <v>156</v>
      </c>
      <c r="K825" s="19" t="s">
        <v>45</v>
      </c>
      <c r="L825" s="22" t="s">
        <v>144</v>
      </c>
      <c r="M825" s="19" t="s">
        <v>185</v>
      </c>
      <c r="P825" s="17"/>
      <c r="Q825" s="50" t="str">
        <f t="shared" si="12"/>
        <v>Non-lead</v>
      </c>
      <c r="R825" s="19"/>
      <c r="X825" s="16"/>
      <c r="Y825" s="16"/>
      <c r="Z825" s="16"/>
      <c r="AK825" s="17"/>
      <c r="AL825" s="17"/>
      <c r="AM825" s="17"/>
      <c r="AN825" s="17"/>
      <c r="AO825" s="15"/>
    </row>
    <row r="826" spans="1:41" s="14" customFormat="1">
      <c r="A826" s="60"/>
      <c r="B826" t="s">
        <v>2538</v>
      </c>
      <c r="C826" t="s">
        <v>2292</v>
      </c>
      <c r="D826" t="s">
        <v>2690</v>
      </c>
      <c r="E826" s="9" t="s">
        <v>187</v>
      </c>
      <c r="F826" s="14">
        <v>40484</v>
      </c>
      <c r="G826" s="4">
        <v>37.535147944975002</v>
      </c>
      <c r="H826" s="4">
        <v>-84.662152208718993</v>
      </c>
      <c r="I826" s="19" t="s">
        <v>45</v>
      </c>
      <c r="J826" s="19" t="s">
        <v>156</v>
      </c>
      <c r="K826" s="19" t="s">
        <v>45</v>
      </c>
      <c r="L826" s="22" t="s">
        <v>144</v>
      </c>
      <c r="M826" s="19" t="s">
        <v>185</v>
      </c>
      <c r="P826" s="17"/>
      <c r="Q826" s="50" t="str">
        <f t="shared" si="12"/>
        <v>Non-lead</v>
      </c>
      <c r="R826" s="19"/>
      <c r="X826" s="16"/>
      <c r="Y826" s="16"/>
      <c r="Z826" s="16"/>
      <c r="AK826" s="17"/>
      <c r="AL826" s="17"/>
      <c r="AM826" s="17"/>
      <c r="AN826" s="17"/>
      <c r="AO826" s="15"/>
    </row>
    <row r="827" spans="1:41" s="14" customFormat="1">
      <c r="A827" s="60"/>
      <c r="B827" t="s">
        <v>2539</v>
      </c>
      <c r="C827" t="s">
        <v>2293</v>
      </c>
      <c r="D827" t="s">
        <v>2691</v>
      </c>
      <c r="E827" s="9" t="s">
        <v>187</v>
      </c>
      <c r="F827" s="14">
        <v>40484</v>
      </c>
      <c r="G827" s="4">
        <v>37.534954864042</v>
      </c>
      <c r="H827" s="4">
        <v>-84.661607926266996</v>
      </c>
      <c r="I827" s="19" t="s">
        <v>45</v>
      </c>
      <c r="J827" s="19" t="s">
        <v>156</v>
      </c>
      <c r="K827" s="19" t="s">
        <v>45</v>
      </c>
      <c r="L827" s="22" t="s">
        <v>144</v>
      </c>
      <c r="M827" s="19" t="s">
        <v>185</v>
      </c>
      <c r="P827" s="17"/>
      <c r="Q827" s="50" t="str">
        <f t="shared" si="12"/>
        <v>Non-lead</v>
      </c>
      <c r="R827" s="19"/>
      <c r="X827" s="16"/>
      <c r="Y827" s="16"/>
      <c r="Z827" s="16"/>
      <c r="AK827" s="17"/>
      <c r="AL827" s="17"/>
      <c r="AM827" s="17"/>
      <c r="AN827" s="17"/>
      <c r="AO827" s="15"/>
    </row>
    <row r="828" spans="1:41" s="14" customFormat="1">
      <c r="A828" s="60"/>
      <c r="B828" t="s">
        <v>2540</v>
      </c>
      <c r="C828" t="s">
        <v>2294</v>
      </c>
      <c r="D828" t="s">
        <v>2692</v>
      </c>
      <c r="E828" s="9" t="s">
        <v>187</v>
      </c>
      <c r="F828" s="14">
        <v>40484</v>
      </c>
      <c r="G828" s="4">
        <v>37.534923924650002</v>
      </c>
      <c r="H828" s="4">
        <v>-84.661528367453002</v>
      </c>
      <c r="I828" s="19" t="s">
        <v>45</v>
      </c>
      <c r="J828" s="19" t="s">
        <v>156</v>
      </c>
      <c r="K828" s="19" t="s">
        <v>45</v>
      </c>
      <c r="L828" s="22" t="s">
        <v>144</v>
      </c>
      <c r="M828" s="19" t="s">
        <v>185</v>
      </c>
      <c r="P828" s="17"/>
      <c r="Q828" s="50" t="str">
        <f t="shared" si="12"/>
        <v>Non-lead</v>
      </c>
      <c r="R828" s="19"/>
      <c r="X828" s="16"/>
      <c r="Y828" s="16"/>
      <c r="Z828" s="16"/>
      <c r="AK828" s="17"/>
      <c r="AL828" s="17"/>
      <c r="AM828" s="17"/>
      <c r="AN828" s="17"/>
      <c r="AO828" s="15"/>
    </row>
    <row r="829" spans="1:41" s="14" customFormat="1">
      <c r="A829" s="60"/>
      <c r="B829" t="s">
        <v>2541</v>
      </c>
      <c r="C829" t="s">
        <v>2295</v>
      </c>
      <c r="D829" t="s">
        <v>2693</v>
      </c>
      <c r="E829" s="9" t="s">
        <v>187</v>
      </c>
      <c r="F829" s="14">
        <v>40484</v>
      </c>
      <c r="G829" s="4">
        <v>37.534697776671997</v>
      </c>
      <c r="H829" s="4">
        <v>-84.660909777757993</v>
      </c>
      <c r="I829" s="19" t="s">
        <v>39</v>
      </c>
      <c r="J829" s="19" t="s">
        <v>156</v>
      </c>
      <c r="K829" s="19" t="s">
        <v>39</v>
      </c>
      <c r="L829" s="22" t="s">
        <v>144</v>
      </c>
      <c r="M829" s="19" t="s">
        <v>185</v>
      </c>
      <c r="P829" s="17"/>
      <c r="Q829" s="50" t="str">
        <f t="shared" si="12"/>
        <v>Non-lead</v>
      </c>
      <c r="R829" s="19"/>
      <c r="X829" s="16"/>
      <c r="Y829" s="16"/>
      <c r="Z829" s="16"/>
      <c r="AK829" s="17"/>
      <c r="AL829" s="17"/>
      <c r="AM829" s="17"/>
      <c r="AN829" s="17"/>
      <c r="AO829" s="15"/>
    </row>
    <row r="830" spans="1:41" s="14" customFormat="1">
      <c r="A830" s="60"/>
      <c r="B830" t="s">
        <v>2542</v>
      </c>
      <c r="C830" t="s">
        <v>2296</v>
      </c>
      <c r="D830" t="s">
        <v>2694</v>
      </c>
      <c r="E830" s="9" t="s">
        <v>187</v>
      </c>
      <c r="F830" s="14">
        <v>40484</v>
      </c>
      <c r="G830" s="4">
        <v>37.534456954071999</v>
      </c>
      <c r="H830" s="4">
        <v>-84.660964053889003</v>
      </c>
      <c r="I830" s="19" t="s">
        <v>39</v>
      </c>
      <c r="J830" s="19" t="s">
        <v>156</v>
      </c>
      <c r="K830" s="19" t="s">
        <v>39</v>
      </c>
      <c r="L830" s="22" t="s">
        <v>144</v>
      </c>
      <c r="M830" s="19" t="s">
        <v>185</v>
      </c>
      <c r="P830" s="17"/>
      <c r="Q830" s="50" t="str">
        <f t="shared" si="12"/>
        <v>Non-lead</v>
      </c>
      <c r="R830" s="19"/>
      <c r="X830" s="16"/>
      <c r="Y830" s="16"/>
      <c r="Z830" s="16"/>
      <c r="AK830" s="17"/>
      <c r="AL830" s="17"/>
      <c r="AM830" s="17"/>
      <c r="AN830" s="17"/>
      <c r="AO830" s="15"/>
    </row>
    <row r="831" spans="1:41" s="14" customFormat="1">
      <c r="A831" s="60"/>
      <c r="B831" t="s">
        <v>2543</v>
      </c>
      <c r="C831" t="s">
        <v>2297</v>
      </c>
      <c r="D831" t="s">
        <v>2695</v>
      </c>
      <c r="E831" s="9" t="s">
        <v>187</v>
      </c>
      <c r="F831" s="14">
        <v>40484</v>
      </c>
      <c r="G831" s="4">
        <v>37.533940670142002</v>
      </c>
      <c r="H831" s="4">
        <v>-84.661258330644003</v>
      </c>
      <c r="I831" s="19" t="s">
        <v>39</v>
      </c>
      <c r="J831" s="19" t="s">
        <v>156</v>
      </c>
      <c r="K831" s="19" t="s">
        <v>39</v>
      </c>
      <c r="L831" s="22" t="s">
        <v>144</v>
      </c>
      <c r="M831" s="19" t="s">
        <v>185</v>
      </c>
      <c r="P831" s="17"/>
      <c r="Q831" s="50" t="str">
        <f t="shared" si="12"/>
        <v>Non-lead</v>
      </c>
      <c r="R831" s="19"/>
      <c r="X831" s="16"/>
      <c r="Y831" s="16"/>
      <c r="Z831" s="16"/>
      <c r="AK831" s="17"/>
      <c r="AL831" s="17"/>
      <c r="AM831" s="17"/>
      <c r="AN831" s="17"/>
      <c r="AO831" s="15"/>
    </row>
    <row r="832" spans="1:41" s="14" customFormat="1">
      <c r="A832" s="60"/>
      <c r="B832" t="s">
        <v>2544</v>
      </c>
      <c r="C832" t="s">
        <v>2298</v>
      </c>
      <c r="D832" t="s">
        <v>2696</v>
      </c>
      <c r="E832" s="9" t="s">
        <v>187</v>
      </c>
      <c r="F832" s="14">
        <v>40484</v>
      </c>
      <c r="G832" s="4">
        <v>37.533941287045998</v>
      </c>
      <c r="H832" s="4">
        <v>-84.661261460131996</v>
      </c>
      <c r="I832" s="19" t="s">
        <v>39</v>
      </c>
      <c r="J832" s="19" t="s">
        <v>156</v>
      </c>
      <c r="K832" s="19" t="s">
        <v>39</v>
      </c>
      <c r="L832" s="22" t="s">
        <v>144</v>
      </c>
      <c r="M832" s="19" t="s">
        <v>185</v>
      </c>
      <c r="P832" s="17"/>
      <c r="Q832" s="50" t="str">
        <f t="shared" si="12"/>
        <v>Non-lead</v>
      </c>
      <c r="R832" s="19"/>
      <c r="X832" s="16"/>
      <c r="Y832" s="16"/>
      <c r="Z832" s="16"/>
      <c r="AK832" s="17"/>
      <c r="AL832" s="17"/>
      <c r="AM832" s="17"/>
      <c r="AN832" s="17"/>
      <c r="AO832" s="15"/>
    </row>
    <row r="833" spans="1:41" s="14" customFormat="1">
      <c r="A833" s="60"/>
      <c r="B833" t="s">
        <v>2545</v>
      </c>
      <c r="C833" t="s">
        <v>2299</v>
      </c>
      <c r="D833" t="s">
        <v>2697</v>
      </c>
      <c r="E833" s="9" t="s">
        <v>187</v>
      </c>
      <c r="F833" s="14">
        <v>40484</v>
      </c>
      <c r="G833" s="4">
        <v>37.533891084510998</v>
      </c>
      <c r="H833" s="4">
        <v>-84.661629336391997</v>
      </c>
      <c r="I833" s="19" t="s">
        <v>39</v>
      </c>
      <c r="J833" s="19" t="s">
        <v>156</v>
      </c>
      <c r="K833" s="19" t="s">
        <v>39</v>
      </c>
      <c r="L833" s="22" t="s">
        <v>144</v>
      </c>
      <c r="M833" s="19" t="s">
        <v>185</v>
      </c>
      <c r="P833" s="17"/>
      <c r="Q833" s="50" t="str">
        <f t="shared" si="12"/>
        <v>Non-lead</v>
      </c>
      <c r="R833" s="19"/>
      <c r="X833" s="16"/>
      <c r="Y833" s="16"/>
      <c r="Z833" s="16"/>
      <c r="AK833" s="17"/>
      <c r="AL833" s="17"/>
      <c r="AM833" s="17"/>
      <c r="AN833" s="17"/>
      <c r="AO833" s="15"/>
    </row>
    <row r="834" spans="1:41" s="14" customFormat="1">
      <c r="A834" s="60"/>
      <c r="B834" t="s">
        <v>2546</v>
      </c>
      <c r="C834" t="s">
        <v>2300</v>
      </c>
      <c r="D834" t="s">
        <v>2698</v>
      </c>
      <c r="E834" s="9" t="s">
        <v>187</v>
      </c>
      <c r="F834" s="14">
        <v>40484</v>
      </c>
      <c r="G834" s="4">
        <v>37.533860521710999</v>
      </c>
      <c r="H834" s="4">
        <v>-84.661557628349996</v>
      </c>
      <c r="I834" s="19" t="s">
        <v>39</v>
      </c>
      <c r="J834" s="19" t="s">
        <v>156</v>
      </c>
      <c r="K834" s="19" t="s">
        <v>39</v>
      </c>
      <c r="L834" s="22" t="s">
        <v>144</v>
      </c>
      <c r="M834" s="19" t="s">
        <v>185</v>
      </c>
      <c r="P834" s="17"/>
      <c r="Q834" s="50" t="str">
        <f t="shared" si="12"/>
        <v>Non-lead</v>
      </c>
      <c r="R834" s="19"/>
      <c r="X834" s="16"/>
      <c r="Y834" s="16"/>
      <c r="Z834" s="16"/>
      <c r="AK834" s="17"/>
      <c r="AL834" s="17"/>
      <c r="AM834" s="17"/>
      <c r="AN834" s="17"/>
      <c r="AO834" s="15"/>
    </row>
    <row r="835" spans="1:41" s="14" customFormat="1">
      <c r="A835" s="60"/>
      <c r="B835" t="s">
        <v>2547</v>
      </c>
      <c r="C835" t="s">
        <v>2301</v>
      </c>
      <c r="D835" t="s">
        <v>2699</v>
      </c>
      <c r="E835" s="9" t="s">
        <v>187</v>
      </c>
      <c r="F835" s="14">
        <v>40484</v>
      </c>
      <c r="G835" s="4">
        <v>37.534025338196997</v>
      </c>
      <c r="H835" s="4">
        <v>-84.661954550383001</v>
      </c>
      <c r="I835" s="19" t="s">
        <v>39</v>
      </c>
      <c r="J835" s="19" t="s">
        <v>156</v>
      </c>
      <c r="K835" s="19" t="s">
        <v>39</v>
      </c>
      <c r="L835" s="22" t="s">
        <v>144</v>
      </c>
      <c r="M835" s="19" t="s">
        <v>185</v>
      </c>
      <c r="P835" s="17"/>
      <c r="Q835" s="50" t="str">
        <f t="shared" si="12"/>
        <v>Non-lead</v>
      </c>
      <c r="R835" s="19"/>
      <c r="X835" s="16"/>
      <c r="Y835" s="16"/>
      <c r="Z835" s="16"/>
      <c r="AK835" s="17"/>
      <c r="AL835" s="17"/>
      <c r="AM835" s="17"/>
      <c r="AN835" s="17"/>
      <c r="AO835" s="15"/>
    </row>
    <row r="836" spans="1:41" s="14" customFormat="1">
      <c r="A836" s="60"/>
      <c r="B836" t="s">
        <v>2548</v>
      </c>
      <c r="C836" t="s">
        <v>2302</v>
      </c>
      <c r="D836" t="s">
        <v>2700</v>
      </c>
      <c r="E836" s="9" t="s">
        <v>187</v>
      </c>
      <c r="F836" s="14">
        <v>40484</v>
      </c>
      <c r="G836" s="4">
        <v>37.534177700874999</v>
      </c>
      <c r="H836" s="4">
        <v>-84.662318864414004</v>
      </c>
      <c r="I836" s="19" t="s">
        <v>39</v>
      </c>
      <c r="J836" s="19" t="s">
        <v>156</v>
      </c>
      <c r="K836" s="19" t="s">
        <v>39</v>
      </c>
      <c r="L836" s="22" t="s">
        <v>144</v>
      </c>
      <c r="M836" s="19" t="s">
        <v>185</v>
      </c>
      <c r="P836" s="17"/>
      <c r="Q836" s="50" t="str">
        <f t="shared" si="12"/>
        <v>Non-lead</v>
      </c>
      <c r="R836" s="19"/>
      <c r="X836" s="16"/>
      <c r="Y836" s="16"/>
      <c r="Z836" s="16"/>
      <c r="AK836" s="17"/>
      <c r="AL836" s="17"/>
      <c r="AM836" s="17"/>
      <c r="AN836" s="17"/>
      <c r="AO836" s="15"/>
    </row>
    <row r="837" spans="1:41" s="14" customFormat="1">
      <c r="A837" s="60"/>
      <c r="B837" t="s">
        <v>2549</v>
      </c>
      <c r="C837" t="s">
        <v>2303</v>
      </c>
      <c r="D837" t="s">
        <v>2701</v>
      </c>
      <c r="E837" s="9" t="s">
        <v>187</v>
      </c>
      <c r="F837" s="14">
        <v>40484</v>
      </c>
      <c r="G837" s="4">
        <v>37.534240341638998</v>
      </c>
      <c r="H837" s="4">
        <v>-84.662533679538996</v>
      </c>
      <c r="I837" s="19" t="s">
        <v>39</v>
      </c>
      <c r="J837" s="19" t="s">
        <v>156</v>
      </c>
      <c r="K837" s="19" t="s">
        <v>39</v>
      </c>
      <c r="L837" s="22" t="s">
        <v>144</v>
      </c>
      <c r="M837" s="19" t="s">
        <v>185</v>
      </c>
      <c r="P837" s="17"/>
      <c r="Q837" s="50" t="str">
        <f t="shared" si="12"/>
        <v>Non-lead</v>
      </c>
      <c r="R837" s="19"/>
      <c r="X837" s="16"/>
      <c r="Y837" s="16"/>
      <c r="Z837" s="16"/>
      <c r="AK837" s="17"/>
      <c r="AL837" s="17"/>
      <c r="AM837" s="17"/>
      <c r="AN837" s="17"/>
      <c r="AO837" s="15"/>
    </row>
    <row r="838" spans="1:41" s="14" customFormat="1">
      <c r="A838" s="60"/>
      <c r="B838" t="s">
        <v>2550</v>
      </c>
      <c r="C838" t="s">
        <v>2304</v>
      </c>
      <c r="D838" t="s">
        <v>2702</v>
      </c>
      <c r="E838" s="9" t="s">
        <v>187</v>
      </c>
      <c r="F838" s="14">
        <v>40484</v>
      </c>
      <c r="G838" s="4">
        <v>37.534289740902999</v>
      </c>
      <c r="H838" s="4">
        <v>-84.662679147777993</v>
      </c>
      <c r="I838" s="19" t="s">
        <v>39</v>
      </c>
      <c r="J838" s="19" t="s">
        <v>156</v>
      </c>
      <c r="K838" s="19" t="s">
        <v>39</v>
      </c>
      <c r="L838" s="22" t="s">
        <v>144</v>
      </c>
      <c r="M838" s="19" t="s">
        <v>185</v>
      </c>
      <c r="P838" s="17"/>
      <c r="Q838" s="50" t="str">
        <f t="shared" ref="Q838:Q901" si="13">IF(AND(I838="",K838=""),"",IF(I838="Lead","Lead",IF(K838="Lead","Lead",IF((OR((AND((ISNUMBER(SEARCH("Galvanized",K838))),AF838="Yes")),(AND((ISNUMBER(SEARCH("Galvanized",K838))),AF838="Unknown")))),"Galvanized requiring replacement",IF((OR((AND((ISNUMBER(SEARCH("Galvanized",K838))),AJ838="Yes")),(AND((ISNUMBER(SEARCH("Galvanized",K838))),AJ838="Unknown")))),"Galvanized requiring replacement",IF(I838="Galvanized requiring replacement","Galvanized requiring replacement",IF(K838="Galvanized requiring replacement","Galvanized requiring replacement",IF(ISNUMBER(SEARCH("Unknown",I838)),"Unknown",IF(ISNUMBER(SEARCH("Unknown",K838)),"Unknown",IF(I838="","Unknown",IF(K838="","Unknown","Non-lead")))))))))))</f>
        <v>Non-lead</v>
      </c>
      <c r="R838" s="19"/>
      <c r="X838" s="16"/>
      <c r="Y838" s="16"/>
      <c r="Z838" s="16"/>
      <c r="AK838" s="17"/>
      <c r="AL838" s="17"/>
      <c r="AM838" s="17"/>
      <c r="AN838" s="17"/>
      <c r="AO838" s="15"/>
    </row>
    <row r="839" spans="1:41" s="14" customFormat="1">
      <c r="A839" s="60"/>
      <c r="B839" t="s">
        <v>2551</v>
      </c>
      <c r="C839" t="s">
        <v>2305</v>
      </c>
      <c r="D839" t="s">
        <v>2703</v>
      </c>
      <c r="E839" s="9" t="s">
        <v>187</v>
      </c>
      <c r="F839" s="14">
        <v>40484</v>
      </c>
      <c r="G839" s="4">
        <v>37.534394088264001</v>
      </c>
      <c r="H839" s="4">
        <v>-84.662977122024998</v>
      </c>
      <c r="I839" s="19" t="s">
        <v>39</v>
      </c>
      <c r="J839" s="19" t="s">
        <v>156</v>
      </c>
      <c r="K839" s="19" t="s">
        <v>39</v>
      </c>
      <c r="L839" s="22" t="s">
        <v>144</v>
      </c>
      <c r="M839" s="19" t="s">
        <v>185</v>
      </c>
      <c r="P839" s="17"/>
      <c r="Q839" s="50" t="str">
        <f t="shared" si="13"/>
        <v>Non-lead</v>
      </c>
      <c r="R839" s="19"/>
      <c r="X839" s="16"/>
      <c r="Y839" s="16"/>
      <c r="Z839" s="16"/>
      <c r="AK839" s="17"/>
      <c r="AL839" s="17"/>
      <c r="AM839" s="17"/>
      <c r="AN839" s="17"/>
      <c r="AO839" s="15"/>
    </row>
    <row r="840" spans="1:41" s="14" customFormat="1">
      <c r="A840" s="60"/>
      <c r="B840" t="s">
        <v>2552</v>
      </c>
      <c r="C840" t="s">
        <v>2306</v>
      </c>
      <c r="D840" t="s">
        <v>2704</v>
      </c>
      <c r="E840" s="9" t="s">
        <v>187</v>
      </c>
      <c r="F840" s="14">
        <v>40484</v>
      </c>
      <c r="G840" s="4">
        <v>37.534394088264001</v>
      </c>
      <c r="H840" s="4">
        <v>-84.662977122024998</v>
      </c>
      <c r="I840" s="19" t="s">
        <v>39</v>
      </c>
      <c r="J840" s="19" t="s">
        <v>156</v>
      </c>
      <c r="K840" s="19" t="s">
        <v>39</v>
      </c>
      <c r="L840" s="22" t="s">
        <v>144</v>
      </c>
      <c r="M840" s="19" t="s">
        <v>185</v>
      </c>
      <c r="P840" s="17"/>
      <c r="Q840" s="50" t="str">
        <f t="shared" si="13"/>
        <v>Non-lead</v>
      </c>
      <c r="R840" s="19"/>
      <c r="X840" s="16"/>
      <c r="Y840" s="16"/>
      <c r="Z840" s="16"/>
      <c r="AK840" s="17"/>
      <c r="AL840" s="17"/>
      <c r="AM840" s="17"/>
      <c r="AN840" s="17"/>
      <c r="AO840" s="15"/>
    </row>
    <row r="841" spans="1:41" s="14" customFormat="1">
      <c r="A841" s="60"/>
      <c r="B841" t="s">
        <v>2553</v>
      </c>
      <c r="C841" t="s">
        <v>2307</v>
      </c>
      <c r="D841" t="s">
        <v>2705</v>
      </c>
      <c r="E841" s="9" t="s">
        <v>187</v>
      </c>
      <c r="F841" s="14">
        <v>40484</v>
      </c>
      <c r="G841" s="4">
        <v>37.534338498571998</v>
      </c>
      <c r="H841" s="4">
        <v>-84.663188850536002</v>
      </c>
      <c r="I841" s="19" t="s">
        <v>39</v>
      </c>
      <c r="J841" s="19" t="s">
        <v>156</v>
      </c>
      <c r="K841" s="19" t="s">
        <v>39</v>
      </c>
      <c r="L841" s="22" t="s">
        <v>144</v>
      </c>
      <c r="M841" s="19" t="s">
        <v>185</v>
      </c>
      <c r="P841" s="17"/>
      <c r="Q841" s="50" t="str">
        <f t="shared" si="13"/>
        <v>Non-lead</v>
      </c>
      <c r="R841" s="19"/>
      <c r="X841" s="16"/>
      <c r="Y841" s="16"/>
      <c r="Z841" s="16"/>
      <c r="AK841" s="17"/>
      <c r="AL841" s="17"/>
      <c r="AM841" s="17"/>
      <c r="AN841" s="17"/>
      <c r="AO841" s="15"/>
    </row>
    <row r="842" spans="1:41" s="14" customFormat="1" ht="15" customHeight="1">
      <c r="A842" s="60"/>
      <c r="B842" t="s">
        <v>2554</v>
      </c>
      <c r="C842" t="s">
        <v>2308</v>
      </c>
      <c r="D842" t="s">
        <v>2706</v>
      </c>
      <c r="E842" s="9" t="s">
        <v>187</v>
      </c>
      <c r="F842" s="14">
        <v>40484</v>
      </c>
      <c r="G842" s="4">
        <v>37.534338498571998</v>
      </c>
      <c r="H842" s="4">
        <v>-84.663188850536002</v>
      </c>
      <c r="I842" s="19" t="s">
        <v>39</v>
      </c>
      <c r="J842" s="19" t="s">
        <v>156</v>
      </c>
      <c r="K842" s="19" t="s">
        <v>39</v>
      </c>
      <c r="L842" s="22" t="s">
        <v>144</v>
      </c>
      <c r="M842" s="19" t="s">
        <v>185</v>
      </c>
      <c r="P842" s="17"/>
      <c r="Q842" s="50" t="str">
        <f t="shared" si="13"/>
        <v>Non-lead</v>
      </c>
      <c r="R842" s="19"/>
      <c r="X842" s="16"/>
      <c r="Y842" s="16"/>
      <c r="Z842" s="16"/>
      <c r="AK842" s="17"/>
      <c r="AL842" s="17"/>
      <c r="AM842" s="17"/>
      <c r="AN842" s="17"/>
      <c r="AO842" s="15"/>
    </row>
    <row r="843" spans="1:41" s="14" customFormat="1">
      <c r="A843" s="60"/>
      <c r="B843" t="s">
        <v>2555</v>
      </c>
      <c r="C843" t="s">
        <v>2309</v>
      </c>
      <c r="D843" t="s">
        <v>2707</v>
      </c>
      <c r="E843" s="9" t="s">
        <v>187</v>
      </c>
      <c r="F843" s="14">
        <v>40484</v>
      </c>
      <c r="G843" s="4">
        <v>37.534224879603002</v>
      </c>
      <c r="H843" s="4">
        <v>-84.662836592733001</v>
      </c>
      <c r="I843" s="19" t="s">
        <v>39</v>
      </c>
      <c r="J843" s="19" t="s">
        <v>156</v>
      </c>
      <c r="K843" s="19" t="s">
        <v>39</v>
      </c>
      <c r="L843" s="22" t="s">
        <v>144</v>
      </c>
      <c r="M843" s="19" t="s">
        <v>185</v>
      </c>
      <c r="P843" s="17"/>
      <c r="Q843" s="50" t="str">
        <f t="shared" si="13"/>
        <v>Non-lead</v>
      </c>
      <c r="R843" s="19"/>
      <c r="X843" s="16"/>
      <c r="Y843" s="16"/>
      <c r="Z843" s="16"/>
      <c r="AK843" s="17"/>
      <c r="AL843" s="17"/>
      <c r="AM843" s="17"/>
      <c r="AN843" s="17"/>
      <c r="AO843" s="15"/>
    </row>
    <row r="844" spans="1:41" s="14" customFormat="1">
      <c r="A844" s="60"/>
      <c r="B844" t="s">
        <v>2556</v>
      </c>
      <c r="C844" t="s">
        <v>2310</v>
      </c>
      <c r="D844" t="s">
        <v>2708</v>
      </c>
      <c r="E844" s="9" t="s">
        <v>187</v>
      </c>
      <c r="F844" s="14">
        <v>40484</v>
      </c>
      <c r="G844" s="4">
        <v>37.534202741721998</v>
      </c>
      <c r="H844" s="4">
        <v>-84.662746940039</v>
      </c>
      <c r="I844" s="19" t="s">
        <v>39</v>
      </c>
      <c r="J844" s="19" t="s">
        <v>156</v>
      </c>
      <c r="K844" s="19" t="s">
        <v>39</v>
      </c>
      <c r="L844" s="22" t="s">
        <v>144</v>
      </c>
      <c r="M844" s="19" t="s">
        <v>185</v>
      </c>
      <c r="P844" s="17"/>
      <c r="Q844" s="50" t="str">
        <f t="shared" si="13"/>
        <v>Non-lead</v>
      </c>
      <c r="R844" s="19"/>
      <c r="X844" s="16"/>
      <c r="Y844" s="16"/>
      <c r="Z844" s="16"/>
      <c r="AK844" s="17"/>
      <c r="AL844" s="17"/>
      <c r="AM844" s="17"/>
      <c r="AN844" s="17"/>
      <c r="AO844" s="15"/>
    </row>
    <row r="845" spans="1:41" s="14" customFormat="1">
      <c r="A845" s="60"/>
      <c r="B845" t="s">
        <v>2557</v>
      </c>
      <c r="C845" t="s">
        <v>2311</v>
      </c>
      <c r="D845" t="s">
        <v>2709</v>
      </c>
      <c r="E845" s="9" t="s">
        <v>187</v>
      </c>
      <c r="F845" s="14">
        <v>40484</v>
      </c>
      <c r="G845" s="4">
        <v>37.534065182730998</v>
      </c>
      <c r="H845" s="4">
        <v>-84.662407819636002</v>
      </c>
      <c r="I845" s="19" t="s">
        <v>39</v>
      </c>
      <c r="J845" s="19" t="s">
        <v>156</v>
      </c>
      <c r="K845" s="19" t="s">
        <v>39</v>
      </c>
      <c r="L845" s="22" t="s">
        <v>144</v>
      </c>
      <c r="M845" s="19" t="s">
        <v>185</v>
      </c>
      <c r="P845" s="17"/>
      <c r="Q845" s="50" t="str">
        <f t="shared" si="13"/>
        <v>Non-lead</v>
      </c>
      <c r="R845" s="19"/>
      <c r="X845" s="16"/>
      <c r="Y845" s="16"/>
      <c r="Z845" s="16"/>
      <c r="AK845" s="17"/>
      <c r="AL845" s="17"/>
      <c r="AM845" s="17"/>
      <c r="AN845" s="17"/>
      <c r="AO845" s="15"/>
    </row>
    <row r="846" spans="1:41" s="14" customFormat="1">
      <c r="A846" s="60"/>
      <c r="B846" t="s">
        <v>2558</v>
      </c>
      <c r="C846" t="s">
        <v>2312</v>
      </c>
      <c r="D846" t="s">
        <v>2710</v>
      </c>
      <c r="E846" s="9" t="s">
        <v>187</v>
      </c>
      <c r="F846" s="14">
        <v>40484</v>
      </c>
      <c r="G846" s="4">
        <v>37.533994013344</v>
      </c>
      <c r="H846" s="4">
        <v>-84.662197843111002</v>
      </c>
      <c r="I846" s="19" t="s">
        <v>39</v>
      </c>
      <c r="J846" s="19" t="s">
        <v>156</v>
      </c>
      <c r="K846" s="19" t="s">
        <v>39</v>
      </c>
      <c r="L846" s="22" t="s">
        <v>144</v>
      </c>
      <c r="M846" s="19" t="s">
        <v>185</v>
      </c>
      <c r="P846" s="17"/>
      <c r="Q846" s="50" t="str">
        <f t="shared" si="13"/>
        <v>Non-lead</v>
      </c>
      <c r="R846" s="19"/>
      <c r="X846" s="16"/>
      <c r="Y846" s="16"/>
      <c r="Z846" s="16"/>
      <c r="AK846" s="17"/>
      <c r="AL846" s="17"/>
      <c r="AM846" s="17"/>
      <c r="AN846" s="17"/>
      <c r="AO846" s="15"/>
    </row>
    <row r="847" spans="1:41" s="14" customFormat="1">
      <c r="A847" s="60"/>
      <c r="B847" t="s">
        <v>2559</v>
      </c>
      <c r="C847" t="s">
        <v>2313</v>
      </c>
      <c r="D847" t="s">
        <v>2711</v>
      </c>
      <c r="E847" s="9" t="s">
        <v>187</v>
      </c>
      <c r="F847" s="14">
        <v>40484</v>
      </c>
      <c r="G847" s="4">
        <v>37.5339217095</v>
      </c>
      <c r="H847" s="4">
        <v>-84.661991905755997</v>
      </c>
      <c r="I847" s="19" t="s">
        <v>39</v>
      </c>
      <c r="J847" s="19" t="s">
        <v>156</v>
      </c>
      <c r="K847" s="19" t="s">
        <v>39</v>
      </c>
      <c r="L847" s="22" t="s">
        <v>144</v>
      </c>
      <c r="M847" s="19" t="s">
        <v>185</v>
      </c>
      <c r="P847" s="17"/>
      <c r="Q847" s="50" t="str">
        <f t="shared" si="13"/>
        <v>Non-lead</v>
      </c>
      <c r="R847" s="19"/>
      <c r="X847" s="16"/>
      <c r="Y847" s="16"/>
      <c r="Z847" s="16"/>
      <c r="AK847" s="17"/>
      <c r="AL847" s="17"/>
      <c r="AM847" s="17"/>
      <c r="AN847" s="17"/>
      <c r="AO847" s="15"/>
    </row>
    <row r="848" spans="1:41" s="14" customFormat="1">
      <c r="A848" s="60"/>
      <c r="B848" t="s">
        <v>2560</v>
      </c>
      <c r="C848" t="s">
        <v>2314</v>
      </c>
      <c r="D848" t="s">
        <v>2712</v>
      </c>
      <c r="E848" s="9" t="s">
        <v>187</v>
      </c>
      <c r="F848" s="14">
        <v>40484</v>
      </c>
      <c r="G848" s="4">
        <v>37.533605452139</v>
      </c>
      <c r="H848" s="4">
        <v>-84.661513003497006</v>
      </c>
      <c r="I848" s="19" t="s">
        <v>39</v>
      </c>
      <c r="J848" s="19" t="s">
        <v>156</v>
      </c>
      <c r="K848" s="19" t="s">
        <v>39</v>
      </c>
      <c r="L848" s="22" t="s">
        <v>144</v>
      </c>
      <c r="M848" s="19" t="s">
        <v>185</v>
      </c>
      <c r="P848" s="17"/>
      <c r="Q848" s="50" t="str">
        <f t="shared" si="13"/>
        <v>Non-lead</v>
      </c>
      <c r="R848" s="19"/>
      <c r="X848" s="16"/>
      <c r="Y848" s="16"/>
      <c r="Z848" s="16"/>
      <c r="AK848" s="17"/>
      <c r="AL848" s="17"/>
      <c r="AM848" s="17"/>
      <c r="AN848" s="17"/>
      <c r="AO848" s="15"/>
    </row>
    <row r="849" spans="1:41" s="14" customFormat="1">
      <c r="A849" s="60"/>
      <c r="B849" t="s">
        <v>2561</v>
      </c>
      <c r="C849" t="s">
        <v>2315</v>
      </c>
      <c r="D849" t="s">
        <v>2713</v>
      </c>
      <c r="E849" s="9" t="s">
        <v>187</v>
      </c>
      <c r="F849" s="14">
        <v>40484</v>
      </c>
      <c r="G849" s="4">
        <v>37.533369871394001</v>
      </c>
      <c r="H849" s="4">
        <v>-84.661638879793998</v>
      </c>
      <c r="I849" s="19" t="s">
        <v>39</v>
      </c>
      <c r="J849" s="19" t="s">
        <v>156</v>
      </c>
      <c r="K849" s="19" t="s">
        <v>39</v>
      </c>
      <c r="L849" s="22" t="s">
        <v>144</v>
      </c>
      <c r="M849" s="19" t="s">
        <v>185</v>
      </c>
      <c r="P849" s="17"/>
      <c r="Q849" s="50" t="str">
        <f t="shared" si="13"/>
        <v>Non-lead</v>
      </c>
      <c r="R849" s="19"/>
      <c r="X849" s="16"/>
      <c r="Y849" s="16"/>
      <c r="Z849" s="16"/>
      <c r="AK849" s="17"/>
      <c r="AL849" s="17"/>
      <c r="AM849" s="17"/>
      <c r="AN849" s="17"/>
      <c r="AO849" s="15"/>
    </row>
    <row r="850" spans="1:41" s="14" customFormat="1">
      <c r="A850" s="60"/>
      <c r="B850" t="s">
        <v>2562</v>
      </c>
      <c r="C850" t="s">
        <v>2316</v>
      </c>
      <c r="D850" t="s">
        <v>2714</v>
      </c>
      <c r="E850" s="9" t="s">
        <v>187</v>
      </c>
      <c r="F850" s="14">
        <v>40484</v>
      </c>
      <c r="G850" s="4">
        <v>37.533090179250003</v>
      </c>
      <c r="H850" s="4">
        <v>-84.661737247052997</v>
      </c>
      <c r="I850" s="19" t="s">
        <v>39</v>
      </c>
      <c r="J850" s="19" t="s">
        <v>156</v>
      </c>
      <c r="K850" s="19" t="s">
        <v>39</v>
      </c>
      <c r="L850" s="22" t="s">
        <v>144</v>
      </c>
      <c r="M850" s="19" t="s">
        <v>185</v>
      </c>
      <c r="P850" s="17"/>
      <c r="Q850" s="50" t="str">
        <f t="shared" si="13"/>
        <v>Non-lead</v>
      </c>
      <c r="R850" s="19"/>
      <c r="X850" s="16"/>
      <c r="Y850" s="16"/>
      <c r="Z850" s="16"/>
      <c r="AK850" s="17"/>
      <c r="AL850" s="17"/>
      <c r="AM850" s="17"/>
      <c r="AN850" s="17"/>
      <c r="AO850" s="15"/>
    </row>
    <row r="851" spans="1:41" s="14" customFormat="1" ht="15.75" thickBot="1">
      <c r="A851" s="60"/>
      <c r="B851" t="s">
        <v>2563</v>
      </c>
      <c r="C851" t="s">
        <v>2317</v>
      </c>
      <c r="D851" t="s">
        <v>2715</v>
      </c>
      <c r="E851" s="9" t="s">
        <v>187</v>
      </c>
      <c r="F851" s="14">
        <v>40484</v>
      </c>
      <c r="G851" s="4">
        <v>37.532400979310999</v>
      </c>
      <c r="H851" s="4">
        <v>-84.662169926225005</v>
      </c>
      <c r="I851" s="19" t="s">
        <v>39</v>
      </c>
      <c r="J851" s="19" t="s">
        <v>156</v>
      </c>
      <c r="K851" s="19" t="s">
        <v>39</v>
      </c>
      <c r="L851" s="22" t="s">
        <v>144</v>
      </c>
      <c r="M851" s="19" t="s">
        <v>185</v>
      </c>
      <c r="P851" s="17"/>
      <c r="Q851" s="50" t="str">
        <f t="shared" si="13"/>
        <v>Non-lead</v>
      </c>
      <c r="R851" s="19"/>
      <c r="X851" s="16"/>
      <c r="Y851" s="16"/>
      <c r="Z851" s="16"/>
      <c r="AK851" s="17"/>
      <c r="AL851" s="17"/>
      <c r="AM851" s="17"/>
      <c r="AN851" s="17"/>
      <c r="AO851" s="15"/>
    </row>
    <row r="852" spans="1:41" s="14" customFormat="1" ht="15.75" thickBot="1">
      <c r="A852" s="60"/>
      <c r="B852" s="96">
        <v>700058</v>
      </c>
      <c r="C852" s="70" t="s">
        <v>2716</v>
      </c>
      <c r="D852" s="70">
        <v>1924987</v>
      </c>
      <c r="E852" s="9" t="s">
        <v>187</v>
      </c>
      <c r="F852" s="14">
        <v>40484</v>
      </c>
      <c r="G852" s="75">
        <v>37.545200139999999</v>
      </c>
      <c r="H852" s="75">
        <v>-84.643908659999994</v>
      </c>
      <c r="I852" s="19" t="s">
        <v>45</v>
      </c>
      <c r="J852" s="19" t="s">
        <v>156</v>
      </c>
      <c r="K852" s="19" t="s">
        <v>45</v>
      </c>
      <c r="L852" s="22" t="s">
        <v>144</v>
      </c>
      <c r="M852" s="19" t="s">
        <v>185</v>
      </c>
      <c r="N852" s="19" t="s">
        <v>185</v>
      </c>
      <c r="P852" s="17"/>
      <c r="Q852" s="50" t="str">
        <f t="shared" si="13"/>
        <v>Non-lead</v>
      </c>
      <c r="R852" s="19"/>
      <c r="X852" s="16"/>
      <c r="Y852" s="16"/>
      <c r="Z852" s="16"/>
      <c r="AK852" s="17"/>
      <c r="AL852" s="17"/>
      <c r="AM852" s="17"/>
      <c r="AN852" s="17"/>
      <c r="AO852" s="15"/>
    </row>
    <row r="853" spans="1:41" s="14" customFormat="1" ht="15.75" thickBot="1">
      <c r="A853" s="60"/>
      <c r="B853" s="69" t="s">
        <v>3174</v>
      </c>
      <c r="C853" s="70" t="s">
        <v>2717</v>
      </c>
      <c r="D853" s="70" t="s">
        <v>3633</v>
      </c>
      <c r="E853" s="9" t="s">
        <v>187</v>
      </c>
      <c r="F853" s="14">
        <v>40484</v>
      </c>
      <c r="G853" s="4">
        <v>37.545200139999999</v>
      </c>
      <c r="H853" s="4">
        <v>-84.643908659999994</v>
      </c>
      <c r="I853" s="19" t="s">
        <v>45</v>
      </c>
      <c r="J853" s="19" t="s">
        <v>156</v>
      </c>
      <c r="K853" s="19" t="s">
        <v>45</v>
      </c>
      <c r="L853" s="22" t="s">
        <v>144</v>
      </c>
      <c r="M853" s="19" t="s">
        <v>185</v>
      </c>
      <c r="N853" s="19" t="s">
        <v>185</v>
      </c>
      <c r="P853" s="17"/>
      <c r="Q853" s="50" t="str">
        <f t="shared" si="13"/>
        <v>Non-lead</v>
      </c>
      <c r="R853" s="19"/>
      <c r="X853" s="16"/>
      <c r="Y853" s="16"/>
      <c r="Z853" s="16"/>
      <c r="AK853" s="17"/>
      <c r="AL853" s="17"/>
      <c r="AM853" s="17"/>
      <c r="AN853" s="17"/>
      <c r="AO853" s="15"/>
    </row>
    <row r="854" spans="1:41" s="14" customFormat="1" ht="15.75" thickBot="1">
      <c r="A854" s="60"/>
      <c r="B854" s="69" t="s">
        <v>3175</v>
      </c>
      <c r="C854" s="70" t="s">
        <v>2718</v>
      </c>
      <c r="D854" s="70" t="s">
        <v>3634</v>
      </c>
      <c r="E854" s="9" t="s">
        <v>187</v>
      </c>
      <c r="F854" s="14">
        <v>40484</v>
      </c>
      <c r="G854" s="75">
        <v>37.545027730000001</v>
      </c>
      <c r="H854" s="75">
        <v>-84.643363989999997</v>
      </c>
      <c r="I854" s="19" t="s">
        <v>45</v>
      </c>
      <c r="J854" s="19" t="s">
        <v>156</v>
      </c>
      <c r="K854" s="19" t="s">
        <v>45</v>
      </c>
      <c r="L854" s="22" t="s">
        <v>144</v>
      </c>
      <c r="M854" s="19" t="s">
        <v>185</v>
      </c>
      <c r="N854" s="19" t="s">
        <v>185</v>
      </c>
      <c r="P854" s="17"/>
      <c r="Q854" s="50" t="str">
        <f t="shared" si="13"/>
        <v>Non-lead</v>
      </c>
      <c r="R854" s="19"/>
      <c r="X854" s="16"/>
      <c r="Y854" s="16"/>
      <c r="Z854" s="16"/>
      <c r="AK854" s="17"/>
      <c r="AL854" s="17"/>
      <c r="AM854" s="17"/>
      <c r="AN854" s="17"/>
      <c r="AO854" s="15"/>
    </row>
    <row r="855" spans="1:41" s="14" customFormat="1" ht="15.75" thickBot="1">
      <c r="A855" s="60"/>
      <c r="B855" s="69" t="s">
        <v>3176</v>
      </c>
      <c r="C855" s="70" t="s">
        <v>2719</v>
      </c>
      <c r="D855" s="70" t="s">
        <v>3635</v>
      </c>
      <c r="E855" s="9" t="s">
        <v>187</v>
      </c>
      <c r="F855" s="14">
        <v>40484</v>
      </c>
      <c r="G855" s="75">
        <v>37.544918889999998</v>
      </c>
      <c r="H855" s="75">
        <v>-84.643051020000001</v>
      </c>
      <c r="I855" s="19" t="s">
        <v>45</v>
      </c>
      <c r="J855" s="19" t="s">
        <v>156</v>
      </c>
      <c r="K855" s="19" t="s">
        <v>45</v>
      </c>
      <c r="L855" s="22" t="s">
        <v>144</v>
      </c>
      <c r="M855" s="19" t="s">
        <v>185</v>
      </c>
      <c r="N855" s="19" t="s">
        <v>185</v>
      </c>
      <c r="P855" s="17"/>
      <c r="Q855" s="50" t="str">
        <f t="shared" si="13"/>
        <v>Non-lead</v>
      </c>
      <c r="R855" s="19"/>
      <c r="X855" s="16"/>
      <c r="Y855" s="16"/>
      <c r="Z855" s="16"/>
      <c r="AK855" s="17"/>
      <c r="AL855" s="17"/>
      <c r="AM855" s="17"/>
      <c r="AN855" s="17"/>
      <c r="AO855" s="15"/>
    </row>
    <row r="856" spans="1:41" s="14" customFormat="1" ht="15.75" thickBot="1">
      <c r="A856" s="60"/>
      <c r="B856" s="69" t="s">
        <v>3177</v>
      </c>
      <c r="C856" s="70" t="s">
        <v>2720</v>
      </c>
      <c r="D856" s="70" t="s">
        <v>3636</v>
      </c>
      <c r="E856" s="9" t="s">
        <v>187</v>
      </c>
      <c r="F856" s="14">
        <v>40484</v>
      </c>
      <c r="G856" s="4">
        <v>37.544918889999998</v>
      </c>
      <c r="H856" s="4">
        <v>-84.643051020000001</v>
      </c>
      <c r="I856" s="19" t="s">
        <v>45</v>
      </c>
      <c r="J856" s="19" t="s">
        <v>156</v>
      </c>
      <c r="K856" s="19" t="s">
        <v>45</v>
      </c>
      <c r="L856" s="22" t="s">
        <v>144</v>
      </c>
      <c r="M856" s="19" t="s">
        <v>185</v>
      </c>
      <c r="N856" s="19" t="s">
        <v>185</v>
      </c>
      <c r="P856" s="17"/>
      <c r="Q856" s="50" t="str">
        <f t="shared" si="13"/>
        <v>Non-lead</v>
      </c>
      <c r="R856" s="19"/>
      <c r="X856" s="16"/>
      <c r="Y856" s="16"/>
      <c r="Z856" s="16"/>
      <c r="AK856" s="17"/>
      <c r="AL856" s="17"/>
      <c r="AM856" s="17"/>
      <c r="AN856" s="17"/>
      <c r="AO856" s="15"/>
    </row>
    <row r="857" spans="1:41" s="14" customFormat="1" ht="15.75" thickBot="1">
      <c r="A857" s="60"/>
      <c r="B857" s="69" t="s">
        <v>3178</v>
      </c>
      <c r="C857" s="70" t="s">
        <v>2721</v>
      </c>
      <c r="D857" s="70" t="s">
        <v>3637</v>
      </c>
      <c r="E857" s="9" t="s">
        <v>187</v>
      </c>
      <c r="F857" s="14">
        <v>40484</v>
      </c>
      <c r="G857" s="75">
        <v>37.544710160000001</v>
      </c>
      <c r="H857" s="75">
        <v>-84.64248843</v>
      </c>
      <c r="I857" s="19" t="s">
        <v>45</v>
      </c>
      <c r="J857" s="19" t="s">
        <v>156</v>
      </c>
      <c r="K857" s="19" t="s">
        <v>45</v>
      </c>
      <c r="L857" s="22" t="s">
        <v>144</v>
      </c>
      <c r="M857" s="19" t="s">
        <v>185</v>
      </c>
      <c r="N857" s="19" t="s">
        <v>185</v>
      </c>
      <c r="P857" s="17"/>
      <c r="Q857" s="50" t="str">
        <f t="shared" si="13"/>
        <v>Non-lead</v>
      </c>
      <c r="R857" s="19"/>
      <c r="X857" s="16"/>
      <c r="Y857" s="16"/>
      <c r="Z857" s="16"/>
      <c r="AK857" s="17"/>
      <c r="AL857" s="17"/>
      <c r="AM857" s="17"/>
      <c r="AN857" s="17"/>
      <c r="AO857" s="15"/>
    </row>
    <row r="858" spans="1:41" s="14" customFormat="1">
      <c r="A858" s="60"/>
      <c r="B858" s="69" t="s">
        <v>3179</v>
      </c>
      <c r="C858" s="70" t="s">
        <v>2722</v>
      </c>
      <c r="D858" s="70" t="s">
        <v>3638</v>
      </c>
      <c r="E858" s="9" t="s">
        <v>187</v>
      </c>
      <c r="F858" s="14">
        <v>40484</v>
      </c>
      <c r="G858" s="4">
        <v>37.544710160000001</v>
      </c>
      <c r="H858" s="4">
        <v>-84.64248843</v>
      </c>
      <c r="I858" s="19" t="s">
        <v>45</v>
      </c>
      <c r="J858" s="19" t="s">
        <v>156</v>
      </c>
      <c r="K858" s="19" t="s">
        <v>45</v>
      </c>
      <c r="L858" s="22" t="s">
        <v>144</v>
      </c>
      <c r="M858" s="19" t="s">
        <v>185</v>
      </c>
      <c r="N858" s="19" t="s">
        <v>185</v>
      </c>
      <c r="P858" s="17"/>
      <c r="Q858" s="50" t="str">
        <f t="shared" si="13"/>
        <v>Non-lead</v>
      </c>
      <c r="R858" s="19"/>
      <c r="X858" s="16"/>
      <c r="Y858" s="16"/>
      <c r="Z858" s="16"/>
      <c r="AK858" s="17"/>
      <c r="AL858" s="17"/>
      <c r="AM858" s="17"/>
      <c r="AN858" s="17"/>
      <c r="AO858" s="15"/>
    </row>
    <row r="859" spans="1:41" s="14" customFormat="1">
      <c r="A859" s="60"/>
      <c r="B859" s="69" t="s">
        <v>3180</v>
      </c>
      <c r="C859" s="70" t="s">
        <v>2723</v>
      </c>
      <c r="D859" s="70" t="s">
        <v>3639</v>
      </c>
      <c r="E859" s="9" t="s">
        <v>187</v>
      </c>
      <c r="F859" s="14">
        <v>40484</v>
      </c>
      <c r="G859" s="4">
        <v>37.544561739999999</v>
      </c>
      <c r="H859" s="4">
        <v>-84.642258819999995</v>
      </c>
      <c r="I859" s="19" t="s">
        <v>45</v>
      </c>
      <c r="J859" s="19" t="s">
        <v>156</v>
      </c>
      <c r="K859" s="19" t="s">
        <v>45</v>
      </c>
      <c r="L859" s="22" t="s">
        <v>144</v>
      </c>
      <c r="M859" s="19" t="s">
        <v>185</v>
      </c>
      <c r="N859" s="19" t="s">
        <v>185</v>
      </c>
      <c r="P859" s="17"/>
      <c r="Q859" s="50" t="str">
        <f t="shared" si="13"/>
        <v>Non-lead</v>
      </c>
      <c r="R859" s="19"/>
      <c r="X859" s="16"/>
      <c r="Y859" s="16"/>
      <c r="Z859" s="16"/>
      <c r="AK859" s="17"/>
      <c r="AL859" s="17"/>
      <c r="AM859" s="17"/>
      <c r="AN859" s="17"/>
      <c r="AO859" s="15"/>
    </row>
    <row r="860" spans="1:41" s="14" customFormat="1" ht="15.75" thickBot="1">
      <c r="A860" s="60"/>
      <c r="B860" s="69" t="s">
        <v>3181</v>
      </c>
      <c r="C860" s="70" t="s">
        <v>2724</v>
      </c>
      <c r="D860" s="70" t="s">
        <v>3640</v>
      </c>
      <c r="E860" s="9" t="s">
        <v>187</v>
      </c>
      <c r="F860" s="14">
        <v>40484</v>
      </c>
      <c r="G860" s="4">
        <v>37.544212309999999</v>
      </c>
      <c r="H860" s="4">
        <v>-84.641617080000003</v>
      </c>
      <c r="I860" s="19" t="s">
        <v>45</v>
      </c>
      <c r="J860" s="19" t="s">
        <v>156</v>
      </c>
      <c r="K860" s="19" t="s">
        <v>45</v>
      </c>
      <c r="L860" s="22" t="s">
        <v>144</v>
      </c>
      <c r="M860" s="19" t="s">
        <v>185</v>
      </c>
      <c r="N860" s="19" t="s">
        <v>185</v>
      </c>
      <c r="P860" s="17"/>
      <c r="Q860" s="50" t="str">
        <f t="shared" si="13"/>
        <v>Non-lead</v>
      </c>
      <c r="R860" s="19"/>
      <c r="X860" s="16"/>
      <c r="Y860" s="16"/>
      <c r="Z860" s="16"/>
      <c r="AK860" s="17"/>
      <c r="AL860" s="17"/>
      <c r="AM860" s="17"/>
      <c r="AN860" s="17"/>
      <c r="AO860" s="15"/>
    </row>
    <row r="861" spans="1:41" s="14" customFormat="1" ht="15.75" thickBot="1">
      <c r="A861" s="60"/>
      <c r="B861" s="69" t="s">
        <v>3182</v>
      </c>
      <c r="C861" s="70" t="s">
        <v>2725</v>
      </c>
      <c r="D861" s="70" t="s">
        <v>3641</v>
      </c>
      <c r="E861" s="9" t="s">
        <v>187</v>
      </c>
      <c r="F861" s="14">
        <v>40484</v>
      </c>
      <c r="G861" s="75">
        <v>37.544212309999999</v>
      </c>
      <c r="H861" s="75">
        <v>-84.641617080000003</v>
      </c>
      <c r="I861" s="19" t="s">
        <v>45</v>
      </c>
      <c r="J861" s="19" t="s">
        <v>156</v>
      </c>
      <c r="K861" s="19" t="s">
        <v>45</v>
      </c>
      <c r="L861" s="22" t="s">
        <v>144</v>
      </c>
      <c r="M861" s="19" t="s">
        <v>185</v>
      </c>
      <c r="N861" s="19" t="s">
        <v>185</v>
      </c>
      <c r="P861" s="17"/>
      <c r="Q861" s="50" t="str">
        <f t="shared" si="13"/>
        <v>Non-lead</v>
      </c>
      <c r="R861" s="19"/>
      <c r="X861" s="16"/>
      <c r="Y861" s="16"/>
      <c r="Z861" s="16"/>
      <c r="AK861" s="17"/>
      <c r="AL861" s="17"/>
      <c r="AM861" s="17"/>
      <c r="AN861" s="17"/>
      <c r="AO861" s="15"/>
    </row>
    <row r="862" spans="1:41" s="14" customFormat="1" ht="15.75" thickBot="1">
      <c r="A862" s="60"/>
      <c r="B862" s="69" t="s">
        <v>3183</v>
      </c>
      <c r="C862" s="70" t="s">
        <v>2726</v>
      </c>
      <c r="D862" s="70" t="s">
        <v>3642</v>
      </c>
      <c r="E862" s="9" t="s">
        <v>187</v>
      </c>
      <c r="F862" s="14">
        <v>40484</v>
      </c>
      <c r="G862" s="77">
        <v>37.543897219999998</v>
      </c>
      <c r="H862" s="77">
        <v>-84.641030479999998</v>
      </c>
      <c r="I862" s="19" t="s">
        <v>45</v>
      </c>
      <c r="J862" s="19" t="s">
        <v>156</v>
      </c>
      <c r="K862" s="19" t="s">
        <v>45</v>
      </c>
      <c r="L862" s="22" t="s">
        <v>144</v>
      </c>
      <c r="M862" s="19" t="s">
        <v>185</v>
      </c>
      <c r="N862" s="19" t="s">
        <v>185</v>
      </c>
      <c r="P862" s="17"/>
      <c r="Q862" s="50" t="str">
        <f t="shared" si="13"/>
        <v>Non-lead</v>
      </c>
      <c r="R862" s="19"/>
      <c r="X862" s="16"/>
      <c r="Y862" s="16"/>
      <c r="Z862" s="16"/>
      <c r="AK862" s="17"/>
      <c r="AL862" s="17"/>
      <c r="AM862" s="17"/>
      <c r="AN862" s="17"/>
      <c r="AO862" s="15"/>
    </row>
    <row r="863" spans="1:41" s="14" customFormat="1" ht="15.75" thickBot="1">
      <c r="A863" s="60"/>
      <c r="B863" s="69" t="s">
        <v>3184</v>
      </c>
      <c r="C863" s="70" t="s">
        <v>2727</v>
      </c>
      <c r="D863" s="70" t="s">
        <v>3643</v>
      </c>
      <c r="E863" s="9" t="s">
        <v>187</v>
      </c>
      <c r="F863" s="14">
        <v>40484</v>
      </c>
      <c r="G863" s="4">
        <v>37.543897219999998</v>
      </c>
      <c r="H863" s="4">
        <v>-84.641030479999998</v>
      </c>
      <c r="I863" s="19" t="s">
        <v>45</v>
      </c>
      <c r="J863" s="19" t="s">
        <v>156</v>
      </c>
      <c r="K863" s="19" t="s">
        <v>45</v>
      </c>
      <c r="L863" s="22" t="s">
        <v>144</v>
      </c>
      <c r="M863" s="19" t="s">
        <v>185</v>
      </c>
      <c r="N863" s="19" t="s">
        <v>185</v>
      </c>
      <c r="P863" s="17"/>
      <c r="Q863" s="50" t="str">
        <f t="shared" si="13"/>
        <v>Non-lead</v>
      </c>
      <c r="R863" s="19"/>
      <c r="X863" s="16"/>
      <c r="Y863" s="16"/>
      <c r="Z863" s="16"/>
      <c r="AK863" s="17"/>
      <c r="AL863" s="17"/>
      <c r="AM863" s="17"/>
      <c r="AN863" s="17"/>
      <c r="AO863" s="15"/>
    </row>
    <row r="864" spans="1:41" s="14" customFormat="1" ht="15.75" thickBot="1">
      <c r="A864" s="60"/>
      <c r="B864" s="69" t="s">
        <v>3185</v>
      </c>
      <c r="C864" s="70" t="s">
        <v>2728</v>
      </c>
      <c r="D864" s="70" t="s">
        <v>3644</v>
      </c>
      <c r="E864" s="9" t="s">
        <v>187</v>
      </c>
      <c r="F864" s="14">
        <v>40484</v>
      </c>
      <c r="G864" s="77">
        <v>37.54359771</v>
      </c>
      <c r="H864" s="77">
        <v>-84.640394169999993</v>
      </c>
      <c r="I864" s="19" t="s">
        <v>45</v>
      </c>
      <c r="J864" s="19" t="s">
        <v>156</v>
      </c>
      <c r="K864" s="19" t="s">
        <v>45</v>
      </c>
      <c r="L864" s="22" t="s">
        <v>144</v>
      </c>
      <c r="M864" s="19" t="s">
        <v>185</v>
      </c>
      <c r="N864" s="19" t="s">
        <v>185</v>
      </c>
      <c r="P864" s="17"/>
      <c r="Q864" s="50" t="str">
        <f t="shared" si="13"/>
        <v>Non-lead</v>
      </c>
      <c r="R864" s="19"/>
      <c r="X864" s="16"/>
      <c r="Y864" s="16"/>
      <c r="Z864" s="16"/>
      <c r="AK864" s="17"/>
      <c r="AL864" s="17"/>
      <c r="AM864" s="17"/>
      <c r="AN864" s="17"/>
      <c r="AO864" s="15"/>
    </row>
    <row r="865" spans="1:41" s="14" customFormat="1">
      <c r="A865" s="60"/>
      <c r="B865" s="69" t="s">
        <v>3186</v>
      </c>
      <c r="C865" s="70" t="s">
        <v>2729</v>
      </c>
      <c r="D865" s="70" t="s">
        <v>3645</v>
      </c>
      <c r="E865" s="9" t="s">
        <v>187</v>
      </c>
      <c r="F865" s="14">
        <v>40484</v>
      </c>
      <c r="G865" s="4">
        <v>37.54359771</v>
      </c>
      <c r="H865" s="4">
        <v>-84.640394169999993</v>
      </c>
      <c r="I865" s="19" t="s">
        <v>45</v>
      </c>
      <c r="J865" s="19" t="s">
        <v>156</v>
      </c>
      <c r="K865" s="19" t="s">
        <v>45</v>
      </c>
      <c r="L865" s="22" t="s">
        <v>144</v>
      </c>
      <c r="M865" s="19" t="s">
        <v>185</v>
      </c>
      <c r="N865" s="19" t="s">
        <v>185</v>
      </c>
      <c r="P865" s="17"/>
      <c r="Q865" s="50" t="str">
        <f t="shared" si="13"/>
        <v>Non-lead</v>
      </c>
      <c r="R865" s="19"/>
      <c r="X865" s="16"/>
      <c r="Y865" s="16"/>
      <c r="Z865" s="16"/>
      <c r="AK865" s="17"/>
      <c r="AL865" s="17"/>
      <c r="AM865" s="17"/>
      <c r="AN865" s="17"/>
      <c r="AO865" s="15"/>
    </row>
    <row r="866" spans="1:41" s="14" customFormat="1" ht="15.75" thickBot="1">
      <c r="A866" s="60"/>
      <c r="B866" s="69" t="s">
        <v>3187</v>
      </c>
      <c r="C866" s="70" t="s">
        <v>2730</v>
      </c>
      <c r="D866" s="70" t="s">
        <v>3646</v>
      </c>
      <c r="E866" s="9" t="s">
        <v>187</v>
      </c>
      <c r="F866" s="14">
        <v>40484</v>
      </c>
      <c r="G866" s="4">
        <v>37.543315999999997</v>
      </c>
      <c r="H866" s="4">
        <v>-84.6397975</v>
      </c>
      <c r="I866" s="19" t="s">
        <v>45</v>
      </c>
      <c r="J866" s="19" t="s">
        <v>156</v>
      </c>
      <c r="K866" s="19" t="s">
        <v>45</v>
      </c>
      <c r="L866" s="22" t="s">
        <v>144</v>
      </c>
      <c r="M866" s="19" t="s">
        <v>185</v>
      </c>
      <c r="N866" s="19" t="s">
        <v>185</v>
      </c>
      <c r="P866" s="17"/>
      <c r="Q866" s="50" t="str">
        <f t="shared" si="13"/>
        <v>Non-lead</v>
      </c>
      <c r="R866" s="19"/>
      <c r="X866" s="16"/>
      <c r="Y866" s="16"/>
      <c r="Z866" s="16"/>
      <c r="AK866" s="17"/>
      <c r="AL866" s="17"/>
      <c r="AM866" s="17"/>
      <c r="AN866" s="17"/>
      <c r="AO866" s="15"/>
    </row>
    <row r="867" spans="1:41" s="14" customFormat="1" ht="15.75" thickBot="1">
      <c r="A867" s="60"/>
      <c r="B867" s="69" t="s">
        <v>3188</v>
      </c>
      <c r="C867" s="70" t="s">
        <v>2731</v>
      </c>
      <c r="D867" s="70" t="s">
        <v>3647</v>
      </c>
      <c r="E867" s="9" t="s">
        <v>187</v>
      </c>
      <c r="F867" s="14">
        <v>40484</v>
      </c>
      <c r="G867" s="77">
        <v>37.543315999999997</v>
      </c>
      <c r="H867" s="77">
        <v>-84.6397975</v>
      </c>
      <c r="I867" s="19" t="s">
        <v>45</v>
      </c>
      <c r="J867" s="19" t="s">
        <v>156</v>
      </c>
      <c r="K867" s="19" t="s">
        <v>45</v>
      </c>
      <c r="L867" s="22" t="s">
        <v>144</v>
      </c>
      <c r="M867" s="19" t="s">
        <v>185</v>
      </c>
      <c r="N867" s="19" t="s">
        <v>185</v>
      </c>
      <c r="P867" s="17"/>
      <c r="Q867" s="50" t="str">
        <f t="shared" si="13"/>
        <v>Non-lead</v>
      </c>
      <c r="R867" s="19"/>
      <c r="X867" s="16"/>
      <c r="Y867" s="16"/>
      <c r="Z867" s="16"/>
      <c r="AK867" s="17"/>
      <c r="AL867" s="17"/>
      <c r="AM867" s="17"/>
      <c r="AN867" s="17"/>
      <c r="AO867" s="15"/>
    </row>
    <row r="868" spans="1:41" s="14" customFormat="1" ht="15.75" thickBot="1">
      <c r="A868" s="60"/>
      <c r="B868" s="69" t="s">
        <v>3189</v>
      </c>
      <c r="C868" s="70" t="s">
        <v>2732</v>
      </c>
      <c r="D868" s="70" t="s">
        <v>3648</v>
      </c>
      <c r="E868" s="9" t="s">
        <v>187</v>
      </c>
      <c r="F868" s="14">
        <v>40484</v>
      </c>
      <c r="G868" s="4">
        <v>37.543061799999997</v>
      </c>
      <c r="H868" s="4">
        <v>-84.63918056</v>
      </c>
      <c r="I868" s="19" t="s">
        <v>45</v>
      </c>
      <c r="J868" s="19" t="s">
        <v>156</v>
      </c>
      <c r="K868" s="19" t="s">
        <v>45</v>
      </c>
      <c r="L868" s="22" t="s">
        <v>144</v>
      </c>
      <c r="M868" s="19" t="s">
        <v>185</v>
      </c>
      <c r="N868" s="19" t="s">
        <v>185</v>
      </c>
      <c r="P868" s="17"/>
      <c r="Q868" s="50" t="str">
        <f t="shared" si="13"/>
        <v>Non-lead</v>
      </c>
      <c r="R868" s="19"/>
      <c r="X868" s="16"/>
      <c r="Y868" s="16"/>
      <c r="Z868" s="16"/>
      <c r="AK868" s="17"/>
      <c r="AL868" s="17"/>
      <c r="AM868" s="17"/>
      <c r="AN868" s="17"/>
      <c r="AO868" s="15"/>
    </row>
    <row r="869" spans="1:41" s="14" customFormat="1" ht="15.75" thickBot="1">
      <c r="A869" s="60"/>
      <c r="B869" s="69" t="s">
        <v>3190</v>
      </c>
      <c r="C869" s="70" t="s">
        <v>2733</v>
      </c>
      <c r="D869" s="70" t="s">
        <v>3649</v>
      </c>
      <c r="E869" s="9" t="s">
        <v>187</v>
      </c>
      <c r="F869" s="14">
        <v>40484</v>
      </c>
      <c r="G869" s="77">
        <v>37.543061799999997</v>
      </c>
      <c r="H869" s="77">
        <v>-84.63918056</v>
      </c>
      <c r="I869" s="19" t="s">
        <v>45</v>
      </c>
      <c r="J869" s="19" t="s">
        <v>156</v>
      </c>
      <c r="K869" s="19" t="s">
        <v>45</v>
      </c>
      <c r="L869" s="22" t="s">
        <v>144</v>
      </c>
      <c r="M869" s="19" t="s">
        <v>185</v>
      </c>
      <c r="N869" s="19" t="s">
        <v>185</v>
      </c>
      <c r="P869" s="17"/>
      <c r="Q869" s="50" t="str">
        <f t="shared" si="13"/>
        <v>Non-lead</v>
      </c>
      <c r="R869" s="19"/>
      <c r="X869" s="16"/>
      <c r="Y869" s="16"/>
      <c r="Z869" s="16"/>
      <c r="AK869" s="17"/>
      <c r="AL869" s="17"/>
      <c r="AM869" s="17"/>
      <c r="AN869" s="17"/>
      <c r="AO869" s="15"/>
    </row>
    <row r="870" spans="1:41" s="14" customFormat="1">
      <c r="A870" s="60"/>
      <c r="B870" s="69" t="s">
        <v>3191</v>
      </c>
      <c r="C870" s="70" t="s">
        <v>2734</v>
      </c>
      <c r="D870" s="70" t="s">
        <v>3650</v>
      </c>
      <c r="E870" s="9" t="s">
        <v>187</v>
      </c>
      <c r="F870" s="14">
        <v>40484</v>
      </c>
      <c r="G870" s="4">
        <v>37.542816209999998</v>
      </c>
      <c r="H870" s="4">
        <v>-84.638604180000002</v>
      </c>
      <c r="I870" s="19" t="s">
        <v>45</v>
      </c>
      <c r="J870" s="19" t="s">
        <v>156</v>
      </c>
      <c r="K870" s="19" t="s">
        <v>45</v>
      </c>
      <c r="L870" s="22" t="s">
        <v>144</v>
      </c>
      <c r="M870" s="19" t="s">
        <v>185</v>
      </c>
      <c r="N870" s="19" t="s">
        <v>185</v>
      </c>
      <c r="P870" s="17"/>
      <c r="Q870" s="50" t="str">
        <f t="shared" si="13"/>
        <v>Non-lead</v>
      </c>
      <c r="R870" s="19"/>
      <c r="X870" s="16"/>
      <c r="Y870" s="16"/>
      <c r="Z870" s="16"/>
      <c r="AK870" s="17"/>
      <c r="AL870" s="17"/>
      <c r="AM870" s="17"/>
      <c r="AN870" s="17"/>
      <c r="AO870" s="15"/>
    </row>
    <row r="871" spans="1:41" s="14" customFormat="1">
      <c r="A871" s="60"/>
      <c r="B871" s="69" t="s">
        <v>3192</v>
      </c>
      <c r="C871" s="70" t="s">
        <v>2735</v>
      </c>
      <c r="D871" s="70" t="s">
        <v>3651</v>
      </c>
      <c r="E871" s="9" t="s">
        <v>187</v>
      </c>
      <c r="F871" s="14">
        <v>40484</v>
      </c>
      <c r="G871" s="4">
        <v>37.542816209999998</v>
      </c>
      <c r="H871" s="4">
        <v>-84.638604180000002</v>
      </c>
      <c r="I871" s="19" t="s">
        <v>45</v>
      </c>
      <c r="J871" s="19" t="s">
        <v>156</v>
      </c>
      <c r="K871" s="19" t="s">
        <v>45</v>
      </c>
      <c r="L871" s="22" t="s">
        <v>144</v>
      </c>
      <c r="M871" s="19" t="s">
        <v>185</v>
      </c>
      <c r="N871" s="19" t="s">
        <v>185</v>
      </c>
      <c r="P871" s="17"/>
      <c r="Q871" s="50" t="str">
        <f t="shared" si="13"/>
        <v>Non-lead</v>
      </c>
      <c r="R871" s="19"/>
      <c r="X871" s="16"/>
      <c r="Y871" s="16"/>
      <c r="Z871" s="16"/>
      <c r="AK871" s="17"/>
      <c r="AL871" s="17"/>
      <c r="AM871" s="17"/>
      <c r="AN871" s="17"/>
      <c r="AO871" s="15"/>
    </row>
    <row r="872" spans="1:41" s="14" customFormat="1">
      <c r="A872" s="60"/>
      <c r="B872" s="69" t="s">
        <v>3193</v>
      </c>
      <c r="C872" s="70" t="s">
        <v>2736</v>
      </c>
      <c r="D872" s="70" t="s">
        <v>3652</v>
      </c>
      <c r="E872" s="9" t="s">
        <v>187</v>
      </c>
      <c r="F872" s="14">
        <v>40484</v>
      </c>
      <c r="G872" s="4">
        <v>37.542816209999998</v>
      </c>
      <c r="H872" s="4">
        <v>-84.638604180000002</v>
      </c>
      <c r="I872" s="19" t="s">
        <v>45</v>
      </c>
      <c r="J872" s="19" t="s">
        <v>156</v>
      </c>
      <c r="K872" s="19" t="s">
        <v>45</v>
      </c>
      <c r="L872" s="22" t="s">
        <v>144</v>
      </c>
      <c r="M872" s="19" t="s">
        <v>185</v>
      </c>
      <c r="N872" s="19" t="s">
        <v>185</v>
      </c>
      <c r="P872" s="17"/>
      <c r="Q872" s="50" t="str">
        <f t="shared" si="13"/>
        <v>Non-lead</v>
      </c>
      <c r="R872" s="19"/>
      <c r="X872" s="16"/>
      <c r="Y872" s="16"/>
      <c r="Z872" s="16"/>
      <c r="AK872" s="17"/>
      <c r="AL872" s="17"/>
      <c r="AM872" s="17"/>
      <c r="AN872" s="17"/>
      <c r="AO872" s="15"/>
    </row>
    <row r="873" spans="1:41" s="14" customFormat="1" ht="15.75" thickBot="1">
      <c r="A873" s="60"/>
      <c r="B873" s="69" t="s">
        <v>3194</v>
      </c>
      <c r="C873" s="70" t="s">
        <v>2737</v>
      </c>
      <c r="D873" s="70" t="s">
        <v>3653</v>
      </c>
      <c r="E873" s="9" t="s">
        <v>187</v>
      </c>
      <c r="F873" s="14">
        <v>40484</v>
      </c>
      <c r="G873" s="4">
        <v>37.542816209999998</v>
      </c>
      <c r="H873" s="4">
        <v>-84.638604180000002</v>
      </c>
      <c r="I873" s="19" t="s">
        <v>45</v>
      </c>
      <c r="J873" s="19" t="s">
        <v>156</v>
      </c>
      <c r="K873" s="19" t="s">
        <v>45</v>
      </c>
      <c r="L873" s="22" t="s">
        <v>144</v>
      </c>
      <c r="M873" s="19" t="s">
        <v>185</v>
      </c>
      <c r="N873" s="19" t="s">
        <v>185</v>
      </c>
      <c r="P873" s="17"/>
      <c r="Q873" s="50" t="str">
        <f t="shared" si="13"/>
        <v>Non-lead</v>
      </c>
      <c r="R873" s="19"/>
      <c r="X873" s="16"/>
      <c r="Y873" s="16"/>
      <c r="Z873" s="16"/>
      <c r="AK873" s="17"/>
      <c r="AL873" s="17"/>
      <c r="AM873" s="17"/>
      <c r="AN873" s="17"/>
      <c r="AO873" s="15"/>
    </row>
    <row r="874" spans="1:41" s="14" customFormat="1" ht="15.75" thickBot="1">
      <c r="A874" s="60"/>
      <c r="B874" s="69" t="s">
        <v>3195</v>
      </c>
      <c r="C874" s="70" t="s">
        <v>2738</v>
      </c>
      <c r="D874" s="70" t="s">
        <v>3654</v>
      </c>
      <c r="E874" s="9" t="s">
        <v>187</v>
      </c>
      <c r="F874" s="14">
        <v>40484</v>
      </c>
      <c r="G874" s="77">
        <v>37.542719750000003</v>
      </c>
      <c r="H874" s="77">
        <v>-84.638038300000005</v>
      </c>
      <c r="I874" s="19" t="s">
        <v>45</v>
      </c>
      <c r="J874" s="19" t="s">
        <v>156</v>
      </c>
      <c r="K874" s="19" t="s">
        <v>45</v>
      </c>
      <c r="L874" s="22" t="s">
        <v>144</v>
      </c>
      <c r="M874" s="19" t="s">
        <v>185</v>
      </c>
      <c r="N874" s="19" t="s">
        <v>185</v>
      </c>
      <c r="P874" s="17"/>
      <c r="Q874" s="50" t="str">
        <f t="shared" si="13"/>
        <v>Non-lead</v>
      </c>
      <c r="R874" s="19"/>
      <c r="X874" s="16"/>
      <c r="Y874" s="16"/>
      <c r="Z874" s="16"/>
      <c r="AK874" s="17"/>
      <c r="AL874" s="17"/>
      <c r="AM874" s="17"/>
      <c r="AN874" s="17"/>
      <c r="AO874" s="15"/>
    </row>
    <row r="875" spans="1:41" s="14" customFormat="1" ht="15.75" thickBot="1">
      <c r="A875" s="60"/>
      <c r="B875" s="69" t="s">
        <v>3196</v>
      </c>
      <c r="C875" s="70" t="s">
        <v>2739</v>
      </c>
      <c r="D875" s="70" t="s">
        <v>3655</v>
      </c>
      <c r="E875" s="9" t="s">
        <v>187</v>
      </c>
      <c r="F875" s="14">
        <v>40484</v>
      </c>
      <c r="G875" s="77">
        <v>37.542546899999998</v>
      </c>
      <c r="H875" s="77">
        <v>-84.637981760000002</v>
      </c>
      <c r="I875" s="19" t="s">
        <v>45</v>
      </c>
      <c r="J875" s="19" t="s">
        <v>156</v>
      </c>
      <c r="K875" s="19" t="s">
        <v>45</v>
      </c>
      <c r="L875" s="22" t="s">
        <v>144</v>
      </c>
      <c r="M875" s="19" t="s">
        <v>185</v>
      </c>
      <c r="N875" s="19" t="s">
        <v>185</v>
      </c>
      <c r="P875" s="17"/>
      <c r="Q875" s="50" t="str">
        <f t="shared" si="13"/>
        <v>Non-lead</v>
      </c>
      <c r="R875" s="19"/>
      <c r="X875" s="16"/>
      <c r="Y875" s="16"/>
      <c r="Z875" s="16"/>
      <c r="AK875" s="17"/>
      <c r="AL875" s="17"/>
      <c r="AM875" s="17"/>
      <c r="AN875" s="17"/>
      <c r="AO875" s="15"/>
    </row>
    <row r="876" spans="1:41" s="14" customFormat="1" ht="15.75" thickBot="1">
      <c r="A876" s="60"/>
      <c r="B876" s="69" t="s">
        <v>3197</v>
      </c>
      <c r="C876" s="70" t="s">
        <v>2740</v>
      </c>
      <c r="D876" s="70" t="s">
        <v>3656</v>
      </c>
      <c r="E876" s="9" t="s">
        <v>187</v>
      </c>
      <c r="F876" s="14">
        <v>40484</v>
      </c>
      <c r="G876" s="77">
        <v>37.54246835</v>
      </c>
      <c r="H876" s="77">
        <v>-84.637823389999994</v>
      </c>
      <c r="I876" s="19" t="s">
        <v>45</v>
      </c>
      <c r="J876" s="19" t="s">
        <v>156</v>
      </c>
      <c r="K876" s="19" t="s">
        <v>45</v>
      </c>
      <c r="L876" s="22" t="s">
        <v>144</v>
      </c>
      <c r="M876" s="19" t="s">
        <v>185</v>
      </c>
      <c r="N876" s="19" t="s">
        <v>185</v>
      </c>
      <c r="P876" s="17"/>
      <c r="Q876" s="50" t="str">
        <f t="shared" si="13"/>
        <v>Non-lead</v>
      </c>
      <c r="R876" s="19"/>
      <c r="X876" s="16"/>
      <c r="Y876" s="16"/>
      <c r="Z876" s="16"/>
      <c r="AK876" s="17"/>
      <c r="AL876" s="17"/>
      <c r="AM876" s="17"/>
      <c r="AN876" s="17"/>
      <c r="AO876" s="15"/>
    </row>
    <row r="877" spans="1:41" s="14" customFormat="1">
      <c r="A877" s="60"/>
      <c r="B877" s="69" t="s">
        <v>3198</v>
      </c>
      <c r="C877" s="70" t="s">
        <v>2741</v>
      </c>
      <c r="D877" s="70" t="s">
        <v>3657</v>
      </c>
      <c r="E877" s="9" t="s">
        <v>187</v>
      </c>
      <c r="F877" s="14">
        <v>40484</v>
      </c>
      <c r="G877" s="4">
        <v>37.54246835</v>
      </c>
      <c r="H877" s="4">
        <v>-84.637823389999994</v>
      </c>
      <c r="I877" s="19" t="s">
        <v>45</v>
      </c>
      <c r="J877" s="19" t="s">
        <v>156</v>
      </c>
      <c r="K877" s="19" t="s">
        <v>45</v>
      </c>
      <c r="L877" s="22" t="s">
        <v>144</v>
      </c>
      <c r="M877" s="19" t="s">
        <v>185</v>
      </c>
      <c r="N877" s="19" t="s">
        <v>185</v>
      </c>
      <c r="P877" s="17"/>
      <c r="Q877" s="50" t="str">
        <f t="shared" si="13"/>
        <v>Non-lead</v>
      </c>
      <c r="R877" s="19"/>
      <c r="X877" s="16"/>
      <c r="Y877" s="16"/>
      <c r="Z877" s="16"/>
      <c r="AK877" s="17"/>
      <c r="AL877" s="17"/>
      <c r="AM877" s="17"/>
      <c r="AN877" s="17"/>
      <c r="AO877" s="15"/>
    </row>
    <row r="878" spans="1:41" s="14" customFormat="1" ht="15.75" thickBot="1">
      <c r="A878" s="60"/>
      <c r="B878" s="69" t="s">
        <v>3199</v>
      </c>
      <c r="C878" s="70" t="s">
        <v>2742</v>
      </c>
      <c r="D878" s="70" t="s">
        <v>3658</v>
      </c>
      <c r="E878" s="9" t="s">
        <v>187</v>
      </c>
      <c r="F878" s="14">
        <v>40484</v>
      </c>
      <c r="G878" s="4">
        <v>37.542174250000002</v>
      </c>
      <c r="H878" s="4">
        <v>-84.637364439999999</v>
      </c>
      <c r="I878" s="19" t="s">
        <v>45</v>
      </c>
      <c r="J878" s="19" t="s">
        <v>156</v>
      </c>
      <c r="K878" s="19" t="s">
        <v>45</v>
      </c>
      <c r="L878" s="22" t="s">
        <v>144</v>
      </c>
      <c r="M878" s="19" t="s">
        <v>185</v>
      </c>
      <c r="N878" s="19" t="s">
        <v>185</v>
      </c>
      <c r="P878" s="17"/>
      <c r="Q878" s="50" t="str">
        <f t="shared" si="13"/>
        <v>Non-lead</v>
      </c>
      <c r="R878" s="19"/>
      <c r="X878" s="16"/>
      <c r="Y878" s="16"/>
      <c r="Z878" s="16"/>
      <c r="AK878" s="17"/>
      <c r="AL878" s="17"/>
      <c r="AM878" s="17"/>
      <c r="AN878" s="17"/>
      <c r="AO878" s="15"/>
    </row>
    <row r="879" spans="1:41" s="14" customFormat="1" ht="15.75" thickBot="1">
      <c r="A879" s="60"/>
      <c r="B879" s="69" t="s">
        <v>3200</v>
      </c>
      <c r="C879" s="70" t="s">
        <v>2743</v>
      </c>
      <c r="D879" s="70" t="s">
        <v>3659</v>
      </c>
      <c r="E879" s="9" t="s">
        <v>187</v>
      </c>
      <c r="F879" s="14">
        <v>40484</v>
      </c>
      <c r="G879" s="77">
        <v>37.542174250000002</v>
      </c>
      <c r="H879" s="77">
        <v>-84.637364439999999</v>
      </c>
      <c r="I879" s="19" t="s">
        <v>45</v>
      </c>
      <c r="J879" s="19" t="s">
        <v>156</v>
      </c>
      <c r="K879" s="19" t="s">
        <v>45</v>
      </c>
      <c r="L879" s="22" t="s">
        <v>144</v>
      </c>
      <c r="M879" s="19" t="s">
        <v>185</v>
      </c>
      <c r="N879" s="19" t="s">
        <v>185</v>
      </c>
      <c r="P879" s="17"/>
      <c r="Q879" s="50" t="str">
        <f t="shared" si="13"/>
        <v>Non-lead</v>
      </c>
      <c r="R879" s="19"/>
      <c r="X879" s="16"/>
      <c r="Y879" s="16"/>
      <c r="Z879" s="16"/>
      <c r="AK879" s="17"/>
      <c r="AL879" s="17"/>
      <c r="AM879" s="17"/>
      <c r="AN879" s="17"/>
      <c r="AO879" s="15"/>
    </row>
    <row r="880" spans="1:41" s="14" customFormat="1" ht="15.75" thickBot="1">
      <c r="A880" s="60"/>
      <c r="B880" s="69" t="s">
        <v>3201</v>
      </c>
      <c r="C880" s="70" t="s">
        <v>2744</v>
      </c>
      <c r="D880" s="70" t="s">
        <v>3660</v>
      </c>
      <c r="E880" s="9" t="s">
        <v>187</v>
      </c>
      <c r="F880" s="14">
        <v>40484</v>
      </c>
      <c r="G880" s="77">
        <v>37.543140989999998</v>
      </c>
      <c r="H880" s="77">
        <v>-84.641775730000006</v>
      </c>
      <c r="I880" s="19" t="s">
        <v>45</v>
      </c>
      <c r="J880" s="19" t="s">
        <v>156</v>
      </c>
      <c r="K880" s="19" t="s">
        <v>45</v>
      </c>
      <c r="L880" s="22" t="s">
        <v>144</v>
      </c>
      <c r="M880" s="19" t="s">
        <v>185</v>
      </c>
      <c r="N880" s="19" t="s">
        <v>185</v>
      </c>
      <c r="P880" s="17"/>
      <c r="Q880" s="50" t="str">
        <f t="shared" si="13"/>
        <v>Non-lead</v>
      </c>
      <c r="R880" s="19"/>
      <c r="X880" s="16"/>
      <c r="Y880" s="16"/>
      <c r="Z880" s="16"/>
      <c r="AK880" s="17"/>
      <c r="AL880" s="17"/>
      <c r="AM880" s="17"/>
      <c r="AN880" s="17"/>
      <c r="AO880" s="15"/>
    </row>
    <row r="881" spans="1:41" s="14" customFormat="1" ht="15.75" thickBot="1">
      <c r="A881" s="60"/>
      <c r="B881" s="69" t="s">
        <v>3202</v>
      </c>
      <c r="C881" s="70" t="s">
        <v>2745</v>
      </c>
      <c r="D881" s="70" t="s">
        <v>3661</v>
      </c>
      <c r="E881" s="9" t="s">
        <v>187</v>
      </c>
      <c r="F881" s="14">
        <v>40484</v>
      </c>
      <c r="G881" s="4">
        <v>37.543140989999998</v>
      </c>
      <c r="H881" s="4">
        <v>-84.641775730000006</v>
      </c>
      <c r="I881" s="19" t="s">
        <v>45</v>
      </c>
      <c r="J881" s="19" t="s">
        <v>156</v>
      </c>
      <c r="K881" s="19" t="s">
        <v>45</v>
      </c>
      <c r="L881" s="22" t="s">
        <v>144</v>
      </c>
      <c r="M881" s="19" t="s">
        <v>185</v>
      </c>
      <c r="N881" s="19" t="s">
        <v>185</v>
      </c>
      <c r="P881" s="17"/>
      <c r="Q881" s="50" t="str">
        <f t="shared" si="13"/>
        <v>Non-lead</v>
      </c>
      <c r="R881" s="19"/>
      <c r="X881" s="16"/>
      <c r="Y881" s="16"/>
      <c r="Z881" s="16"/>
      <c r="AK881" s="17"/>
      <c r="AL881" s="17"/>
      <c r="AM881" s="17"/>
      <c r="AN881" s="17"/>
      <c r="AO881" s="15"/>
    </row>
    <row r="882" spans="1:41" s="14" customFormat="1" ht="15.75" thickBot="1">
      <c r="A882" s="60"/>
      <c r="B882" s="69" t="s">
        <v>3203</v>
      </c>
      <c r="C882" s="70" t="s">
        <v>2746</v>
      </c>
      <c r="D882" s="70" t="s">
        <v>3662</v>
      </c>
      <c r="E882" s="9" t="s">
        <v>187</v>
      </c>
      <c r="F882" s="14">
        <v>40484</v>
      </c>
      <c r="G882" s="77">
        <v>37.543254070000003</v>
      </c>
      <c r="H882" s="77">
        <v>-84.642555250000001</v>
      </c>
      <c r="I882" s="19" t="s">
        <v>45</v>
      </c>
      <c r="J882" s="19" t="s">
        <v>156</v>
      </c>
      <c r="K882" s="19" t="s">
        <v>45</v>
      </c>
      <c r="L882" s="22" t="s">
        <v>144</v>
      </c>
      <c r="M882" s="19" t="s">
        <v>185</v>
      </c>
      <c r="N882" s="19" t="s">
        <v>185</v>
      </c>
      <c r="P882" s="17"/>
      <c r="Q882" s="50" t="str">
        <f t="shared" si="13"/>
        <v>Non-lead</v>
      </c>
      <c r="R882" s="19"/>
      <c r="X882" s="16"/>
      <c r="Y882" s="16"/>
      <c r="Z882" s="16"/>
      <c r="AK882" s="17"/>
      <c r="AL882" s="17"/>
      <c r="AM882" s="17"/>
      <c r="AN882" s="17"/>
      <c r="AO882" s="15"/>
    </row>
    <row r="883" spans="1:41" s="14" customFormat="1" ht="15.75" thickBot="1">
      <c r="A883" s="60"/>
      <c r="B883" s="69" t="s">
        <v>3204</v>
      </c>
      <c r="C883" s="70" t="s">
        <v>2747</v>
      </c>
      <c r="D883" s="70" t="s">
        <v>3663</v>
      </c>
      <c r="E883" s="9" t="s">
        <v>187</v>
      </c>
      <c r="F883" s="14">
        <v>40484</v>
      </c>
      <c r="G883" s="4">
        <v>37.543254070000003</v>
      </c>
      <c r="H883" s="4">
        <v>-84.642555250000001</v>
      </c>
      <c r="I883" s="19" t="s">
        <v>45</v>
      </c>
      <c r="J883" s="19" t="s">
        <v>156</v>
      </c>
      <c r="K883" s="19" t="s">
        <v>45</v>
      </c>
      <c r="L883" s="22" t="s">
        <v>144</v>
      </c>
      <c r="M883" s="19" t="s">
        <v>185</v>
      </c>
      <c r="N883" s="19" t="s">
        <v>185</v>
      </c>
      <c r="P883" s="17"/>
      <c r="Q883" s="50" t="str">
        <f t="shared" si="13"/>
        <v>Non-lead</v>
      </c>
      <c r="R883" s="19"/>
      <c r="X883" s="16"/>
      <c r="Y883" s="16"/>
      <c r="Z883" s="16"/>
      <c r="AK883" s="17"/>
      <c r="AL883" s="17"/>
      <c r="AM883" s="17"/>
      <c r="AN883" s="17"/>
      <c r="AO883" s="15"/>
    </row>
    <row r="884" spans="1:41" s="14" customFormat="1" ht="15.75" thickBot="1">
      <c r="A884" s="60"/>
      <c r="B884" s="69" t="s">
        <v>3205</v>
      </c>
      <c r="C884" s="70" t="s">
        <v>2748</v>
      </c>
      <c r="D884" s="70" t="s">
        <v>3664</v>
      </c>
      <c r="E884" s="9" t="s">
        <v>187</v>
      </c>
      <c r="F884" s="14">
        <v>40484</v>
      </c>
      <c r="G884" s="77">
        <v>37.543556479999999</v>
      </c>
      <c r="H884" s="77">
        <v>-84.643289150000001</v>
      </c>
      <c r="I884" s="19" t="s">
        <v>45</v>
      </c>
      <c r="J884" s="19" t="s">
        <v>156</v>
      </c>
      <c r="K884" s="19" t="s">
        <v>45</v>
      </c>
      <c r="L884" s="22" t="s">
        <v>144</v>
      </c>
      <c r="M884" s="19" t="s">
        <v>185</v>
      </c>
      <c r="N884" s="19" t="s">
        <v>185</v>
      </c>
      <c r="P884" s="17"/>
      <c r="Q884" s="50" t="str">
        <f t="shared" si="13"/>
        <v>Non-lead</v>
      </c>
      <c r="R884" s="19"/>
      <c r="X884" s="16"/>
      <c r="Y884" s="16"/>
      <c r="Z884" s="16"/>
      <c r="AK884" s="17"/>
      <c r="AL884" s="17"/>
      <c r="AM884" s="17"/>
      <c r="AN884" s="17"/>
      <c r="AO884" s="15"/>
    </row>
    <row r="885" spans="1:41" s="14" customFormat="1" ht="15.75" thickBot="1">
      <c r="A885" s="60"/>
      <c r="B885" s="69" t="s">
        <v>3206</v>
      </c>
      <c r="C885" s="70" t="s">
        <v>2749</v>
      </c>
      <c r="D885" s="70" t="s">
        <v>3665</v>
      </c>
      <c r="E885" s="9" t="s">
        <v>187</v>
      </c>
      <c r="F885" s="14">
        <v>40484</v>
      </c>
      <c r="G885" s="4">
        <v>37.543556479999999</v>
      </c>
      <c r="H885" s="4">
        <v>-84.643289150000001</v>
      </c>
      <c r="I885" s="19" t="s">
        <v>45</v>
      </c>
      <c r="J885" s="19" t="s">
        <v>156</v>
      </c>
      <c r="K885" s="19" t="s">
        <v>45</v>
      </c>
      <c r="L885" s="22" t="s">
        <v>144</v>
      </c>
      <c r="M885" s="19" t="s">
        <v>185</v>
      </c>
      <c r="N885" s="19" t="s">
        <v>185</v>
      </c>
      <c r="P885" s="17"/>
      <c r="Q885" s="50" t="str">
        <f t="shared" si="13"/>
        <v>Non-lead</v>
      </c>
      <c r="R885" s="19"/>
      <c r="X885" s="16"/>
      <c r="Y885" s="16"/>
      <c r="Z885" s="16"/>
      <c r="AK885" s="17"/>
      <c r="AL885" s="17"/>
      <c r="AM885" s="17"/>
      <c r="AN885" s="17"/>
      <c r="AO885" s="15"/>
    </row>
    <row r="886" spans="1:41" s="14" customFormat="1" ht="15.75" thickBot="1">
      <c r="A886" s="60"/>
      <c r="B886" s="69" t="s">
        <v>3207</v>
      </c>
      <c r="C886" s="70" t="s">
        <v>2750</v>
      </c>
      <c r="D886" s="70" t="s">
        <v>3666</v>
      </c>
      <c r="E886" s="9" t="s">
        <v>187</v>
      </c>
      <c r="F886" s="14">
        <v>40484</v>
      </c>
      <c r="G886" s="77">
        <v>37.543840289999999</v>
      </c>
      <c r="H886" s="77">
        <v>-84.643994570000004</v>
      </c>
      <c r="I886" s="19" t="s">
        <v>45</v>
      </c>
      <c r="J886" s="19" t="s">
        <v>156</v>
      </c>
      <c r="K886" s="19" t="s">
        <v>45</v>
      </c>
      <c r="L886" s="22" t="s">
        <v>144</v>
      </c>
      <c r="M886" s="19" t="s">
        <v>185</v>
      </c>
      <c r="N886" s="19" t="s">
        <v>185</v>
      </c>
      <c r="P886" s="17"/>
      <c r="Q886" s="50" t="str">
        <f t="shared" si="13"/>
        <v>Non-lead</v>
      </c>
      <c r="R886" s="19"/>
      <c r="X886" s="16"/>
      <c r="Y886" s="16"/>
      <c r="Z886" s="16"/>
      <c r="AK886" s="17"/>
      <c r="AL886" s="17"/>
      <c r="AM886" s="17"/>
      <c r="AN886" s="17"/>
      <c r="AO886" s="15"/>
    </row>
    <row r="887" spans="1:41" s="14" customFormat="1" ht="15.75" thickBot="1">
      <c r="A887" s="60"/>
      <c r="B887" s="69" t="s">
        <v>3208</v>
      </c>
      <c r="C887" s="70" t="s">
        <v>2751</v>
      </c>
      <c r="D887" s="70" t="s">
        <v>3667</v>
      </c>
      <c r="E887" s="9" t="s">
        <v>187</v>
      </c>
      <c r="F887" s="14">
        <v>40484</v>
      </c>
      <c r="G887" s="4">
        <v>37.543840289999999</v>
      </c>
      <c r="H887" s="4">
        <v>-84.643994570000004</v>
      </c>
      <c r="I887" s="19" t="s">
        <v>45</v>
      </c>
      <c r="J887" s="19" t="s">
        <v>156</v>
      </c>
      <c r="K887" s="19" t="s">
        <v>45</v>
      </c>
      <c r="L887" s="22" t="s">
        <v>144</v>
      </c>
      <c r="M887" s="19" t="s">
        <v>185</v>
      </c>
      <c r="N887" s="19" t="s">
        <v>185</v>
      </c>
      <c r="P887" s="17"/>
      <c r="Q887" s="50" t="str">
        <f t="shared" si="13"/>
        <v>Non-lead</v>
      </c>
      <c r="R887" s="19"/>
      <c r="X887" s="16"/>
      <c r="Y887" s="16"/>
      <c r="Z887" s="16"/>
      <c r="AK887" s="17"/>
      <c r="AL887" s="17"/>
      <c r="AM887" s="17"/>
      <c r="AN887" s="17"/>
      <c r="AO887" s="15"/>
    </row>
    <row r="888" spans="1:41" s="14" customFormat="1" ht="15.75" thickBot="1">
      <c r="A888" s="60"/>
      <c r="B888" s="69" t="s">
        <v>3209</v>
      </c>
      <c r="C888" s="70" t="s">
        <v>2752</v>
      </c>
      <c r="D888" s="70" t="s">
        <v>3668</v>
      </c>
      <c r="E888" s="9" t="s">
        <v>187</v>
      </c>
      <c r="F888" s="14">
        <v>40484</v>
      </c>
      <c r="G888" s="77">
        <v>37.544541680000002</v>
      </c>
      <c r="H888" s="77">
        <v>-84.644009010000005</v>
      </c>
      <c r="I888" s="19" t="s">
        <v>45</v>
      </c>
      <c r="J888" s="19" t="s">
        <v>156</v>
      </c>
      <c r="K888" s="19" t="s">
        <v>45</v>
      </c>
      <c r="L888" s="22" t="s">
        <v>144</v>
      </c>
      <c r="M888" s="19" t="s">
        <v>185</v>
      </c>
      <c r="N888" s="19" t="s">
        <v>185</v>
      </c>
      <c r="P888" s="17"/>
      <c r="Q888" s="50" t="str">
        <f t="shared" si="13"/>
        <v>Non-lead</v>
      </c>
      <c r="R888" s="19"/>
      <c r="X888" s="16"/>
      <c r="Y888" s="16"/>
      <c r="Z888" s="16"/>
      <c r="AK888" s="17"/>
      <c r="AL888" s="17"/>
      <c r="AM888" s="17"/>
      <c r="AN888" s="17"/>
      <c r="AO888" s="15"/>
    </row>
    <row r="889" spans="1:41" s="14" customFormat="1" ht="15.75" thickBot="1">
      <c r="A889" s="60"/>
      <c r="B889" s="69" t="s">
        <v>3210</v>
      </c>
      <c r="C889" s="70" t="s">
        <v>2753</v>
      </c>
      <c r="D889" s="70" t="s">
        <v>3669</v>
      </c>
      <c r="E889" s="9" t="s">
        <v>187</v>
      </c>
      <c r="F889" s="14">
        <v>40484</v>
      </c>
      <c r="G889" s="4">
        <v>37.544331890000002</v>
      </c>
      <c r="H889" s="4">
        <v>-84.644003150000003</v>
      </c>
      <c r="I889" s="19" t="s">
        <v>45</v>
      </c>
      <c r="J889" s="19" t="s">
        <v>156</v>
      </c>
      <c r="K889" s="19" t="s">
        <v>45</v>
      </c>
      <c r="L889" s="22" t="s">
        <v>144</v>
      </c>
      <c r="M889" s="19" t="s">
        <v>185</v>
      </c>
      <c r="N889" s="19" t="s">
        <v>185</v>
      </c>
      <c r="P889" s="17"/>
      <c r="Q889" s="50" t="str">
        <f t="shared" si="13"/>
        <v>Non-lead</v>
      </c>
      <c r="R889" s="19"/>
      <c r="X889" s="16"/>
      <c r="Y889" s="16"/>
      <c r="Z889" s="16"/>
      <c r="AK889" s="17"/>
      <c r="AL889" s="17"/>
      <c r="AM889" s="17"/>
      <c r="AN889" s="17"/>
      <c r="AO889" s="15"/>
    </row>
    <row r="890" spans="1:41" s="14" customFormat="1" ht="15.75" thickBot="1">
      <c r="A890" s="60"/>
      <c r="B890" s="69" t="s">
        <v>3211</v>
      </c>
      <c r="C890" s="70" t="s">
        <v>2754</v>
      </c>
      <c r="D890" s="70" t="s">
        <v>3670</v>
      </c>
      <c r="E890" s="9" t="s">
        <v>187</v>
      </c>
      <c r="F890" s="14">
        <v>40484</v>
      </c>
      <c r="G890" s="77">
        <v>37.54421696</v>
      </c>
      <c r="H890" s="77">
        <v>-84.643740919999999</v>
      </c>
      <c r="I890" s="19" t="s">
        <v>45</v>
      </c>
      <c r="J890" s="19" t="s">
        <v>156</v>
      </c>
      <c r="K890" s="19" t="s">
        <v>45</v>
      </c>
      <c r="L890" s="22" t="s">
        <v>144</v>
      </c>
      <c r="M890" s="19" t="s">
        <v>185</v>
      </c>
      <c r="N890" s="19" t="s">
        <v>185</v>
      </c>
      <c r="P890" s="17"/>
      <c r="Q890" s="50" t="str">
        <f t="shared" si="13"/>
        <v>Non-lead</v>
      </c>
      <c r="R890" s="19"/>
      <c r="X890" s="16"/>
      <c r="Y890" s="16"/>
      <c r="Z890" s="16"/>
      <c r="AK890" s="17"/>
      <c r="AL890" s="17"/>
      <c r="AM890" s="17"/>
      <c r="AN890" s="17"/>
      <c r="AO890" s="15"/>
    </row>
    <row r="891" spans="1:41" s="14" customFormat="1" ht="15.75" thickBot="1">
      <c r="A891" s="60"/>
      <c r="B891" s="69" t="s">
        <v>3212</v>
      </c>
      <c r="C891" s="70" t="s">
        <v>2755</v>
      </c>
      <c r="D891" s="70" t="s">
        <v>3671</v>
      </c>
      <c r="E891" s="9" t="s">
        <v>187</v>
      </c>
      <c r="F891" s="14">
        <v>40484</v>
      </c>
      <c r="G891" s="4">
        <v>37.542801740000002</v>
      </c>
      <c r="H891" s="4">
        <v>-84.641683999999998</v>
      </c>
      <c r="I891" s="19" t="s">
        <v>45</v>
      </c>
      <c r="J891" s="19" t="s">
        <v>156</v>
      </c>
      <c r="K891" s="19" t="s">
        <v>45</v>
      </c>
      <c r="L891" s="22" t="s">
        <v>144</v>
      </c>
      <c r="M891" s="19" t="s">
        <v>185</v>
      </c>
      <c r="N891" s="19" t="s">
        <v>185</v>
      </c>
      <c r="P891" s="17"/>
      <c r="Q891" s="50" t="str">
        <f t="shared" si="13"/>
        <v>Non-lead</v>
      </c>
      <c r="R891" s="19"/>
      <c r="X891" s="16"/>
      <c r="Y891" s="16"/>
      <c r="Z891" s="16"/>
      <c r="AK891" s="17"/>
      <c r="AL891" s="17"/>
      <c r="AM891" s="17"/>
      <c r="AN891" s="17"/>
      <c r="AO891" s="15"/>
    </row>
    <row r="892" spans="1:41" s="14" customFormat="1" ht="15.75" thickBot="1">
      <c r="A892" s="60"/>
      <c r="B892" s="69" t="s">
        <v>3213</v>
      </c>
      <c r="C892" s="70" t="s">
        <v>2756</v>
      </c>
      <c r="D892" s="70" t="s">
        <v>3672</v>
      </c>
      <c r="E892" s="9" t="s">
        <v>187</v>
      </c>
      <c r="F892" s="14">
        <v>40484</v>
      </c>
      <c r="G892" s="77">
        <v>37.544093169999996</v>
      </c>
      <c r="H892" s="77">
        <v>-84.643467470000004</v>
      </c>
      <c r="I892" s="19" t="s">
        <v>45</v>
      </c>
      <c r="J892" s="19" t="s">
        <v>156</v>
      </c>
      <c r="K892" s="19" t="s">
        <v>45</v>
      </c>
      <c r="L892" s="22" t="s">
        <v>144</v>
      </c>
      <c r="M892" s="19" t="s">
        <v>185</v>
      </c>
      <c r="N892" s="19" t="s">
        <v>185</v>
      </c>
      <c r="P892" s="17"/>
      <c r="Q892" s="50" t="str">
        <f t="shared" si="13"/>
        <v>Non-lead</v>
      </c>
      <c r="R892" s="19"/>
      <c r="X892" s="16"/>
      <c r="Y892" s="16"/>
      <c r="Z892" s="16"/>
      <c r="AK892" s="17"/>
      <c r="AL892" s="17"/>
      <c r="AM892" s="17"/>
      <c r="AN892" s="17"/>
      <c r="AO892" s="15"/>
    </row>
    <row r="893" spans="1:41" s="14" customFormat="1" ht="15.75" thickBot="1">
      <c r="A893" s="60"/>
      <c r="B893" s="69" t="s">
        <v>3214</v>
      </c>
      <c r="C893" s="70" t="s">
        <v>2757</v>
      </c>
      <c r="D893" s="70" t="s">
        <v>3673</v>
      </c>
      <c r="E893" s="9" t="s">
        <v>187</v>
      </c>
      <c r="F893" s="14">
        <v>40484</v>
      </c>
      <c r="G893" s="4">
        <v>37.544093169999996</v>
      </c>
      <c r="H893" s="4">
        <v>-84.643467470000004</v>
      </c>
      <c r="I893" s="19" t="s">
        <v>45</v>
      </c>
      <c r="J893" s="19" t="s">
        <v>156</v>
      </c>
      <c r="K893" s="19" t="s">
        <v>45</v>
      </c>
      <c r="L893" s="22" t="s">
        <v>144</v>
      </c>
      <c r="M893" s="19" t="s">
        <v>185</v>
      </c>
      <c r="N893" s="19" t="s">
        <v>185</v>
      </c>
      <c r="P893" s="17"/>
      <c r="Q893" s="50" t="str">
        <f t="shared" si="13"/>
        <v>Non-lead</v>
      </c>
      <c r="R893" s="19"/>
      <c r="X893" s="16"/>
      <c r="Y893" s="16"/>
      <c r="Z893" s="16"/>
      <c r="AK893" s="17"/>
      <c r="AL893" s="17"/>
      <c r="AM893" s="17"/>
      <c r="AN893" s="17"/>
      <c r="AO893" s="15"/>
    </row>
    <row r="894" spans="1:41" s="14" customFormat="1" ht="15.75" thickBot="1">
      <c r="A894" s="60"/>
      <c r="B894" s="69" t="s">
        <v>3215</v>
      </c>
      <c r="C894" s="70" t="s">
        <v>2758</v>
      </c>
      <c r="D894" s="70" t="s">
        <v>3674</v>
      </c>
      <c r="E894" s="9" t="s">
        <v>187</v>
      </c>
      <c r="F894" s="14">
        <v>40484</v>
      </c>
      <c r="G894" s="76">
        <v>37.54363</v>
      </c>
      <c r="H894" s="76">
        <v>-84.642399999999995</v>
      </c>
      <c r="I894" s="19" t="s">
        <v>45</v>
      </c>
      <c r="J894" s="19" t="s">
        <v>156</v>
      </c>
      <c r="K894" s="19" t="s">
        <v>45</v>
      </c>
      <c r="L894" s="22" t="s">
        <v>144</v>
      </c>
      <c r="M894" s="19" t="s">
        <v>185</v>
      </c>
      <c r="N894" s="19" t="s">
        <v>185</v>
      </c>
      <c r="P894" s="17"/>
      <c r="Q894" s="50" t="str">
        <f t="shared" si="13"/>
        <v>Non-lead</v>
      </c>
      <c r="R894" s="19"/>
      <c r="X894" s="16"/>
      <c r="Y894" s="16"/>
      <c r="Z894" s="16"/>
      <c r="AK894" s="17"/>
      <c r="AL894" s="17"/>
      <c r="AM894" s="17"/>
      <c r="AN894" s="17"/>
      <c r="AO894" s="15"/>
    </row>
    <row r="895" spans="1:41" s="14" customFormat="1" ht="15.75" thickBot="1">
      <c r="A895" s="60"/>
      <c r="B895" s="69" t="s">
        <v>3216</v>
      </c>
      <c r="C895" s="70" t="s">
        <v>2759</v>
      </c>
      <c r="D895" s="70" t="s">
        <v>3675</v>
      </c>
      <c r="E895" s="9" t="s">
        <v>187</v>
      </c>
      <c r="F895" s="14">
        <v>40484</v>
      </c>
      <c r="G895" s="77">
        <v>37.543525559999999</v>
      </c>
      <c r="H895" s="77">
        <v>-84.642295129999994</v>
      </c>
      <c r="I895" s="19" t="s">
        <v>45</v>
      </c>
      <c r="J895" s="19" t="s">
        <v>156</v>
      </c>
      <c r="K895" s="19" t="s">
        <v>45</v>
      </c>
      <c r="L895" s="22" t="s">
        <v>144</v>
      </c>
      <c r="M895" s="19" t="s">
        <v>185</v>
      </c>
      <c r="N895" s="19" t="s">
        <v>185</v>
      </c>
      <c r="P895" s="17"/>
      <c r="Q895" s="50" t="str">
        <f t="shared" si="13"/>
        <v>Non-lead</v>
      </c>
      <c r="R895" s="19"/>
      <c r="X895" s="16"/>
      <c r="Y895" s="16"/>
      <c r="Z895" s="16"/>
      <c r="AK895" s="17"/>
      <c r="AL895" s="17"/>
      <c r="AM895" s="17"/>
      <c r="AN895" s="17"/>
      <c r="AO895" s="15"/>
    </row>
    <row r="896" spans="1:41" s="14" customFormat="1" ht="15.75" thickBot="1">
      <c r="A896" s="60"/>
      <c r="B896" s="69" t="s">
        <v>3217</v>
      </c>
      <c r="C896" s="70" t="s">
        <v>2760</v>
      </c>
      <c r="D896" s="70" t="s">
        <v>3676</v>
      </c>
      <c r="E896" s="9" t="s">
        <v>187</v>
      </c>
      <c r="F896" s="14">
        <v>40484</v>
      </c>
      <c r="G896" s="77">
        <v>37.544024649999997</v>
      </c>
      <c r="H896" s="77">
        <v>-84.642677599999999</v>
      </c>
      <c r="I896" s="19" t="s">
        <v>45</v>
      </c>
      <c r="J896" s="19" t="s">
        <v>156</v>
      </c>
      <c r="K896" s="19" t="s">
        <v>45</v>
      </c>
      <c r="L896" s="22" t="s">
        <v>144</v>
      </c>
      <c r="M896" s="19" t="s">
        <v>185</v>
      </c>
      <c r="N896" s="19" t="s">
        <v>185</v>
      </c>
      <c r="P896" s="17"/>
      <c r="Q896" s="50" t="str">
        <f t="shared" si="13"/>
        <v>Non-lead</v>
      </c>
      <c r="R896" s="19"/>
      <c r="X896" s="16"/>
      <c r="Y896" s="16"/>
      <c r="Z896" s="16"/>
      <c r="AK896" s="17"/>
      <c r="AL896" s="17"/>
      <c r="AM896" s="17"/>
      <c r="AN896" s="17"/>
      <c r="AO896" s="15"/>
    </row>
    <row r="897" spans="1:41" s="14" customFormat="1" ht="15.75" thickBot="1">
      <c r="A897" s="60"/>
      <c r="B897" s="69" t="s">
        <v>3218</v>
      </c>
      <c r="C897" s="70" t="s">
        <v>2761</v>
      </c>
      <c r="D897" s="70" t="s">
        <v>3677</v>
      </c>
      <c r="E897" s="9" t="s">
        <v>187</v>
      </c>
      <c r="F897" s="14">
        <v>40484</v>
      </c>
      <c r="G897" s="4">
        <v>37.544541680000002</v>
      </c>
      <c r="H897" s="4">
        <v>-84.644009010000005</v>
      </c>
      <c r="I897" s="19" t="s">
        <v>45</v>
      </c>
      <c r="J897" s="19" t="s">
        <v>156</v>
      </c>
      <c r="K897" s="19" t="s">
        <v>45</v>
      </c>
      <c r="L897" s="22" t="s">
        <v>144</v>
      </c>
      <c r="M897" s="19" t="s">
        <v>185</v>
      </c>
      <c r="N897" s="19" t="s">
        <v>185</v>
      </c>
      <c r="P897" s="17"/>
      <c r="Q897" s="50" t="str">
        <f t="shared" si="13"/>
        <v>Non-lead</v>
      </c>
      <c r="R897" s="19"/>
      <c r="X897" s="16"/>
      <c r="Y897" s="16"/>
      <c r="Z897" s="16"/>
      <c r="AK897" s="17"/>
      <c r="AL897" s="17"/>
      <c r="AM897" s="17"/>
      <c r="AN897" s="17"/>
      <c r="AO897" s="15"/>
    </row>
    <row r="898" spans="1:41" s="14" customFormat="1" ht="15.75" thickBot="1">
      <c r="A898" s="60"/>
      <c r="B898" s="69" t="s">
        <v>3219</v>
      </c>
      <c r="C898" s="70" t="s">
        <v>2762</v>
      </c>
      <c r="D898" s="70" t="s">
        <v>3678</v>
      </c>
      <c r="E898" s="9" t="s">
        <v>187</v>
      </c>
      <c r="F898" s="14">
        <v>40484</v>
      </c>
      <c r="G898" s="77">
        <v>37.544289509999999</v>
      </c>
      <c r="H898" s="77">
        <v>-84.644416730000003</v>
      </c>
      <c r="I898" s="19" t="s">
        <v>45</v>
      </c>
      <c r="J898" s="19" t="s">
        <v>156</v>
      </c>
      <c r="K898" s="19" t="s">
        <v>45</v>
      </c>
      <c r="L898" s="22" t="s">
        <v>144</v>
      </c>
      <c r="M898" s="19" t="s">
        <v>185</v>
      </c>
      <c r="N898" s="19" t="s">
        <v>185</v>
      </c>
      <c r="P898" s="17"/>
      <c r="Q898" s="50" t="str">
        <f t="shared" si="13"/>
        <v>Non-lead</v>
      </c>
      <c r="R898" s="19"/>
      <c r="X898" s="16"/>
      <c r="Y898" s="16"/>
      <c r="Z898" s="16"/>
      <c r="AK898" s="17"/>
      <c r="AL898" s="17"/>
      <c r="AM898" s="17"/>
      <c r="AN898" s="17"/>
      <c r="AO898" s="15"/>
    </row>
    <row r="899" spans="1:41" s="14" customFormat="1" ht="15.75" thickBot="1">
      <c r="A899" s="60"/>
      <c r="B899" s="69" t="s">
        <v>3220</v>
      </c>
      <c r="C899" s="70" t="s">
        <v>2763</v>
      </c>
      <c r="D899" s="70" t="s">
        <v>3679</v>
      </c>
      <c r="E899" s="9" t="s">
        <v>187</v>
      </c>
      <c r="F899" s="14">
        <v>40484</v>
      </c>
      <c r="G899" s="4">
        <v>37.544289509999999</v>
      </c>
      <c r="H899" s="4">
        <v>-84.644416730000003</v>
      </c>
      <c r="I899" s="19" t="s">
        <v>45</v>
      </c>
      <c r="J899" s="19" t="s">
        <v>156</v>
      </c>
      <c r="K899" s="19" t="s">
        <v>45</v>
      </c>
      <c r="L899" s="22" t="s">
        <v>144</v>
      </c>
      <c r="M899" s="19" t="s">
        <v>185</v>
      </c>
      <c r="N899" s="19" t="s">
        <v>185</v>
      </c>
      <c r="P899" s="17"/>
      <c r="Q899" s="50" t="str">
        <f t="shared" si="13"/>
        <v>Non-lead</v>
      </c>
      <c r="R899" s="19"/>
      <c r="X899" s="16"/>
      <c r="Y899" s="16"/>
      <c r="Z899" s="16"/>
      <c r="AK899" s="17"/>
      <c r="AL899" s="17"/>
      <c r="AM899" s="17"/>
      <c r="AN899" s="17"/>
      <c r="AO899" s="15"/>
    </row>
    <row r="900" spans="1:41" s="14" customFormat="1" ht="15.75" thickBot="1">
      <c r="A900" s="60"/>
      <c r="B900" s="69" t="s">
        <v>3221</v>
      </c>
      <c r="C900" s="70" t="s">
        <v>2764</v>
      </c>
      <c r="D900" s="70" t="s">
        <v>3680</v>
      </c>
      <c r="E900" s="9" t="s">
        <v>187</v>
      </c>
      <c r="F900" s="14">
        <v>40484</v>
      </c>
      <c r="G900" s="76">
        <v>37.537840000000003</v>
      </c>
      <c r="H900" s="76">
        <v>-84.644000000000005</v>
      </c>
      <c r="I900" s="19" t="s">
        <v>45</v>
      </c>
      <c r="J900" s="19" t="s">
        <v>156</v>
      </c>
      <c r="K900" s="19" t="s">
        <v>45</v>
      </c>
      <c r="L900" s="22" t="s">
        <v>144</v>
      </c>
      <c r="M900" s="19" t="s">
        <v>185</v>
      </c>
      <c r="N900" s="19" t="s">
        <v>185</v>
      </c>
      <c r="P900" s="17"/>
      <c r="Q900" s="50" t="str">
        <f t="shared" si="13"/>
        <v>Non-lead</v>
      </c>
      <c r="R900" s="19"/>
      <c r="X900" s="16"/>
      <c r="Y900" s="16"/>
      <c r="Z900" s="16"/>
      <c r="AK900" s="17"/>
      <c r="AL900" s="17"/>
      <c r="AM900" s="17"/>
      <c r="AN900" s="17"/>
      <c r="AO900" s="15"/>
    </row>
    <row r="901" spans="1:41" s="14" customFormat="1" ht="15.75" thickBot="1">
      <c r="A901" s="60"/>
      <c r="B901" s="69" t="s">
        <v>3222</v>
      </c>
      <c r="C901" s="70" t="s">
        <v>2765</v>
      </c>
      <c r="D901" s="70" t="s">
        <v>3681</v>
      </c>
      <c r="E901" s="9" t="s">
        <v>187</v>
      </c>
      <c r="F901" s="14">
        <v>40484</v>
      </c>
      <c r="G901" s="77">
        <v>37.543746560000002</v>
      </c>
      <c r="H901" s="77">
        <v>-84.644398949999996</v>
      </c>
      <c r="I901" s="19" t="s">
        <v>45</v>
      </c>
      <c r="J901" s="19" t="s">
        <v>156</v>
      </c>
      <c r="K901" s="19" t="s">
        <v>45</v>
      </c>
      <c r="L901" s="22" t="s">
        <v>144</v>
      </c>
      <c r="M901" s="19" t="s">
        <v>185</v>
      </c>
      <c r="N901" s="19" t="s">
        <v>185</v>
      </c>
      <c r="P901" s="17"/>
      <c r="Q901" s="50" t="str">
        <f t="shared" si="13"/>
        <v>Non-lead</v>
      </c>
      <c r="R901" s="19"/>
      <c r="X901" s="16"/>
      <c r="Y901" s="16"/>
      <c r="Z901" s="16"/>
      <c r="AK901" s="17"/>
      <c r="AL901" s="17"/>
      <c r="AM901" s="17"/>
      <c r="AN901" s="17"/>
      <c r="AO901" s="15"/>
    </row>
    <row r="902" spans="1:41" s="14" customFormat="1" ht="15.75" thickBot="1">
      <c r="A902" s="60"/>
      <c r="B902" s="69" t="s">
        <v>3223</v>
      </c>
      <c r="C902" s="70" t="s">
        <v>2766</v>
      </c>
      <c r="D902" s="70" t="s">
        <v>3682</v>
      </c>
      <c r="E902" s="9" t="s">
        <v>187</v>
      </c>
      <c r="F902" s="14">
        <v>40484</v>
      </c>
      <c r="G902" s="4">
        <v>37.543616800000002</v>
      </c>
      <c r="H902" s="4">
        <v>-84.644119419999996</v>
      </c>
      <c r="I902" s="19" t="s">
        <v>45</v>
      </c>
      <c r="J902" s="19" t="s">
        <v>156</v>
      </c>
      <c r="K902" s="19" t="s">
        <v>45</v>
      </c>
      <c r="L902" s="22" t="s">
        <v>144</v>
      </c>
      <c r="M902" s="19" t="s">
        <v>185</v>
      </c>
      <c r="N902" s="19" t="s">
        <v>185</v>
      </c>
      <c r="P902" s="17"/>
      <c r="Q902" s="50" t="str">
        <f t="shared" ref="Q902:Q965" si="14">IF(AND(I902="",K902=""),"",IF(I902="Lead","Lead",IF(K902="Lead","Lead",IF((OR((AND((ISNUMBER(SEARCH("Galvanized",K902))),AF902="Yes")),(AND((ISNUMBER(SEARCH("Galvanized",K902))),AF902="Unknown")))),"Galvanized requiring replacement",IF((OR((AND((ISNUMBER(SEARCH("Galvanized",K902))),AJ902="Yes")),(AND((ISNUMBER(SEARCH("Galvanized",K902))),AJ902="Unknown")))),"Galvanized requiring replacement",IF(I902="Galvanized requiring replacement","Galvanized requiring replacement",IF(K902="Galvanized requiring replacement","Galvanized requiring replacement",IF(ISNUMBER(SEARCH("Unknown",I902)),"Unknown",IF(ISNUMBER(SEARCH("Unknown",K902)),"Unknown",IF(I902="","Unknown",IF(K902="","Unknown","Non-lead")))))))))))</f>
        <v>Non-lead</v>
      </c>
      <c r="R902" s="19"/>
      <c r="X902" s="16"/>
      <c r="Y902" s="16"/>
      <c r="Z902" s="16"/>
      <c r="AK902" s="17"/>
      <c r="AL902" s="17"/>
      <c r="AM902" s="17"/>
      <c r="AN902" s="17"/>
      <c r="AO902" s="15"/>
    </row>
    <row r="903" spans="1:41" s="14" customFormat="1" ht="15.75" thickBot="1">
      <c r="A903" s="60"/>
      <c r="B903" s="69" t="s">
        <v>3224</v>
      </c>
      <c r="C903" s="70" t="s">
        <v>2767</v>
      </c>
      <c r="D903" s="70" t="s">
        <v>3683</v>
      </c>
      <c r="E903" s="9" t="s">
        <v>187</v>
      </c>
      <c r="F903" s="14">
        <v>40484</v>
      </c>
      <c r="G903" s="77">
        <v>37.543616800000002</v>
      </c>
      <c r="H903" s="77">
        <v>-84.644119419999996</v>
      </c>
      <c r="I903" s="19" t="s">
        <v>45</v>
      </c>
      <c r="J903" s="19" t="s">
        <v>156</v>
      </c>
      <c r="K903" s="19" t="s">
        <v>45</v>
      </c>
      <c r="L903" s="22" t="s">
        <v>144</v>
      </c>
      <c r="M903" s="19" t="s">
        <v>185</v>
      </c>
      <c r="N903" s="19" t="s">
        <v>185</v>
      </c>
      <c r="P903" s="17"/>
      <c r="Q903" s="50" t="str">
        <f t="shared" si="14"/>
        <v>Non-lead</v>
      </c>
      <c r="R903" s="19"/>
      <c r="X903" s="16"/>
      <c r="Y903" s="16"/>
      <c r="Z903" s="16"/>
      <c r="AK903" s="17"/>
      <c r="AL903" s="17"/>
      <c r="AM903" s="17"/>
      <c r="AN903" s="17"/>
      <c r="AO903" s="15"/>
    </row>
    <row r="904" spans="1:41" s="14" customFormat="1" ht="15.75" thickBot="1">
      <c r="A904" s="60"/>
      <c r="B904" s="69" t="s">
        <v>3225</v>
      </c>
      <c r="C904" s="70" t="s">
        <v>2768</v>
      </c>
      <c r="D904" s="70" t="s">
        <v>3684</v>
      </c>
      <c r="E904" s="9" t="s">
        <v>187</v>
      </c>
      <c r="F904" s="14">
        <v>40484</v>
      </c>
      <c r="G904" s="4">
        <v>37.543505609999997</v>
      </c>
      <c r="H904" s="4">
        <v>-84.643846789999998</v>
      </c>
      <c r="I904" s="19" t="s">
        <v>45</v>
      </c>
      <c r="J904" s="19" t="s">
        <v>156</v>
      </c>
      <c r="K904" s="19" t="s">
        <v>45</v>
      </c>
      <c r="L904" s="22" t="s">
        <v>144</v>
      </c>
      <c r="M904" s="19" t="s">
        <v>185</v>
      </c>
      <c r="N904" s="19" t="s">
        <v>185</v>
      </c>
      <c r="P904" s="17"/>
      <c r="Q904" s="50" t="str">
        <f t="shared" si="14"/>
        <v>Non-lead</v>
      </c>
      <c r="R904" s="19"/>
      <c r="X904" s="16"/>
      <c r="Y904" s="16"/>
      <c r="Z904" s="16"/>
      <c r="AK904" s="17"/>
      <c r="AL904" s="17"/>
      <c r="AM904" s="17"/>
      <c r="AN904" s="17"/>
      <c r="AO904" s="15"/>
    </row>
    <row r="905" spans="1:41" s="14" customFormat="1" ht="15.75" thickBot="1">
      <c r="A905" s="60"/>
      <c r="B905" s="69" t="s">
        <v>3226</v>
      </c>
      <c r="C905" s="70" t="s">
        <v>2769</v>
      </c>
      <c r="D905" s="70" t="s">
        <v>3685</v>
      </c>
      <c r="E905" s="9" t="s">
        <v>187</v>
      </c>
      <c r="F905" s="14">
        <v>40484</v>
      </c>
      <c r="G905" s="77">
        <v>37.543505609999997</v>
      </c>
      <c r="H905" s="77">
        <v>-84.643846789999998</v>
      </c>
      <c r="I905" s="19" t="s">
        <v>45</v>
      </c>
      <c r="J905" s="19" t="s">
        <v>156</v>
      </c>
      <c r="K905" s="19" t="s">
        <v>45</v>
      </c>
      <c r="L905" s="22" t="s">
        <v>144</v>
      </c>
      <c r="M905" s="19" t="s">
        <v>185</v>
      </c>
      <c r="N905" s="19" t="s">
        <v>185</v>
      </c>
      <c r="P905" s="17"/>
      <c r="Q905" s="50" t="str">
        <f t="shared" si="14"/>
        <v>Non-lead</v>
      </c>
      <c r="R905" s="19"/>
      <c r="X905" s="16"/>
      <c r="Y905" s="16"/>
      <c r="Z905" s="16"/>
      <c r="AK905" s="17"/>
      <c r="AL905" s="17"/>
      <c r="AM905" s="17"/>
      <c r="AN905" s="17"/>
      <c r="AO905" s="15"/>
    </row>
    <row r="906" spans="1:41" s="14" customFormat="1">
      <c r="A906" s="60"/>
      <c r="B906" s="69" t="s">
        <v>3227</v>
      </c>
      <c r="C906" s="70" t="s">
        <v>2770</v>
      </c>
      <c r="D906" s="70" t="s">
        <v>3686</v>
      </c>
      <c r="E906" s="9" t="s">
        <v>187</v>
      </c>
      <c r="F906" s="14">
        <v>40484</v>
      </c>
      <c r="G906" s="4">
        <v>37.543393770000002</v>
      </c>
      <c r="H906" s="4">
        <v>-84.643569060000004</v>
      </c>
      <c r="I906" s="19" t="s">
        <v>45</v>
      </c>
      <c r="J906" s="19" t="s">
        <v>156</v>
      </c>
      <c r="K906" s="19" t="s">
        <v>45</v>
      </c>
      <c r="L906" s="22" t="s">
        <v>144</v>
      </c>
      <c r="M906" s="19" t="s">
        <v>185</v>
      </c>
      <c r="N906" s="19" t="s">
        <v>185</v>
      </c>
      <c r="P906" s="17"/>
      <c r="Q906" s="50" t="str">
        <f t="shared" si="14"/>
        <v>Non-lead</v>
      </c>
      <c r="R906" s="19"/>
      <c r="X906" s="16"/>
      <c r="Y906" s="16"/>
      <c r="Z906" s="16"/>
      <c r="AK906" s="17"/>
      <c r="AL906" s="17"/>
      <c r="AM906" s="17"/>
      <c r="AN906" s="17"/>
      <c r="AO906" s="15"/>
    </row>
    <row r="907" spans="1:41" s="14" customFormat="1" ht="15.75" thickBot="1">
      <c r="A907" s="60"/>
      <c r="B907" s="69" t="s">
        <v>3228</v>
      </c>
      <c r="C907" s="70" t="s">
        <v>2771</v>
      </c>
      <c r="D907" s="70" t="s">
        <v>3687</v>
      </c>
      <c r="E907" s="9" t="s">
        <v>187</v>
      </c>
      <c r="F907" s="14">
        <v>40484</v>
      </c>
      <c r="G907" s="4">
        <v>37.543393770000002</v>
      </c>
      <c r="H907" s="4">
        <v>-84.643569060000004</v>
      </c>
      <c r="I907" s="19" t="s">
        <v>45</v>
      </c>
      <c r="J907" s="19" t="s">
        <v>156</v>
      </c>
      <c r="K907" s="19" t="s">
        <v>45</v>
      </c>
      <c r="L907" s="22" t="s">
        <v>144</v>
      </c>
      <c r="M907" s="19" t="s">
        <v>185</v>
      </c>
      <c r="N907" s="19" t="s">
        <v>185</v>
      </c>
      <c r="P907" s="17"/>
      <c r="Q907" s="50" t="str">
        <f t="shared" si="14"/>
        <v>Non-lead</v>
      </c>
      <c r="R907" s="19"/>
      <c r="X907" s="16"/>
      <c r="Y907" s="16"/>
      <c r="Z907" s="16"/>
      <c r="AK907" s="17"/>
      <c r="AL907" s="17"/>
      <c r="AM907" s="17"/>
      <c r="AN907" s="17"/>
      <c r="AO907" s="15"/>
    </row>
    <row r="908" spans="1:41" s="14" customFormat="1" ht="15.75" thickBot="1">
      <c r="A908" s="60"/>
      <c r="B908" s="69" t="s">
        <v>3229</v>
      </c>
      <c r="C908" s="70" t="s">
        <v>2772</v>
      </c>
      <c r="D908" s="70" t="s">
        <v>3688</v>
      </c>
      <c r="E908" s="9" t="s">
        <v>187</v>
      </c>
      <c r="F908" s="14">
        <v>40484</v>
      </c>
      <c r="G908" s="77">
        <v>37.543393770000002</v>
      </c>
      <c r="H908" s="77">
        <v>-84.643569060000004</v>
      </c>
      <c r="I908" s="19" t="s">
        <v>45</v>
      </c>
      <c r="J908" s="19" t="s">
        <v>156</v>
      </c>
      <c r="K908" s="19" t="s">
        <v>45</v>
      </c>
      <c r="L908" s="22" t="s">
        <v>144</v>
      </c>
      <c r="M908" s="19" t="s">
        <v>185</v>
      </c>
      <c r="N908" s="19" t="s">
        <v>185</v>
      </c>
      <c r="P908" s="17"/>
      <c r="Q908" s="50" t="str">
        <f t="shared" si="14"/>
        <v>Non-lead</v>
      </c>
      <c r="R908" s="19"/>
      <c r="X908" s="16"/>
      <c r="Y908" s="16"/>
      <c r="Z908" s="16"/>
      <c r="AK908" s="17"/>
      <c r="AL908" s="17"/>
      <c r="AM908" s="17"/>
      <c r="AN908" s="17"/>
      <c r="AO908" s="15"/>
    </row>
    <row r="909" spans="1:41" s="14" customFormat="1" ht="15.75" thickBot="1">
      <c r="A909" s="60"/>
      <c r="B909" s="69" t="s">
        <v>3230</v>
      </c>
      <c r="C909" s="70" t="s">
        <v>2773</v>
      </c>
      <c r="D909" s="70" t="s">
        <v>3689</v>
      </c>
      <c r="E909" s="9" t="s">
        <v>187</v>
      </c>
      <c r="F909" s="14">
        <v>40484</v>
      </c>
      <c r="G909" s="76">
        <v>37.543289999999999</v>
      </c>
      <c r="H909" s="76">
        <v>-84.643299999999996</v>
      </c>
      <c r="I909" s="19" t="s">
        <v>45</v>
      </c>
      <c r="J909" s="19" t="s">
        <v>156</v>
      </c>
      <c r="K909" s="19" t="s">
        <v>45</v>
      </c>
      <c r="L909" s="22" t="s">
        <v>144</v>
      </c>
      <c r="M909" s="19" t="s">
        <v>185</v>
      </c>
      <c r="N909" s="19" t="s">
        <v>185</v>
      </c>
      <c r="P909" s="17"/>
      <c r="Q909" s="50" t="str">
        <f t="shared" si="14"/>
        <v>Non-lead</v>
      </c>
      <c r="R909" s="19"/>
      <c r="X909" s="16"/>
      <c r="Y909" s="16"/>
      <c r="Z909" s="16"/>
      <c r="AK909" s="17"/>
      <c r="AL909" s="17"/>
      <c r="AM909" s="17"/>
      <c r="AN909" s="17"/>
      <c r="AO909" s="15"/>
    </row>
    <row r="910" spans="1:41" s="14" customFormat="1" ht="15.75" thickBot="1">
      <c r="A910" s="60"/>
      <c r="B910" s="69" t="s">
        <v>3231</v>
      </c>
      <c r="C910" s="70" t="s">
        <v>2774</v>
      </c>
      <c r="D910" s="70" t="s">
        <v>3690</v>
      </c>
      <c r="E910" s="9" t="s">
        <v>187</v>
      </c>
      <c r="F910" s="14">
        <v>40484</v>
      </c>
      <c r="G910" s="76">
        <v>37.543289999999999</v>
      </c>
      <c r="H910" s="76">
        <v>-84.643299999999996</v>
      </c>
      <c r="I910" s="19" t="s">
        <v>45</v>
      </c>
      <c r="J910" s="19" t="s">
        <v>156</v>
      </c>
      <c r="K910" s="19" t="s">
        <v>45</v>
      </c>
      <c r="L910" s="22" t="s">
        <v>144</v>
      </c>
      <c r="M910" s="19" t="s">
        <v>185</v>
      </c>
      <c r="N910" s="19" t="s">
        <v>185</v>
      </c>
      <c r="P910" s="17"/>
      <c r="Q910" s="50" t="str">
        <f t="shared" si="14"/>
        <v>Non-lead</v>
      </c>
      <c r="R910" s="19"/>
      <c r="X910" s="16"/>
      <c r="Y910" s="16"/>
      <c r="Z910" s="16"/>
      <c r="AK910" s="17"/>
      <c r="AL910" s="17"/>
      <c r="AM910" s="17"/>
      <c r="AN910" s="17"/>
      <c r="AO910" s="15"/>
    </row>
    <row r="911" spans="1:41" s="14" customFormat="1" ht="15.75" thickBot="1">
      <c r="A911" s="60"/>
      <c r="B911" s="69" t="s">
        <v>3232</v>
      </c>
      <c r="C911" s="70" t="s">
        <v>2775</v>
      </c>
      <c r="D911" s="70" t="s">
        <v>3691</v>
      </c>
      <c r="E911" s="9" t="s">
        <v>187</v>
      </c>
      <c r="F911" s="14">
        <v>40484</v>
      </c>
      <c r="G911" s="76">
        <v>37.543239999999997</v>
      </c>
      <c r="H911" s="76">
        <v>-84.643000000000001</v>
      </c>
      <c r="I911" s="19" t="s">
        <v>45</v>
      </c>
      <c r="J911" s="19" t="s">
        <v>156</v>
      </c>
      <c r="K911" s="19" t="s">
        <v>45</v>
      </c>
      <c r="L911" s="22" t="s">
        <v>144</v>
      </c>
      <c r="M911" s="19" t="s">
        <v>185</v>
      </c>
      <c r="N911" s="19" t="s">
        <v>185</v>
      </c>
      <c r="P911" s="17"/>
      <c r="Q911" s="50" t="str">
        <f t="shared" si="14"/>
        <v>Non-lead</v>
      </c>
      <c r="R911" s="19"/>
      <c r="X911" s="16"/>
      <c r="Y911" s="16"/>
      <c r="Z911" s="16"/>
      <c r="AK911" s="17"/>
      <c r="AL911" s="17"/>
      <c r="AM911" s="17"/>
      <c r="AN911" s="17"/>
      <c r="AO911" s="15"/>
    </row>
    <row r="912" spans="1:41" s="14" customFormat="1" ht="15.75" thickBot="1">
      <c r="A912" s="60"/>
      <c r="B912" s="69" t="s">
        <v>3233</v>
      </c>
      <c r="C912" s="70" t="s">
        <v>2776</v>
      </c>
      <c r="D912" s="70" t="s">
        <v>3692</v>
      </c>
      <c r="E912" s="9" t="s">
        <v>187</v>
      </c>
      <c r="F912" s="14">
        <v>40484</v>
      </c>
      <c r="G912" s="4">
        <v>37.543124450000001</v>
      </c>
      <c r="H912" s="4">
        <v>-84.642697429999998</v>
      </c>
      <c r="I912" s="19" t="s">
        <v>45</v>
      </c>
      <c r="J912" s="19" t="s">
        <v>156</v>
      </c>
      <c r="K912" s="19" t="s">
        <v>45</v>
      </c>
      <c r="L912" s="22" t="s">
        <v>144</v>
      </c>
      <c r="M912" s="19" t="s">
        <v>185</v>
      </c>
      <c r="N912" s="19" t="s">
        <v>185</v>
      </c>
      <c r="P912" s="17"/>
      <c r="Q912" s="50" t="str">
        <f t="shared" si="14"/>
        <v>Non-lead</v>
      </c>
      <c r="R912" s="19"/>
      <c r="X912" s="16"/>
      <c r="Y912" s="16"/>
      <c r="Z912" s="16"/>
      <c r="AK912" s="17"/>
      <c r="AL912" s="17"/>
      <c r="AM912" s="17"/>
      <c r="AN912" s="17"/>
      <c r="AO912" s="15"/>
    </row>
    <row r="913" spans="1:41" s="14" customFormat="1" ht="15.75" thickBot="1">
      <c r="A913" s="60"/>
      <c r="B913" s="69" t="s">
        <v>3234</v>
      </c>
      <c r="C913" s="70" t="s">
        <v>2777</v>
      </c>
      <c r="D913" s="70" t="s">
        <v>3693</v>
      </c>
      <c r="E913" s="9" t="s">
        <v>187</v>
      </c>
      <c r="F913" s="14">
        <v>40484</v>
      </c>
      <c r="G913" s="77">
        <v>37.543124450000001</v>
      </c>
      <c r="H913" s="77">
        <v>-84.642697429999998</v>
      </c>
      <c r="I913" s="19" t="s">
        <v>45</v>
      </c>
      <c r="J913" s="19" t="s">
        <v>156</v>
      </c>
      <c r="K913" s="19" t="s">
        <v>45</v>
      </c>
      <c r="L913" s="22" t="s">
        <v>144</v>
      </c>
      <c r="M913" s="19" t="s">
        <v>185</v>
      </c>
      <c r="N913" s="19" t="s">
        <v>185</v>
      </c>
      <c r="P913" s="17"/>
      <c r="Q913" s="50" t="str">
        <f t="shared" si="14"/>
        <v>Non-lead</v>
      </c>
      <c r="R913" s="19"/>
      <c r="X913" s="16"/>
      <c r="Y913" s="16"/>
      <c r="Z913" s="16"/>
      <c r="AK913" s="17"/>
      <c r="AL913" s="17"/>
      <c r="AM913" s="17"/>
      <c r="AN913" s="17"/>
      <c r="AO913" s="15"/>
    </row>
    <row r="914" spans="1:41" s="14" customFormat="1" ht="15.75" thickBot="1">
      <c r="A914" s="60"/>
      <c r="B914" s="69" t="s">
        <v>3235</v>
      </c>
      <c r="C914" s="70" t="s">
        <v>2778</v>
      </c>
      <c r="D914" s="70" t="s">
        <v>3694</v>
      </c>
      <c r="E914" s="9" t="s">
        <v>187</v>
      </c>
      <c r="F914" s="14">
        <v>40484</v>
      </c>
      <c r="G914" s="4">
        <v>37.543124450000001</v>
      </c>
      <c r="H914" s="4">
        <v>-84.642697429999998</v>
      </c>
      <c r="I914" s="19" t="s">
        <v>45</v>
      </c>
      <c r="J914" s="19" t="s">
        <v>156</v>
      </c>
      <c r="K914" s="19" t="s">
        <v>45</v>
      </c>
      <c r="L914" s="22" t="s">
        <v>144</v>
      </c>
      <c r="M914" s="19" t="s">
        <v>185</v>
      </c>
      <c r="N914" s="19" t="s">
        <v>185</v>
      </c>
      <c r="P914" s="17"/>
      <c r="Q914" s="50" t="str">
        <f t="shared" si="14"/>
        <v>Non-lead</v>
      </c>
      <c r="R914" s="19"/>
      <c r="X914" s="16"/>
      <c r="Y914" s="16"/>
      <c r="Z914" s="16"/>
      <c r="AK914" s="17"/>
      <c r="AL914" s="17"/>
      <c r="AM914" s="17"/>
      <c r="AN914" s="17"/>
      <c r="AO914" s="15"/>
    </row>
    <row r="915" spans="1:41" s="14" customFormat="1" ht="15.75" thickBot="1">
      <c r="A915" s="60"/>
      <c r="B915" s="69" t="s">
        <v>3236</v>
      </c>
      <c r="C915" s="70" t="s">
        <v>2779</v>
      </c>
      <c r="D915" s="70" t="s">
        <v>3695</v>
      </c>
      <c r="E915" s="9" t="s">
        <v>187</v>
      </c>
      <c r="F915" s="14">
        <v>40484</v>
      </c>
      <c r="G915" s="77">
        <v>37.543037509999998</v>
      </c>
      <c r="H915" s="77">
        <v>-84.642405890000006</v>
      </c>
      <c r="I915" s="19" t="s">
        <v>45</v>
      </c>
      <c r="J915" s="19" t="s">
        <v>156</v>
      </c>
      <c r="K915" s="19" t="s">
        <v>45</v>
      </c>
      <c r="L915" s="22" t="s">
        <v>144</v>
      </c>
      <c r="M915" s="19" t="s">
        <v>185</v>
      </c>
      <c r="N915" s="19" t="s">
        <v>185</v>
      </c>
      <c r="P915" s="17"/>
      <c r="Q915" s="50" t="str">
        <f t="shared" si="14"/>
        <v>Non-lead</v>
      </c>
      <c r="R915" s="19"/>
      <c r="X915" s="16"/>
      <c r="Y915" s="16"/>
      <c r="Z915" s="16"/>
      <c r="AK915" s="17"/>
      <c r="AL915" s="17"/>
      <c r="AM915" s="17"/>
      <c r="AN915" s="17"/>
      <c r="AO915" s="15"/>
    </row>
    <row r="916" spans="1:41" s="14" customFormat="1" ht="15.75" thickBot="1">
      <c r="A916" s="60"/>
      <c r="B916" s="69" t="s">
        <v>3237</v>
      </c>
      <c r="C916" s="70" t="s">
        <v>2780</v>
      </c>
      <c r="D916" s="70" t="s">
        <v>3696</v>
      </c>
      <c r="E916" s="9" t="s">
        <v>187</v>
      </c>
      <c r="F916" s="14">
        <v>40484</v>
      </c>
      <c r="G916" s="4">
        <v>37.543037509999998</v>
      </c>
      <c r="H916" s="4">
        <v>-84.642405890000006</v>
      </c>
      <c r="I916" s="19" t="s">
        <v>45</v>
      </c>
      <c r="J916" s="19" t="s">
        <v>156</v>
      </c>
      <c r="K916" s="19" t="s">
        <v>45</v>
      </c>
      <c r="L916" s="22" t="s">
        <v>144</v>
      </c>
      <c r="M916" s="19" t="s">
        <v>185</v>
      </c>
      <c r="N916" s="19" t="s">
        <v>185</v>
      </c>
      <c r="P916" s="17"/>
      <c r="Q916" s="50" t="str">
        <f t="shared" si="14"/>
        <v>Non-lead</v>
      </c>
      <c r="R916" s="19"/>
      <c r="X916" s="16"/>
      <c r="Y916" s="16"/>
      <c r="Z916" s="16"/>
      <c r="AK916" s="17"/>
      <c r="AL916" s="17"/>
      <c r="AM916" s="17"/>
      <c r="AN916" s="17"/>
      <c r="AO916" s="15"/>
    </row>
    <row r="917" spans="1:41" s="14" customFormat="1" ht="15.75" thickBot="1">
      <c r="A917" s="60"/>
      <c r="B917" s="69" t="s">
        <v>3238</v>
      </c>
      <c r="C917" s="70" t="s">
        <v>2781</v>
      </c>
      <c r="D917" s="70" t="s">
        <v>3697</v>
      </c>
      <c r="E917" s="9" t="s">
        <v>187</v>
      </c>
      <c r="F917" s="14">
        <v>40484</v>
      </c>
      <c r="G917" s="77">
        <v>37.542927030000001</v>
      </c>
      <c r="H917" s="77">
        <v>-84.642151249999998</v>
      </c>
      <c r="I917" s="19" t="s">
        <v>45</v>
      </c>
      <c r="J917" s="19" t="s">
        <v>156</v>
      </c>
      <c r="K917" s="19" t="s">
        <v>45</v>
      </c>
      <c r="L917" s="22" t="s">
        <v>144</v>
      </c>
      <c r="M917" s="19" t="s">
        <v>185</v>
      </c>
      <c r="N917" s="19" t="s">
        <v>185</v>
      </c>
      <c r="P917" s="17"/>
      <c r="Q917" s="50" t="str">
        <f t="shared" si="14"/>
        <v>Non-lead</v>
      </c>
      <c r="R917" s="19"/>
      <c r="X917" s="16"/>
      <c r="Y917" s="16"/>
      <c r="Z917" s="16"/>
      <c r="AK917" s="17"/>
      <c r="AL917" s="17"/>
      <c r="AM917" s="17"/>
      <c r="AN917" s="17"/>
      <c r="AO917" s="15"/>
    </row>
    <row r="918" spans="1:41" s="14" customFormat="1" ht="15.75" thickBot="1">
      <c r="A918" s="60"/>
      <c r="B918" s="69" t="s">
        <v>3239</v>
      </c>
      <c r="C918" s="70" t="s">
        <v>2782</v>
      </c>
      <c r="D918" s="70" t="s">
        <v>3698</v>
      </c>
      <c r="E918" s="9" t="s">
        <v>187</v>
      </c>
      <c r="F918" s="14">
        <v>40484</v>
      </c>
      <c r="G918" s="77">
        <v>37.542863650000001</v>
      </c>
      <c r="H918" s="77">
        <v>-84.642008469999993</v>
      </c>
      <c r="I918" s="19" t="s">
        <v>45</v>
      </c>
      <c r="J918" s="19" t="s">
        <v>156</v>
      </c>
      <c r="K918" s="19" t="s">
        <v>45</v>
      </c>
      <c r="L918" s="22" t="s">
        <v>144</v>
      </c>
      <c r="M918" s="19" t="s">
        <v>185</v>
      </c>
      <c r="N918" s="19" t="s">
        <v>185</v>
      </c>
      <c r="P918" s="17"/>
      <c r="Q918" s="50" t="str">
        <f t="shared" si="14"/>
        <v>Non-lead</v>
      </c>
      <c r="R918" s="19"/>
      <c r="X918" s="16"/>
      <c r="Y918" s="16"/>
      <c r="Z918" s="16"/>
      <c r="AK918" s="17"/>
      <c r="AL918" s="17"/>
      <c r="AM918" s="17"/>
      <c r="AN918" s="17"/>
      <c r="AO918" s="15"/>
    </row>
    <row r="919" spans="1:41" s="14" customFormat="1">
      <c r="A919" s="60"/>
      <c r="B919" s="69" t="s">
        <v>3240</v>
      </c>
      <c r="C919" s="70" t="s">
        <v>2783</v>
      </c>
      <c r="D919" s="70" t="s">
        <v>3699</v>
      </c>
      <c r="E919" s="9" t="s">
        <v>187</v>
      </c>
      <c r="F919" s="14">
        <v>40484</v>
      </c>
      <c r="G919" s="4">
        <v>37.542863650000001</v>
      </c>
      <c r="H919" s="4">
        <v>-84.642008469999993</v>
      </c>
      <c r="I919" s="19" t="s">
        <v>45</v>
      </c>
      <c r="J919" s="19" t="s">
        <v>156</v>
      </c>
      <c r="K919" s="19" t="s">
        <v>45</v>
      </c>
      <c r="L919" s="22" t="s">
        <v>144</v>
      </c>
      <c r="M919" s="19" t="s">
        <v>185</v>
      </c>
      <c r="N919" s="19" t="s">
        <v>185</v>
      </c>
      <c r="P919" s="17"/>
      <c r="Q919" s="50" t="str">
        <f t="shared" si="14"/>
        <v>Non-lead</v>
      </c>
      <c r="R919" s="19"/>
      <c r="X919" s="16"/>
      <c r="Y919" s="16"/>
      <c r="Z919" s="16"/>
      <c r="AK919" s="17"/>
      <c r="AL919" s="17"/>
      <c r="AM919" s="17"/>
      <c r="AN919" s="17"/>
      <c r="AO919" s="15"/>
    </row>
    <row r="920" spans="1:41" s="14" customFormat="1">
      <c r="A920" s="60"/>
      <c r="B920" s="69" t="s">
        <v>3241</v>
      </c>
      <c r="C920" s="70" t="s">
        <v>2784</v>
      </c>
      <c r="D920" s="70" t="s">
        <v>3700</v>
      </c>
      <c r="E920" s="9" t="s">
        <v>187</v>
      </c>
      <c r="F920" s="14">
        <v>40484</v>
      </c>
      <c r="G920" s="4">
        <v>37.542863650000001</v>
      </c>
      <c r="H920" s="4">
        <v>-84.642008469999993</v>
      </c>
      <c r="I920" s="19" t="s">
        <v>45</v>
      </c>
      <c r="J920" s="19" t="s">
        <v>156</v>
      </c>
      <c r="K920" s="19" t="s">
        <v>45</v>
      </c>
      <c r="L920" s="22" t="s">
        <v>144</v>
      </c>
      <c r="M920" s="19" t="s">
        <v>185</v>
      </c>
      <c r="N920" s="19" t="s">
        <v>185</v>
      </c>
      <c r="P920" s="17"/>
      <c r="Q920" s="50" t="str">
        <f t="shared" si="14"/>
        <v>Non-lead</v>
      </c>
      <c r="R920" s="19"/>
      <c r="X920" s="16"/>
      <c r="Y920" s="16"/>
      <c r="Z920" s="16"/>
      <c r="AK920" s="17"/>
      <c r="AL920" s="17"/>
      <c r="AM920" s="17"/>
      <c r="AN920" s="17"/>
      <c r="AO920" s="15"/>
    </row>
    <row r="921" spans="1:41" s="14" customFormat="1" ht="15.75" thickBot="1">
      <c r="A921" s="60"/>
      <c r="B921" s="69" t="s">
        <v>3242</v>
      </c>
      <c r="C921" s="70" t="s">
        <v>2785</v>
      </c>
      <c r="D921" s="70" t="s">
        <v>3701</v>
      </c>
      <c r="E921" s="9" t="s">
        <v>187</v>
      </c>
      <c r="F921" s="14">
        <v>40484</v>
      </c>
      <c r="G921" s="4">
        <v>37.542801740000002</v>
      </c>
      <c r="H921" s="4">
        <v>-84.641683999999998</v>
      </c>
      <c r="I921" s="19" t="s">
        <v>45</v>
      </c>
      <c r="J921" s="19" t="s">
        <v>156</v>
      </c>
      <c r="K921" s="19" t="s">
        <v>45</v>
      </c>
      <c r="L921" s="22" t="s">
        <v>144</v>
      </c>
      <c r="M921" s="19" t="s">
        <v>185</v>
      </c>
      <c r="N921" s="19" t="s">
        <v>185</v>
      </c>
      <c r="P921" s="17"/>
      <c r="Q921" s="50" t="str">
        <f t="shared" si="14"/>
        <v>Non-lead</v>
      </c>
      <c r="R921" s="19"/>
      <c r="X921" s="16"/>
      <c r="Y921" s="16"/>
      <c r="Z921" s="16"/>
      <c r="AK921" s="17"/>
      <c r="AL921" s="17"/>
      <c r="AM921" s="17"/>
      <c r="AN921" s="17"/>
      <c r="AO921" s="15"/>
    </row>
    <row r="922" spans="1:41" s="14" customFormat="1" ht="15.75" thickBot="1">
      <c r="A922" s="60"/>
      <c r="B922" s="69" t="s">
        <v>3243</v>
      </c>
      <c r="C922" s="70" t="s">
        <v>2786</v>
      </c>
      <c r="D922" s="70" t="s">
        <v>3702</v>
      </c>
      <c r="E922" s="9" t="s">
        <v>187</v>
      </c>
      <c r="F922" s="14">
        <v>40484</v>
      </c>
      <c r="G922" s="77">
        <v>37.542801740000002</v>
      </c>
      <c r="H922" s="77">
        <v>-84.641683999999998</v>
      </c>
      <c r="I922" s="19" t="s">
        <v>45</v>
      </c>
      <c r="J922" s="19" t="s">
        <v>156</v>
      </c>
      <c r="K922" s="19" t="s">
        <v>45</v>
      </c>
      <c r="L922" s="22" t="s">
        <v>144</v>
      </c>
      <c r="M922" s="19" t="s">
        <v>185</v>
      </c>
      <c r="N922" s="19" t="s">
        <v>185</v>
      </c>
      <c r="P922" s="17"/>
      <c r="Q922" s="50" t="str">
        <f t="shared" si="14"/>
        <v>Non-lead</v>
      </c>
      <c r="R922" s="19"/>
      <c r="X922" s="16"/>
      <c r="Y922" s="16"/>
      <c r="Z922" s="16"/>
      <c r="AK922" s="17"/>
      <c r="AL922" s="17"/>
      <c r="AM922" s="17"/>
      <c r="AN922" s="17"/>
      <c r="AO922" s="15"/>
    </row>
    <row r="923" spans="1:41" s="14" customFormat="1">
      <c r="A923" s="60"/>
      <c r="B923" s="69" t="s">
        <v>3244</v>
      </c>
      <c r="C923" s="70" t="s">
        <v>2787</v>
      </c>
      <c r="D923" s="70" t="s">
        <v>3703</v>
      </c>
      <c r="E923" s="9" t="s">
        <v>187</v>
      </c>
      <c r="F923" s="14">
        <v>40484</v>
      </c>
      <c r="G923" s="4">
        <v>37.543056790000001</v>
      </c>
      <c r="H923" s="4">
        <v>-84.641584940000001</v>
      </c>
      <c r="I923" s="19" t="s">
        <v>45</v>
      </c>
      <c r="J923" s="19" t="s">
        <v>156</v>
      </c>
      <c r="K923" s="19" t="s">
        <v>45</v>
      </c>
      <c r="L923" s="22" t="s">
        <v>144</v>
      </c>
      <c r="M923" s="19" t="s">
        <v>185</v>
      </c>
      <c r="N923" s="19" t="s">
        <v>185</v>
      </c>
      <c r="P923" s="17"/>
      <c r="Q923" s="50" t="str">
        <f t="shared" si="14"/>
        <v>Non-lead</v>
      </c>
      <c r="R923" s="19"/>
      <c r="X923" s="16"/>
      <c r="Y923" s="16"/>
      <c r="Z923" s="16"/>
      <c r="AK923" s="17"/>
      <c r="AL923" s="17"/>
      <c r="AM923" s="17"/>
      <c r="AN923" s="17"/>
      <c r="AO923" s="15"/>
    </row>
    <row r="924" spans="1:41" s="14" customFormat="1" ht="15.75" thickBot="1">
      <c r="A924" s="60"/>
      <c r="B924" s="69" t="s">
        <v>3245</v>
      </c>
      <c r="C924" s="70" t="s">
        <v>2788</v>
      </c>
      <c r="D924" s="70" t="s">
        <v>3704</v>
      </c>
      <c r="E924" s="9" t="s">
        <v>187</v>
      </c>
      <c r="F924" s="14">
        <v>40484</v>
      </c>
      <c r="G924" s="4">
        <v>37.543056790000001</v>
      </c>
      <c r="H924" s="4">
        <v>-84.641584940000001</v>
      </c>
      <c r="I924" s="19" t="s">
        <v>45</v>
      </c>
      <c r="J924" s="19" t="s">
        <v>156</v>
      </c>
      <c r="K924" s="19" t="s">
        <v>45</v>
      </c>
      <c r="L924" s="22" t="s">
        <v>144</v>
      </c>
      <c r="M924" s="19" t="s">
        <v>185</v>
      </c>
      <c r="N924" s="19" t="s">
        <v>185</v>
      </c>
      <c r="P924" s="17"/>
      <c r="Q924" s="50" t="str">
        <f t="shared" si="14"/>
        <v>Non-lead</v>
      </c>
      <c r="R924" s="19"/>
      <c r="X924" s="16"/>
      <c r="Y924" s="16"/>
      <c r="Z924" s="16"/>
      <c r="AK924" s="17"/>
      <c r="AL924" s="17"/>
      <c r="AM924" s="17"/>
      <c r="AN924" s="17"/>
      <c r="AO924" s="15"/>
    </row>
    <row r="925" spans="1:41" s="14" customFormat="1" ht="15.75" thickBot="1">
      <c r="A925" s="60"/>
      <c r="B925" s="69" t="s">
        <v>3246</v>
      </c>
      <c r="C925" s="70" t="s">
        <v>2789</v>
      </c>
      <c r="D925" s="70" t="s">
        <v>3705</v>
      </c>
      <c r="E925" s="9" t="s">
        <v>187</v>
      </c>
      <c r="F925" s="14">
        <v>40484</v>
      </c>
      <c r="G925" s="77">
        <v>37.543277490000001</v>
      </c>
      <c r="H925" s="77">
        <v>-84.64143584</v>
      </c>
      <c r="I925" s="19" t="s">
        <v>45</v>
      </c>
      <c r="J925" s="19" t="s">
        <v>156</v>
      </c>
      <c r="K925" s="19" t="s">
        <v>45</v>
      </c>
      <c r="L925" s="22" t="s">
        <v>144</v>
      </c>
      <c r="M925" s="19" t="s">
        <v>185</v>
      </c>
      <c r="N925" s="19" t="s">
        <v>185</v>
      </c>
      <c r="P925" s="17"/>
      <c r="Q925" s="50" t="str">
        <f t="shared" si="14"/>
        <v>Non-lead</v>
      </c>
      <c r="R925" s="19"/>
      <c r="X925" s="16"/>
      <c r="Y925" s="16"/>
      <c r="Z925" s="16"/>
      <c r="AK925" s="17"/>
      <c r="AL925" s="17"/>
      <c r="AM925" s="17"/>
      <c r="AN925" s="17"/>
      <c r="AO925" s="15"/>
    </row>
    <row r="926" spans="1:41" s="14" customFormat="1" ht="15.75" thickBot="1">
      <c r="A926" s="60"/>
      <c r="B926" s="69" t="s">
        <v>3247</v>
      </c>
      <c r="C926" s="70" t="s">
        <v>2790</v>
      </c>
      <c r="D926" s="70" t="s">
        <v>3706</v>
      </c>
      <c r="E926" s="9" t="s">
        <v>187</v>
      </c>
      <c r="F926" s="14">
        <v>40484</v>
      </c>
      <c r="G926" s="4">
        <v>37.543277490000001</v>
      </c>
      <c r="H926" s="4">
        <v>-84.64143584</v>
      </c>
      <c r="I926" s="19" t="s">
        <v>45</v>
      </c>
      <c r="J926" s="19" t="s">
        <v>156</v>
      </c>
      <c r="K926" s="19" t="s">
        <v>45</v>
      </c>
      <c r="L926" s="22" t="s">
        <v>144</v>
      </c>
      <c r="M926" s="19" t="s">
        <v>185</v>
      </c>
      <c r="N926" s="19" t="s">
        <v>185</v>
      </c>
      <c r="P926" s="17"/>
      <c r="Q926" s="50" t="str">
        <f t="shared" si="14"/>
        <v>Non-lead</v>
      </c>
      <c r="R926" s="19"/>
      <c r="X926" s="16"/>
      <c r="Y926" s="16"/>
      <c r="Z926" s="16"/>
      <c r="AK926" s="17"/>
      <c r="AL926" s="17"/>
      <c r="AM926" s="17"/>
      <c r="AN926" s="17"/>
      <c r="AO926" s="15"/>
    </row>
    <row r="927" spans="1:41" s="14" customFormat="1" ht="15.75" thickBot="1">
      <c r="A927" s="60"/>
      <c r="B927" s="69" t="s">
        <v>3248</v>
      </c>
      <c r="C927" s="70" t="s">
        <v>2791</v>
      </c>
      <c r="D927" s="70" t="s">
        <v>3707</v>
      </c>
      <c r="E927" s="9" t="s">
        <v>187</v>
      </c>
      <c r="F927" s="14">
        <v>40484</v>
      </c>
      <c r="G927" s="77">
        <v>37.542965199999998</v>
      </c>
      <c r="H927" s="77">
        <v>-84.640694839999995</v>
      </c>
      <c r="I927" s="19" t="s">
        <v>45</v>
      </c>
      <c r="J927" s="19" t="s">
        <v>156</v>
      </c>
      <c r="K927" s="19" t="s">
        <v>45</v>
      </c>
      <c r="L927" s="22" t="s">
        <v>144</v>
      </c>
      <c r="M927" s="19" t="s">
        <v>185</v>
      </c>
      <c r="N927" s="19" t="s">
        <v>185</v>
      </c>
      <c r="P927" s="17"/>
      <c r="Q927" s="50" t="str">
        <f t="shared" si="14"/>
        <v>Non-lead</v>
      </c>
      <c r="R927" s="19"/>
      <c r="X927" s="16"/>
      <c r="Y927" s="16"/>
      <c r="Z927" s="16"/>
      <c r="AK927" s="17"/>
      <c r="AL927" s="17"/>
      <c r="AM927" s="17"/>
      <c r="AN927" s="17"/>
      <c r="AO927" s="15"/>
    </row>
    <row r="928" spans="1:41" s="14" customFormat="1" ht="15.75" thickBot="1">
      <c r="A928" s="60"/>
      <c r="B928" s="69" t="s">
        <v>3249</v>
      </c>
      <c r="C928" s="70" t="s">
        <v>2792</v>
      </c>
      <c r="D928" s="70" t="s">
        <v>3708</v>
      </c>
      <c r="E928" s="9" t="s">
        <v>187</v>
      </c>
      <c r="F928" s="14">
        <v>40484</v>
      </c>
      <c r="G928" s="4">
        <v>37.542745510000003</v>
      </c>
      <c r="H928" s="4">
        <v>-84.640832869999997</v>
      </c>
      <c r="I928" s="19" t="s">
        <v>45</v>
      </c>
      <c r="J928" s="19" t="s">
        <v>156</v>
      </c>
      <c r="K928" s="19" t="s">
        <v>45</v>
      </c>
      <c r="L928" s="22" t="s">
        <v>144</v>
      </c>
      <c r="M928" s="19" t="s">
        <v>185</v>
      </c>
      <c r="N928" s="19" t="s">
        <v>185</v>
      </c>
      <c r="P928" s="17"/>
      <c r="Q928" s="50" t="str">
        <f t="shared" si="14"/>
        <v>Non-lead</v>
      </c>
      <c r="R928" s="19"/>
      <c r="X928" s="16"/>
      <c r="Y928" s="16"/>
      <c r="Z928" s="16"/>
      <c r="AK928" s="17"/>
      <c r="AL928" s="17"/>
      <c r="AM928" s="17"/>
      <c r="AN928" s="17"/>
      <c r="AO928" s="15"/>
    </row>
    <row r="929" spans="1:41" s="14" customFormat="1" ht="15.75" thickBot="1">
      <c r="A929" s="60"/>
      <c r="B929" s="69" t="s">
        <v>3250</v>
      </c>
      <c r="C929" s="70" t="s">
        <v>2793</v>
      </c>
      <c r="D929" s="70" t="s">
        <v>3709</v>
      </c>
      <c r="E929" s="9" t="s">
        <v>187</v>
      </c>
      <c r="F929" s="14">
        <v>40484</v>
      </c>
      <c r="G929" s="77">
        <v>37.542745510000003</v>
      </c>
      <c r="H929" s="77">
        <v>-84.640832869999997</v>
      </c>
      <c r="I929" s="19" t="s">
        <v>45</v>
      </c>
      <c r="J929" s="19" t="s">
        <v>156</v>
      </c>
      <c r="K929" s="19" t="s">
        <v>45</v>
      </c>
      <c r="L929" s="22" t="s">
        <v>144</v>
      </c>
      <c r="M929" s="19" t="s">
        <v>185</v>
      </c>
      <c r="N929" s="19" t="s">
        <v>185</v>
      </c>
      <c r="P929" s="17"/>
      <c r="Q929" s="50" t="str">
        <f t="shared" si="14"/>
        <v>Non-lead</v>
      </c>
      <c r="R929" s="19"/>
      <c r="X929" s="16"/>
      <c r="Y929" s="16"/>
      <c r="Z929" s="16"/>
      <c r="AK929" s="17"/>
      <c r="AL929" s="17"/>
      <c r="AM929" s="17"/>
      <c r="AN929" s="17"/>
      <c r="AO929" s="15"/>
    </row>
    <row r="930" spans="1:41" s="14" customFormat="1" ht="15.75" thickBot="1">
      <c r="A930" s="60"/>
      <c r="B930" s="69" t="s">
        <v>3251</v>
      </c>
      <c r="C930" s="70" t="s">
        <v>2794</v>
      </c>
      <c r="D930" s="70" t="s">
        <v>3710</v>
      </c>
      <c r="E930" s="9" t="s">
        <v>187</v>
      </c>
      <c r="F930" s="14">
        <v>40484</v>
      </c>
      <c r="G930" s="4">
        <v>37.542745510000003</v>
      </c>
      <c r="H930" s="4">
        <v>-84.640832869999997</v>
      </c>
      <c r="I930" s="19" t="s">
        <v>45</v>
      </c>
      <c r="J930" s="19" t="s">
        <v>156</v>
      </c>
      <c r="K930" s="19" t="s">
        <v>45</v>
      </c>
      <c r="L930" s="22" t="s">
        <v>144</v>
      </c>
      <c r="M930" s="19" t="s">
        <v>185</v>
      </c>
      <c r="N930" s="19" t="s">
        <v>185</v>
      </c>
      <c r="P930" s="17"/>
      <c r="Q930" s="50" t="str">
        <f t="shared" si="14"/>
        <v>Non-lead</v>
      </c>
      <c r="R930" s="19"/>
      <c r="X930" s="16"/>
      <c r="Y930" s="16"/>
      <c r="Z930" s="16"/>
      <c r="AK930" s="17"/>
      <c r="AL930" s="17"/>
      <c r="AM930" s="17"/>
      <c r="AN930" s="17"/>
      <c r="AO930" s="15"/>
    </row>
    <row r="931" spans="1:41" s="14" customFormat="1" ht="15.75" thickBot="1">
      <c r="A931" s="60"/>
      <c r="B931" s="69" t="s">
        <v>3252</v>
      </c>
      <c r="C931" s="70" t="s">
        <v>2795</v>
      </c>
      <c r="D931" s="70" t="s">
        <v>3711</v>
      </c>
      <c r="E931" s="9" t="s">
        <v>187</v>
      </c>
      <c r="F931" s="14">
        <v>40484</v>
      </c>
      <c r="G931" s="77">
        <v>37.542534080000003</v>
      </c>
      <c r="H931" s="77">
        <v>-84.640980589999998</v>
      </c>
      <c r="I931" s="19" t="s">
        <v>45</v>
      </c>
      <c r="J931" s="19" t="s">
        <v>156</v>
      </c>
      <c r="K931" s="19" t="s">
        <v>45</v>
      </c>
      <c r="L931" s="22" t="s">
        <v>144</v>
      </c>
      <c r="M931" s="19" t="s">
        <v>185</v>
      </c>
      <c r="N931" s="19" t="s">
        <v>185</v>
      </c>
      <c r="P931" s="17"/>
      <c r="Q931" s="50" t="str">
        <f t="shared" si="14"/>
        <v>Non-lead</v>
      </c>
      <c r="R931" s="19"/>
      <c r="X931" s="16"/>
      <c r="Y931" s="16"/>
      <c r="Z931" s="16"/>
      <c r="AK931" s="17"/>
      <c r="AL931" s="17"/>
      <c r="AM931" s="17"/>
      <c r="AN931" s="17"/>
      <c r="AO931" s="15"/>
    </row>
    <row r="932" spans="1:41" s="14" customFormat="1" ht="15.75" thickBot="1">
      <c r="A932" s="60"/>
      <c r="B932" s="69" t="s">
        <v>3253</v>
      </c>
      <c r="C932" s="70" t="s">
        <v>2796</v>
      </c>
      <c r="D932" s="70" t="s">
        <v>3712</v>
      </c>
      <c r="E932" s="9" t="s">
        <v>187</v>
      </c>
      <c r="F932" s="14">
        <v>40484</v>
      </c>
      <c r="G932" s="4">
        <v>37.542534080000003</v>
      </c>
      <c r="H932" s="4">
        <v>-84.640980589999998</v>
      </c>
      <c r="I932" s="19" t="s">
        <v>45</v>
      </c>
      <c r="J932" s="19" t="s">
        <v>156</v>
      </c>
      <c r="K932" s="19" t="s">
        <v>45</v>
      </c>
      <c r="L932" s="22" t="s">
        <v>144</v>
      </c>
      <c r="M932" s="19" t="s">
        <v>185</v>
      </c>
      <c r="N932" s="19" t="s">
        <v>185</v>
      </c>
      <c r="P932" s="17"/>
      <c r="Q932" s="50" t="str">
        <f t="shared" si="14"/>
        <v>Non-lead</v>
      </c>
      <c r="R932" s="19"/>
      <c r="X932" s="16"/>
      <c r="Y932" s="16"/>
      <c r="Z932" s="16"/>
      <c r="AK932" s="17"/>
      <c r="AL932" s="17"/>
      <c r="AM932" s="17"/>
      <c r="AN932" s="17"/>
      <c r="AO932" s="15"/>
    </row>
    <row r="933" spans="1:41" s="14" customFormat="1" ht="15.75" thickBot="1">
      <c r="A933" s="60"/>
      <c r="B933" s="69" t="s">
        <v>3254</v>
      </c>
      <c r="C933" s="70" t="s">
        <v>2797</v>
      </c>
      <c r="D933" s="70" t="s">
        <v>3713</v>
      </c>
      <c r="E933" s="9" t="s">
        <v>187</v>
      </c>
      <c r="F933" s="14">
        <v>40484</v>
      </c>
      <c r="G933" s="77">
        <v>37.542318090000002</v>
      </c>
      <c r="H933" s="77">
        <v>-84.641123829999998</v>
      </c>
      <c r="I933" s="19" t="s">
        <v>45</v>
      </c>
      <c r="J933" s="19" t="s">
        <v>156</v>
      </c>
      <c r="K933" s="19" t="s">
        <v>45</v>
      </c>
      <c r="L933" s="22" t="s">
        <v>144</v>
      </c>
      <c r="M933" s="19" t="s">
        <v>185</v>
      </c>
      <c r="N933" s="19" t="s">
        <v>185</v>
      </c>
      <c r="P933" s="17"/>
      <c r="Q933" s="50" t="str">
        <f t="shared" si="14"/>
        <v>Non-lead</v>
      </c>
      <c r="R933" s="19"/>
      <c r="X933" s="16"/>
      <c r="Y933" s="16"/>
      <c r="Z933" s="16"/>
      <c r="AK933" s="17"/>
      <c r="AL933" s="17"/>
      <c r="AM933" s="17"/>
      <c r="AN933" s="17"/>
      <c r="AO933" s="15"/>
    </row>
    <row r="934" spans="1:41" s="14" customFormat="1" ht="15.75" thickBot="1">
      <c r="A934" s="60"/>
      <c r="B934" s="69" t="s">
        <v>3255</v>
      </c>
      <c r="C934" s="70" t="s">
        <v>2798</v>
      </c>
      <c r="D934" s="70" t="s">
        <v>3714</v>
      </c>
      <c r="E934" s="9" t="s">
        <v>187</v>
      </c>
      <c r="F934" s="14">
        <v>40484</v>
      </c>
      <c r="G934" s="4">
        <v>37.542318090000002</v>
      </c>
      <c r="H934" s="4">
        <v>-84.641123829999998</v>
      </c>
      <c r="I934" s="19" t="s">
        <v>45</v>
      </c>
      <c r="J934" s="19" t="s">
        <v>156</v>
      </c>
      <c r="K934" s="19" t="s">
        <v>45</v>
      </c>
      <c r="L934" s="22" t="s">
        <v>144</v>
      </c>
      <c r="M934" s="19" t="s">
        <v>185</v>
      </c>
      <c r="N934" s="19" t="s">
        <v>185</v>
      </c>
      <c r="P934" s="17"/>
      <c r="Q934" s="50" t="str">
        <f t="shared" si="14"/>
        <v>Non-lead</v>
      </c>
      <c r="R934" s="19"/>
      <c r="X934" s="16"/>
      <c r="Y934" s="16"/>
      <c r="Z934" s="16"/>
      <c r="AK934" s="17"/>
      <c r="AL934" s="17"/>
      <c r="AM934" s="17"/>
      <c r="AN934" s="17"/>
      <c r="AO934" s="15"/>
    </row>
    <row r="935" spans="1:41" s="14" customFormat="1" ht="15.75" thickBot="1">
      <c r="A935" s="60"/>
      <c r="B935" s="69" t="s">
        <v>3256</v>
      </c>
      <c r="C935" s="70" t="s">
        <v>2799</v>
      </c>
      <c r="D935" s="70" t="s">
        <v>3715</v>
      </c>
      <c r="E935" s="9" t="s">
        <v>187</v>
      </c>
      <c r="F935" s="14">
        <v>40484</v>
      </c>
      <c r="G935" s="77">
        <v>37.542103609999998</v>
      </c>
      <c r="H935" s="77">
        <v>-84.641277720000005</v>
      </c>
      <c r="I935" s="19" t="s">
        <v>45</v>
      </c>
      <c r="J935" s="19" t="s">
        <v>156</v>
      </c>
      <c r="K935" s="19" t="s">
        <v>45</v>
      </c>
      <c r="L935" s="22" t="s">
        <v>144</v>
      </c>
      <c r="M935" s="19" t="s">
        <v>185</v>
      </c>
      <c r="N935" s="19" t="s">
        <v>185</v>
      </c>
      <c r="P935" s="17"/>
      <c r="Q935" s="50" t="str">
        <f t="shared" si="14"/>
        <v>Non-lead</v>
      </c>
      <c r="R935" s="19"/>
      <c r="X935" s="16"/>
      <c r="Y935" s="16"/>
      <c r="Z935" s="16"/>
      <c r="AK935" s="17"/>
      <c r="AL935" s="17"/>
      <c r="AM935" s="17"/>
      <c r="AN935" s="17"/>
      <c r="AO935" s="15"/>
    </row>
    <row r="936" spans="1:41" s="14" customFormat="1" ht="15.75" thickBot="1">
      <c r="A936" s="60"/>
      <c r="B936" s="69" t="s">
        <v>3257</v>
      </c>
      <c r="C936" s="70" t="s">
        <v>2800</v>
      </c>
      <c r="D936" s="70" t="s">
        <v>3716</v>
      </c>
      <c r="E936" s="9" t="s">
        <v>187</v>
      </c>
      <c r="F936" s="14">
        <v>40484</v>
      </c>
      <c r="G936" s="77">
        <v>37.541862590000001</v>
      </c>
      <c r="H936" s="77">
        <v>-84.641097779999996</v>
      </c>
      <c r="I936" s="19" t="s">
        <v>45</v>
      </c>
      <c r="J936" s="19" t="s">
        <v>156</v>
      </c>
      <c r="K936" s="19" t="s">
        <v>45</v>
      </c>
      <c r="L936" s="22" t="s">
        <v>144</v>
      </c>
      <c r="M936" s="19" t="s">
        <v>185</v>
      </c>
      <c r="N936" s="19" t="s">
        <v>185</v>
      </c>
      <c r="P936" s="17"/>
      <c r="Q936" s="50" t="str">
        <f t="shared" si="14"/>
        <v>Non-lead</v>
      </c>
      <c r="R936" s="19"/>
      <c r="X936" s="16"/>
      <c r="Y936" s="16"/>
      <c r="Z936" s="16"/>
      <c r="AK936" s="17"/>
      <c r="AL936" s="17"/>
      <c r="AM936" s="17"/>
      <c r="AN936" s="17"/>
      <c r="AO936" s="15"/>
    </row>
    <row r="937" spans="1:41" s="14" customFormat="1" ht="15.75" thickBot="1">
      <c r="A937" s="60"/>
      <c r="B937" s="69" t="s">
        <v>3258</v>
      </c>
      <c r="C937" s="70" t="s">
        <v>2801</v>
      </c>
      <c r="D937" s="70" t="s">
        <v>3717</v>
      </c>
      <c r="E937" s="9" t="s">
        <v>187</v>
      </c>
      <c r="F937" s="14">
        <v>40484</v>
      </c>
      <c r="G937" s="76">
        <v>37.542000000000002</v>
      </c>
      <c r="H937" s="76">
        <v>-84.641099999999994</v>
      </c>
      <c r="I937" s="19" t="s">
        <v>45</v>
      </c>
      <c r="J937" s="19" t="s">
        <v>156</v>
      </c>
      <c r="K937" s="19" t="s">
        <v>45</v>
      </c>
      <c r="L937" s="22" t="s">
        <v>144</v>
      </c>
      <c r="M937" s="19" t="s">
        <v>185</v>
      </c>
      <c r="N937" s="19" t="s">
        <v>185</v>
      </c>
      <c r="P937" s="17"/>
      <c r="Q937" s="50" t="str">
        <f t="shared" si="14"/>
        <v>Non-lead</v>
      </c>
      <c r="R937" s="19"/>
      <c r="X937" s="16"/>
      <c r="Y937" s="16"/>
      <c r="Z937" s="16"/>
      <c r="AK937" s="17"/>
      <c r="AL937" s="17"/>
      <c r="AM937" s="17"/>
      <c r="AN937" s="17"/>
      <c r="AO937" s="15"/>
    </row>
    <row r="938" spans="1:41" s="14" customFormat="1" ht="15.75" thickBot="1">
      <c r="A938" s="60"/>
      <c r="B938" s="69" t="s">
        <v>3259</v>
      </c>
      <c r="C938" s="70" t="s">
        <v>2802</v>
      </c>
      <c r="D938" s="70" t="s">
        <v>3718</v>
      </c>
      <c r="E938" s="9" t="s">
        <v>187</v>
      </c>
      <c r="F938" s="14">
        <v>40484</v>
      </c>
      <c r="G938" s="4">
        <v>37.541999400000002</v>
      </c>
      <c r="H938" s="4">
        <v>-84.641078559999997</v>
      </c>
      <c r="I938" s="19" t="s">
        <v>45</v>
      </c>
      <c r="J938" s="19" t="s">
        <v>156</v>
      </c>
      <c r="K938" s="19" t="s">
        <v>45</v>
      </c>
      <c r="L938" s="22" t="s">
        <v>144</v>
      </c>
      <c r="M938" s="19" t="s">
        <v>185</v>
      </c>
      <c r="N938" s="19" t="s">
        <v>185</v>
      </c>
      <c r="P938" s="17"/>
      <c r="Q938" s="50" t="str">
        <f t="shared" si="14"/>
        <v>Non-lead</v>
      </c>
      <c r="R938" s="19"/>
      <c r="X938" s="16"/>
      <c r="Y938" s="16"/>
      <c r="Z938" s="16"/>
      <c r="AK938" s="17"/>
      <c r="AL938" s="17"/>
      <c r="AM938" s="17"/>
      <c r="AN938" s="17"/>
      <c r="AO938" s="15"/>
    </row>
    <row r="939" spans="1:41" s="14" customFormat="1" ht="15.75" thickBot="1">
      <c r="A939" s="60"/>
      <c r="B939" s="69" t="s">
        <v>3260</v>
      </c>
      <c r="C939" s="70" t="s">
        <v>2803</v>
      </c>
      <c r="D939" s="70" t="s">
        <v>3719</v>
      </c>
      <c r="E939" s="9" t="s">
        <v>187</v>
      </c>
      <c r="F939" s="14">
        <v>40484</v>
      </c>
      <c r="G939" s="77">
        <v>37.541999400000002</v>
      </c>
      <c r="H939" s="77">
        <v>-84.641078559999997</v>
      </c>
      <c r="I939" s="19" t="s">
        <v>45</v>
      </c>
      <c r="J939" s="19" t="s">
        <v>156</v>
      </c>
      <c r="K939" s="19" t="s">
        <v>45</v>
      </c>
      <c r="L939" s="22" t="s">
        <v>144</v>
      </c>
      <c r="M939" s="19" t="s">
        <v>185</v>
      </c>
      <c r="N939" s="19" t="s">
        <v>185</v>
      </c>
      <c r="P939" s="17"/>
      <c r="Q939" s="50" t="str">
        <f t="shared" si="14"/>
        <v>Non-lead</v>
      </c>
      <c r="R939" s="19"/>
      <c r="X939" s="16"/>
      <c r="Y939" s="16"/>
      <c r="Z939" s="16"/>
      <c r="AK939" s="17"/>
      <c r="AL939" s="17"/>
      <c r="AM939" s="17"/>
      <c r="AN939" s="17"/>
      <c r="AO939" s="15"/>
    </row>
    <row r="940" spans="1:41" s="14" customFormat="1" ht="15.75" thickBot="1">
      <c r="A940" s="60"/>
      <c r="B940" s="69" t="s">
        <v>3261</v>
      </c>
      <c r="C940" s="70" t="s">
        <v>2804</v>
      </c>
      <c r="D940" s="70" t="s">
        <v>3720</v>
      </c>
      <c r="E940" s="9" t="s">
        <v>187</v>
      </c>
      <c r="F940" s="14">
        <v>40484</v>
      </c>
      <c r="G940" s="77">
        <v>37.542225569999999</v>
      </c>
      <c r="H940" s="77">
        <v>-84.64093948</v>
      </c>
      <c r="I940" s="19" t="s">
        <v>45</v>
      </c>
      <c r="J940" s="19" t="s">
        <v>156</v>
      </c>
      <c r="K940" s="19" t="s">
        <v>45</v>
      </c>
      <c r="L940" s="22" t="s">
        <v>144</v>
      </c>
      <c r="M940" s="19" t="s">
        <v>185</v>
      </c>
      <c r="N940" s="19" t="s">
        <v>185</v>
      </c>
      <c r="P940" s="17"/>
      <c r="Q940" s="50" t="str">
        <f t="shared" si="14"/>
        <v>Non-lead</v>
      </c>
      <c r="R940" s="19"/>
      <c r="X940" s="16"/>
      <c r="Y940" s="16"/>
      <c r="Z940" s="16"/>
      <c r="AK940" s="17"/>
      <c r="AL940" s="17"/>
      <c r="AM940" s="17"/>
      <c r="AN940" s="17"/>
      <c r="AO940" s="15"/>
    </row>
    <row r="941" spans="1:41" s="14" customFormat="1" ht="15.75" thickBot="1">
      <c r="A941" s="60"/>
      <c r="B941" s="69" t="s">
        <v>3262</v>
      </c>
      <c r="C941" s="70" t="s">
        <v>2805</v>
      </c>
      <c r="D941" s="70" t="s">
        <v>3721</v>
      </c>
      <c r="E941" s="9" t="s">
        <v>187</v>
      </c>
      <c r="F941" s="14">
        <v>40484</v>
      </c>
      <c r="G941" s="77">
        <v>37.542448200000003</v>
      </c>
      <c r="H941" s="77">
        <v>-84.640790600000003</v>
      </c>
      <c r="I941" s="19" t="s">
        <v>45</v>
      </c>
      <c r="J941" s="19" t="s">
        <v>156</v>
      </c>
      <c r="K941" s="19" t="s">
        <v>45</v>
      </c>
      <c r="L941" s="22" t="s">
        <v>144</v>
      </c>
      <c r="M941" s="19" t="s">
        <v>185</v>
      </c>
      <c r="N941" s="19" t="s">
        <v>185</v>
      </c>
      <c r="P941" s="17"/>
      <c r="Q941" s="50" t="str">
        <f t="shared" si="14"/>
        <v>Non-lead</v>
      </c>
      <c r="R941" s="19"/>
      <c r="X941" s="16"/>
      <c r="Y941" s="16"/>
      <c r="Z941" s="16"/>
      <c r="AK941" s="17"/>
      <c r="AL941" s="17"/>
      <c r="AM941" s="17"/>
      <c r="AN941" s="17"/>
      <c r="AO941" s="15"/>
    </row>
    <row r="942" spans="1:41" s="14" customFormat="1">
      <c r="A942" s="60"/>
      <c r="B942" s="69" t="s">
        <v>3263</v>
      </c>
      <c r="C942" s="70" t="s">
        <v>2806</v>
      </c>
      <c r="D942" s="70" t="s">
        <v>3722</v>
      </c>
      <c r="E942" s="9" t="s">
        <v>187</v>
      </c>
      <c r="F942" s="14">
        <v>40484</v>
      </c>
      <c r="G942" s="4">
        <v>37.542448200000003</v>
      </c>
      <c r="H942" s="4">
        <v>-84.640790600000003</v>
      </c>
      <c r="I942" s="19" t="s">
        <v>45</v>
      </c>
      <c r="J942" s="19" t="s">
        <v>156</v>
      </c>
      <c r="K942" s="19" t="s">
        <v>45</v>
      </c>
      <c r="L942" s="22" t="s">
        <v>144</v>
      </c>
      <c r="M942" s="19" t="s">
        <v>185</v>
      </c>
      <c r="N942" s="19" t="s">
        <v>185</v>
      </c>
      <c r="P942" s="17"/>
      <c r="Q942" s="50" t="str">
        <f t="shared" si="14"/>
        <v>Non-lead</v>
      </c>
      <c r="R942" s="19"/>
      <c r="X942" s="16"/>
      <c r="Y942" s="16"/>
      <c r="Z942" s="16"/>
      <c r="AK942" s="17"/>
      <c r="AL942" s="17"/>
      <c r="AM942" s="17"/>
      <c r="AN942" s="17"/>
      <c r="AO942" s="15"/>
    </row>
    <row r="943" spans="1:41" s="14" customFormat="1" ht="15.75" thickBot="1">
      <c r="A943" s="60"/>
      <c r="B943" s="69" t="s">
        <v>3264</v>
      </c>
      <c r="C943" s="70" t="s">
        <v>2807</v>
      </c>
      <c r="D943" s="70" t="s">
        <v>3723</v>
      </c>
      <c r="E943" s="9" t="s">
        <v>187</v>
      </c>
      <c r="F943" s="14">
        <v>40484</v>
      </c>
      <c r="G943" s="4">
        <v>37.54265839</v>
      </c>
      <c r="H943" s="4">
        <v>-84.64064587</v>
      </c>
      <c r="I943" s="19" t="s">
        <v>45</v>
      </c>
      <c r="J943" s="19" t="s">
        <v>156</v>
      </c>
      <c r="K943" s="19" t="s">
        <v>45</v>
      </c>
      <c r="L943" s="22" t="s">
        <v>144</v>
      </c>
      <c r="M943" s="19" t="s">
        <v>185</v>
      </c>
      <c r="N943" s="19" t="s">
        <v>185</v>
      </c>
      <c r="P943" s="17"/>
      <c r="Q943" s="50" t="str">
        <f t="shared" si="14"/>
        <v>Non-lead</v>
      </c>
      <c r="R943" s="19"/>
      <c r="X943" s="16"/>
      <c r="Y943" s="16"/>
      <c r="Z943" s="16"/>
      <c r="AK943" s="17"/>
      <c r="AL943" s="17"/>
      <c r="AM943" s="17"/>
      <c r="AN943" s="17"/>
      <c r="AO943" s="15"/>
    </row>
    <row r="944" spans="1:41" s="14" customFormat="1" ht="15.75" thickBot="1">
      <c r="A944" s="60"/>
      <c r="B944" s="69" t="s">
        <v>3265</v>
      </c>
      <c r="C944" s="70" t="s">
        <v>2808</v>
      </c>
      <c r="D944" s="70" t="s">
        <v>3724</v>
      </c>
      <c r="E944" s="9" t="s">
        <v>187</v>
      </c>
      <c r="F944" s="14">
        <v>40484</v>
      </c>
      <c r="G944" s="77">
        <v>37.54265839</v>
      </c>
      <c r="H944" s="77">
        <v>-84.64064587</v>
      </c>
      <c r="I944" s="19" t="s">
        <v>45</v>
      </c>
      <c r="J944" s="19" t="s">
        <v>156</v>
      </c>
      <c r="K944" s="19" t="s">
        <v>45</v>
      </c>
      <c r="L944" s="22" t="s">
        <v>144</v>
      </c>
      <c r="M944" s="19" t="s">
        <v>185</v>
      </c>
      <c r="N944" s="19" t="s">
        <v>185</v>
      </c>
      <c r="P944" s="17"/>
      <c r="Q944" s="50" t="str">
        <f t="shared" si="14"/>
        <v>Non-lead</v>
      </c>
      <c r="R944" s="19"/>
      <c r="X944" s="16"/>
      <c r="Y944" s="16"/>
      <c r="Z944" s="16"/>
      <c r="AK944" s="17"/>
      <c r="AL944" s="17"/>
      <c r="AM944" s="17"/>
      <c r="AN944" s="17"/>
      <c r="AO944" s="15"/>
    </row>
    <row r="945" spans="1:41" s="14" customFormat="1" ht="15.75" thickBot="1">
      <c r="A945" s="60"/>
      <c r="B945" s="69" t="s">
        <v>3266</v>
      </c>
      <c r="C945" s="70" t="s">
        <v>2809</v>
      </c>
      <c r="D945" s="70" t="s">
        <v>3725</v>
      </c>
      <c r="E945" s="9" t="s">
        <v>187</v>
      </c>
      <c r="F945" s="14">
        <v>40484</v>
      </c>
      <c r="G945" s="77">
        <v>37.542874660000003</v>
      </c>
      <c r="H945" s="77">
        <v>-84.640502889999993</v>
      </c>
      <c r="I945" s="19" t="s">
        <v>45</v>
      </c>
      <c r="J945" s="19" t="s">
        <v>156</v>
      </c>
      <c r="K945" s="19" t="s">
        <v>45</v>
      </c>
      <c r="L945" s="22" t="s">
        <v>144</v>
      </c>
      <c r="M945" s="19" t="s">
        <v>185</v>
      </c>
      <c r="N945" s="19" t="s">
        <v>185</v>
      </c>
      <c r="P945" s="17"/>
      <c r="Q945" s="50" t="str">
        <f t="shared" si="14"/>
        <v>Non-lead</v>
      </c>
      <c r="R945" s="19"/>
      <c r="X945" s="16"/>
      <c r="Y945" s="16"/>
      <c r="Z945" s="16"/>
      <c r="AK945" s="17"/>
      <c r="AL945" s="17"/>
      <c r="AM945" s="17"/>
      <c r="AN945" s="17"/>
      <c r="AO945" s="15"/>
    </row>
    <row r="946" spans="1:41" s="14" customFormat="1" ht="15.75" thickBot="1">
      <c r="A946" s="60"/>
      <c r="B946" s="69" t="s">
        <v>3267</v>
      </c>
      <c r="C946" s="70" t="s">
        <v>2810</v>
      </c>
      <c r="D946" s="70" t="s">
        <v>3726</v>
      </c>
      <c r="E946" s="9" t="s">
        <v>187</v>
      </c>
      <c r="F946" s="14">
        <v>40484</v>
      </c>
      <c r="G946" s="4">
        <v>37.542874660000003</v>
      </c>
      <c r="H946" s="4">
        <v>-84.640502889999993</v>
      </c>
      <c r="I946" s="19" t="s">
        <v>45</v>
      </c>
      <c r="J946" s="19" t="s">
        <v>156</v>
      </c>
      <c r="K946" s="19" t="s">
        <v>45</v>
      </c>
      <c r="L946" s="22" t="s">
        <v>144</v>
      </c>
      <c r="M946" s="19" t="s">
        <v>185</v>
      </c>
      <c r="N946" s="19" t="s">
        <v>185</v>
      </c>
      <c r="P946" s="17"/>
      <c r="Q946" s="50" t="str">
        <f t="shared" si="14"/>
        <v>Non-lead</v>
      </c>
      <c r="R946" s="19"/>
      <c r="X946" s="16"/>
      <c r="Y946" s="16"/>
      <c r="Z946" s="16"/>
      <c r="AK946" s="17"/>
      <c r="AL946" s="17"/>
      <c r="AM946" s="17"/>
      <c r="AN946" s="17"/>
      <c r="AO946" s="15"/>
    </row>
    <row r="947" spans="1:41" s="14" customFormat="1" ht="15.75" thickBot="1">
      <c r="A947" s="60"/>
      <c r="B947" s="69" t="s">
        <v>3268</v>
      </c>
      <c r="C947" s="70" t="s">
        <v>2811</v>
      </c>
      <c r="D947" s="70" t="s">
        <v>3727</v>
      </c>
      <c r="E947" s="9" t="s">
        <v>187</v>
      </c>
      <c r="F947" s="14">
        <v>40484</v>
      </c>
      <c r="G947" s="77">
        <v>37.542553550000001</v>
      </c>
      <c r="H947" s="77">
        <v>-84.639748979999993</v>
      </c>
      <c r="I947" s="19" t="s">
        <v>45</v>
      </c>
      <c r="J947" s="19" t="s">
        <v>156</v>
      </c>
      <c r="K947" s="19" t="s">
        <v>45</v>
      </c>
      <c r="L947" s="22" t="s">
        <v>144</v>
      </c>
      <c r="M947" s="19" t="s">
        <v>185</v>
      </c>
      <c r="N947" s="19" t="s">
        <v>185</v>
      </c>
      <c r="P947" s="17"/>
      <c r="Q947" s="50" t="str">
        <f t="shared" si="14"/>
        <v>Non-lead</v>
      </c>
      <c r="R947" s="19"/>
      <c r="X947" s="16"/>
      <c r="Y947" s="16"/>
      <c r="Z947" s="16"/>
      <c r="AK947" s="17"/>
      <c r="AL947" s="17"/>
      <c r="AM947" s="17"/>
      <c r="AN947" s="17"/>
      <c r="AO947" s="15"/>
    </row>
    <row r="948" spans="1:41" s="14" customFormat="1" ht="15.75" thickBot="1">
      <c r="A948" s="60"/>
      <c r="B948" s="69" t="s">
        <v>3269</v>
      </c>
      <c r="C948" s="70" t="s">
        <v>2812</v>
      </c>
      <c r="D948" s="70" t="s">
        <v>3728</v>
      </c>
      <c r="E948" s="9" t="s">
        <v>187</v>
      </c>
      <c r="F948" s="14">
        <v>40484</v>
      </c>
      <c r="G948" s="4">
        <v>37.54232889</v>
      </c>
      <c r="H948" s="4">
        <v>-84.639880669999997</v>
      </c>
      <c r="I948" s="19" t="s">
        <v>45</v>
      </c>
      <c r="J948" s="19" t="s">
        <v>156</v>
      </c>
      <c r="K948" s="19" t="s">
        <v>45</v>
      </c>
      <c r="L948" s="22" t="s">
        <v>144</v>
      </c>
      <c r="M948" s="19" t="s">
        <v>185</v>
      </c>
      <c r="N948" s="19" t="s">
        <v>185</v>
      </c>
      <c r="P948" s="17"/>
      <c r="Q948" s="50" t="str">
        <f t="shared" si="14"/>
        <v>Non-lead</v>
      </c>
      <c r="R948" s="19"/>
      <c r="X948" s="16"/>
      <c r="Y948" s="16"/>
      <c r="Z948" s="16"/>
      <c r="AK948" s="17"/>
      <c r="AL948" s="17"/>
      <c r="AM948" s="17"/>
      <c r="AN948" s="17"/>
      <c r="AO948" s="15"/>
    </row>
    <row r="949" spans="1:41" s="14" customFormat="1" ht="15.75" thickBot="1">
      <c r="A949" s="60"/>
      <c r="B949" s="69" t="s">
        <v>3270</v>
      </c>
      <c r="C949" s="70" t="s">
        <v>2813</v>
      </c>
      <c r="D949" s="70" t="s">
        <v>3729</v>
      </c>
      <c r="E949" s="9" t="s">
        <v>187</v>
      </c>
      <c r="F949" s="14">
        <v>40484</v>
      </c>
      <c r="G949" s="77">
        <v>37.54232889</v>
      </c>
      <c r="H949" s="77">
        <v>-84.639880669999997</v>
      </c>
      <c r="I949" s="19" t="s">
        <v>45</v>
      </c>
      <c r="J949" s="19" t="s">
        <v>156</v>
      </c>
      <c r="K949" s="19" t="s">
        <v>45</v>
      </c>
      <c r="L949" s="22" t="s">
        <v>144</v>
      </c>
      <c r="M949" s="19" t="s">
        <v>185</v>
      </c>
      <c r="N949" s="19" t="s">
        <v>185</v>
      </c>
      <c r="P949" s="17"/>
      <c r="Q949" s="50" t="str">
        <f t="shared" si="14"/>
        <v>Non-lead</v>
      </c>
      <c r="R949" s="19"/>
      <c r="X949" s="16"/>
      <c r="Y949" s="16"/>
      <c r="Z949" s="16"/>
      <c r="AK949" s="17"/>
      <c r="AL949" s="17"/>
      <c r="AM949" s="17"/>
      <c r="AN949" s="17"/>
      <c r="AO949" s="15"/>
    </row>
    <row r="950" spans="1:41" s="14" customFormat="1" ht="15.75" thickBot="1">
      <c r="A950" s="60"/>
      <c r="B950" s="69" t="s">
        <v>3271</v>
      </c>
      <c r="C950" s="70" t="s">
        <v>2814</v>
      </c>
      <c r="D950" s="70" t="s">
        <v>3730</v>
      </c>
      <c r="E950" s="9" t="s">
        <v>187</v>
      </c>
      <c r="F950" s="14">
        <v>40484</v>
      </c>
      <c r="G950" s="4">
        <v>37.542113399999998</v>
      </c>
      <c r="H950" s="4">
        <v>-84.640034459999995</v>
      </c>
      <c r="I950" s="19" t="s">
        <v>45</v>
      </c>
      <c r="J950" s="19" t="s">
        <v>156</v>
      </c>
      <c r="K950" s="19" t="s">
        <v>45</v>
      </c>
      <c r="L950" s="22" t="s">
        <v>144</v>
      </c>
      <c r="M950" s="19" t="s">
        <v>185</v>
      </c>
      <c r="N950" s="19" t="s">
        <v>185</v>
      </c>
      <c r="P950" s="17"/>
      <c r="Q950" s="50" t="str">
        <f t="shared" si="14"/>
        <v>Non-lead</v>
      </c>
      <c r="R950" s="19"/>
      <c r="X950" s="16"/>
      <c r="Y950" s="16"/>
      <c r="Z950" s="16"/>
      <c r="AK950" s="17"/>
      <c r="AL950" s="17"/>
      <c r="AM950" s="17"/>
      <c r="AN950" s="17"/>
      <c r="AO950" s="15"/>
    </row>
    <row r="951" spans="1:41" s="14" customFormat="1" ht="15.75" thickBot="1">
      <c r="A951" s="60"/>
      <c r="B951" s="69" t="s">
        <v>3272</v>
      </c>
      <c r="C951" s="70" t="s">
        <v>2815</v>
      </c>
      <c r="D951" s="70" t="s">
        <v>3731</v>
      </c>
      <c r="E951" s="9" t="s">
        <v>187</v>
      </c>
      <c r="F951" s="14">
        <v>40484</v>
      </c>
      <c r="G951" s="77">
        <v>37.542113399999998</v>
      </c>
      <c r="H951" s="77">
        <v>-84.640034459999995</v>
      </c>
      <c r="I951" s="19" t="s">
        <v>45</v>
      </c>
      <c r="J951" s="19" t="s">
        <v>156</v>
      </c>
      <c r="K951" s="19" t="s">
        <v>45</v>
      </c>
      <c r="L951" s="22" t="s">
        <v>144</v>
      </c>
      <c r="M951" s="19" t="s">
        <v>185</v>
      </c>
      <c r="N951" s="19" t="s">
        <v>185</v>
      </c>
      <c r="P951" s="17"/>
      <c r="Q951" s="50" t="str">
        <f t="shared" si="14"/>
        <v>Non-lead</v>
      </c>
      <c r="R951" s="19"/>
      <c r="X951" s="16"/>
      <c r="Y951" s="16"/>
      <c r="Z951" s="16"/>
      <c r="AK951" s="17"/>
      <c r="AL951" s="17"/>
      <c r="AM951" s="17"/>
      <c r="AN951" s="17"/>
      <c r="AO951" s="15"/>
    </row>
    <row r="952" spans="1:41" s="14" customFormat="1">
      <c r="A952" s="60"/>
      <c r="B952" s="69" t="s">
        <v>3273</v>
      </c>
      <c r="C952" s="70" t="s">
        <v>2816</v>
      </c>
      <c r="D952" s="70" t="s">
        <v>3732</v>
      </c>
      <c r="E952" s="9" t="s">
        <v>187</v>
      </c>
      <c r="F952" s="14">
        <v>40484</v>
      </c>
      <c r="G952" s="4">
        <v>37.541887440000004</v>
      </c>
      <c r="H952" s="4">
        <v>-84.640168860000003</v>
      </c>
      <c r="I952" s="19" t="s">
        <v>45</v>
      </c>
      <c r="J952" s="19" t="s">
        <v>156</v>
      </c>
      <c r="K952" s="19" t="s">
        <v>45</v>
      </c>
      <c r="L952" s="22" t="s">
        <v>144</v>
      </c>
      <c r="M952" s="19" t="s">
        <v>185</v>
      </c>
      <c r="N952" s="19" t="s">
        <v>185</v>
      </c>
      <c r="P952" s="17"/>
      <c r="Q952" s="50" t="str">
        <f t="shared" si="14"/>
        <v>Non-lead</v>
      </c>
      <c r="R952" s="19"/>
      <c r="X952" s="16"/>
      <c r="Y952" s="16"/>
      <c r="Z952" s="16"/>
      <c r="AK952" s="17"/>
      <c r="AL952" s="17"/>
      <c r="AM952" s="17"/>
      <c r="AN952" s="17"/>
      <c r="AO952" s="15"/>
    </row>
    <row r="953" spans="1:41" s="14" customFormat="1" ht="15.75" thickBot="1">
      <c r="A953" s="60"/>
      <c r="B953" s="69" t="s">
        <v>3274</v>
      </c>
      <c r="C953" s="70" t="s">
        <v>2817</v>
      </c>
      <c r="D953" s="70" t="s">
        <v>3733</v>
      </c>
      <c r="E953" s="9" t="s">
        <v>187</v>
      </c>
      <c r="F953" s="14">
        <v>40484</v>
      </c>
      <c r="G953" s="4">
        <v>37.541887440000004</v>
      </c>
      <c r="H953" s="4">
        <v>-84.640168860000003</v>
      </c>
      <c r="I953" s="19" t="s">
        <v>45</v>
      </c>
      <c r="J953" s="19" t="s">
        <v>156</v>
      </c>
      <c r="K953" s="19" t="s">
        <v>45</v>
      </c>
      <c r="L953" s="22" t="s">
        <v>144</v>
      </c>
      <c r="M953" s="19" t="s">
        <v>185</v>
      </c>
      <c r="N953" s="19" t="s">
        <v>185</v>
      </c>
      <c r="P953" s="17"/>
      <c r="Q953" s="50" t="str">
        <f t="shared" si="14"/>
        <v>Non-lead</v>
      </c>
      <c r="R953" s="19"/>
      <c r="X953" s="16"/>
      <c r="Y953" s="16"/>
      <c r="Z953" s="16"/>
      <c r="AK953" s="17"/>
      <c r="AL953" s="17"/>
      <c r="AM953" s="17"/>
      <c r="AN953" s="17"/>
      <c r="AO953" s="15"/>
    </row>
    <row r="954" spans="1:41" s="14" customFormat="1" ht="15.75" thickBot="1">
      <c r="A954" s="60"/>
      <c r="B954" s="69" t="s">
        <v>3275</v>
      </c>
      <c r="C954" s="70" t="s">
        <v>2818</v>
      </c>
      <c r="D954" s="70" t="s">
        <v>3734</v>
      </c>
      <c r="E954" s="9" t="s">
        <v>187</v>
      </c>
      <c r="F954" s="14">
        <v>40484</v>
      </c>
      <c r="G954" s="77">
        <v>37.541887440000004</v>
      </c>
      <c r="H954" s="77">
        <v>-84.640168860000003</v>
      </c>
      <c r="I954" s="19" t="s">
        <v>45</v>
      </c>
      <c r="J954" s="19" t="s">
        <v>156</v>
      </c>
      <c r="K954" s="19" t="s">
        <v>45</v>
      </c>
      <c r="L954" s="22" t="s">
        <v>144</v>
      </c>
      <c r="M954" s="19" t="s">
        <v>185</v>
      </c>
      <c r="N954" s="19" t="s">
        <v>185</v>
      </c>
      <c r="P954" s="17"/>
      <c r="Q954" s="50" t="str">
        <f t="shared" si="14"/>
        <v>Non-lead</v>
      </c>
      <c r="R954" s="19"/>
      <c r="X954" s="16"/>
      <c r="Y954" s="16"/>
      <c r="Z954" s="16"/>
      <c r="AK954" s="17"/>
      <c r="AL954" s="17"/>
      <c r="AM954" s="17"/>
      <c r="AN954" s="17"/>
      <c r="AO954" s="15"/>
    </row>
    <row r="955" spans="1:41" s="14" customFormat="1" ht="15.75" thickBot="1">
      <c r="A955" s="60"/>
      <c r="B955" s="69" t="s">
        <v>3276</v>
      </c>
      <c r="C955" s="70" t="s">
        <v>2819</v>
      </c>
      <c r="D955" s="70" t="s">
        <v>3735</v>
      </c>
      <c r="E955" s="9" t="s">
        <v>187</v>
      </c>
      <c r="F955" s="14">
        <v>40484</v>
      </c>
      <c r="G955" s="77">
        <v>37.541671649999998</v>
      </c>
      <c r="H955" s="77">
        <v>-84.640313180000007</v>
      </c>
      <c r="I955" s="19" t="s">
        <v>45</v>
      </c>
      <c r="J955" s="19" t="s">
        <v>156</v>
      </c>
      <c r="K955" s="19" t="s">
        <v>45</v>
      </c>
      <c r="L955" s="22" t="s">
        <v>144</v>
      </c>
      <c r="M955" s="19" t="s">
        <v>185</v>
      </c>
      <c r="N955" s="19" t="s">
        <v>185</v>
      </c>
      <c r="P955" s="17"/>
      <c r="Q955" s="50" t="str">
        <f t="shared" si="14"/>
        <v>Non-lead</v>
      </c>
      <c r="R955" s="19"/>
      <c r="X955" s="16"/>
      <c r="Y955" s="16"/>
      <c r="Z955" s="16"/>
      <c r="AK955" s="17"/>
      <c r="AL955" s="17"/>
      <c r="AM955" s="17"/>
      <c r="AN955" s="17"/>
      <c r="AO955" s="15"/>
    </row>
    <row r="956" spans="1:41" s="14" customFormat="1">
      <c r="A956" s="60"/>
      <c r="B956" s="69" t="s">
        <v>3277</v>
      </c>
      <c r="C956" s="70" t="s">
        <v>2820</v>
      </c>
      <c r="D956" s="70" t="s">
        <v>3736</v>
      </c>
      <c r="E956" s="9" t="s">
        <v>187</v>
      </c>
      <c r="F956" s="14">
        <v>40484</v>
      </c>
      <c r="G956" s="4">
        <v>37.541671649999998</v>
      </c>
      <c r="H956" s="4">
        <v>-84.640313180000007</v>
      </c>
      <c r="I956" s="19" t="s">
        <v>45</v>
      </c>
      <c r="J956" s="19" t="s">
        <v>156</v>
      </c>
      <c r="K956" s="19" t="s">
        <v>45</v>
      </c>
      <c r="L956" s="22" t="s">
        <v>144</v>
      </c>
      <c r="M956" s="19" t="s">
        <v>185</v>
      </c>
      <c r="N956" s="19" t="s">
        <v>185</v>
      </c>
      <c r="P956" s="17"/>
      <c r="Q956" s="50" t="str">
        <f t="shared" si="14"/>
        <v>Non-lead</v>
      </c>
      <c r="R956" s="19"/>
      <c r="X956" s="16"/>
      <c r="Y956" s="16"/>
      <c r="Z956" s="16"/>
      <c r="AK956" s="17"/>
      <c r="AL956" s="17"/>
      <c r="AM956" s="17"/>
      <c r="AN956" s="17"/>
      <c r="AO956" s="15"/>
    </row>
    <row r="957" spans="1:41" s="14" customFormat="1">
      <c r="A957" s="60"/>
      <c r="B957" s="69" t="s">
        <v>3278</v>
      </c>
      <c r="C957" s="70" t="s">
        <v>2821</v>
      </c>
      <c r="D957" s="70" t="s">
        <v>3737</v>
      </c>
      <c r="E957" s="9" t="s">
        <v>187</v>
      </c>
      <c r="F957" s="14">
        <v>40484</v>
      </c>
      <c r="G957" s="4">
        <v>37.541671649999998</v>
      </c>
      <c r="H957" s="4">
        <v>-84.640313180000007</v>
      </c>
      <c r="I957" s="19" t="s">
        <v>45</v>
      </c>
      <c r="J957" s="19" t="s">
        <v>156</v>
      </c>
      <c r="K957" s="19" t="s">
        <v>45</v>
      </c>
      <c r="L957" s="22" t="s">
        <v>144</v>
      </c>
      <c r="M957" s="19" t="s">
        <v>185</v>
      </c>
      <c r="N957" s="19" t="s">
        <v>185</v>
      </c>
      <c r="P957" s="17"/>
      <c r="Q957" s="50" t="str">
        <f t="shared" si="14"/>
        <v>Non-lead</v>
      </c>
      <c r="R957" s="19"/>
      <c r="X957" s="16"/>
      <c r="Y957" s="16"/>
      <c r="Z957" s="16"/>
      <c r="AK957" s="17"/>
      <c r="AL957" s="17"/>
      <c r="AM957" s="17"/>
      <c r="AN957" s="17"/>
      <c r="AO957" s="15"/>
    </row>
    <row r="958" spans="1:41" s="14" customFormat="1" ht="15.75" thickBot="1">
      <c r="A958" s="60"/>
      <c r="B958" s="69" t="s">
        <v>3279</v>
      </c>
      <c r="C958" s="70" t="s">
        <v>2822</v>
      </c>
      <c r="D958" s="70" t="s">
        <v>3738</v>
      </c>
      <c r="E958" s="9" t="s">
        <v>187</v>
      </c>
      <c r="F958" s="14">
        <v>40484</v>
      </c>
      <c r="G958" s="4">
        <v>37.541588009999998</v>
      </c>
      <c r="H958" s="4">
        <v>-84.640091409999997</v>
      </c>
      <c r="I958" s="19" t="s">
        <v>45</v>
      </c>
      <c r="J958" s="19" t="s">
        <v>156</v>
      </c>
      <c r="K958" s="19" t="s">
        <v>45</v>
      </c>
      <c r="L958" s="22" t="s">
        <v>144</v>
      </c>
      <c r="M958" s="19" t="s">
        <v>185</v>
      </c>
      <c r="N958" s="19" t="s">
        <v>185</v>
      </c>
      <c r="P958" s="17"/>
      <c r="Q958" s="50" t="str">
        <f t="shared" si="14"/>
        <v>Non-lead</v>
      </c>
      <c r="R958" s="19"/>
      <c r="X958" s="16"/>
      <c r="Y958" s="16"/>
      <c r="Z958" s="16"/>
      <c r="AK958" s="17"/>
      <c r="AL958" s="17"/>
      <c r="AM958" s="17"/>
      <c r="AN958" s="17"/>
      <c r="AO958" s="15"/>
    </row>
    <row r="959" spans="1:41" s="14" customFormat="1" ht="15.75" thickBot="1">
      <c r="A959" s="60"/>
      <c r="B959" s="69" t="s">
        <v>3280</v>
      </c>
      <c r="C959" s="70" t="s">
        <v>2823</v>
      </c>
      <c r="D959" s="70" t="s">
        <v>3739</v>
      </c>
      <c r="E959" s="9" t="s">
        <v>187</v>
      </c>
      <c r="F959" s="14">
        <v>40484</v>
      </c>
      <c r="G959" s="77">
        <v>37.541588009999998</v>
      </c>
      <c r="H959" s="77">
        <v>-84.640091409999997</v>
      </c>
      <c r="I959" s="19" t="s">
        <v>45</v>
      </c>
      <c r="J959" s="19" t="s">
        <v>156</v>
      </c>
      <c r="K959" s="19" t="s">
        <v>45</v>
      </c>
      <c r="L959" s="22" t="s">
        <v>144</v>
      </c>
      <c r="M959" s="19" t="s">
        <v>185</v>
      </c>
      <c r="N959" s="19" t="s">
        <v>185</v>
      </c>
      <c r="P959" s="17"/>
      <c r="Q959" s="50" t="str">
        <f t="shared" si="14"/>
        <v>Non-lead</v>
      </c>
      <c r="R959" s="19"/>
      <c r="X959" s="16"/>
      <c r="Y959" s="16"/>
      <c r="Z959" s="16"/>
      <c r="AK959" s="17"/>
      <c r="AL959" s="17"/>
      <c r="AM959" s="17"/>
      <c r="AN959" s="17"/>
      <c r="AO959" s="15"/>
    </row>
    <row r="960" spans="1:41" s="14" customFormat="1" ht="15.75" thickBot="1">
      <c r="A960" s="60"/>
      <c r="B960" s="69" t="s">
        <v>3281</v>
      </c>
      <c r="C960" s="70" t="s">
        <v>2824</v>
      </c>
      <c r="D960" s="70" t="s">
        <v>3740</v>
      </c>
      <c r="E960" s="9" t="s">
        <v>187</v>
      </c>
      <c r="F960" s="14">
        <v>40484</v>
      </c>
      <c r="G960" s="77">
        <v>37.541808410000002</v>
      </c>
      <c r="H960" s="77">
        <v>-84.639949990000005</v>
      </c>
      <c r="I960" s="19" t="s">
        <v>45</v>
      </c>
      <c r="J960" s="19" t="s">
        <v>156</v>
      </c>
      <c r="K960" s="19" t="s">
        <v>45</v>
      </c>
      <c r="L960" s="22" t="s">
        <v>144</v>
      </c>
      <c r="M960" s="19" t="s">
        <v>185</v>
      </c>
      <c r="N960" s="19" t="s">
        <v>185</v>
      </c>
      <c r="P960" s="17"/>
      <c r="Q960" s="50" t="str">
        <f t="shared" si="14"/>
        <v>Non-lead</v>
      </c>
      <c r="R960" s="19"/>
      <c r="X960" s="16"/>
      <c r="Y960" s="16"/>
      <c r="Z960" s="16"/>
      <c r="AK960" s="17"/>
      <c r="AL960" s="17"/>
      <c r="AM960" s="17"/>
      <c r="AN960" s="17"/>
      <c r="AO960" s="15"/>
    </row>
    <row r="961" spans="1:41" s="14" customFormat="1">
      <c r="A961" s="60"/>
      <c r="B961" s="69" t="s">
        <v>3282</v>
      </c>
      <c r="C961" s="70" t="s">
        <v>2825</v>
      </c>
      <c r="D961" s="70" t="s">
        <v>3741</v>
      </c>
      <c r="E961" s="9" t="s">
        <v>187</v>
      </c>
      <c r="F961" s="14">
        <v>40484</v>
      </c>
      <c r="G961" s="4">
        <v>37.541808410000002</v>
      </c>
      <c r="H961" s="4">
        <v>-84.639949990000005</v>
      </c>
      <c r="I961" s="19" t="s">
        <v>45</v>
      </c>
      <c r="J961" s="19" t="s">
        <v>156</v>
      </c>
      <c r="K961" s="19" t="s">
        <v>45</v>
      </c>
      <c r="L961" s="22" t="s">
        <v>144</v>
      </c>
      <c r="M961" s="19" t="s">
        <v>185</v>
      </c>
      <c r="N961" s="19" t="s">
        <v>185</v>
      </c>
      <c r="P961" s="17"/>
      <c r="Q961" s="50" t="str">
        <f t="shared" si="14"/>
        <v>Non-lead</v>
      </c>
      <c r="R961" s="19"/>
      <c r="X961" s="16"/>
      <c r="Y961" s="16"/>
      <c r="Z961" s="16"/>
      <c r="AK961" s="17"/>
      <c r="AL961" s="17"/>
      <c r="AM961" s="17"/>
      <c r="AN961" s="17"/>
      <c r="AO961" s="15"/>
    </row>
    <row r="962" spans="1:41" s="14" customFormat="1" ht="15.75" thickBot="1">
      <c r="A962" s="60"/>
      <c r="B962" s="69" t="s">
        <v>3283</v>
      </c>
      <c r="C962" s="70" t="s">
        <v>2826</v>
      </c>
      <c r="D962" s="70" t="s">
        <v>3742</v>
      </c>
      <c r="E962" s="9" t="s">
        <v>187</v>
      </c>
      <c r="F962" s="14">
        <v>40484</v>
      </c>
      <c r="G962" s="4">
        <v>37.542024259999998</v>
      </c>
      <c r="H962" s="4">
        <v>-84.639806989999997</v>
      </c>
      <c r="I962" s="19" t="s">
        <v>45</v>
      </c>
      <c r="J962" s="19" t="s">
        <v>156</v>
      </c>
      <c r="K962" s="19" t="s">
        <v>45</v>
      </c>
      <c r="L962" s="22" t="s">
        <v>144</v>
      </c>
      <c r="M962" s="19" t="s">
        <v>185</v>
      </c>
      <c r="N962" s="19" t="s">
        <v>185</v>
      </c>
      <c r="P962" s="17"/>
      <c r="Q962" s="50" t="str">
        <f t="shared" si="14"/>
        <v>Non-lead</v>
      </c>
      <c r="R962" s="19"/>
      <c r="X962" s="16"/>
      <c r="Y962" s="16"/>
      <c r="Z962" s="16"/>
      <c r="AK962" s="17"/>
      <c r="AL962" s="17"/>
      <c r="AM962" s="17"/>
      <c r="AN962" s="17"/>
      <c r="AO962" s="15"/>
    </row>
    <row r="963" spans="1:41" s="14" customFormat="1" ht="15.75" thickBot="1">
      <c r="A963" s="60"/>
      <c r="B963" s="69" t="s">
        <v>3284</v>
      </c>
      <c r="C963" s="70" t="s">
        <v>2827</v>
      </c>
      <c r="D963" s="70" t="s">
        <v>3743</v>
      </c>
      <c r="E963" s="9" t="s">
        <v>187</v>
      </c>
      <c r="F963" s="14">
        <v>40484</v>
      </c>
      <c r="G963" s="77">
        <v>37.542024259999998</v>
      </c>
      <c r="H963" s="77">
        <v>-84.639806989999997</v>
      </c>
      <c r="I963" s="19" t="s">
        <v>45</v>
      </c>
      <c r="J963" s="19" t="s">
        <v>156</v>
      </c>
      <c r="K963" s="19" t="s">
        <v>45</v>
      </c>
      <c r="L963" s="22" t="s">
        <v>144</v>
      </c>
      <c r="M963" s="19" t="s">
        <v>185</v>
      </c>
      <c r="N963" s="19" t="s">
        <v>185</v>
      </c>
      <c r="P963" s="17"/>
      <c r="Q963" s="50" t="str">
        <f t="shared" si="14"/>
        <v>Non-lead</v>
      </c>
      <c r="R963" s="19"/>
      <c r="X963" s="16"/>
      <c r="Y963" s="16"/>
      <c r="Z963" s="16"/>
      <c r="AK963" s="17"/>
      <c r="AL963" s="17"/>
      <c r="AM963" s="17"/>
      <c r="AN963" s="17"/>
      <c r="AO963" s="15"/>
    </row>
    <row r="964" spans="1:41" s="14" customFormat="1" ht="15.75" thickBot="1">
      <c r="A964" s="60"/>
      <c r="B964" s="69" t="s">
        <v>3285</v>
      </c>
      <c r="C964" s="70" t="s">
        <v>2828</v>
      </c>
      <c r="D964" s="70" t="s">
        <v>3744</v>
      </c>
      <c r="E964" s="9" t="s">
        <v>187</v>
      </c>
      <c r="F964" s="14">
        <v>40484</v>
      </c>
      <c r="G964" s="4">
        <v>37.543056790000001</v>
      </c>
      <c r="H964" s="4">
        <v>-84.641584940000001</v>
      </c>
      <c r="I964" s="19" t="s">
        <v>45</v>
      </c>
      <c r="J964" s="19" t="s">
        <v>156</v>
      </c>
      <c r="K964" s="19" t="s">
        <v>45</v>
      </c>
      <c r="L964" s="22" t="s">
        <v>144</v>
      </c>
      <c r="M964" s="19" t="s">
        <v>185</v>
      </c>
      <c r="N964" s="19" t="s">
        <v>185</v>
      </c>
      <c r="P964" s="17"/>
      <c r="Q964" s="50" t="str">
        <f t="shared" si="14"/>
        <v>Non-lead</v>
      </c>
      <c r="R964" s="19"/>
      <c r="X964" s="16"/>
      <c r="Y964" s="16"/>
      <c r="Z964" s="16"/>
      <c r="AK964" s="17"/>
      <c r="AL964" s="17"/>
      <c r="AM964" s="17"/>
      <c r="AN964" s="17"/>
      <c r="AO964" s="15"/>
    </row>
    <row r="965" spans="1:41" s="14" customFormat="1" ht="15.75" thickBot="1">
      <c r="A965" s="60"/>
      <c r="B965" s="69" t="s">
        <v>3286</v>
      </c>
      <c r="C965" s="70" t="s">
        <v>2829</v>
      </c>
      <c r="D965" s="70" t="s">
        <v>3745</v>
      </c>
      <c r="E965" s="9" t="s">
        <v>187</v>
      </c>
      <c r="F965" s="14">
        <v>40484</v>
      </c>
      <c r="G965" s="77">
        <v>37.542250500000002</v>
      </c>
      <c r="H965" s="77">
        <v>-84.639671820000004</v>
      </c>
      <c r="I965" s="19" t="s">
        <v>45</v>
      </c>
      <c r="J965" s="19" t="s">
        <v>156</v>
      </c>
      <c r="K965" s="19" t="s">
        <v>45</v>
      </c>
      <c r="L965" s="22" t="s">
        <v>144</v>
      </c>
      <c r="M965" s="19" t="s">
        <v>185</v>
      </c>
      <c r="N965" s="19" t="s">
        <v>185</v>
      </c>
      <c r="P965" s="17"/>
      <c r="Q965" s="50" t="str">
        <f t="shared" si="14"/>
        <v>Non-lead</v>
      </c>
      <c r="R965" s="19"/>
      <c r="X965" s="16"/>
      <c r="Y965" s="16"/>
      <c r="Z965" s="16"/>
      <c r="AK965" s="17"/>
      <c r="AL965" s="17"/>
      <c r="AM965" s="17"/>
      <c r="AN965" s="17"/>
      <c r="AO965" s="15"/>
    </row>
    <row r="966" spans="1:41" s="14" customFormat="1" ht="15.75" thickBot="1">
      <c r="A966" s="60"/>
      <c r="B966" s="69" t="s">
        <v>3287</v>
      </c>
      <c r="C966" s="70" t="s">
        <v>2830</v>
      </c>
      <c r="D966" s="70" t="s">
        <v>3746</v>
      </c>
      <c r="E966" s="9" t="s">
        <v>187</v>
      </c>
      <c r="F966" s="14">
        <v>40484</v>
      </c>
      <c r="G966" s="4">
        <v>37.54246861</v>
      </c>
      <c r="H966" s="4">
        <v>-84.639525620000001</v>
      </c>
      <c r="I966" s="19" t="s">
        <v>45</v>
      </c>
      <c r="J966" s="19" t="s">
        <v>156</v>
      </c>
      <c r="K966" s="19" t="s">
        <v>45</v>
      </c>
      <c r="L966" s="22" t="s">
        <v>144</v>
      </c>
      <c r="M966" s="19" t="s">
        <v>185</v>
      </c>
      <c r="N966" s="19" t="s">
        <v>185</v>
      </c>
      <c r="P966" s="17"/>
      <c r="Q966" s="50" t="str">
        <f t="shared" ref="Q966:Q1029" si="15">IF(AND(I966="",K966=""),"",IF(I966="Lead","Lead",IF(K966="Lead","Lead",IF((OR((AND((ISNUMBER(SEARCH("Galvanized",K966))),AF966="Yes")),(AND((ISNUMBER(SEARCH("Galvanized",K966))),AF966="Unknown")))),"Galvanized requiring replacement",IF((OR((AND((ISNUMBER(SEARCH("Galvanized",K966))),AJ966="Yes")),(AND((ISNUMBER(SEARCH("Galvanized",K966))),AJ966="Unknown")))),"Galvanized requiring replacement",IF(I966="Galvanized requiring replacement","Galvanized requiring replacement",IF(K966="Galvanized requiring replacement","Galvanized requiring replacement",IF(ISNUMBER(SEARCH("Unknown",I966)),"Unknown",IF(ISNUMBER(SEARCH("Unknown",K966)),"Unknown",IF(I966="","Unknown",IF(K966="","Unknown","Non-lead")))))))))))</f>
        <v>Non-lead</v>
      </c>
      <c r="R966" s="19"/>
      <c r="X966" s="16"/>
      <c r="Y966" s="16"/>
      <c r="Z966" s="16"/>
      <c r="AK966" s="17"/>
      <c r="AL966" s="17"/>
      <c r="AM966" s="17"/>
      <c r="AN966" s="17"/>
      <c r="AO966" s="15"/>
    </row>
    <row r="967" spans="1:41" s="14" customFormat="1" ht="15.75" thickBot="1">
      <c r="A967" s="60"/>
      <c r="B967" s="69" t="s">
        <v>3288</v>
      </c>
      <c r="C967" s="70" t="s">
        <v>2831</v>
      </c>
      <c r="D967" s="70" t="s">
        <v>3747</v>
      </c>
      <c r="E967" s="9" t="s">
        <v>187</v>
      </c>
      <c r="F967" s="14">
        <v>40484</v>
      </c>
      <c r="G967" s="77">
        <v>37.54246861</v>
      </c>
      <c r="H967" s="77">
        <v>-84.639525620000001</v>
      </c>
      <c r="I967" s="19" t="s">
        <v>45</v>
      </c>
      <c r="J967" s="19" t="s">
        <v>156</v>
      </c>
      <c r="K967" s="19" t="s">
        <v>45</v>
      </c>
      <c r="L967" s="22" t="s">
        <v>144</v>
      </c>
      <c r="M967" s="19" t="s">
        <v>185</v>
      </c>
      <c r="N967" s="19" t="s">
        <v>185</v>
      </c>
      <c r="P967" s="17"/>
      <c r="Q967" s="50" t="str">
        <f t="shared" si="15"/>
        <v>Non-lead</v>
      </c>
      <c r="R967" s="19"/>
      <c r="X967" s="16"/>
      <c r="Y967" s="16"/>
      <c r="Z967" s="16"/>
      <c r="AK967" s="17"/>
      <c r="AL967" s="17"/>
      <c r="AM967" s="17"/>
      <c r="AN967" s="17"/>
      <c r="AO967" s="15"/>
    </row>
    <row r="968" spans="1:41" s="14" customFormat="1" ht="15.75" thickBot="1">
      <c r="A968" s="60"/>
      <c r="B968" s="69" t="s">
        <v>3289</v>
      </c>
      <c r="C968" s="70" t="s">
        <v>2832</v>
      </c>
      <c r="D968" s="70" t="s">
        <v>3748</v>
      </c>
      <c r="E968" s="9" t="s">
        <v>187</v>
      </c>
      <c r="F968" s="14">
        <v>40484</v>
      </c>
      <c r="G968" s="77">
        <v>37.542178880000002</v>
      </c>
      <c r="H968" s="77">
        <v>-84.638804949999994</v>
      </c>
      <c r="I968" s="19" t="s">
        <v>45</v>
      </c>
      <c r="J968" s="19" t="s">
        <v>156</v>
      </c>
      <c r="K968" s="19" t="s">
        <v>45</v>
      </c>
      <c r="L968" s="22" t="s">
        <v>144</v>
      </c>
      <c r="M968" s="19" t="s">
        <v>185</v>
      </c>
      <c r="N968" s="19" t="s">
        <v>185</v>
      </c>
      <c r="P968" s="17"/>
      <c r="Q968" s="50" t="str">
        <f t="shared" si="15"/>
        <v>Non-lead</v>
      </c>
      <c r="R968" s="19"/>
      <c r="X968" s="16"/>
      <c r="Y968" s="16"/>
      <c r="Z968" s="16"/>
      <c r="AK968" s="17"/>
      <c r="AL968" s="17"/>
      <c r="AM968" s="17"/>
      <c r="AN968" s="17"/>
      <c r="AO968" s="15"/>
    </row>
    <row r="969" spans="1:41" s="14" customFormat="1" ht="15.75" thickBot="1">
      <c r="A969" s="60"/>
      <c r="B969" s="69" t="s">
        <v>3290</v>
      </c>
      <c r="C969" s="70" t="s">
        <v>2833</v>
      </c>
      <c r="D969" s="70" t="s">
        <v>3749</v>
      </c>
      <c r="E969" s="9" t="s">
        <v>187</v>
      </c>
      <c r="F969" s="14">
        <v>40484</v>
      </c>
      <c r="G969" s="77">
        <v>37.542081379999999</v>
      </c>
      <c r="H969" s="77">
        <v>-84.638868869999996</v>
      </c>
      <c r="I969" s="19" t="s">
        <v>45</v>
      </c>
      <c r="J969" s="19" t="s">
        <v>156</v>
      </c>
      <c r="K969" s="19" t="s">
        <v>45</v>
      </c>
      <c r="L969" s="22" t="s">
        <v>144</v>
      </c>
      <c r="M969" s="19" t="s">
        <v>185</v>
      </c>
      <c r="N969" s="19" t="s">
        <v>185</v>
      </c>
      <c r="P969" s="17"/>
      <c r="Q969" s="50" t="str">
        <f t="shared" si="15"/>
        <v>Non-lead</v>
      </c>
      <c r="R969" s="19"/>
      <c r="X969" s="16"/>
      <c r="Y969" s="16"/>
      <c r="Z969" s="16"/>
      <c r="AK969" s="17"/>
      <c r="AL969" s="17"/>
      <c r="AM969" s="17"/>
      <c r="AN969" s="17"/>
      <c r="AO969" s="15"/>
    </row>
    <row r="970" spans="1:41" s="14" customFormat="1" ht="15.75" thickBot="1">
      <c r="A970" s="60"/>
      <c r="B970" s="69" t="s">
        <v>3291</v>
      </c>
      <c r="C970" s="70" t="s">
        <v>2834</v>
      </c>
      <c r="D970" s="70" t="s">
        <v>3750</v>
      </c>
      <c r="E970" s="9" t="s">
        <v>187</v>
      </c>
      <c r="F970" s="14">
        <v>40484</v>
      </c>
      <c r="G970" s="4">
        <v>37.542081379999999</v>
      </c>
      <c r="H970" s="4">
        <v>-84.638868869999996</v>
      </c>
      <c r="I970" s="19" t="s">
        <v>45</v>
      </c>
      <c r="J970" s="19" t="s">
        <v>156</v>
      </c>
      <c r="K970" s="19" t="s">
        <v>45</v>
      </c>
      <c r="L970" s="22" t="s">
        <v>144</v>
      </c>
      <c r="M970" s="19" t="s">
        <v>185</v>
      </c>
      <c r="N970" s="19" t="s">
        <v>185</v>
      </c>
      <c r="P970" s="17"/>
      <c r="Q970" s="50" t="str">
        <f t="shared" si="15"/>
        <v>Non-lead</v>
      </c>
      <c r="R970" s="19"/>
      <c r="X970" s="16"/>
      <c r="Y970" s="16"/>
      <c r="Z970" s="16"/>
      <c r="AK970" s="17"/>
      <c r="AL970" s="17"/>
      <c r="AM970" s="17"/>
      <c r="AN970" s="17"/>
      <c r="AO970" s="15"/>
    </row>
    <row r="971" spans="1:41" s="14" customFormat="1" ht="15.75" thickBot="1">
      <c r="A971" s="60"/>
      <c r="B971" s="69" t="s">
        <v>3292</v>
      </c>
      <c r="C971" s="70" t="s">
        <v>2835</v>
      </c>
      <c r="D971" s="70" t="s">
        <v>3751</v>
      </c>
      <c r="E971" s="9" t="s">
        <v>187</v>
      </c>
      <c r="F971" s="14">
        <v>40484</v>
      </c>
      <c r="G971" s="77">
        <v>37.541860149999998</v>
      </c>
      <c r="H971" s="77">
        <v>-84.639017530000004</v>
      </c>
      <c r="I971" s="19" t="s">
        <v>45</v>
      </c>
      <c r="J971" s="19" t="s">
        <v>156</v>
      </c>
      <c r="K971" s="19" t="s">
        <v>45</v>
      </c>
      <c r="L971" s="22" t="s">
        <v>144</v>
      </c>
      <c r="M971" s="19" t="s">
        <v>185</v>
      </c>
      <c r="N971" s="19" t="s">
        <v>185</v>
      </c>
      <c r="P971" s="17"/>
      <c r="Q971" s="50" t="str">
        <f t="shared" si="15"/>
        <v>Non-lead</v>
      </c>
      <c r="R971" s="19"/>
      <c r="X971" s="16"/>
      <c r="Y971" s="16"/>
      <c r="Z971" s="16"/>
      <c r="AK971" s="17"/>
      <c r="AL971" s="17"/>
      <c r="AM971" s="17"/>
      <c r="AN971" s="17"/>
      <c r="AO971" s="15"/>
    </row>
    <row r="972" spans="1:41" s="14" customFormat="1" ht="15.75" thickBot="1">
      <c r="A972" s="60"/>
      <c r="B972" s="69" t="s">
        <v>3293</v>
      </c>
      <c r="C972" s="70" t="s">
        <v>2836</v>
      </c>
      <c r="D972" s="70" t="s">
        <v>3752</v>
      </c>
      <c r="E972" s="9" t="s">
        <v>187</v>
      </c>
      <c r="F972" s="14">
        <v>40484</v>
      </c>
      <c r="G972" s="4">
        <v>37.541860149999998</v>
      </c>
      <c r="H972" s="4">
        <v>-84.639017530000004</v>
      </c>
      <c r="I972" s="19" t="s">
        <v>45</v>
      </c>
      <c r="J972" s="19" t="s">
        <v>156</v>
      </c>
      <c r="K972" s="19" t="s">
        <v>45</v>
      </c>
      <c r="L972" s="22" t="s">
        <v>144</v>
      </c>
      <c r="M972" s="19" t="s">
        <v>185</v>
      </c>
      <c r="N972" s="19" t="s">
        <v>185</v>
      </c>
      <c r="P972" s="17"/>
      <c r="Q972" s="50" t="str">
        <f t="shared" si="15"/>
        <v>Non-lead</v>
      </c>
      <c r="R972" s="19"/>
      <c r="X972" s="16"/>
      <c r="Y972" s="16"/>
      <c r="Z972" s="16"/>
      <c r="AK972" s="17"/>
      <c r="AL972" s="17"/>
      <c r="AM972" s="17"/>
      <c r="AN972" s="17"/>
      <c r="AO972" s="15"/>
    </row>
    <row r="973" spans="1:41" s="14" customFormat="1" ht="15.75" thickBot="1">
      <c r="A973" s="60"/>
      <c r="B973" s="69" t="s">
        <v>3294</v>
      </c>
      <c r="C973" s="70" t="s">
        <v>2837</v>
      </c>
      <c r="D973" s="70" t="s">
        <v>3753</v>
      </c>
      <c r="E973" s="9" t="s">
        <v>187</v>
      </c>
      <c r="F973" s="14">
        <v>40484</v>
      </c>
      <c r="G973" s="76">
        <v>37.541649999999997</v>
      </c>
      <c r="H973" s="76">
        <v>-84.639099999999999</v>
      </c>
      <c r="I973" s="19" t="s">
        <v>45</v>
      </c>
      <c r="J973" s="19" t="s">
        <v>156</v>
      </c>
      <c r="K973" s="19" t="s">
        <v>45</v>
      </c>
      <c r="L973" s="22" t="s">
        <v>144</v>
      </c>
      <c r="M973" s="19" t="s">
        <v>185</v>
      </c>
      <c r="N973" s="19" t="s">
        <v>185</v>
      </c>
      <c r="P973" s="17"/>
      <c r="Q973" s="50" t="str">
        <f t="shared" si="15"/>
        <v>Non-lead</v>
      </c>
      <c r="R973" s="19"/>
      <c r="X973" s="16"/>
      <c r="Y973" s="16"/>
      <c r="Z973" s="16"/>
      <c r="AK973" s="17"/>
      <c r="AL973" s="17"/>
      <c r="AM973" s="17"/>
      <c r="AN973" s="17"/>
      <c r="AO973" s="15"/>
    </row>
    <row r="974" spans="1:41" s="14" customFormat="1" ht="15.75" thickBot="1">
      <c r="A974" s="60"/>
      <c r="B974" s="69" t="s">
        <v>3295</v>
      </c>
      <c r="C974" s="70" t="s">
        <v>2838</v>
      </c>
      <c r="D974" s="70" t="s">
        <v>3754</v>
      </c>
      <c r="E974" s="9" t="s">
        <v>187</v>
      </c>
      <c r="F974" s="14">
        <v>40484</v>
      </c>
      <c r="G974" s="77">
        <v>37.5416521</v>
      </c>
      <c r="H974" s="77">
        <v>-84.639150939999993</v>
      </c>
      <c r="I974" s="19" t="s">
        <v>45</v>
      </c>
      <c r="J974" s="19" t="s">
        <v>156</v>
      </c>
      <c r="K974" s="19" t="s">
        <v>45</v>
      </c>
      <c r="L974" s="22" t="s">
        <v>144</v>
      </c>
      <c r="M974" s="19" t="s">
        <v>185</v>
      </c>
      <c r="N974" s="19" t="s">
        <v>185</v>
      </c>
      <c r="P974" s="17"/>
      <c r="Q974" s="50" t="str">
        <f t="shared" si="15"/>
        <v>Non-lead</v>
      </c>
      <c r="R974" s="19"/>
      <c r="X974" s="16"/>
      <c r="Y974" s="16"/>
      <c r="Z974" s="16"/>
      <c r="AK974" s="17"/>
      <c r="AL974" s="17"/>
      <c r="AM974" s="17"/>
      <c r="AN974" s="17"/>
      <c r="AO974" s="15"/>
    </row>
    <row r="975" spans="1:41" s="14" customFormat="1" ht="15.75" thickBot="1">
      <c r="A975" s="60"/>
      <c r="B975" s="69" t="s">
        <v>3296</v>
      </c>
      <c r="C975" s="70" t="s">
        <v>2839</v>
      </c>
      <c r="D975" s="70" t="s">
        <v>3755</v>
      </c>
      <c r="E975" s="9" t="s">
        <v>187</v>
      </c>
      <c r="F975" s="14">
        <v>40484</v>
      </c>
      <c r="G975" s="4">
        <v>37.541428119999999</v>
      </c>
      <c r="H975" s="4">
        <v>-84.639320060000003</v>
      </c>
      <c r="I975" s="19" t="s">
        <v>45</v>
      </c>
      <c r="J975" s="19" t="s">
        <v>156</v>
      </c>
      <c r="K975" s="19" t="s">
        <v>45</v>
      </c>
      <c r="L975" s="22" t="s">
        <v>144</v>
      </c>
      <c r="M975" s="19" t="s">
        <v>185</v>
      </c>
      <c r="N975" s="19" t="s">
        <v>185</v>
      </c>
      <c r="P975" s="17"/>
      <c r="Q975" s="50" t="str">
        <f t="shared" si="15"/>
        <v>Non-lead</v>
      </c>
      <c r="R975" s="19"/>
      <c r="X975" s="16"/>
      <c r="Y975" s="16"/>
      <c r="Z975" s="16"/>
      <c r="AK975" s="17"/>
      <c r="AL975" s="17"/>
      <c r="AM975" s="17"/>
      <c r="AN975" s="17"/>
      <c r="AO975" s="15"/>
    </row>
    <row r="976" spans="1:41" s="14" customFormat="1" ht="15.75" thickBot="1">
      <c r="A976" s="60"/>
      <c r="B976" s="69" t="s">
        <v>3297</v>
      </c>
      <c r="C976" s="70" t="s">
        <v>2840</v>
      </c>
      <c r="D976" s="70" t="s">
        <v>3756</v>
      </c>
      <c r="E976" s="9" t="s">
        <v>187</v>
      </c>
      <c r="F976" s="14">
        <v>40484</v>
      </c>
      <c r="G976" s="77">
        <v>37.541428119999999</v>
      </c>
      <c r="H976" s="77">
        <v>-84.639320060000003</v>
      </c>
      <c r="I976" s="19" t="s">
        <v>45</v>
      </c>
      <c r="J976" s="19" t="s">
        <v>156</v>
      </c>
      <c r="K976" s="19" t="s">
        <v>45</v>
      </c>
      <c r="L976" s="22" t="s">
        <v>144</v>
      </c>
      <c r="M976" s="19" t="s">
        <v>185</v>
      </c>
      <c r="N976" s="19" t="s">
        <v>185</v>
      </c>
      <c r="P976" s="17"/>
      <c r="Q976" s="50" t="str">
        <f t="shared" si="15"/>
        <v>Non-lead</v>
      </c>
      <c r="R976" s="19"/>
      <c r="X976" s="16"/>
      <c r="Y976" s="16"/>
      <c r="Z976" s="16"/>
      <c r="AK976" s="17"/>
      <c r="AL976" s="17"/>
      <c r="AM976" s="17"/>
      <c r="AN976" s="17"/>
      <c r="AO976" s="15"/>
    </row>
    <row r="977" spans="1:41" s="14" customFormat="1" ht="15.75" thickBot="1">
      <c r="A977" s="60"/>
      <c r="B977" s="69" t="s">
        <v>3298</v>
      </c>
      <c r="C977" s="70" t="s">
        <v>2841</v>
      </c>
      <c r="D977" s="70" t="s">
        <v>3757</v>
      </c>
      <c r="E977" s="9" t="s">
        <v>187</v>
      </c>
      <c r="F977" s="14">
        <v>40484</v>
      </c>
      <c r="G977" s="76">
        <v>37.541490000000003</v>
      </c>
      <c r="H977" s="76">
        <v>-84.638999999999996</v>
      </c>
      <c r="I977" s="19" t="s">
        <v>45</v>
      </c>
      <c r="J977" s="19" t="s">
        <v>156</v>
      </c>
      <c r="K977" s="19" t="s">
        <v>45</v>
      </c>
      <c r="L977" s="22" t="s">
        <v>144</v>
      </c>
      <c r="M977" s="19" t="s">
        <v>185</v>
      </c>
      <c r="N977" s="19" t="s">
        <v>185</v>
      </c>
      <c r="P977" s="17"/>
      <c r="Q977" s="50" t="str">
        <f t="shared" si="15"/>
        <v>Non-lead</v>
      </c>
      <c r="R977" s="19"/>
      <c r="X977" s="16"/>
      <c r="Y977" s="16"/>
      <c r="Z977" s="16"/>
      <c r="AK977" s="17"/>
      <c r="AL977" s="17"/>
      <c r="AM977" s="17"/>
      <c r="AN977" s="17"/>
      <c r="AO977" s="15"/>
    </row>
    <row r="978" spans="1:41" s="14" customFormat="1" ht="15.75" thickBot="1">
      <c r="A978" s="60"/>
      <c r="B978" s="69" t="s">
        <v>3299</v>
      </c>
      <c r="C978" s="70" t="s">
        <v>2842</v>
      </c>
      <c r="D978" s="70" t="s">
        <v>3758</v>
      </c>
      <c r="E978" s="9" t="s">
        <v>187</v>
      </c>
      <c r="F978" s="14">
        <v>40484</v>
      </c>
      <c r="G978" s="77">
        <v>37.541488889999997</v>
      </c>
      <c r="H978" s="77">
        <v>-84.638996469999995</v>
      </c>
      <c r="I978" s="19" t="s">
        <v>45</v>
      </c>
      <c r="J978" s="19" t="s">
        <v>156</v>
      </c>
      <c r="K978" s="19" t="s">
        <v>45</v>
      </c>
      <c r="L978" s="22" t="s">
        <v>144</v>
      </c>
      <c r="M978" s="19" t="s">
        <v>185</v>
      </c>
      <c r="N978" s="19" t="s">
        <v>185</v>
      </c>
      <c r="P978" s="17"/>
      <c r="Q978" s="50" t="str">
        <f t="shared" si="15"/>
        <v>Non-lead</v>
      </c>
      <c r="R978" s="19"/>
      <c r="X978" s="16"/>
      <c r="Y978" s="16"/>
      <c r="Z978" s="16"/>
      <c r="AK978" s="17"/>
      <c r="AL978" s="17"/>
      <c r="AM978" s="17"/>
      <c r="AN978" s="17"/>
      <c r="AO978" s="15"/>
    </row>
    <row r="979" spans="1:41" s="14" customFormat="1" ht="15.75" thickBot="1">
      <c r="A979" s="60"/>
      <c r="B979" s="69" t="s">
        <v>3300</v>
      </c>
      <c r="C979" s="70" t="s">
        <v>2843</v>
      </c>
      <c r="D979" s="70" t="s">
        <v>3759</v>
      </c>
      <c r="E979" s="9" t="s">
        <v>187</v>
      </c>
      <c r="F979" s="14">
        <v>40484</v>
      </c>
      <c r="G979" s="4">
        <v>37.541692050000002</v>
      </c>
      <c r="H979" s="4">
        <v>-84.638873110000006</v>
      </c>
      <c r="I979" s="19" t="s">
        <v>45</v>
      </c>
      <c r="J979" s="19" t="s">
        <v>156</v>
      </c>
      <c r="K979" s="19" t="s">
        <v>45</v>
      </c>
      <c r="L979" s="22" t="s">
        <v>144</v>
      </c>
      <c r="M979" s="19" t="s">
        <v>185</v>
      </c>
      <c r="N979" s="19" t="s">
        <v>185</v>
      </c>
      <c r="P979" s="17"/>
      <c r="Q979" s="50" t="str">
        <f t="shared" si="15"/>
        <v>Non-lead</v>
      </c>
      <c r="R979" s="19"/>
      <c r="X979" s="16"/>
      <c r="Y979" s="16"/>
      <c r="Z979" s="16"/>
      <c r="AK979" s="17"/>
      <c r="AL979" s="17"/>
      <c r="AM979" s="17"/>
      <c r="AN979" s="17"/>
      <c r="AO979" s="15"/>
    </row>
    <row r="980" spans="1:41" s="14" customFormat="1" ht="15.75" thickBot="1">
      <c r="A980" s="60"/>
      <c r="B980" s="69" t="s">
        <v>3301</v>
      </c>
      <c r="C980" s="70" t="s">
        <v>2844</v>
      </c>
      <c r="D980" s="70" t="s">
        <v>3760</v>
      </c>
      <c r="E980" s="9" t="s">
        <v>187</v>
      </c>
      <c r="F980" s="14">
        <v>40484</v>
      </c>
      <c r="G980" s="77">
        <v>37.541692050000002</v>
      </c>
      <c r="H980" s="77">
        <v>-84.638873110000006</v>
      </c>
      <c r="I980" s="19" t="s">
        <v>45</v>
      </c>
      <c r="J980" s="19" t="s">
        <v>156</v>
      </c>
      <c r="K980" s="19" t="s">
        <v>45</v>
      </c>
      <c r="L980" s="22" t="s">
        <v>144</v>
      </c>
      <c r="M980" s="19" t="s">
        <v>185</v>
      </c>
      <c r="N980" s="19" t="s">
        <v>185</v>
      </c>
      <c r="P980" s="17"/>
      <c r="Q980" s="50" t="str">
        <f t="shared" si="15"/>
        <v>Non-lead</v>
      </c>
      <c r="R980" s="19"/>
      <c r="X980" s="16"/>
      <c r="Y980" s="16"/>
      <c r="Z980" s="16"/>
      <c r="AK980" s="17"/>
      <c r="AL980" s="17"/>
      <c r="AM980" s="17"/>
      <c r="AN980" s="17"/>
      <c r="AO980" s="15"/>
    </row>
    <row r="981" spans="1:41" s="14" customFormat="1" ht="15.75" thickBot="1">
      <c r="A981" s="60"/>
      <c r="B981" s="69" t="s">
        <v>3302</v>
      </c>
      <c r="C981" s="70" t="s">
        <v>2845</v>
      </c>
      <c r="D981" s="70" t="s">
        <v>3761</v>
      </c>
      <c r="E981" s="9" t="s">
        <v>187</v>
      </c>
      <c r="F981" s="14">
        <v>40484</v>
      </c>
      <c r="G981" s="4">
        <v>37.541926779999997</v>
      </c>
      <c r="H981" s="4">
        <v>-84.638709419999998</v>
      </c>
      <c r="I981" s="19" t="s">
        <v>45</v>
      </c>
      <c r="J981" s="19" t="s">
        <v>156</v>
      </c>
      <c r="K981" s="19" t="s">
        <v>45</v>
      </c>
      <c r="L981" s="22" t="s">
        <v>144</v>
      </c>
      <c r="M981" s="19" t="s">
        <v>185</v>
      </c>
      <c r="N981" s="19" t="s">
        <v>185</v>
      </c>
      <c r="P981" s="17"/>
      <c r="Q981" s="50" t="str">
        <f t="shared" si="15"/>
        <v>Non-lead</v>
      </c>
      <c r="R981" s="19"/>
      <c r="X981" s="16"/>
      <c r="Y981" s="16"/>
      <c r="Z981" s="16"/>
      <c r="AK981" s="17"/>
      <c r="AL981" s="17"/>
      <c r="AM981" s="17"/>
      <c r="AN981" s="17"/>
      <c r="AO981" s="15"/>
    </row>
    <row r="982" spans="1:41" s="14" customFormat="1" ht="15.75" thickBot="1">
      <c r="A982" s="60"/>
      <c r="B982" s="69" t="s">
        <v>3303</v>
      </c>
      <c r="C982" s="70" t="s">
        <v>2846</v>
      </c>
      <c r="D982" s="70" t="s">
        <v>3762</v>
      </c>
      <c r="E982" s="9" t="s">
        <v>187</v>
      </c>
      <c r="F982" s="14">
        <v>40484</v>
      </c>
      <c r="G982" s="77">
        <v>37.541926779999997</v>
      </c>
      <c r="H982" s="77">
        <v>-84.638709419999998</v>
      </c>
      <c r="I982" s="19" t="s">
        <v>45</v>
      </c>
      <c r="J982" s="19" t="s">
        <v>156</v>
      </c>
      <c r="K982" s="19" t="s">
        <v>45</v>
      </c>
      <c r="L982" s="22" t="s">
        <v>144</v>
      </c>
      <c r="M982" s="19" t="s">
        <v>185</v>
      </c>
      <c r="N982" s="19" t="s">
        <v>185</v>
      </c>
      <c r="P982" s="17"/>
      <c r="Q982" s="50" t="str">
        <f t="shared" si="15"/>
        <v>Non-lead</v>
      </c>
      <c r="R982" s="19"/>
      <c r="X982" s="16"/>
      <c r="Y982" s="16"/>
      <c r="Z982" s="16"/>
      <c r="AK982" s="17"/>
      <c r="AL982" s="17"/>
      <c r="AM982" s="17"/>
      <c r="AN982" s="17"/>
      <c r="AO982" s="15"/>
    </row>
    <row r="983" spans="1:41" s="14" customFormat="1" ht="15.75" thickBot="1">
      <c r="A983" s="60"/>
      <c r="B983" s="69" t="s">
        <v>3304</v>
      </c>
      <c r="C983" s="70" t="s">
        <v>2847</v>
      </c>
      <c r="D983" s="70" t="s">
        <v>3763</v>
      </c>
      <c r="E983" s="9" t="s">
        <v>187</v>
      </c>
      <c r="F983" s="14">
        <v>40484</v>
      </c>
      <c r="G983" s="76">
        <v>37.542140000000003</v>
      </c>
      <c r="H983" s="76">
        <v>-84.638400000000004</v>
      </c>
      <c r="I983" s="19" t="s">
        <v>45</v>
      </c>
      <c r="J983" s="19" t="s">
        <v>156</v>
      </c>
      <c r="K983" s="19" t="s">
        <v>45</v>
      </c>
      <c r="L983" s="22" t="s">
        <v>144</v>
      </c>
      <c r="M983" s="19" t="s">
        <v>185</v>
      </c>
      <c r="N983" s="19" t="s">
        <v>185</v>
      </c>
      <c r="P983" s="17"/>
      <c r="Q983" s="50" t="str">
        <f t="shared" si="15"/>
        <v>Non-lead</v>
      </c>
      <c r="R983" s="19"/>
      <c r="X983" s="16"/>
      <c r="Y983" s="16"/>
      <c r="Z983" s="16"/>
      <c r="AK983" s="17"/>
      <c r="AL983" s="17"/>
      <c r="AM983" s="17"/>
      <c r="AN983" s="17"/>
      <c r="AO983" s="15"/>
    </row>
    <row r="984" spans="1:41" s="14" customFormat="1" ht="15.75" thickBot="1">
      <c r="A984" s="60"/>
      <c r="B984" s="69" t="s">
        <v>3305</v>
      </c>
      <c r="C984" s="70" t="s">
        <v>2848</v>
      </c>
      <c r="D984" s="70" t="s">
        <v>3764</v>
      </c>
      <c r="E984" s="9" t="s">
        <v>187</v>
      </c>
      <c r="F984" s="14">
        <v>40484</v>
      </c>
      <c r="G984" s="77">
        <v>37.542262809999997</v>
      </c>
      <c r="H984" s="77">
        <v>-84.637251149999997</v>
      </c>
      <c r="I984" s="19" t="s">
        <v>45</v>
      </c>
      <c r="J984" s="19" t="s">
        <v>156</v>
      </c>
      <c r="K984" s="19" t="s">
        <v>45</v>
      </c>
      <c r="L984" s="22" t="s">
        <v>144</v>
      </c>
      <c r="M984" s="19" t="s">
        <v>185</v>
      </c>
      <c r="N984" s="19" t="s">
        <v>185</v>
      </c>
      <c r="P984" s="17"/>
      <c r="Q984" s="50" t="str">
        <f t="shared" si="15"/>
        <v>Non-lead</v>
      </c>
      <c r="R984" s="19"/>
      <c r="X984" s="16"/>
      <c r="Y984" s="16"/>
      <c r="Z984" s="16"/>
      <c r="AK984" s="17"/>
      <c r="AL984" s="17"/>
      <c r="AM984" s="17"/>
      <c r="AN984" s="17"/>
      <c r="AO984" s="15"/>
    </row>
    <row r="985" spans="1:41" s="14" customFormat="1">
      <c r="A985" s="60"/>
      <c r="B985" s="69" t="s">
        <v>3306</v>
      </c>
      <c r="C985" s="70" t="s">
        <v>2849</v>
      </c>
      <c r="D985" s="70" t="s">
        <v>3765</v>
      </c>
      <c r="E985" s="9" t="s">
        <v>187</v>
      </c>
      <c r="F985" s="14">
        <v>40484</v>
      </c>
      <c r="G985" s="4">
        <v>37.542262809999997</v>
      </c>
      <c r="H985" s="4">
        <v>-84.637251149999997</v>
      </c>
      <c r="I985" s="19" t="s">
        <v>45</v>
      </c>
      <c r="J985" s="19" t="s">
        <v>156</v>
      </c>
      <c r="K985" s="19" t="s">
        <v>45</v>
      </c>
      <c r="L985" s="22" t="s">
        <v>144</v>
      </c>
      <c r="M985" s="19" t="s">
        <v>185</v>
      </c>
      <c r="N985" s="19" t="s">
        <v>185</v>
      </c>
      <c r="P985" s="17"/>
      <c r="Q985" s="50" t="str">
        <f t="shared" si="15"/>
        <v>Non-lead</v>
      </c>
      <c r="R985" s="19"/>
      <c r="X985" s="16"/>
      <c r="Y985" s="16"/>
      <c r="Z985" s="16"/>
      <c r="AK985" s="17"/>
      <c r="AL985" s="17"/>
      <c r="AM985" s="17"/>
      <c r="AN985" s="17"/>
      <c r="AO985" s="15"/>
    </row>
    <row r="986" spans="1:41" s="14" customFormat="1">
      <c r="A986" s="60"/>
      <c r="B986" s="69" t="s">
        <v>3307</v>
      </c>
      <c r="C986" s="70" t="s">
        <v>2850</v>
      </c>
      <c r="D986" s="70" t="s">
        <v>3766</v>
      </c>
      <c r="E986" s="9" t="s">
        <v>187</v>
      </c>
      <c r="F986" s="14">
        <v>40484</v>
      </c>
      <c r="G986" s="4">
        <v>37.542719750000003</v>
      </c>
      <c r="H986" s="4">
        <v>-84.638038300000005</v>
      </c>
      <c r="I986" s="19" t="s">
        <v>45</v>
      </c>
      <c r="J986" s="19" t="s">
        <v>156</v>
      </c>
      <c r="K986" s="19" t="s">
        <v>45</v>
      </c>
      <c r="L986" s="22" t="s">
        <v>144</v>
      </c>
      <c r="M986" s="19" t="s">
        <v>185</v>
      </c>
      <c r="N986" s="19" t="s">
        <v>185</v>
      </c>
      <c r="P986" s="17"/>
      <c r="Q986" s="50" t="str">
        <f t="shared" si="15"/>
        <v>Non-lead</v>
      </c>
      <c r="R986" s="19"/>
      <c r="X986" s="16"/>
      <c r="Y986" s="16"/>
      <c r="Z986" s="16"/>
      <c r="AK986" s="17"/>
      <c r="AL986" s="17"/>
      <c r="AM986" s="17"/>
      <c r="AN986" s="17"/>
      <c r="AO986" s="15"/>
    </row>
    <row r="987" spans="1:41" s="14" customFormat="1">
      <c r="A987" s="60"/>
      <c r="B987" s="69" t="s">
        <v>3308</v>
      </c>
      <c r="C987" s="70" t="s">
        <v>2851</v>
      </c>
      <c r="D987" s="70" t="s">
        <v>3767</v>
      </c>
      <c r="E987" s="9" t="s">
        <v>187</v>
      </c>
      <c r="F987" s="14">
        <v>40484</v>
      </c>
      <c r="G987" s="4">
        <v>37.542719750000003</v>
      </c>
      <c r="H987" s="4">
        <v>-84.638038300000005</v>
      </c>
      <c r="I987" s="19" t="s">
        <v>45</v>
      </c>
      <c r="J987" s="19" t="s">
        <v>156</v>
      </c>
      <c r="K987" s="19" t="s">
        <v>45</v>
      </c>
      <c r="L987" s="22" t="s">
        <v>144</v>
      </c>
      <c r="M987" s="19" t="s">
        <v>185</v>
      </c>
      <c r="N987" s="19" t="s">
        <v>185</v>
      </c>
      <c r="P987" s="17"/>
      <c r="Q987" s="50" t="str">
        <f t="shared" si="15"/>
        <v>Non-lead</v>
      </c>
      <c r="R987" s="19"/>
      <c r="X987" s="16"/>
      <c r="Y987" s="16"/>
      <c r="Z987" s="16"/>
      <c r="AK987" s="17"/>
      <c r="AL987" s="17"/>
      <c r="AM987" s="17"/>
      <c r="AN987" s="17"/>
      <c r="AO987" s="15"/>
    </row>
    <row r="988" spans="1:41" s="14" customFormat="1">
      <c r="A988" s="60"/>
      <c r="B988" s="69" t="s">
        <v>3309</v>
      </c>
      <c r="C988" s="70" t="s">
        <v>2852</v>
      </c>
      <c r="D988" s="70" t="s">
        <v>3768</v>
      </c>
      <c r="E988" s="9" t="s">
        <v>187</v>
      </c>
      <c r="F988" s="14">
        <v>40484</v>
      </c>
      <c r="G988" s="4">
        <v>37.542980829999998</v>
      </c>
      <c r="H988" s="4">
        <v>-84.638657249999994</v>
      </c>
      <c r="I988" s="19" t="s">
        <v>45</v>
      </c>
      <c r="J988" s="19" t="s">
        <v>156</v>
      </c>
      <c r="K988" s="19" t="s">
        <v>45</v>
      </c>
      <c r="L988" s="22" t="s">
        <v>144</v>
      </c>
      <c r="M988" s="19" t="s">
        <v>185</v>
      </c>
      <c r="N988" s="19" t="s">
        <v>185</v>
      </c>
      <c r="P988" s="17"/>
      <c r="Q988" s="50" t="str">
        <f t="shared" si="15"/>
        <v>Non-lead</v>
      </c>
      <c r="R988" s="19"/>
      <c r="X988" s="16"/>
      <c r="Y988" s="16"/>
      <c r="Z988" s="16"/>
      <c r="AK988" s="17"/>
      <c r="AL988" s="17"/>
      <c r="AM988" s="17"/>
      <c r="AN988" s="17"/>
      <c r="AO988" s="15"/>
    </row>
    <row r="989" spans="1:41" s="14" customFormat="1">
      <c r="A989" s="60"/>
      <c r="B989" s="69" t="s">
        <v>3310</v>
      </c>
      <c r="C989" s="70" t="s">
        <v>2853</v>
      </c>
      <c r="D989" s="70" t="s">
        <v>3769</v>
      </c>
      <c r="E989" s="9" t="s">
        <v>187</v>
      </c>
      <c r="F989" s="14">
        <v>40484</v>
      </c>
      <c r="G989" s="4">
        <v>37.542980829999998</v>
      </c>
      <c r="H989" s="4">
        <v>-84.638657249999994</v>
      </c>
      <c r="I989" s="19" t="s">
        <v>45</v>
      </c>
      <c r="J989" s="19" t="s">
        <v>156</v>
      </c>
      <c r="K989" s="19" t="s">
        <v>45</v>
      </c>
      <c r="L989" s="22" t="s">
        <v>144</v>
      </c>
      <c r="M989" s="19" t="s">
        <v>185</v>
      </c>
      <c r="N989" s="19" t="s">
        <v>185</v>
      </c>
      <c r="P989" s="17"/>
      <c r="Q989" s="50" t="str">
        <f t="shared" si="15"/>
        <v>Non-lead</v>
      </c>
      <c r="R989" s="19"/>
      <c r="X989" s="16"/>
      <c r="Y989" s="16"/>
      <c r="Z989" s="16"/>
      <c r="AK989" s="17"/>
      <c r="AL989" s="17"/>
      <c r="AM989" s="17"/>
      <c r="AN989" s="17"/>
      <c r="AO989" s="15"/>
    </row>
    <row r="990" spans="1:41" s="14" customFormat="1">
      <c r="A990" s="60"/>
      <c r="B990" s="69" t="s">
        <v>3311</v>
      </c>
      <c r="C990" s="70" t="s">
        <v>2854</v>
      </c>
      <c r="D990" s="70" t="s">
        <v>3770</v>
      </c>
      <c r="E990" s="9" t="s">
        <v>187</v>
      </c>
      <c r="F990" s="14">
        <v>40484</v>
      </c>
      <c r="G990" s="4">
        <v>37.543244090000002</v>
      </c>
      <c r="H990" s="4">
        <v>-84.639246490000005</v>
      </c>
      <c r="I990" s="19" t="s">
        <v>45</v>
      </c>
      <c r="J990" s="19" t="s">
        <v>156</v>
      </c>
      <c r="K990" s="19" t="s">
        <v>45</v>
      </c>
      <c r="L990" s="22" t="s">
        <v>144</v>
      </c>
      <c r="M990" s="19" t="s">
        <v>185</v>
      </c>
      <c r="N990" s="19" t="s">
        <v>185</v>
      </c>
      <c r="P990" s="17"/>
      <c r="Q990" s="50" t="str">
        <f t="shared" si="15"/>
        <v>Non-lead</v>
      </c>
      <c r="R990" s="19"/>
      <c r="X990" s="16"/>
      <c r="Y990" s="16"/>
      <c r="Z990" s="16"/>
      <c r="AK990" s="17"/>
      <c r="AL990" s="17"/>
      <c r="AM990" s="17"/>
      <c r="AN990" s="17"/>
      <c r="AO990" s="15"/>
    </row>
    <row r="991" spans="1:41" s="14" customFormat="1">
      <c r="A991" s="60"/>
      <c r="B991" s="69" t="s">
        <v>3312</v>
      </c>
      <c r="C991" s="70" t="s">
        <v>2855</v>
      </c>
      <c r="D991" s="70" t="s">
        <v>3771</v>
      </c>
      <c r="E991" s="9" t="s">
        <v>187</v>
      </c>
      <c r="F991" s="14">
        <v>40484</v>
      </c>
      <c r="G991" s="4">
        <v>37.543244090000002</v>
      </c>
      <c r="H991" s="4">
        <v>-84.639246490000005</v>
      </c>
      <c r="I991" s="19" t="s">
        <v>45</v>
      </c>
      <c r="J991" s="19" t="s">
        <v>156</v>
      </c>
      <c r="K991" s="19" t="s">
        <v>45</v>
      </c>
      <c r="L991" s="22" t="s">
        <v>144</v>
      </c>
      <c r="M991" s="19" t="s">
        <v>185</v>
      </c>
      <c r="N991" s="19" t="s">
        <v>185</v>
      </c>
      <c r="P991" s="17"/>
      <c r="Q991" s="50" t="str">
        <f t="shared" si="15"/>
        <v>Non-lead</v>
      </c>
      <c r="R991" s="19"/>
      <c r="X991" s="16"/>
      <c r="Y991" s="16"/>
      <c r="Z991" s="16"/>
      <c r="AK991" s="17"/>
      <c r="AL991" s="17"/>
      <c r="AM991" s="17"/>
      <c r="AN991" s="17"/>
      <c r="AO991" s="15"/>
    </row>
    <row r="992" spans="1:41" s="14" customFormat="1" ht="15.75" thickBot="1">
      <c r="A992" s="60"/>
      <c r="B992" s="69" t="s">
        <v>3313</v>
      </c>
      <c r="C992" s="70" t="s">
        <v>2856</v>
      </c>
      <c r="D992" s="70" t="s">
        <v>3772</v>
      </c>
      <c r="E992" s="9" t="s">
        <v>187</v>
      </c>
      <c r="F992" s="14">
        <v>40484</v>
      </c>
      <c r="G992" s="4">
        <v>37.543519000000003</v>
      </c>
      <c r="H992" s="4">
        <v>-84.639860859999999</v>
      </c>
      <c r="I992" s="19" t="s">
        <v>45</v>
      </c>
      <c r="J992" s="19" t="s">
        <v>156</v>
      </c>
      <c r="K992" s="19" t="s">
        <v>45</v>
      </c>
      <c r="L992" s="22" t="s">
        <v>144</v>
      </c>
      <c r="M992" s="19" t="s">
        <v>185</v>
      </c>
      <c r="N992" s="19" t="s">
        <v>185</v>
      </c>
      <c r="P992" s="17"/>
      <c r="Q992" s="50" t="str">
        <f t="shared" si="15"/>
        <v>Non-lead</v>
      </c>
      <c r="R992" s="19"/>
      <c r="X992" s="16"/>
      <c r="Y992" s="16"/>
      <c r="Z992" s="16"/>
      <c r="AK992" s="17"/>
      <c r="AL992" s="17"/>
      <c r="AM992" s="17"/>
      <c r="AN992" s="17"/>
      <c r="AO992" s="15"/>
    </row>
    <row r="993" spans="1:41" s="14" customFormat="1" ht="15.75" thickBot="1">
      <c r="A993" s="60"/>
      <c r="B993" s="69" t="s">
        <v>3314</v>
      </c>
      <c r="C993" s="70" t="s">
        <v>2857</v>
      </c>
      <c r="D993" s="70" t="s">
        <v>3773</v>
      </c>
      <c r="E993" s="9" t="s">
        <v>187</v>
      </c>
      <c r="F993" s="14">
        <v>40484</v>
      </c>
      <c r="G993" s="77">
        <v>37.543519000000003</v>
      </c>
      <c r="H993" s="77">
        <v>-84.639860859999999</v>
      </c>
      <c r="I993" s="19" t="s">
        <v>45</v>
      </c>
      <c r="J993" s="19" t="s">
        <v>156</v>
      </c>
      <c r="K993" s="19" t="s">
        <v>45</v>
      </c>
      <c r="L993" s="22" t="s">
        <v>144</v>
      </c>
      <c r="M993" s="19" t="s">
        <v>185</v>
      </c>
      <c r="N993" s="19" t="s">
        <v>185</v>
      </c>
      <c r="P993" s="17"/>
      <c r="Q993" s="50" t="str">
        <f t="shared" si="15"/>
        <v>Non-lead</v>
      </c>
      <c r="R993" s="19"/>
      <c r="X993" s="16"/>
      <c r="Y993" s="16"/>
      <c r="Z993" s="16"/>
      <c r="AK993" s="17"/>
      <c r="AL993" s="17"/>
      <c r="AM993" s="17"/>
      <c r="AN993" s="17"/>
      <c r="AO993" s="15"/>
    </row>
    <row r="994" spans="1:41" s="14" customFormat="1" ht="15.75" thickBot="1">
      <c r="A994" s="60"/>
      <c r="B994" s="69" t="s">
        <v>3315</v>
      </c>
      <c r="C994" s="70" t="s">
        <v>2858</v>
      </c>
      <c r="D994" s="70" t="s">
        <v>3774</v>
      </c>
      <c r="E994" s="9" t="s">
        <v>187</v>
      </c>
      <c r="F994" s="14">
        <v>40484</v>
      </c>
      <c r="G994" s="77">
        <v>37.543871080000002</v>
      </c>
      <c r="H994" s="77">
        <v>-84.640634989999995</v>
      </c>
      <c r="I994" s="19" t="s">
        <v>45</v>
      </c>
      <c r="J994" s="19" t="s">
        <v>156</v>
      </c>
      <c r="K994" s="19" t="s">
        <v>45</v>
      </c>
      <c r="L994" s="22" t="s">
        <v>144</v>
      </c>
      <c r="M994" s="19" t="s">
        <v>185</v>
      </c>
      <c r="N994" s="19" t="s">
        <v>185</v>
      </c>
      <c r="P994" s="17"/>
      <c r="Q994" s="50" t="str">
        <f t="shared" si="15"/>
        <v>Non-lead</v>
      </c>
      <c r="R994" s="19"/>
      <c r="X994" s="16"/>
      <c r="Y994" s="16"/>
      <c r="Z994" s="16"/>
      <c r="AK994" s="17"/>
      <c r="AL994" s="17"/>
      <c r="AM994" s="17"/>
      <c r="AN994" s="17"/>
      <c r="AO994" s="15"/>
    </row>
    <row r="995" spans="1:41" s="14" customFormat="1" ht="15.75" thickBot="1">
      <c r="A995" s="60"/>
      <c r="B995" s="69" t="s">
        <v>3316</v>
      </c>
      <c r="C995" s="70" t="s">
        <v>2859</v>
      </c>
      <c r="D995" s="70" t="s">
        <v>3775</v>
      </c>
      <c r="E995" s="9" t="s">
        <v>187</v>
      </c>
      <c r="F995" s="14">
        <v>40484</v>
      </c>
      <c r="G995" s="4">
        <v>37.543871080000002</v>
      </c>
      <c r="H995" s="4">
        <v>-84.640634989999995</v>
      </c>
      <c r="I995" s="19" t="s">
        <v>45</v>
      </c>
      <c r="J995" s="19" t="s">
        <v>156</v>
      </c>
      <c r="K995" s="19" t="s">
        <v>45</v>
      </c>
      <c r="L995" s="22" t="s">
        <v>144</v>
      </c>
      <c r="M995" s="19" t="s">
        <v>185</v>
      </c>
      <c r="N995" s="19" t="s">
        <v>185</v>
      </c>
      <c r="P995" s="17"/>
      <c r="Q995" s="50" t="str">
        <f t="shared" si="15"/>
        <v>Non-lead</v>
      </c>
      <c r="R995" s="19"/>
      <c r="X995" s="16"/>
      <c r="Y995" s="16"/>
      <c r="Z995" s="16"/>
      <c r="AK995" s="17"/>
      <c r="AL995" s="17"/>
      <c r="AM995" s="17"/>
      <c r="AN995" s="17"/>
      <c r="AO995" s="15"/>
    </row>
    <row r="996" spans="1:41" s="14" customFormat="1" ht="15.75" thickBot="1">
      <c r="A996" s="60"/>
      <c r="B996" s="69" t="s">
        <v>3317</v>
      </c>
      <c r="C996" s="70" t="s">
        <v>2860</v>
      </c>
      <c r="D996" s="70" t="s">
        <v>3776</v>
      </c>
      <c r="E996" s="9" t="s">
        <v>187</v>
      </c>
      <c r="F996" s="14">
        <v>40484</v>
      </c>
      <c r="G996" s="77">
        <v>37.544154900000002</v>
      </c>
      <c r="H996" s="77">
        <v>-84.641225700000007</v>
      </c>
      <c r="I996" s="19" t="s">
        <v>45</v>
      </c>
      <c r="J996" s="19" t="s">
        <v>156</v>
      </c>
      <c r="K996" s="19" t="s">
        <v>45</v>
      </c>
      <c r="L996" s="22" t="s">
        <v>144</v>
      </c>
      <c r="M996" s="19" t="s">
        <v>185</v>
      </c>
      <c r="N996" s="19" t="s">
        <v>185</v>
      </c>
      <c r="P996" s="17"/>
      <c r="Q996" s="50" t="str">
        <f t="shared" si="15"/>
        <v>Non-lead</v>
      </c>
      <c r="R996" s="19"/>
      <c r="X996" s="16"/>
      <c r="Y996" s="16"/>
      <c r="Z996" s="16"/>
      <c r="AK996" s="17"/>
      <c r="AL996" s="17"/>
      <c r="AM996" s="17"/>
      <c r="AN996" s="17"/>
      <c r="AO996" s="15"/>
    </row>
    <row r="997" spans="1:41" s="14" customFormat="1" ht="15.75" thickBot="1">
      <c r="A997" s="60"/>
      <c r="B997" s="69" t="s">
        <v>3318</v>
      </c>
      <c r="C997" s="70" t="s">
        <v>2861</v>
      </c>
      <c r="D997" s="70" t="s">
        <v>3777</v>
      </c>
      <c r="E997" s="9" t="s">
        <v>187</v>
      </c>
      <c r="F997" s="14">
        <v>40484</v>
      </c>
      <c r="G997" s="77">
        <v>37.544312869999999</v>
      </c>
      <c r="H997" s="77">
        <v>-84.641506699999994</v>
      </c>
      <c r="I997" s="19" t="s">
        <v>45</v>
      </c>
      <c r="J997" s="19" t="s">
        <v>156</v>
      </c>
      <c r="K997" s="19" t="s">
        <v>45</v>
      </c>
      <c r="L997" s="22" t="s">
        <v>144</v>
      </c>
      <c r="M997" s="19" t="s">
        <v>185</v>
      </c>
      <c r="N997" s="19" t="s">
        <v>185</v>
      </c>
      <c r="P997" s="17"/>
      <c r="Q997" s="50" t="str">
        <f t="shared" si="15"/>
        <v>Non-lead</v>
      </c>
      <c r="R997" s="19"/>
      <c r="X997" s="16"/>
      <c r="Y997" s="16"/>
      <c r="Z997" s="16"/>
      <c r="AK997" s="17"/>
      <c r="AL997" s="17"/>
      <c r="AM997" s="17"/>
      <c r="AN997" s="17"/>
      <c r="AO997" s="15"/>
    </row>
    <row r="998" spans="1:41" s="14" customFormat="1">
      <c r="A998" s="60"/>
      <c r="B998" s="69" t="s">
        <v>3319</v>
      </c>
      <c r="C998" s="70" t="s">
        <v>2862</v>
      </c>
      <c r="D998" s="70" t="s">
        <v>3778</v>
      </c>
      <c r="E998" s="9" t="s">
        <v>187</v>
      </c>
      <c r="F998" s="14">
        <v>40484</v>
      </c>
      <c r="G998" s="4">
        <v>37.544312869999999</v>
      </c>
      <c r="H998" s="4">
        <v>-84.641506699999994</v>
      </c>
      <c r="I998" s="19" t="s">
        <v>45</v>
      </c>
      <c r="J998" s="19" t="s">
        <v>156</v>
      </c>
      <c r="K998" s="19" t="s">
        <v>45</v>
      </c>
      <c r="L998" s="22" t="s">
        <v>144</v>
      </c>
      <c r="M998" s="19" t="s">
        <v>185</v>
      </c>
      <c r="N998" s="19" t="s">
        <v>185</v>
      </c>
      <c r="P998" s="17"/>
      <c r="Q998" s="50" t="str">
        <f t="shared" si="15"/>
        <v>Non-lead</v>
      </c>
      <c r="R998" s="19"/>
      <c r="X998" s="16"/>
      <c r="Y998" s="16"/>
      <c r="Z998" s="16"/>
      <c r="AK998" s="17"/>
      <c r="AL998" s="17"/>
      <c r="AM998" s="17"/>
      <c r="AN998" s="17"/>
      <c r="AO998" s="15"/>
    </row>
    <row r="999" spans="1:41" s="14" customFormat="1" ht="15.75" thickBot="1">
      <c r="A999" s="60"/>
      <c r="B999" s="69" t="s">
        <v>3320</v>
      </c>
      <c r="C999" s="70" t="s">
        <v>2863</v>
      </c>
      <c r="D999" s="70" t="s">
        <v>3779</v>
      </c>
      <c r="E999" s="9" t="s">
        <v>187</v>
      </c>
      <c r="F999" s="14">
        <v>40484</v>
      </c>
      <c r="G999" s="4">
        <v>37.544640749999999</v>
      </c>
      <c r="H999" s="4">
        <v>-84.642066389999997</v>
      </c>
      <c r="I999" s="19" t="s">
        <v>45</v>
      </c>
      <c r="J999" s="19" t="s">
        <v>156</v>
      </c>
      <c r="K999" s="19" t="s">
        <v>45</v>
      </c>
      <c r="L999" s="22" t="s">
        <v>144</v>
      </c>
      <c r="M999" s="19" t="s">
        <v>185</v>
      </c>
      <c r="N999" s="19" t="s">
        <v>185</v>
      </c>
      <c r="P999" s="17"/>
      <c r="Q999" s="50" t="str">
        <f t="shared" si="15"/>
        <v>Non-lead</v>
      </c>
      <c r="R999" s="19"/>
      <c r="X999" s="16"/>
      <c r="Y999" s="16"/>
      <c r="Z999" s="16"/>
      <c r="AK999" s="17"/>
      <c r="AL999" s="17"/>
      <c r="AM999" s="17"/>
      <c r="AN999" s="17"/>
      <c r="AO999" s="15"/>
    </row>
    <row r="1000" spans="1:41" s="14" customFormat="1" ht="15.75" thickBot="1">
      <c r="A1000" s="60"/>
      <c r="B1000" s="69" t="s">
        <v>3321</v>
      </c>
      <c r="C1000" s="70" t="s">
        <v>2864</v>
      </c>
      <c r="D1000" s="70" t="s">
        <v>3780</v>
      </c>
      <c r="E1000" s="9" t="s">
        <v>187</v>
      </c>
      <c r="F1000" s="14">
        <v>40484</v>
      </c>
      <c r="G1000" s="77">
        <v>37.544904950000003</v>
      </c>
      <c r="H1000" s="77">
        <v>-84.642603800000003</v>
      </c>
      <c r="I1000" s="19" t="s">
        <v>45</v>
      </c>
      <c r="J1000" s="19" t="s">
        <v>156</v>
      </c>
      <c r="K1000" s="19" t="s">
        <v>45</v>
      </c>
      <c r="L1000" s="22" t="s">
        <v>144</v>
      </c>
      <c r="M1000" s="19" t="s">
        <v>185</v>
      </c>
      <c r="N1000" s="19" t="s">
        <v>185</v>
      </c>
      <c r="P1000" s="17"/>
      <c r="Q1000" s="50" t="str">
        <f t="shared" si="15"/>
        <v>Non-lead</v>
      </c>
      <c r="R1000" s="19"/>
      <c r="X1000" s="16"/>
      <c r="Y1000" s="16"/>
      <c r="Z1000" s="16"/>
      <c r="AK1000" s="17"/>
      <c r="AL1000" s="17"/>
      <c r="AM1000" s="17"/>
      <c r="AN1000" s="17"/>
      <c r="AO1000" s="15"/>
    </row>
    <row r="1001" spans="1:41" s="14" customFormat="1" ht="15.75" thickBot="1">
      <c r="A1001" s="60"/>
      <c r="B1001" s="69" t="s">
        <v>3322</v>
      </c>
      <c r="C1001" s="70" t="s">
        <v>2865</v>
      </c>
      <c r="D1001" s="70" t="s">
        <v>3781</v>
      </c>
      <c r="E1001" s="9" t="s">
        <v>187</v>
      </c>
      <c r="F1001" s="14">
        <v>40484</v>
      </c>
      <c r="G1001" s="4">
        <v>37.54516091</v>
      </c>
      <c r="H1001" s="4">
        <v>-84.643301440000002</v>
      </c>
      <c r="I1001" s="19" t="s">
        <v>45</v>
      </c>
      <c r="J1001" s="19" t="s">
        <v>156</v>
      </c>
      <c r="K1001" s="19" t="s">
        <v>45</v>
      </c>
      <c r="L1001" s="22" t="s">
        <v>144</v>
      </c>
      <c r="M1001" s="19" t="s">
        <v>185</v>
      </c>
      <c r="N1001" s="19" t="s">
        <v>185</v>
      </c>
      <c r="P1001" s="17"/>
      <c r="Q1001" s="50" t="str">
        <f t="shared" si="15"/>
        <v>Non-lead</v>
      </c>
      <c r="R1001" s="19"/>
      <c r="X1001" s="16"/>
      <c r="Y1001" s="16"/>
      <c r="Z1001" s="16"/>
      <c r="AK1001" s="17"/>
      <c r="AL1001" s="17"/>
      <c r="AM1001" s="17"/>
      <c r="AN1001" s="17"/>
      <c r="AO1001" s="15"/>
    </row>
    <row r="1002" spans="1:41" s="14" customFormat="1" ht="15.75" thickBot="1">
      <c r="A1002" s="60"/>
      <c r="B1002" s="69" t="s">
        <v>3323</v>
      </c>
      <c r="C1002" s="70" t="s">
        <v>2866</v>
      </c>
      <c r="D1002" s="70" t="s">
        <v>3782</v>
      </c>
      <c r="E1002" s="9" t="s">
        <v>187</v>
      </c>
      <c r="F1002" s="14">
        <v>40484</v>
      </c>
      <c r="G1002" s="77">
        <v>37.545121739999999</v>
      </c>
      <c r="H1002" s="77">
        <v>-84.643166390000005</v>
      </c>
      <c r="I1002" s="19" t="s">
        <v>45</v>
      </c>
      <c r="J1002" s="19" t="s">
        <v>156</v>
      </c>
      <c r="K1002" s="19" t="s">
        <v>45</v>
      </c>
      <c r="L1002" s="22" t="s">
        <v>144</v>
      </c>
      <c r="M1002" s="19" t="s">
        <v>185</v>
      </c>
      <c r="N1002" s="19" t="s">
        <v>185</v>
      </c>
      <c r="P1002" s="17"/>
      <c r="Q1002" s="50" t="str">
        <f t="shared" si="15"/>
        <v>Non-lead</v>
      </c>
      <c r="R1002" s="19"/>
      <c r="X1002" s="16"/>
      <c r="Y1002" s="16"/>
      <c r="Z1002" s="16"/>
      <c r="AK1002" s="17"/>
      <c r="AL1002" s="17"/>
      <c r="AM1002" s="17"/>
      <c r="AN1002" s="17"/>
      <c r="AO1002" s="15"/>
    </row>
    <row r="1003" spans="1:41" s="14" customFormat="1" ht="15.75" thickBot="1">
      <c r="A1003" s="60"/>
      <c r="B1003" s="69" t="s">
        <v>3324</v>
      </c>
      <c r="C1003" s="70" t="s">
        <v>2867</v>
      </c>
      <c r="D1003" s="70" t="s">
        <v>3783</v>
      </c>
      <c r="E1003" s="9" t="s">
        <v>187</v>
      </c>
      <c r="F1003" s="14">
        <v>40484</v>
      </c>
      <c r="G1003" s="77">
        <v>37.54516091</v>
      </c>
      <c r="H1003" s="77">
        <v>-84.643301440000002</v>
      </c>
      <c r="I1003" s="19" t="s">
        <v>45</v>
      </c>
      <c r="J1003" s="19" t="s">
        <v>156</v>
      </c>
      <c r="K1003" s="19" t="s">
        <v>45</v>
      </c>
      <c r="L1003" s="22" t="s">
        <v>144</v>
      </c>
      <c r="M1003" s="19" t="s">
        <v>185</v>
      </c>
      <c r="N1003" s="19" t="s">
        <v>185</v>
      </c>
      <c r="P1003" s="17"/>
      <c r="Q1003" s="50" t="str">
        <f t="shared" si="15"/>
        <v>Non-lead</v>
      </c>
      <c r="R1003" s="19"/>
      <c r="X1003" s="16"/>
      <c r="Y1003" s="16"/>
      <c r="Z1003" s="16"/>
      <c r="AK1003" s="17"/>
      <c r="AL1003" s="17"/>
      <c r="AM1003" s="17"/>
      <c r="AN1003" s="17"/>
      <c r="AO1003" s="15"/>
    </row>
    <row r="1004" spans="1:41" s="14" customFormat="1" ht="15.75" thickBot="1">
      <c r="A1004" s="60"/>
      <c r="B1004" s="69" t="s">
        <v>3325</v>
      </c>
      <c r="C1004" s="70" t="s">
        <v>2868</v>
      </c>
      <c r="D1004" s="70" t="s">
        <v>3784</v>
      </c>
      <c r="E1004" s="9" t="s">
        <v>187</v>
      </c>
      <c r="F1004" s="14">
        <v>40484</v>
      </c>
      <c r="G1004" s="77">
        <v>37.545439709999997</v>
      </c>
      <c r="H1004" s="77">
        <v>-84.643846530000005</v>
      </c>
      <c r="I1004" s="19" t="s">
        <v>45</v>
      </c>
      <c r="J1004" s="19" t="s">
        <v>156</v>
      </c>
      <c r="K1004" s="19" t="s">
        <v>45</v>
      </c>
      <c r="L1004" s="22" t="s">
        <v>144</v>
      </c>
      <c r="M1004" s="19" t="s">
        <v>185</v>
      </c>
      <c r="N1004" s="19" t="s">
        <v>185</v>
      </c>
      <c r="P1004" s="17"/>
      <c r="Q1004" s="50" t="str">
        <f t="shared" si="15"/>
        <v>Non-lead</v>
      </c>
      <c r="R1004" s="19"/>
      <c r="X1004" s="16"/>
      <c r="Y1004" s="16"/>
      <c r="Z1004" s="16"/>
      <c r="AK1004" s="17"/>
      <c r="AL1004" s="17"/>
      <c r="AM1004" s="17"/>
      <c r="AN1004" s="17"/>
      <c r="AO1004" s="15"/>
    </row>
    <row r="1005" spans="1:41" s="14" customFormat="1">
      <c r="A1005" s="60"/>
      <c r="B1005" s="69" t="s">
        <v>3326</v>
      </c>
      <c r="C1005" s="70" t="s">
        <v>2869</v>
      </c>
      <c r="D1005" s="70" t="s">
        <v>3785</v>
      </c>
      <c r="E1005" s="9" t="s">
        <v>187</v>
      </c>
      <c r="F1005" s="14">
        <v>40484</v>
      </c>
      <c r="G1005" s="4">
        <v>37.551852260597002</v>
      </c>
      <c r="H1005" s="4">
        <v>-84.639893025513999</v>
      </c>
      <c r="I1005" s="19" t="s">
        <v>39</v>
      </c>
      <c r="J1005" s="19" t="s">
        <v>156</v>
      </c>
      <c r="K1005" s="19" t="s">
        <v>39</v>
      </c>
      <c r="L1005" s="22" t="s">
        <v>144</v>
      </c>
      <c r="M1005" s="19" t="s">
        <v>185</v>
      </c>
      <c r="N1005" s="19" t="s">
        <v>185</v>
      </c>
      <c r="P1005" s="17"/>
      <c r="Q1005" s="50" t="str">
        <f t="shared" si="15"/>
        <v>Non-lead</v>
      </c>
      <c r="R1005" s="19"/>
      <c r="X1005" s="16"/>
      <c r="Y1005" s="16"/>
      <c r="Z1005" s="16"/>
      <c r="AK1005" s="17"/>
      <c r="AL1005" s="17"/>
      <c r="AM1005" s="17"/>
      <c r="AN1005" s="17"/>
      <c r="AO1005" s="15"/>
    </row>
    <row r="1006" spans="1:41" s="14" customFormat="1">
      <c r="A1006" s="60"/>
      <c r="B1006" s="69" t="s">
        <v>3327</v>
      </c>
      <c r="C1006" s="70" t="s">
        <v>2870</v>
      </c>
      <c r="D1006" s="70" t="s">
        <v>3786</v>
      </c>
      <c r="E1006" s="9" t="s">
        <v>187</v>
      </c>
      <c r="F1006" s="14">
        <v>40484</v>
      </c>
      <c r="G1006" s="4">
        <v>37.551704976642</v>
      </c>
      <c r="H1006" s="4">
        <v>-84.639458814977999</v>
      </c>
      <c r="I1006" s="19" t="s">
        <v>39</v>
      </c>
      <c r="J1006" s="19" t="s">
        <v>156</v>
      </c>
      <c r="K1006" s="19" t="s">
        <v>39</v>
      </c>
      <c r="L1006" s="22" t="s">
        <v>144</v>
      </c>
      <c r="M1006" s="19" t="s">
        <v>185</v>
      </c>
      <c r="N1006" s="19" t="s">
        <v>185</v>
      </c>
      <c r="P1006" s="17"/>
      <c r="Q1006" s="50" t="str">
        <f t="shared" si="15"/>
        <v>Non-lead</v>
      </c>
      <c r="R1006" s="19"/>
      <c r="X1006" s="16"/>
      <c r="Y1006" s="16"/>
      <c r="Z1006" s="16"/>
      <c r="AK1006" s="17"/>
      <c r="AL1006" s="17"/>
      <c r="AM1006" s="17"/>
      <c r="AN1006" s="17"/>
      <c r="AO1006" s="15"/>
    </row>
    <row r="1007" spans="1:41" s="14" customFormat="1">
      <c r="A1007" s="60"/>
      <c r="B1007" s="69" t="s">
        <v>3328</v>
      </c>
      <c r="C1007" s="70" t="s">
        <v>2871</v>
      </c>
      <c r="D1007" s="70" t="s">
        <v>3787</v>
      </c>
      <c r="E1007" s="9" t="s">
        <v>187</v>
      </c>
      <c r="F1007" s="14">
        <v>40484</v>
      </c>
      <c r="G1007" s="4">
        <v>37.551032487996999</v>
      </c>
      <c r="H1007" s="4">
        <v>-84.638852311033006</v>
      </c>
      <c r="I1007" s="19" t="s">
        <v>39</v>
      </c>
      <c r="J1007" s="19" t="s">
        <v>156</v>
      </c>
      <c r="K1007" s="19" t="s">
        <v>39</v>
      </c>
      <c r="L1007" s="22" t="s">
        <v>144</v>
      </c>
      <c r="M1007" s="19" t="s">
        <v>185</v>
      </c>
      <c r="N1007" s="19" t="s">
        <v>185</v>
      </c>
      <c r="P1007" s="17"/>
      <c r="Q1007" s="50" t="str">
        <f t="shared" si="15"/>
        <v>Non-lead</v>
      </c>
      <c r="R1007" s="19"/>
      <c r="X1007" s="16"/>
      <c r="Y1007" s="16"/>
      <c r="Z1007" s="16"/>
      <c r="AK1007" s="17"/>
      <c r="AL1007" s="17"/>
      <c r="AM1007" s="17"/>
      <c r="AN1007" s="17"/>
      <c r="AO1007" s="15"/>
    </row>
    <row r="1008" spans="1:41" s="14" customFormat="1">
      <c r="A1008" s="60"/>
      <c r="B1008" s="69" t="s">
        <v>3329</v>
      </c>
      <c r="C1008" s="70" t="s">
        <v>2872</v>
      </c>
      <c r="D1008" s="70" t="s">
        <v>3788</v>
      </c>
      <c r="E1008" s="9" t="s">
        <v>187</v>
      </c>
      <c r="F1008" s="14">
        <v>40484</v>
      </c>
      <c r="G1008" s="4">
        <v>37.550343576056001</v>
      </c>
      <c r="H1008" s="4">
        <v>-84.638219955606004</v>
      </c>
      <c r="I1008" s="19" t="s">
        <v>39</v>
      </c>
      <c r="J1008" s="19" t="s">
        <v>156</v>
      </c>
      <c r="K1008" s="19" t="s">
        <v>39</v>
      </c>
      <c r="L1008" s="22" t="s">
        <v>144</v>
      </c>
      <c r="M1008" s="19" t="s">
        <v>185</v>
      </c>
      <c r="N1008" s="19" t="s">
        <v>185</v>
      </c>
      <c r="P1008" s="17"/>
      <c r="Q1008" s="50" t="str">
        <f t="shared" si="15"/>
        <v>Non-lead</v>
      </c>
      <c r="R1008" s="19"/>
      <c r="X1008" s="16"/>
      <c r="Y1008" s="16"/>
      <c r="Z1008" s="16"/>
      <c r="AK1008" s="17"/>
      <c r="AL1008" s="17"/>
      <c r="AM1008" s="17"/>
      <c r="AN1008" s="17"/>
      <c r="AO1008" s="15"/>
    </row>
    <row r="1009" spans="1:41" s="14" customFormat="1">
      <c r="A1009" s="60"/>
      <c r="B1009" s="69" t="s">
        <v>3330</v>
      </c>
      <c r="C1009" s="70" t="s">
        <v>2873</v>
      </c>
      <c r="D1009" s="70" t="s">
        <v>3789</v>
      </c>
      <c r="E1009" s="9" t="s">
        <v>187</v>
      </c>
      <c r="F1009" s="14">
        <v>40484</v>
      </c>
      <c r="G1009" s="4">
        <v>37.549364526833003</v>
      </c>
      <c r="H1009" s="4">
        <v>-84.637366581606003</v>
      </c>
      <c r="I1009" s="19" t="s">
        <v>39</v>
      </c>
      <c r="J1009" s="19" t="s">
        <v>156</v>
      </c>
      <c r="K1009" s="19" t="s">
        <v>39</v>
      </c>
      <c r="L1009" s="22" t="s">
        <v>144</v>
      </c>
      <c r="M1009" s="19" t="s">
        <v>185</v>
      </c>
      <c r="N1009" s="19" t="s">
        <v>185</v>
      </c>
      <c r="P1009" s="17"/>
      <c r="Q1009" s="50" t="str">
        <f t="shared" si="15"/>
        <v>Non-lead</v>
      </c>
      <c r="R1009" s="19"/>
      <c r="X1009" s="16"/>
      <c r="Y1009" s="16"/>
      <c r="Z1009" s="16"/>
      <c r="AK1009" s="17"/>
      <c r="AL1009" s="17"/>
      <c r="AM1009" s="17"/>
      <c r="AN1009" s="17"/>
      <c r="AO1009" s="15"/>
    </row>
    <row r="1010" spans="1:41" s="14" customFormat="1">
      <c r="A1010" s="60"/>
      <c r="B1010" s="69" t="s">
        <v>3331</v>
      </c>
      <c r="C1010" s="70" t="s">
        <v>2874</v>
      </c>
      <c r="D1010" s="70" t="s">
        <v>3790</v>
      </c>
      <c r="E1010" s="9" t="s">
        <v>187</v>
      </c>
      <c r="F1010" s="14">
        <v>40484</v>
      </c>
      <c r="G1010" s="4">
        <v>37.549364526833003</v>
      </c>
      <c r="H1010" s="4">
        <v>-84.637366581606003</v>
      </c>
      <c r="I1010" s="19" t="s">
        <v>39</v>
      </c>
      <c r="J1010" s="19" t="s">
        <v>156</v>
      </c>
      <c r="K1010" s="19" t="s">
        <v>39</v>
      </c>
      <c r="L1010" s="22" t="s">
        <v>144</v>
      </c>
      <c r="M1010" s="19" t="s">
        <v>185</v>
      </c>
      <c r="N1010" s="19" t="s">
        <v>185</v>
      </c>
      <c r="P1010" s="17"/>
      <c r="Q1010" s="50" t="str">
        <f t="shared" si="15"/>
        <v>Non-lead</v>
      </c>
      <c r="R1010" s="19"/>
      <c r="X1010" s="16"/>
      <c r="Y1010" s="16"/>
      <c r="Z1010" s="16"/>
      <c r="AK1010" s="17"/>
      <c r="AL1010" s="17"/>
      <c r="AM1010" s="17"/>
      <c r="AN1010" s="17"/>
      <c r="AO1010" s="15"/>
    </row>
    <row r="1011" spans="1:41" s="14" customFormat="1">
      <c r="A1011" s="60"/>
      <c r="B1011" s="69" t="s">
        <v>3332</v>
      </c>
      <c r="C1011" s="70" t="s">
        <v>2875</v>
      </c>
      <c r="D1011" s="70" t="s">
        <v>3791</v>
      </c>
      <c r="E1011" s="9" t="s">
        <v>187</v>
      </c>
      <c r="F1011" s="14">
        <v>40484</v>
      </c>
      <c r="G1011" s="4">
        <v>37.548890344556</v>
      </c>
      <c r="H1011" s="4">
        <v>-84.638163391583007</v>
      </c>
      <c r="I1011" s="19" t="s">
        <v>45</v>
      </c>
      <c r="J1011" s="19" t="s">
        <v>156</v>
      </c>
      <c r="K1011" s="19" t="s">
        <v>45</v>
      </c>
      <c r="L1011" s="22" t="s">
        <v>144</v>
      </c>
      <c r="M1011" s="19" t="s">
        <v>185</v>
      </c>
      <c r="N1011" s="19" t="s">
        <v>185</v>
      </c>
      <c r="P1011" s="17"/>
      <c r="Q1011" s="50" t="str">
        <f t="shared" si="15"/>
        <v>Non-lead</v>
      </c>
      <c r="R1011" s="19"/>
      <c r="X1011" s="16"/>
      <c r="Y1011" s="16"/>
      <c r="Z1011" s="16"/>
      <c r="AK1011" s="17"/>
      <c r="AL1011" s="17"/>
      <c r="AM1011" s="17"/>
      <c r="AN1011" s="17"/>
      <c r="AO1011" s="15"/>
    </row>
    <row r="1012" spans="1:41" s="14" customFormat="1">
      <c r="A1012" s="60"/>
      <c r="B1012" s="69" t="s">
        <v>3333</v>
      </c>
      <c r="C1012" s="70" t="s">
        <v>2876</v>
      </c>
      <c r="D1012" s="70" t="s">
        <v>3792</v>
      </c>
      <c r="E1012" s="9" t="s">
        <v>187</v>
      </c>
      <c r="F1012" s="14">
        <v>40484</v>
      </c>
      <c r="G1012" s="4">
        <v>37.548707588246998</v>
      </c>
      <c r="H1012" s="4">
        <v>-84.638789599225007</v>
      </c>
      <c r="I1012" s="19" t="s">
        <v>45</v>
      </c>
      <c r="J1012" s="19" t="s">
        <v>156</v>
      </c>
      <c r="K1012" s="19" t="s">
        <v>45</v>
      </c>
      <c r="L1012" s="22" t="s">
        <v>144</v>
      </c>
      <c r="M1012" s="19" t="s">
        <v>185</v>
      </c>
      <c r="N1012" s="19" t="s">
        <v>185</v>
      </c>
      <c r="P1012" s="17"/>
      <c r="Q1012" s="50" t="str">
        <f t="shared" si="15"/>
        <v>Non-lead</v>
      </c>
      <c r="R1012" s="19"/>
      <c r="X1012" s="16"/>
      <c r="Y1012" s="16"/>
      <c r="Z1012" s="16"/>
      <c r="AK1012" s="17"/>
      <c r="AL1012" s="17"/>
      <c r="AM1012" s="17"/>
      <c r="AN1012" s="17"/>
      <c r="AO1012" s="15"/>
    </row>
    <row r="1013" spans="1:41" s="14" customFormat="1">
      <c r="A1013" s="60"/>
      <c r="B1013" s="69" t="s">
        <v>3334</v>
      </c>
      <c r="C1013" s="70" t="s">
        <v>2877</v>
      </c>
      <c r="D1013" s="70" t="s">
        <v>3793</v>
      </c>
      <c r="E1013" s="9" t="s">
        <v>187</v>
      </c>
      <c r="F1013" s="14">
        <v>40484</v>
      </c>
      <c r="G1013" s="4">
        <v>37.548607753711003</v>
      </c>
      <c r="H1013" s="4">
        <v>-84.6393144699</v>
      </c>
      <c r="I1013" s="19" t="s">
        <v>45</v>
      </c>
      <c r="J1013" s="19" t="s">
        <v>156</v>
      </c>
      <c r="K1013" s="19" t="s">
        <v>45</v>
      </c>
      <c r="L1013" s="22" t="s">
        <v>144</v>
      </c>
      <c r="M1013" s="19" t="s">
        <v>185</v>
      </c>
      <c r="N1013" s="19" t="s">
        <v>185</v>
      </c>
      <c r="P1013" s="17"/>
      <c r="Q1013" s="50" t="str">
        <f t="shared" si="15"/>
        <v>Non-lead</v>
      </c>
      <c r="R1013" s="19"/>
      <c r="X1013" s="16"/>
      <c r="Y1013" s="16"/>
      <c r="Z1013" s="16"/>
      <c r="AK1013" s="17"/>
      <c r="AL1013" s="17"/>
      <c r="AM1013" s="17"/>
      <c r="AN1013" s="17"/>
      <c r="AO1013" s="15"/>
    </row>
    <row r="1014" spans="1:41" s="14" customFormat="1">
      <c r="A1014" s="60"/>
      <c r="B1014" s="69" t="s">
        <v>3335</v>
      </c>
      <c r="C1014" s="70" t="s">
        <v>2878</v>
      </c>
      <c r="D1014" s="70" t="s">
        <v>3794</v>
      </c>
      <c r="E1014" s="9" t="s">
        <v>187</v>
      </c>
      <c r="F1014" s="14">
        <v>40484</v>
      </c>
      <c r="G1014" s="4">
        <v>37.548624042314003</v>
      </c>
      <c r="H1014" s="4">
        <v>-84.639389229043999</v>
      </c>
      <c r="I1014" s="19" t="s">
        <v>45</v>
      </c>
      <c r="J1014" s="19" t="s">
        <v>156</v>
      </c>
      <c r="K1014" s="19" t="s">
        <v>45</v>
      </c>
      <c r="L1014" s="22" t="s">
        <v>144</v>
      </c>
      <c r="M1014" s="19" t="s">
        <v>185</v>
      </c>
      <c r="N1014" s="19" t="s">
        <v>185</v>
      </c>
      <c r="P1014" s="17"/>
      <c r="Q1014" s="50" t="str">
        <f t="shared" si="15"/>
        <v>Non-lead</v>
      </c>
      <c r="R1014" s="19"/>
      <c r="X1014" s="16"/>
      <c r="Y1014" s="16"/>
      <c r="Z1014" s="16"/>
      <c r="AK1014" s="17"/>
      <c r="AL1014" s="17"/>
      <c r="AM1014" s="17"/>
      <c r="AN1014" s="17"/>
      <c r="AO1014" s="15"/>
    </row>
    <row r="1015" spans="1:41" s="14" customFormat="1">
      <c r="A1015" s="60"/>
      <c r="B1015" s="69" t="s">
        <v>3336</v>
      </c>
      <c r="C1015" s="70" t="s">
        <v>2879</v>
      </c>
      <c r="D1015" s="70" t="s">
        <v>3795</v>
      </c>
      <c r="E1015" s="9" t="s">
        <v>187</v>
      </c>
      <c r="F1015" s="14">
        <v>40484</v>
      </c>
      <c r="G1015" s="4">
        <v>37.548561005025</v>
      </c>
      <c r="H1015" s="4">
        <v>-84.639745475235998</v>
      </c>
      <c r="I1015" s="19" t="s">
        <v>45</v>
      </c>
      <c r="J1015" s="19" t="s">
        <v>156</v>
      </c>
      <c r="K1015" s="19" t="s">
        <v>45</v>
      </c>
      <c r="L1015" s="22" t="s">
        <v>144</v>
      </c>
      <c r="M1015" s="19" t="s">
        <v>185</v>
      </c>
      <c r="N1015" s="19" t="s">
        <v>185</v>
      </c>
      <c r="P1015" s="17"/>
      <c r="Q1015" s="50" t="str">
        <f t="shared" si="15"/>
        <v>Non-lead</v>
      </c>
      <c r="R1015" s="19"/>
      <c r="X1015" s="16"/>
      <c r="Y1015" s="16"/>
      <c r="Z1015" s="16"/>
      <c r="AK1015" s="17"/>
      <c r="AL1015" s="17"/>
      <c r="AM1015" s="17"/>
      <c r="AN1015" s="17"/>
      <c r="AO1015" s="15"/>
    </row>
    <row r="1016" spans="1:41" s="14" customFormat="1">
      <c r="A1016" s="60"/>
      <c r="B1016" s="69" t="s">
        <v>3337</v>
      </c>
      <c r="C1016" s="70" t="s">
        <v>2880</v>
      </c>
      <c r="D1016" s="70" t="s">
        <v>3796</v>
      </c>
      <c r="E1016" s="9" t="s">
        <v>187</v>
      </c>
      <c r="F1016" s="14">
        <v>40484</v>
      </c>
      <c r="G1016" s="4">
        <v>37.548140662050002</v>
      </c>
      <c r="H1016" s="4">
        <v>-84.640232235366994</v>
      </c>
      <c r="I1016" s="19" t="s">
        <v>45</v>
      </c>
      <c r="J1016" s="19" t="s">
        <v>156</v>
      </c>
      <c r="K1016" s="19" t="s">
        <v>45</v>
      </c>
      <c r="L1016" s="22" t="s">
        <v>144</v>
      </c>
      <c r="M1016" s="19" t="s">
        <v>185</v>
      </c>
      <c r="N1016" s="19" t="s">
        <v>185</v>
      </c>
      <c r="P1016" s="17"/>
      <c r="Q1016" s="50" t="str">
        <f t="shared" si="15"/>
        <v>Non-lead</v>
      </c>
      <c r="R1016" s="19"/>
      <c r="X1016" s="16"/>
      <c r="Y1016" s="16"/>
      <c r="Z1016" s="16"/>
      <c r="AK1016" s="17"/>
      <c r="AL1016" s="17"/>
      <c r="AM1016" s="17"/>
      <c r="AN1016" s="17"/>
      <c r="AO1016" s="15"/>
    </row>
    <row r="1017" spans="1:41" s="14" customFormat="1">
      <c r="A1017" s="60"/>
      <c r="B1017" s="69" t="s">
        <v>3338</v>
      </c>
      <c r="C1017" s="70" t="s">
        <v>2881</v>
      </c>
      <c r="D1017" s="70" t="s">
        <v>3797</v>
      </c>
      <c r="E1017" s="9" t="s">
        <v>187</v>
      </c>
      <c r="F1017" s="14">
        <v>40484</v>
      </c>
      <c r="G1017" s="4">
        <v>37.548140662050002</v>
      </c>
      <c r="H1017" s="4">
        <v>-84.640232235366994</v>
      </c>
      <c r="I1017" s="19" t="s">
        <v>45</v>
      </c>
      <c r="J1017" s="19" t="s">
        <v>156</v>
      </c>
      <c r="K1017" s="19" t="s">
        <v>45</v>
      </c>
      <c r="L1017" s="22" t="s">
        <v>144</v>
      </c>
      <c r="M1017" s="19" t="s">
        <v>185</v>
      </c>
      <c r="N1017" s="19" t="s">
        <v>185</v>
      </c>
      <c r="P1017" s="17"/>
      <c r="Q1017" s="50" t="str">
        <f t="shared" si="15"/>
        <v>Non-lead</v>
      </c>
      <c r="R1017" s="19"/>
      <c r="X1017" s="16"/>
      <c r="Y1017" s="16"/>
      <c r="Z1017" s="16"/>
      <c r="AK1017" s="17"/>
      <c r="AL1017" s="17"/>
      <c r="AM1017" s="17"/>
      <c r="AN1017" s="17"/>
      <c r="AO1017" s="15"/>
    </row>
    <row r="1018" spans="1:41" s="14" customFormat="1">
      <c r="A1018" s="60"/>
      <c r="B1018" s="69" t="s">
        <v>3339</v>
      </c>
      <c r="C1018" s="70" t="s">
        <v>2882</v>
      </c>
      <c r="D1018" s="70" t="s">
        <v>3798</v>
      </c>
      <c r="E1018" s="9" t="s">
        <v>187</v>
      </c>
      <c r="F1018" s="14">
        <v>40484</v>
      </c>
      <c r="G1018" s="4">
        <v>37.546722131232997</v>
      </c>
      <c r="H1018" s="4">
        <v>-84.640327815225007</v>
      </c>
      <c r="I1018" s="19" t="s">
        <v>45</v>
      </c>
      <c r="J1018" s="19" t="s">
        <v>156</v>
      </c>
      <c r="K1018" s="19" t="s">
        <v>45</v>
      </c>
      <c r="L1018" s="22" t="s">
        <v>144</v>
      </c>
      <c r="M1018" s="19" t="s">
        <v>185</v>
      </c>
      <c r="N1018" s="19" t="s">
        <v>185</v>
      </c>
      <c r="P1018" s="17"/>
      <c r="Q1018" s="50" t="str">
        <f t="shared" si="15"/>
        <v>Non-lead</v>
      </c>
      <c r="R1018" s="19"/>
      <c r="X1018" s="16"/>
      <c r="Y1018" s="16"/>
      <c r="Z1018" s="16"/>
      <c r="AK1018" s="17"/>
      <c r="AL1018" s="17"/>
      <c r="AM1018" s="17"/>
      <c r="AN1018" s="17"/>
      <c r="AO1018" s="15"/>
    </row>
    <row r="1019" spans="1:41" s="14" customFormat="1">
      <c r="A1019" s="60"/>
      <c r="B1019" s="69" t="s">
        <v>3340</v>
      </c>
      <c r="C1019" s="70" t="s">
        <v>2883</v>
      </c>
      <c r="D1019" s="70" t="s">
        <v>3799</v>
      </c>
      <c r="E1019" s="9" t="s">
        <v>187</v>
      </c>
      <c r="F1019" s="14">
        <v>40484</v>
      </c>
      <c r="G1019" s="4">
        <v>37.546490755428003</v>
      </c>
      <c r="H1019" s="4">
        <v>-84.639904282738996</v>
      </c>
      <c r="I1019" s="19" t="s">
        <v>45</v>
      </c>
      <c r="J1019" s="19" t="s">
        <v>156</v>
      </c>
      <c r="K1019" s="19" t="s">
        <v>45</v>
      </c>
      <c r="L1019" s="22" t="s">
        <v>144</v>
      </c>
      <c r="M1019" s="19" t="s">
        <v>185</v>
      </c>
      <c r="N1019" s="19" t="s">
        <v>185</v>
      </c>
      <c r="P1019" s="17"/>
      <c r="Q1019" s="50" t="str">
        <f t="shared" si="15"/>
        <v>Non-lead</v>
      </c>
      <c r="R1019" s="19"/>
      <c r="X1019" s="16"/>
      <c r="Y1019" s="16"/>
      <c r="Z1019" s="16"/>
      <c r="AK1019" s="17"/>
      <c r="AL1019" s="17"/>
      <c r="AM1019" s="17"/>
      <c r="AN1019" s="17"/>
      <c r="AO1019" s="15"/>
    </row>
    <row r="1020" spans="1:41" s="14" customFormat="1">
      <c r="A1020" s="60"/>
      <c r="B1020" s="69" t="s">
        <v>3341</v>
      </c>
      <c r="C1020" s="70" t="s">
        <v>2884</v>
      </c>
      <c r="D1020" s="70" t="s">
        <v>3800</v>
      </c>
      <c r="E1020" s="9" t="s">
        <v>187</v>
      </c>
      <c r="F1020" s="14">
        <v>40484</v>
      </c>
      <c r="G1020" s="4">
        <v>37.545959191027997</v>
      </c>
      <c r="H1020" s="4">
        <v>-84.638871568850007</v>
      </c>
      <c r="I1020" s="19" t="s">
        <v>45</v>
      </c>
      <c r="J1020" s="19" t="s">
        <v>156</v>
      </c>
      <c r="K1020" s="19" t="s">
        <v>45</v>
      </c>
      <c r="L1020" s="22" t="s">
        <v>144</v>
      </c>
      <c r="M1020" s="19" t="s">
        <v>185</v>
      </c>
      <c r="N1020" s="19" t="s">
        <v>185</v>
      </c>
      <c r="P1020" s="17"/>
      <c r="Q1020" s="50" t="str">
        <f t="shared" si="15"/>
        <v>Non-lead</v>
      </c>
      <c r="R1020" s="19"/>
      <c r="X1020" s="16"/>
      <c r="Y1020" s="16"/>
      <c r="Z1020" s="16"/>
      <c r="AK1020" s="17"/>
      <c r="AL1020" s="17"/>
      <c r="AM1020" s="17"/>
      <c r="AN1020" s="17"/>
      <c r="AO1020" s="15"/>
    </row>
    <row r="1021" spans="1:41" s="14" customFormat="1">
      <c r="A1021" s="60"/>
      <c r="B1021" s="69" t="s">
        <v>3342</v>
      </c>
      <c r="C1021" s="70" t="s">
        <v>2885</v>
      </c>
      <c r="D1021" s="70" t="s">
        <v>3801</v>
      </c>
      <c r="E1021" s="9" t="s">
        <v>187</v>
      </c>
      <c r="F1021" s="14">
        <v>40484</v>
      </c>
      <c r="G1021" s="4">
        <v>37.545959191027997</v>
      </c>
      <c r="H1021" s="4">
        <v>-84.638871568850007</v>
      </c>
      <c r="I1021" s="19" t="s">
        <v>45</v>
      </c>
      <c r="J1021" s="19" t="s">
        <v>156</v>
      </c>
      <c r="K1021" s="19" t="s">
        <v>45</v>
      </c>
      <c r="L1021" s="22" t="s">
        <v>144</v>
      </c>
      <c r="M1021" s="19" t="s">
        <v>185</v>
      </c>
      <c r="N1021" s="19" t="s">
        <v>185</v>
      </c>
      <c r="P1021" s="17"/>
      <c r="Q1021" s="50" t="str">
        <f t="shared" si="15"/>
        <v>Non-lead</v>
      </c>
      <c r="R1021" s="19"/>
      <c r="X1021" s="16"/>
      <c r="Y1021" s="16"/>
      <c r="Z1021" s="16"/>
      <c r="AK1021" s="17"/>
      <c r="AL1021" s="17"/>
      <c r="AM1021" s="17"/>
      <c r="AN1021" s="17"/>
      <c r="AO1021" s="15"/>
    </row>
    <row r="1022" spans="1:41" s="14" customFormat="1">
      <c r="A1022" s="60"/>
      <c r="B1022" s="69" t="s">
        <v>3343</v>
      </c>
      <c r="C1022" s="70" t="s">
        <v>2886</v>
      </c>
      <c r="D1022" s="70" t="s">
        <v>3802</v>
      </c>
      <c r="E1022" s="9" t="s">
        <v>187</v>
      </c>
      <c r="F1022" s="14">
        <v>40484</v>
      </c>
      <c r="G1022" s="4">
        <v>37.545579256539</v>
      </c>
      <c r="H1022" s="4">
        <v>-84.638205311405997</v>
      </c>
      <c r="I1022" s="19" t="s">
        <v>45</v>
      </c>
      <c r="J1022" s="19" t="s">
        <v>156</v>
      </c>
      <c r="K1022" s="19" t="s">
        <v>45</v>
      </c>
      <c r="L1022" s="22" t="s">
        <v>144</v>
      </c>
      <c r="M1022" s="19" t="s">
        <v>185</v>
      </c>
      <c r="N1022" s="19" t="s">
        <v>185</v>
      </c>
      <c r="P1022" s="17"/>
      <c r="Q1022" s="50" t="str">
        <f t="shared" si="15"/>
        <v>Non-lead</v>
      </c>
      <c r="R1022" s="19"/>
      <c r="X1022" s="16"/>
      <c r="Y1022" s="16"/>
      <c r="Z1022" s="16"/>
      <c r="AK1022" s="17"/>
      <c r="AL1022" s="17"/>
      <c r="AM1022" s="17"/>
      <c r="AN1022" s="17"/>
      <c r="AO1022" s="15"/>
    </row>
    <row r="1023" spans="1:41" s="14" customFormat="1">
      <c r="A1023" s="60"/>
      <c r="B1023" s="69" t="s">
        <v>3344</v>
      </c>
      <c r="C1023" s="70" t="s">
        <v>2887</v>
      </c>
      <c r="D1023" s="70" t="s">
        <v>3803</v>
      </c>
      <c r="E1023" s="9" t="s">
        <v>187</v>
      </c>
      <c r="F1023" s="14">
        <v>40484</v>
      </c>
      <c r="G1023" s="4">
        <v>37.545579256539</v>
      </c>
      <c r="H1023" s="4">
        <v>-84.638205311405997</v>
      </c>
      <c r="I1023" s="19" t="s">
        <v>45</v>
      </c>
      <c r="J1023" s="19" t="s">
        <v>156</v>
      </c>
      <c r="K1023" s="19" t="s">
        <v>45</v>
      </c>
      <c r="L1023" s="22" t="s">
        <v>144</v>
      </c>
      <c r="M1023" s="19" t="s">
        <v>185</v>
      </c>
      <c r="N1023" s="19" t="s">
        <v>185</v>
      </c>
      <c r="P1023" s="17"/>
      <c r="Q1023" s="50" t="str">
        <f t="shared" si="15"/>
        <v>Non-lead</v>
      </c>
      <c r="R1023" s="19"/>
      <c r="X1023" s="16"/>
      <c r="Y1023" s="16"/>
      <c r="Z1023" s="16"/>
      <c r="AK1023" s="17"/>
      <c r="AL1023" s="17"/>
      <c r="AM1023" s="17"/>
      <c r="AN1023" s="17"/>
      <c r="AO1023" s="15"/>
    </row>
    <row r="1024" spans="1:41" s="14" customFormat="1">
      <c r="A1024" s="60"/>
      <c r="B1024" s="69" t="s">
        <v>3345</v>
      </c>
      <c r="C1024" s="70" t="s">
        <v>2888</v>
      </c>
      <c r="D1024" s="70" t="s">
        <v>3804</v>
      </c>
      <c r="E1024" s="9" t="s">
        <v>187</v>
      </c>
      <c r="F1024" s="14">
        <v>40484</v>
      </c>
      <c r="G1024" s="4">
        <v>37.545462042563997</v>
      </c>
      <c r="H1024" s="4">
        <v>-84.637792788731005</v>
      </c>
      <c r="I1024" s="19" t="s">
        <v>45</v>
      </c>
      <c r="J1024" s="19" t="s">
        <v>156</v>
      </c>
      <c r="K1024" s="19" t="s">
        <v>45</v>
      </c>
      <c r="L1024" s="22" t="s">
        <v>144</v>
      </c>
      <c r="M1024" s="19" t="s">
        <v>185</v>
      </c>
      <c r="N1024" s="19" t="s">
        <v>185</v>
      </c>
      <c r="P1024" s="17"/>
      <c r="Q1024" s="50" t="str">
        <f t="shared" si="15"/>
        <v>Non-lead</v>
      </c>
      <c r="R1024" s="19"/>
      <c r="X1024" s="16"/>
      <c r="Y1024" s="16"/>
      <c r="Z1024" s="16"/>
      <c r="AK1024" s="17"/>
      <c r="AL1024" s="17"/>
      <c r="AM1024" s="17"/>
      <c r="AN1024" s="17"/>
      <c r="AO1024" s="15"/>
    </row>
    <row r="1025" spans="1:41" s="14" customFormat="1">
      <c r="A1025" s="60"/>
      <c r="B1025" s="69" t="s">
        <v>3346</v>
      </c>
      <c r="C1025" s="70" t="s">
        <v>2889</v>
      </c>
      <c r="D1025" s="70" t="s">
        <v>3805</v>
      </c>
      <c r="E1025" s="9" t="s">
        <v>187</v>
      </c>
      <c r="F1025" s="14">
        <v>40484</v>
      </c>
      <c r="G1025" s="4">
        <v>37.545435409503</v>
      </c>
      <c r="H1025" s="4">
        <v>-84.636574410231006</v>
      </c>
      <c r="I1025" s="19" t="s">
        <v>45</v>
      </c>
      <c r="J1025" s="19" t="s">
        <v>156</v>
      </c>
      <c r="K1025" s="19" t="s">
        <v>45</v>
      </c>
      <c r="L1025" s="22" t="s">
        <v>144</v>
      </c>
      <c r="M1025" s="19" t="s">
        <v>185</v>
      </c>
      <c r="N1025" s="19" t="s">
        <v>185</v>
      </c>
      <c r="P1025" s="17"/>
      <c r="Q1025" s="50" t="str">
        <f t="shared" si="15"/>
        <v>Non-lead</v>
      </c>
      <c r="R1025" s="19"/>
      <c r="X1025" s="16"/>
      <c r="Y1025" s="16"/>
      <c r="Z1025" s="16"/>
      <c r="AK1025" s="17"/>
      <c r="AL1025" s="17"/>
      <c r="AM1025" s="17"/>
      <c r="AN1025" s="17"/>
      <c r="AO1025" s="15"/>
    </row>
    <row r="1026" spans="1:41" s="14" customFormat="1">
      <c r="A1026" s="60"/>
      <c r="B1026" s="69" t="s">
        <v>3347</v>
      </c>
      <c r="C1026" s="70" t="s">
        <v>2890</v>
      </c>
      <c r="D1026" s="70" t="s">
        <v>3806</v>
      </c>
      <c r="E1026" s="9" t="s">
        <v>187</v>
      </c>
      <c r="F1026" s="14">
        <v>40484</v>
      </c>
      <c r="G1026" s="4">
        <v>37.545435409503</v>
      </c>
      <c r="H1026" s="4">
        <v>-84.636574410231006</v>
      </c>
      <c r="I1026" s="19" t="s">
        <v>45</v>
      </c>
      <c r="J1026" s="19" t="s">
        <v>156</v>
      </c>
      <c r="K1026" s="19" t="s">
        <v>45</v>
      </c>
      <c r="L1026" s="22" t="s">
        <v>144</v>
      </c>
      <c r="M1026" s="19" t="s">
        <v>185</v>
      </c>
      <c r="N1026" s="19" t="s">
        <v>185</v>
      </c>
      <c r="P1026" s="17"/>
      <c r="Q1026" s="50" t="str">
        <f t="shared" si="15"/>
        <v>Non-lead</v>
      </c>
      <c r="R1026" s="19"/>
      <c r="X1026" s="16"/>
      <c r="Y1026" s="16"/>
      <c r="Z1026" s="16"/>
      <c r="AK1026" s="17"/>
      <c r="AL1026" s="17"/>
      <c r="AM1026" s="17"/>
      <c r="AN1026" s="17"/>
      <c r="AO1026" s="15"/>
    </row>
    <row r="1027" spans="1:41" s="14" customFormat="1">
      <c r="A1027" s="60"/>
      <c r="B1027" s="69" t="s">
        <v>3348</v>
      </c>
      <c r="C1027" s="70" t="s">
        <v>2891</v>
      </c>
      <c r="D1027" s="70" t="s">
        <v>3807</v>
      </c>
      <c r="E1027" s="9" t="s">
        <v>187</v>
      </c>
      <c r="F1027" s="14">
        <v>40484</v>
      </c>
      <c r="G1027" s="4">
        <v>37.54509007355</v>
      </c>
      <c r="H1027" s="4">
        <v>-84.636210983297005</v>
      </c>
      <c r="I1027" s="19" t="s">
        <v>45</v>
      </c>
      <c r="J1027" s="19" t="s">
        <v>156</v>
      </c>
      <c r="K1027" s="19" t="s">
        <v>45</v>
      </c>
      <c r="L1027" s="22" t="s">
        <v>144</v>
      </c>
      <c r="M1027" s="19" t="s">
        <v>185</v>
      </c>
      <c r="N1027" s="19" t="s">
        <v>185</v>
      </c>
      <c r="P1027" s="17"/>
      <c r="Q1027" s="50" t="str">
        <f t="shared" si="15"/>
        <v>Non-lead</v>
      </c>
      <c r="R1027" s="19"/>
      <c r="X1027" s="16"/>
      <c r="Y1027" s="16"/>
      <c r="Z1027" s="16"/>
      <c r="AK1027" s="17"/>
      <c r="AL1027" s="17"/>
      <c r="AM1027" s="17"/>
      <c r="AN1027" s="17"/>
      <c r="AO1027" s="15"/>
    </row>
    <row r="1028" spans="1:41" s="14" customFormat="1">
      <c r="A1028" s="60"/>
      <c r="B1028" s="69" t="s">
        <v>3349</v>
      </c>
      <c r="C1028" s="70" t="s">
        <v>2892</v>
      </c>
      <c r="D1028" s="70" t="s">
        <v>3808</v>
      </c>
      <c r="E1028" s="9" t="s">
        <v>187</v>
      </c>
      <c r="F1028" s="14">
        <v>40484</v>
      </c>
      <c r="G1028" s="4">
        <v>37.544919090903001</v>
      </c>
      <c r="H1028" s="4">
        <v>-84.636011868386007</v>
      </c>
      <c r="I1028" s="19" t="s">
        <v>45</v>
      </c>
      <c r="J1028" s="19" t="s">
        <v>156</v>
      </c>
      <c r="K1028" s="19" t="s">
        <v>45</v>
      </c>
      <c r="L1028" s="22" t="s">
        <v>144</v>
      </c>
      <c r="M1028" s="19" t="s">
        <v>185</v>
      </c>
      <c r="N1028" s="19" t="s">
        <v>185</v>
      </c>
      <c r="P1028" s="17"/>
      <c r="Q1028" s="50" t="str">
        <f t="shared" si="15"/>
        <v>Non-lead</v>
      </c>
      <c r="R1028" s="19"/>
      <c r="X1028" s="16"/>
      <c r="Y1028" s="16"/>
      <c r="Z1028" s="16"/>
      <c r="AK1028" s="17"/>
      <c r="AL1028" s="17"/>
      <c r="AM1028" s="17"/>
      <c r="AN1028" s="17"/>
      <c r="AO1028" s="15"/>
    </row>
    <row r="1029" spans="1:41" s="14" customFormat="1" ht="15.75" thickBot="1">
      <c r="A1029" s="60"/>
      <c r="B1029" s="69" t="s">
        <v>3350</v>
      </c>
      <c r="C1029" s="70" t="s">
        <v>2893</v>
      </c>
      <c r="D1029" s="70" t="s">
        <v>3809</v>
      </c>
      <c r="E1029" s="9" t="s">
        <v>187</v>
      </c>
      <c r="F1029" s="14">
        <v>40484</v>
      </c>
      <c r="G1029" s="4">
        <v>37.544706501077997</v>
      </c>
      <c r="H1029" s="4">
        <v>-84.635777892706002</v>
      </c>
      <c r="I1029" s="19" t="s">
        <v>45</v>
      </c>
      <c r="J1029" s="19" t="s">
        <v>156</v>
      </c>
      <c r="K1029" s="19" t="s">
        <v>45</v>
      </c>
      <c r="L1029" s="22" t="s">
        <v>144</v>
      </c>
      <c r="M1029" s="19" t="s">
        <v>185</v>
      </c>
      <c r="N1029" s="19" t="s">
        <v>185</v>
      </c>
      <c r="P1029" s="17"/>
      <c r="Q1029" s="50" t="str">
        <f t="shared" si="15"/>
        <v>Non-lead</v>
      </c>
      <c r="R1029" s="19"/>
      <c r="X1029" s="16"/>
      <c r="Y1029" s="16"/>
      <c r="Z1029" s="16"/>
      <c r="AK1029" s="17"/>
      <c r="AL1029" s="17"/>
      <c r="AM1029" s="17"/>
      <c r="AN1029" s="17"/>
      <c r="AO1029" s="15"/>
    </row>
    <row r="1030" spans="1:41" s="14" customFormat="1" ht="15.75" thickBot="1">
      <c r="A1030" s="60"/>
      <c r="B1030" s="69" t="s">
        <v>3351</v>
      </c>
      <c r="C1030" s="70" t="s">
        <v>2894</v>
      </c>
      <c r="D1030" s="70" t="s">
        <v>3810</v>
      </c>
      <c r="E1030" s="9" t="s">
        <v>187</v>
      </c>
      <c r="F1030" s="14">
        <v>40484</v>
      </c>
      <c r="G1030" s="76">
        <v>37.544579335453001</v>
      </c>
      <c r="H1030" s="76">
        <v>-84.635644923613995</v>
      </c>
      <c r="I1030" s="19" t="s">
        <v>45</v>
      </c>
      <c r="J1030" s="19" t="s">
        <v>156</v>
      </c>
      <c r="K1030" s="19" t="s">
        <v>45</v>
      </c>
      <c r="L1030" s="22" t="s">
        <v>144</v>
      </c>
      <c r="M1030" s="19" t="s">
        <v>185</v>
      </c>
      <c r="N1030" s="19" t="s">
        <v>185</v>
      </c>
      <c r="P1030" s="17"/>
      <c r="Q1030" s="50" t="str">
        <f t="shared" ref="Q1030:Q1093" si="16">IF(AND(I1030="",K1030=""),"",IF(I1030="Lead","Lead",IF(K1030="Lead","Lead",IF((OR((AND((ISNUMBER(SEARCH("Galvanized",K1030))),AF1030="Yes")),(AND((ISNUMBER(SEARCH("Galvanized",K1030))),AF1030="Unknown")))),"Galvanized requiring replacement",IF((OR((AND((ISNUMBER(SEARCH("Galvanized",K1030))),AJ1030="Yes")),(AND((ISNUMBER(SEARCH("Galvanized",K1030))),AJ1030="Unknown")))),"Galvanized requiring replacement",IF(I1030="Galvanized requiring replacement","Galvanized requiring replacement",IF(K1030="Galvanized requiring replacement","Galvanized requiring replacement",IF(ISNUMBER(SEARCH("Unknown",I1030)),"Unknown",IF(ISNUMBER(SEARCH("Unknown",K1030)),"Unknown",IF(I1030="","Unknown",IF(K1030="","Unknown","Non-lead")))))))))))</f>
        <v>Non-lead</v>
      </c>
      <c r="R1030" s="19"/>
      <c r="X1030" s="16"/>
      <c r="Y1030" s="16"/>
      <c r="Z1030" s="16"/>
      <c r="AK1030" s="17"/>
      <c r="AL1030" s="17"/>
      <c r="AM1030" s="17"/>
      <c r="AN1030" s="17"/>
      <c r="AO1030" s="15"/>
    </row>
    <row r="1031" spans="1:41" s="14" customFormat="1">
      <c r="A1031" s="60"/>
      <c r="B1031" s="69" t="s">
        <v>3352</v>
      </c>
      <c r="C1031" s="70" t="s">
        <v>2895</v>
      </c>
      <c r="D1031" s="70" t="s">
        <v>3811</v>
      </c>
      <c r="E1031" s="9" t="s">
        <v>187</v>
      </c>
      <c r="F1031" s="14">
        <v>40484</v>
      </c>
      <c r="G1031" s="4">
        <v>37.544435902891998</v>
      </c>
      <c r="H1031" s="4">
        <v>-84.635283234613993</v>
      </c>
      <c r="I1031" s="19" t="s">
        <v>45</v>
      </c>
      <c r="J1031" s="19" t="s">
        <v>156</v>
      </c>
      <c r="K1031" s="19" t="s">
        <v>45</v>
      </c>
      <c r="L1031" s="22" t="s">
        <v>144</v>
      </c>
      <c r="M1031" s="19" t="s">
        <v>185</v>
      </c>
      <c r="N1031" s="19" t="s">
        <v>185</v>
      </c>
      <c r="P1031" s="17"/>
      <c r="Q1031" s="50" t="str">
        <f t="shared" si="16"/>
        <v>Non-lead</v>
      </c>
      <c r="R1031" s="19"/>
      <c r="X1031" s="16"/>
      <c r="Y1031" s="16"/>
      <c r="Z1031" s="16"/>
      <c r="AK1031" s="17"/>
      <c r="AL1031" s="17"/>
      <c r="AM1031" s="17"/>
      <c r="AN1031" s="17"/>
      <c r="AO1031" s="15"/>
    </row>
    <row r="1032" spans="1:41" s="14" customFormat="1">
      <c r="A1032" s="60"/>
      <c r="B1032" s="69" t="s">
        <v>3353</v>
      </c>
      <c r="C1032" s="70" t="s">
        <v>2896</v>
      </c>
      <c r="D1032" s="70" t="s">
        <v>3812</v>
      </c>
      <c r="E1032" s="9" t="s">
        <v>187</v>
      </c>
      <c r="F1032" s="14">
        <v>40484</v>
      </c>
      <c r="G1032" s="4">
        <v>37.544859489693998</v>
      </c>
      <c r="H1032" s="4">
        <v>-84.634894517039001</v>
      </c>
      <c r="I1032" s="19" t="s">
        <v>45</v>
      </c>
      <c r="J1032" s="19" t="s">
        <v>156</v>
      </c>
      <c r="K1032" s="19" t="s">
        <v>45</v>
      </c>
      <c r="L1032" s="22" t="s">
        <v>144</v>
      </c>
      <c r="M1032" s="19" t="s">
        <v>185</v>
      </c>
      <c r="N1032" s="19" t="s">
        <v>185</v>
      </c>
      <c r="P1032" s="17"/>
      <c r="Q1032" s="50" t="str">
        <f t="shared" si="16"/>
        <v>Non-lead</v>
      </c>
      <c r="R1032" s="19"/>
      <c r="X1032" s="16"/>
      <c r="Y1032" s="16"/>
      <c r="Z1032" s="16"/>
      <c r="AK1032" s="17"/>
      <c r="AL1032" s="17"/>
      <c r="AM1032" s="17"/>
      <c r="AN1032" s="17"/>
      <c r="AO1032" s="15"/>
    </row>
    <row r="1033" spans="1:41" s="14" customFormat="1">
      <c r="A1033" s="60"/>
      <c r="B1033" s="69" t="s">
        <v>3354</v>
      </c>
      <c r="C1033" s="70" t="s">
        <v>2897</v>
      </c>
      <c r="D1033" s="70" t="s">
        <v>3813</v>
      </c>
      <c r="E1033" s="9" t="s">
        <v>187</v>
      </c>
      <c r="F1033" s="14">
        <v>40484</v>
      </c>
      <c r="G1033" s="4">
        <v>37.544859489693998</v>
      </c>
      <c r="H1033" s="4">
        <v>-84.634894517039001</v>
      </c>
      <c r="I1033" s="19" t="s">
        <v>45</v>
      </c>
      <c r="J1033" s="19" t="s">
        <v>156</v>
      </c>
      <c r="K1033" s="19" t="s">
        <v>45</v>
      </c>
      <c r="L1033" s="22" t="s">
        <v>144</v>
      </c>
      <c r="M1033" s="19" t="s">
        <v>185</v>
      </c>
      <c r="N1033" s="19" t="s">
        <v>185</v>
      </c>
      <c r="P1033" s="17"/>
      <c r="Q1033" s="50" t="str">
        <f t="shared" si="16"/>
        <v>Non-lead</v>
      </c>
      <c r="R1033" s="19"/>
      <c r="X1033" s="16"/>
      <c r="Y1033" s="16"/>
      <c r="Z1033" s="16"/>
      <c r="AK1033" s="17"/>
      <c r="AL1033" s="17"/>
      <c r="AM1033" s="17"/>
      <c r="AN1033" s="17"/>
      <c r="AO1033" s="15"/>
    </row>
    <row r="1034" spans="1:41" s="14" customFormat="1">
      <c r="A1034" s="60"/>
      <c r="B1034" s="69" t="s">
        <v>3355</v>
      </c>
      <c r="C1034" s="70" t="s">
        <v>2898</v>
      </c>
      <c r="D1034" s="70" t="s">
        <v>3814</v>
      </c>
      <c r="E1034" s="9" t="s">
        <v>187</v>
      </c>
      <c r="F1034" s="14">
        <v>40484</v>
      </c>
      <c r="G1034" s="4">
        <v>37.545154546206</v>
      </c>
      <c r="H1034" s="4">
        <v>-84.634723293910994</v>
      </c>
      <c r="I1034" s="19" t="s">
        <v>45</v>
      </c>
      <c r="J1034" s="19" t="s">
        <v>156</v>
      </c>
      <c r="K1034" s="19" t="s">
        <v>45</v>
      </c>
      <c r="L1034" s="22" t="s">
        <v>144</v>
      </c>
      <c r="M1034" s="19" t="s">
        <v>185</v>
      </c>
      <c r="N1034" s="19" t="s">
        <v>185</v>
      </c>
      <c r="P1034" s="17"/>
      <c r="Q1034" s="50" t="str">
        <f t="shared" si="16"/>
        <v>Non-lead</v>
      </c>
      <c r="R1034" s="19"/>
      <c r="X1034" s="16"/>
      <c r="Y1034" s="16"/>
      <c r="Z1034" s="16"/>
      <c r="AK1034" s="17"/>
      <c r="AL1034" s="17"/>
      <c r="AM1034" s="17"/>
      <c r="AN1034" s="17"/>
      <c r="AO1034" s="15"/>
    </row>
    <row r="1035" spans="1:41" s="14" customFormat="1">
      <c r="A1035" s="60"/>
      <c r="B1035" s="69" t="s">
        <v>3356</v>
      </c>
      <c r="C1035" s="70" t="s">
        <v>2899</v>
      </c>
      <c r="D1035" s="70" t="s">
        <v>3815</v>
      </c>
      <c r="E1035" s="9" t="s">
        <v>187</v>
      </c>
      <c r="F1035" s="14">
        <v>40484</v>
      </c>
      <c r="G1035" s="4">
        <v>37.545434784081003</v>
      </c>
      <c r="H1035" s="4">
        <v>-84.635015916130996</v>
      </c>
      <c r="I1035" s="19" t="s">
        <v>45</v>
      </c>
      <c r="J1035" s="19" t="s">
        <v>156</v>
      </c>
      <c r="K1035" s="19" t="s">
        <v>45</v>
      </c>
      <c r="L1035" s="22" t="s">
        <v>144</v>
      </c>
      <c r="M1035" s="19" t="s">
        <v>185</v>
      </c>
      <c r="N1035" s="19" t="s">
        <v>185</v>
      </c>
      <c r="P1035" s="17"/>
      <c r="Q1035" s="50" t="str">
        <f t="shared" si="16"/>
        <v>Non-lead</v>
      </c>
      <c r="R1035" s="19"/>
      <c r="X1035" s="16"/>
      <c r="Y1035" s="16"/>
      <c r="Z1035" s="16"/>
      <c r="AK1035" s="17"/>
      <c r="AL1035" s="17"/>
      <c r="AM1035" s="17"/>
      <c r="AN1035" s="17"/>
      <c r="AO1035" s="15"/>
    </row>
    <row r="1036" spans="1:41" s="14" customFormat="1">
      <c r="A1036" s="60"/>
      <c r="B1036" s="69" t="s">
        <v>3357</v>
      </c>
      <c r="C1036" s="70" t="s">
        <v>2900</v>
      </c>
      <c r="D1036" s="70" t="s">
        <v>3816</v>
      </c>
      <c r="E1036" s="9" t="s">
        <v>187</v>
      </c>
      <c r="F1036" s="14">
        <v>40484</v>
      </c>
      <c r="G1036" s="4">
        <v>37.545736333108003</v>
      </c>
      <c r="H1036" s="4">
        <v>-84.635374881844001</v>
      </c>
      <c r="I1036" s="19" t="s">
        <v>45</v>
      </c>
      <c r="J1036" s="19" t="s">
        <v>156</v>
      </c>
      <c r="K1036" s="19" t="s">
        <v>45</v>
      </c>
      <c r="L1036" s="22" t="s">
        <v>144</v>
      </c>
      <c r="M1036" s="19" t="s">
        <v>185</v>
      </c>
      <c r="N1036" s="19" t="s">
        <v>185</v>
      </c>
      <c r="P1036" s="17"/>
      <c r="Q1036" s="50" t="str">
        <f t="shared" si="16"/>
        <v>Non-lead</v>
      </c>
      <c r="R1036" s="19"/>
      <c r="X1036" s="16"/>
      <c r="Y1036" s="16"/>
      <c r="Z1036" s="16"/>
      <c r="AK1036" s="17"/>
      <c r="AL1036" s="17"/>
      <c r="AM1036" s="17"/>
      <c r="AN1036" s="17"/>
      <c r="AO1036" s="15"/>
    </row>
    <row r="1037" spans="1:41" s="14" customFormat="1">
      <c r="A1037" s="60"/>
      <c r="B1037" s="69" t="s">
        <v>3358</v>
      </c>
      <c r="C1037" s="70" t="s">
        <v>2901</v>
      </c>
      <c r="D1037" s="70" t="s">
        <v>3817</v>
      </c>
      <c r="E1037" s="9" t="s">
        <v>187</v>
      </c>
      <c r="F1037" s="14">
        <v>40484</v>
      </c>
      <c r="G1037" s="4">
        <v>37.545736333108003</v>
      </c>
      <c r="H1037" s="4">
        <v>-84.635374881844001</v>
      </c>
      <c r="I1037" s="19" t="s">
        <v>45</v>
      </c>
      <c r="J1037" s="19" t="s">
        <v>156</v>
      </c>
      <c r="K1037" s="19" t="s">
        <v>45</v>
      </c>
      <c r="L1037" s="22" t="s">
        <v>144</v>
      </c>
      <c r="M1037" s="19" t="s">
        <v>185</v>
      </c>
      <c r="N1037" s="19" t="s">
        <v>185</v>
      </c>
      <c r="P1037" s="17"/>
      <c r="Q1037" s="50" t="str">
        <f t="shared" si="16"/>
        <v>Non-lead</v>
      </c>
      <c r="R1037" s="19"/>
      <c r="X1037" s="16"/>
      <c r="Y1037" s="16"/>
      <c r="Z1037" s="16"/>
      <c r="AK1037" s="17"/>
      <c r="AL1037" s="17"/>
      <c r="AM1037" s="17"/>
      <c r="AN1037" s="17"/>
      <c r="AO1037" s="15"/>
    </row>
    <row r="1038" spans="1:41" s="14" customFormat="1">
      <c r="A1038" s="60"/>
      <c r="B1038" s="69" t="s">
        <v>3359</v>
      </c>
      <c r="C1038" s="70" t="s">
        <v>2902</v>
      </c>
      <c r="D1038" s="70" t="s">
        <v>3818</v>
      </c>
      <c r="E1038" s="9" t="s">
        <v>187</v>
      </c>
      <c r="F1038" s="14">
        <v>40484</v>
      </c>
      <c r="G1038" s="4">
        <v>37.546017672039</v>
      </c>
      <c r="H1038" s="4">
        <v>-84.635688457344003</v>
      </c>
      <c r="I1038" s="19" t="s">
        <v>45</v>
      </c>
      <c r="J1038" s="19" t="s">
        <v>156</v>
      </c>
      <c r="K1038" s="19" t="s">
        <v>45</v>
      </c>
      <c r="L1038" s="22" t="s">
        <v>144</v>
      </c>
      <c r="M1038" s="19" t="s">
        <v>185</v>
      </c>
      <c r="N1038" s="19" t="s">
        <v>185</v>
      </c>
      <c r="P1038" s="17"/>
      <c r="Q1038" s="50" t="str">
        <f t="shared" si="16"/>
        <v>Non-lead</v>
      </c>
      <c r="R1038" s="19"/>
      <c r="X1038" s="16"/>
      <c r="Y1038" s="16"/>
      <c r="Z1038" s="16"/>
      <c r="AK1038" s="17"/>
      <c r="AL1038" s="17"/>
      <c r="AM1038" s="17"/>
      <c r="AN1038" s="17"/>
      <c r="AO1038" s="15"/>
    </row>
    <row r="1039" spans="1:41" s="14" customFormat="1">
      <c r="A1039" s="60"/>
      <c r="B1039" s="69" t="s">
        <v>3360</v>
      </c>
      <c r="C1039" s="70" t="s">
        <v>2903</v>
      </c>
      <c r="D1039" s="70" t="s">
        <v>3819</v>
      </c>
      <c r="E1039" s="9" t="s">
        <v>187</v>
      </c>
      <c r="F1039" s="14">
        <v>40484</v>
      </c>
      <c r="G1039" s="4">
        <v>37.546182702486</v>
      </c>
      <c r="H1039" s="4">
        <v>-84.635846665000003</v>
      </c>
      <c r="I1039" s="19" t="s">
        <v>45</v>
      </c>
      <c r="J1039" s="19" t="s">
        <v>156</v>
      </c>
      <c r="K1039" s="19" t="s">
        <v>45</v>
      </c>
      <c r="L1039" s="22" t="s">
        <v>144</v>
      </c>
      <c r="M1039" s="19" t="s">
        <v>185</v>
      </c>
      <c r="N1039" s="19" t="s">
        <v>185</v>
      </c>
      <c r="P1039" s="17"/>
      <c r="Q1039" s="50" t="str">
        <f t="shared" si="16"/>
        <v>Non-lead</v>
      </c>
      <c r="R1039" s="19"/>
      <c r="X1039" s="16"/>
      <c r="Y1039" s="16"/>
      <c r="Z1039" s="16"/>
      <c r="AK1039" s="17"/>
      <c r="AL1039" s="17"/>
      <c r="AM1039" s="17"/>
      <c r="AN1039" s="17"/>
      <c r="AO1039" s="15"/>
    </row>
    <row r="1040" spans="1:41" s="14" customFormat="1">
      <c r="A1040" s="60"/>
      <c r="B1040" s="69" t="s">
        <v>3361</v>
      </c>
      <c r="C1040" s="70" t="s">
        <v>2904</v>
      </c>
      <c r="D1040" s="70" t="s">
        <v>3820</v>
      </c>
      <c r="E1040" s="9" t="s">
        <v>187</v>
      </c>
      <c r="F1040" s="14">
        <v>40484</v>
      </c>
      <c r="G1040" s="4">
        <v>37.546182702486</v>
      </c>
      <c r="H1040" s="4">
        <v>-84.635846665000003</v>
      </c>
      <c r="I1040" s="19" t="s">
        <v>45</v>
      </c>
      <c r="J1040" s="19" t="s">
        <v>156</v>
      </c>
      <c r="K1040" s="19" t="s">
        <v>45</v>
      </c>
      <c r="L1040" s="22" t="s">
        <v>144</v>
      </c>
      <c r="M1040" s="19" t="s">
        <v>185</v>
      </c>
      <c r="N1040" s="19" t="s">
        <v>185</v>
      </c>
      <c r="P1040" s="17"/>
      <c r="Q1040" s="50" t="str">
        <f t="shared" si="16"/>
        <v>Non-lead</v>
      </c>
      <c r="R1040" s="19"/>
      <c r="X1040" s="16"/>
      <c r="Y1040" s="16"/>
      <c r="Z1040" s="16"/>
      <c r="AK1040" s="17"/>
      <c r="AL1040" s="17"/>
      <c r="AM1040" s="17"/>
      <c r="AN1040" s="17"/>
      <c r="AO1040" s="15"/>
    </row>
    <row r="1041" spans="1:41" s="14" customFormat="1">
      <c r="A1041" s="60"/>
      <c r="B1041" s="69" t="s">
        <v>3362</v>
      </c>
      <c r="C1041" s="70" t="s">
        <v>2905</v>
      </c>
      <c r="D1041" s="70" t="s">
        <v>3821</v>
      </c>
      <c r="E1041" s="9" t="s">
        <v>187</v>
      </c>
      <c r="F1041" s="14">
        <v>40484</v>
      </c>
      <c r="G1041" s="4">
        <v>37.546083864049997</v>
      </c>
      <c r="H1041" s="4">
        <v>-84.635963748227994</v>
      </c>
      <c r="I1041" s="19" t="s">
        <v>45</v>
      </c>
      <c r="J1041" s="19" t="s">
        <v>156</v>
      </c>
      <c r="K1041" s="19" t="s">
        <v>45</v>
      </c>
      <c r="L1041" s="22" t="s">
        <v>144</v>
      </c>
      <c r="M1041" s="19" t="s">
        <v>185</v>
      </c>
      <c r="N1041" s="19" t="s">
        <v>185</v>
      </c>
      <c r="P1041" s="17"/>
      <c r="Q1041" s="50" t="str">
        <f t="shared" si="16"/>
        <v>Non-lead</v>
      </c>
      <c r="R1041" s="19"/>
      <c r="X1041" s="16"/>
      <c r="Y1041" s="16"/>
      <c r="Z1041" s="16"/>
      <c r="AK1041" s="17"/>
      <c r="AL1041" s="17"/>
      <c r="AM1041" s="17"/>
      <c r="AN1041" s="17"/>
      <c r="AO1041" s="15"/>
    </row>
    <row r="1042" spans="1:41" s="14" customFormat="1">
      <c r="A1042" s="60"/>
      <c r="B1042" s="69" t="s">
        <v>3363</v>
      </c>
      <c r="C1042" s="70" t="s">
        <v>2906</v>
      </c>
      <c r="D1042" s="70" t="s">
        <v>3822</v>
      </c>
      <c r="E1042" s="9" t="s">
        <v>187</v>
      </c>
      <c r="F1042" s="14">
        <v>40484</v>
      </c>
      <c r="G1042" s="4">
        <v>37.546010223494001</v>
      </c>
      <c r="H1042" s="4">
        <v>-84.635876345507995</v>
      </c>
      <c r="I1042" s="19" t="s">
        <v>45</v>
      </c>
      <c r="J1042" s="19" t="s">
        <v>156</v>
      </c>
      <c r="K1042" s="19" t="s">
        <v>45</v>
      </c>
      <c r="L1042" s="22" t="s">
        <v>144</v>
      </c>
      <c r="M1042" s="19" t="s">
        <v>185</v>
      </c>
      <c r="N1042" s="19" t="s">
        <v>185</v>
      </c>
      <c r="P1042" s="17"/>
      <c r="Q1042" s="50" t="str">
        <f t="shared" si="16"/>
        <v>Non-lead</v>
      </c>
      <c r="R1042" s="19"/>
      <c r="X1042" s="16"/>
      <c r="Y1042" s="16"/>
      <c r="Z1042" s="16"/>
      <c r="AK1042" s="17"/>
      <c r="AL1042" s="17"/>
      <c r="AM1042" s="17"/>
      <c r="AN1042" s="17"/>
      <c r="AO1042" s="15"/>
    </row>
    <row r="1043" spans="1:41" s="14" customFormat="1">
      <c r="A1043" s="60"/>
      <c r="B1043" s="69" t="s">
        <v>3364</v>
      </c>
      <c r="C1043" s="70" t="s">
        <v>2907</v>
      </c>
      <c r="D1043" s="70" t="s">
        <v>3823</v>
      </c>
      <c r="E1043" s="9" t="s">
        <v>187</v>
      </c>
      <c r="F1043" s="14">
        <v>40484</v>
      </c>
      <c r="G1043" s="4">
        <v>37.545666703197</v>
      </c>
      <c r="H1043" s="4">
        <v>-84.635517128513996</v>
      </c>
      <c r="I1043" s="19" t="s">
        <v>45</v>
      </c>
      <c r="J1043" s="19" t="s">
        <v>156</v>
      </c>
      <c r="K1043" s="19" t="s">
        <v>45</v>
      </c>
      <c r="L1043" s="22" t="s">
        <v>144</v>
      </c>
      <c r="M1043" s="19" t="s">
        <v>185</v>
      </c>
      <c r="N1043" s="19" t="s">
        <v>185</v>
      </c>
      <c r="P1043" s="17"/>
      <c r="Q1043" s="50" t="str">
        <f t="shared" si="16"/>
        <v>Non-lead</v>
      </c>
      <c r="R1043" s="19"/>
      <c r="X1043" s="16"/>
      <c r="Y1043" s="16"/>
      <c r="Z1043" s="16"/>
      <c r="AK1043" s="17"/>
      <c r="AL1043" s="17"/>
      <c r="AM1043" s="17"/>
      <c r="AN1043" s="17"/>
      <c r="AO1043" s="15"/>
    </row>
    <row r="1044" spans="1:41" s="14" customFormat="1">
      <c r="A1044" s="60"/>
      <c r="B1044" s="69" t="s">
        <v>3365</v>
      </c>
      <c r="C1044" s="70" t="s">
        <v>2908</v>
      </c>
      <c r="D1044" s="70" t="s">
        <v>3824</v>
      </c>
      <c r="E1044" s="9" t="s">
        <v>187</v>
      </c>
      <c r="F1044" s="14">
        <v>40484</v>
      </c>
      <c r="G1044" s="4">
        <v>37.545642587867</v>
      </c>
      <c r="H1044" s="4">
        <v>-84.635493941578005</v>
      </c>
      <c r="I1044" s="19" t="s">
        <v>45</v>
      </c>
      <c r="J1044" s="19" t="s">
        <v>156</v>
      </c>
      <c r="K1044" s="19" t="s">
        <v>45</v>
      </c>
      <c r="L1044" s="22" t="s">
        <v>144</v>
      </c>
      <c r="M1044" s="19" t="s">
        <v>185</v>
      </c>
      <c r="N1044" s="19" t="s">
        <v>185</v>
      </c>
      <c r="P1044" s="17"/>
      <c r="Q1044" s="50" t="str">
        <f t="shared" si="16"/>
        <v>Non-lead</v>
      </c>
      <c r="R1044" s="19"/>
      <c r="X1044" s="16"/>
      <c r="Y1044" s="16"/>
      <c r="Z1044" s="16"/>
      <c r="AK1044" s="17"/>
      <c r="AL1044" s="17"/>
      <c r="AM1044" s="17"/>
      <c r="AN1044" s="17"/>
      <c r="AO1044" s="15"/>
    </row>
    <row r="1045" spans="1:41" s="14" customFormat="1">
      <c r="A1045" s="60"/>
      <c r="B1045" s="69" t="s">
        <v>3366</v>
      </c>
      <c r="C1045" s="70" t="s">
        <v>2909</v>
      </c>
      <c r="D1045" s="70" t="s">
        <v>3825</v>
      </c>
      <c r="E1045" s="9" t="s">
        <v>187</v>
      </c>
      <c r="F1045" s="14">
        <v>40484</v>
      </c>
      <c r="G1045" s="4">
        <v>37.545430007933</v>
      </c>
      <c r="H1045" s="4">
        <v>-84.635243951133006</v>
      </c>
      <c r="I1045" s="19" t="s">
        <v>45</v>
      </c>
      <c r="J1045" s="19" t="s">
        <v>156</v>
      </c>
      <c r="K1045" s="19" t="s">
        <v>45</v>
      </c>
      <c r="L1045" s="22" t="s">
        <v>144</v>
      </c>
      <c r="M1045" s="19" t="s">
        <v>185</v>
      </c>
      <c r="N1045" s="19" t="s">
        <v>185</v>
      </c>
      <c r="P1045" s="17"/>
      <c r="Q1045" s="50" t="str">
        <f t="shared" si="16"/>
        <v>Non-lead</v>
      </c>
      <c r="R1045" s="19"/>
      <c r="X1045" s="16"/>
      <c r="Y1045" s="16"/>
      <c r="Z1045" s="16"/>
      <c r="AK1045" s="17"/>
      <c r="AL1045" s="17"/>
      <c r="AM1045" s="17"/>
      <c r="AN1045" s="17"/>
      <c r="AO1045" s="15"/>
    </row>
    <row r="1046" spans="1:41" s="14" customFormat="1">
      <c r="A1046" s="60"/>
      <c r="B1046" s="69" t="s">
        <v>3367</v>
      </c>
      <c r="C1046" s="70" t="s">
        <v>2910</v>
      </c>
      <c r="D1046" s="70" t="s">
        <v>3826</v>
      </c>
      <c r="E1046" s="9" t="s">
        <v>187</v>
      </c>
      <c r="F1046" s="14">
        <v>40484</v>
      </c>
      <c r="G1046" s="4">
        <v>37.545050998419001</v>
      </c>
      <c r="H1046" s="4">
        <v>-84.634954938546997</v>
      </c>
      <c r="I1046" s="19" t="s">
        <v>45</v>
      </c>
      <c r="J1046" s="19" t="s">
        <v>156</v>
      </c>
      <c r="K1046" s="19" t="s">
        <v>45</v>
      </c>
      <c r="L1046" s="22" t="s">
        <v>144</v>
      </c>
      <c r="M1046" s="19" t="s">
        <v>185</v>
      </c>
      <c r="N1046" s="19" t="s">
        <v>185</v>
      </c>
      <c r="P1046" s="17"/>
      <c r="Q1046" s="50" t="str">
        <f t="shared" si="16"/>
        <v>Non-lead</v>
      </c>
      <c r="R1046" s="19"/>
      <c r="X1046" s="16"/>
      <c r="Y1046" s="16"/>
      <c r="Z1046" s="16"/>
      <c r="AK1046" s="17"/>
      <c r="AL1046" s="17"/>
      <c r="AM1046" s="17"/>
      <c r="AN1046" s="17"/>
      <c r="AO1046" s="15"/>
    </row>
    <row r="1047" spans="1:41" s="14" customFormat="1">
      <c r="A1047" s="60"/>
      <c r="B1047" s="69" t="s">
        <v>3368</v>
      </c>
      <c r="C1047" s="70" t="s">
        <v>2911</v>
      </c>
      <c r="D1047" s="70" t="s">
        <v>3827</v>
      </c>
      <c r="E1047" s="9" t="s">
        <v>187</v>
      </c>
      <c r="F1047" s="14">
        <v>40484</v>
      </c>
      <c r="G1047" s="4">
        <v>37.544697560168999</v>
      </c>
      <c r="H1047" s="4">
        <v>-84.635582741006004</v>
      </c>
      <c r="I1047" s="19" t="s">
        <v>45</v>
      </c>
      <c r="J1047" s="19" t="s">
        <v>156</v>
      </c>
      <c r="K1047" s="19" t="s">
        <v>45</v>
      </c>
      <c r="L1047" s="22" t="s">
        <v>144</v>
      </c>
      <c r="M1047" s="19" t="s">
        <v>185</v>
      </c>
      <c r="N1047" s="19" t="s">
        <v>185</v>
      </c>
      <c r="P1047" s="17"/>
      <c r="Q1047" s="50" t="str">
        <f t="shared" si="16"/>
        <v>Non-lead</v>
      </c>
      <c r="R1047" s="19"/>
      <c r="X1047" s="16"/>
      <c r="Y1047" s="16"/>
      <c r="Z1047" s="16"/>
      <c r="AK1047" s="17"/>
      <c r="AL1047" s="17"/>
      <c r="AM1047" s="17"/>
      <c r="AN1047" s="17"/>
      <c r="AO1047" s="15"/>
    </row>
    <row r="1048" spans="1:41" s="14" customFormat="1">
      <c r="A1048" s="60"/>
      <c r="B1048" s="69" t="s">
        <v>3369</v>
      </c>
      <c r="C1048" s="70" t="s">
        <v>2912</v>
      </c>
      <c r="D1048" s="70" t="s">
        <v>3828</v>
      </c>
      <c r="E1048" s="9" t="s">
        <v>187</v>
      </c>
      <c r="F1048" s="14">
        <v>40484</v>
      </c>
      <c r="G1048" s="4">
        <v>37.544697560168999</v>
      </c>
      <c r="H1048" s="4">
        <v>-84.635582741006004</v>
      </c>
      <c r="I1048" s="19" t="s">
        <v>45</v>
      </c>
      <c r="J1048" s="19" t="s">
        <v>156</v>
      </c>
      <c r="K1048" s="19" t="s">
        <v>45</v>
      </c>
      <c r="L1048" s="22" t="s">
        <v>144</v>
      </c>
      <c r="M1048" s="19" t="s">
        <v>185</v>
      </c>
      <c r="N1048" s="19" t="s">
        <v>185</v>
      </c>
      <c r="P1048" s="17"/>
      <c r="Q1048" s="50" t="str">
        <f t="shared" si="16"/>
        <v>Non-lead</v>
      </c>
      <c r="R1048" s="19"/>
      <c r="X1048" s="16"/>
      <c r="Y1048" s="16"/>
      <c r="Z1048" s="16"/>
      <c r="AK1048" s="17"/>
      <c r="AL1048" s="17"/>
      <c r="AM1048" s="17"/>
      <c r="AN1048" s="17"/>
      <c r="AO1048" s="15"/>
    </row>
    <row r="1049" spans="1:41" s="14" customFormat="1">
      <c r="A1049" s="60"/>
      <c r="B1049" s="69" t="s">
        <v>3370</v>
      </c>
      <c r="C1049" s="70" t="s">
        <v>2913</v>
      </c>
      <c r="D1049" s="70" t="s">
        <v>3829</v>
      </c>
      <c r="E1049" s="9" t="s">
        <v>187</v>
      </c>
      <c r="F1049" s="14">
        <v>40484</v>
      </c>
      <c r="G1049" s="4">
        <v>37.545118749775</v>
      </c>
      <c r="H1049" s="4">
        <v>-84.636025945886004</v>
      </c>
      <c r="I1049" s="19" t="s">
        <v>45</v>
      </c>
      <c r="J1049" s="19" t="s">
        <v>156</v>
      </c>
      <c r="K1049" s="19" t="s">
        <v>45</v>
      </c>
      <c r="L1049" s="22" t="s">
        <v>144</v>
      </c>
      <c r="M1049" s="19" t="s">
        <v>185</v>
      </c>
      <c r="N1049" s="19" t="s">
        <v>185</v>
      </c>
      <c r="P1049" s="17"/>
      <c r="Q1049" s="50" t="str">
        <f t="shared" si="16"/>
        <v>Non-lead</v>
      </c>
      <c r="R1049" s="19"/>
      <c r="X1049" s="16"/>
      <c r="Y1049" s="16"/>
      <c r="Z1049" s="16"/>
      <c r="AK1049" s="17"/>
      <c r="AL1049" s="17"/>
      <c r="AM1049" s="17"/>
      <c r="AN1049" s="17"/>
      <c r="AO1049" s="15"/>
    </row>
    <row r="1050" spans="1:41" s="14" customFormat="1">
      <c r="A1050" s="60"/>
      <c r="B1050" s="69" t="s">
        <v>3371</v>
      </c>
      <c r="C1050" s="70" t="s">
        <v>2914</v>
      </c>
      <c r="D1050" s="70" t="s">
        <v>3830</v>
      </c>
      <c r="E1050" s="9" t="s">
        <v>187</v>
      </c>
      <c r="F1050" s="14">
        <v>40484</v>
      </c>
      <c r="G1050" s="4">
        <v>37.545118749775</v>
      </c>
      <c r="H1050" s="4">
        <v>-84.636025945886004</v>
      </c>
      <c r="I1050" s="19" t="s">
        <v>45</v>
      </c>
      <c r="J1050" s="19" t="s">
        <v>156</v>
      </c>
      <c r="K1050" s="19" t="s">
        <v>45</v>
      </c>
      <c r="L1050" s="22" t="s">
        <v>144</v>
      </c>
      <c r="M1050" s="19" t="s">
        <v>185</v>
      </c>
      <c r="N1050" s="19" t="s">
        <v>185</v>
      </c>
      <c r="P1050" s="17"/>
      <c r="Q1050" s="50" t="str">
        <f t="shared" si="16"/>
        <v>Non-lead</v>
      </c>
      <c r="R1050" s="19"/>
      <c r="X1050" s="16"/>
      <c r="Y1050" s="16"/>
      <c r="Z1050" s="16"/>
      <c r="AK1050" s="17"/>
      <c r="AL1050" s="17"/>
      <c r="AM1050" s="17"/>
      <c r="AN1050" s="17"/>
      <c r="AO1050" s="15"/>
    </row>
    <row r="1051" spans="1:41" s="14" customFormat="1">
      <c r="A1051" s="60"/>
      <c r="B1051" s="69" t="s">
        <v>3372</v>
      </c>
      <c r="C1051" s="70" t="s">
        <v>2915</v>
      </c>
      <c r="D1051" s="70" t="s">
        <v>3831</v>
      </c>
      <c r="E1051" s="9" t="s">
        <v>187</v>
      </c>
      <c r="F1051" s="14">
        <v>40484</v>
      </c>
      <c r="G1051" s="4">
        <v>37.545542275486</v>
      </c>
      <c r="H1051" s="4">
        <v>-84.636470273605994</v>
      </c>
      <c r="I1051" s="19" t="s">
        <v>45</v>
      </c>
      <c r="J1051" s="19" t="s">
        <v>156</v>
      </c>
      <c r="K1051" s="19" t="s">
        <v>45</v>
      </c>
      <c r="L1051" s="22" t="s">
        <v>144</v>
      </c>
      <c r="M1051" s="19" t="s">
        <v>185</v>
      </c>
      <c r="N1051" s="19" t="s">
        <v>185</v>
      </c>
      <c r="P1051" s="17"/>
      <c r="Q1051" s="50" t="str">
        <f t="shared" si="16"/>
        <v>Non-lead</v>
      </c>
      <c r="R1051" s="19"/>
      <c r="X1051" s="16"/>
      <c r="Y1051" s="16"/>
      <c r="Z1051" s="16"/>
      <c r="AK1051" s="17"/>
      <c r="AL1051" s="17"/>
      <c r="AM1051" s="17"/>
      <c r="AN1051" s="17"/>
      <c r="AO1051" s="15"/>
    </row>
    <row r="1052" spans="1:41" s="14" customFormat="1">
      <c r="A1052" s="60"/>
      <c r="B1052" s="69" t="s">
        <v>3373</v>
      </c>
      <c r="C1052" s="70" t="s">
        <v>2916</v>
      </c>
      <c r="D1052" s="70" t="s">
        <v>3832</v>
      </c>
      <c r="E1052" s="9" t="s">
        <v>187</v>
      </c>
      <c r="F1052" s="14">
        <v>40484</v>
      </c>
      <c r="G1052" s="4">
        <v>37.546864558568998</v>
      </c>
      <c r="H1052" s="4">
        <v>-84.635942119556006</v>
      </c>
      <c r="I1052" s="19" t="s">
        <v>45</v>
      </c>
      <c r="J1052" s="19" t="s">
        <v>156</v>
      </c>
      <c r="K1052" s="19" t="s">
        <v>45</v>
      </c>
      <c r="L1052" s="22" t="s">
        <v>144</v>
      </c>
      <c r="M1052" s="19" t="s">
        <v>185</v>
      </c>
      <c r="N1052" s="19" t="s">
        <v>185</v>
      </c>
      <c r="P1052" s="17"/>
      <c r="Q1052" s="50" t="str">
        <f t="shared" si="16"/>
        <v>Non-lead</v>
      </c>
      <c r="R1052" s="19"/>
      <c r="X1052" s="16"/>
      <c r="Y1052" s="16"/>
      <c r="Z1052" s="16"/>
      <c r="AK1052" s="17"/>
      <c r="AL1052" s="17"/>
      <c r="AM1052" s="17"/>
      <c r="AN1052" s="17"/>
      <c r="AO1052" s="15"/>
    </row>
    <row r="1053" spans="1:41" s="14" customFormat="1">
      <c r="A1053" s="60"/>
      <c r="B1053" s="69" t="s">
        <v>3374</v>
      </c>
      <c r="C1053" s="70" t="s">
        <v>2917</v>
      </c>
      <c r="D1053" s="70" t="s">
        <v>3833</v>
      </c>
      <c r="E1053" s="9" t="s">
        <v>187</v>
      </c>
      <c r="F1053" s="14">
        <v>40484</v>
      </c>
      <c r="G1053" s="4">
        <v>37.546152537430999</v>
      </c>
      <c r="H1053" s="4">
        <v>-84.636558851627996</v>
      </c>
      <c r="I1053" s="19" t="s">
        <v>45</v>
      </c>
      <c r="J1053" s="19" t="s">
        <v>156</v>
      </c>
      <c r="K1053" s="19" t="s">
        <v>45</v>
      </c>
      <c r="L1053" s="22" t="s">
        <v>144</v>
      </c>
      <c r="M1053" s="19" t="s">
        <v>185</v>
      </c>
      <c r="N1053" s="19" t="s">
        <v>185</v>
      </c>
      <c r="P1053" s="17"/>
      <c r="Q1053" s="50" t="str">
        <f t="shared" si="16"/>
        <v>Non-lead</v>
      </c>
      <c r="R1053" s="19"/>
      <c r="X1053" s="16"/>
      <c r="Y1053" s="16"/>
      <c r="Z1053" s="16"/>
      <c r="AK1053" s="17"/>
      <c r="AL1053" s="17"/>
      <c r="AM1053" s="17"/>
      <c r="AN1053" s="17"/>
      <c r="AO1053" s="15"/>
    </row>
    <row r="1054" spans="1:41" s="14" customFormat="1">
      <c r="A1054" s="60"/>
      <c r="B1054" s="69" t="s">
        <v>3375</v>
      </c>
      <c r="C1054" s="70" t="s">
        <v>2918</v>
      </c>
      <c r="D1054" s="70" t="s">
        <v>3834</v>
      </c>
      <c r="E1054" s="9" t="s">
        <v>187</v>
      </c>
      <c r="F1054" s="14">
        <v>40484</v>
      </c>
      <c r="G1054" s="4">
        <v>37.545926678519002</v>
      </c>
      <c r="H1054" s="4">
        <v>-84.636733284296994</v>
      </c>
      <c r="I1054" s="19" t="s">
        <v>45</v>
      </c>
      <c r="J1054" s="19" t="s">
        <v>156</v>
      </c>
      <c r="K1054" s="19" t="s">
        <v>45</v>
      </c>
      <c r="L1054" s="22" t="s">
        <v>144</v>
      </c>
      <c r="M1054" s="19" t="s">
        <v>185</v>
      </c>
      <c r="N1054" s="19" t="s">
        <v>185</v>
      </c>
      <c r="P1054" s="17"/>
      <c r="Q1054" s="50" t="str">
        <f t="shared" si="16"/>
        <v>Non-lead</v>
      </c>
      <c r="R1054" s="19"/>
      <c r="X1054" s="16"/>
      <c r="Y1054" s="16"/>
      <c r="Z1054" s="16"/>
      <c r="AK1054" s="17"/>
      <c r="AL1054" s="17"/>
      <c r="AM1054" s="17"/>
      <c r="AN1054" s="17"/>
      <c r="AO1054" s="15"/>
    </row>
    <row r="1055" spans="1:41" s="14" customFormat="1">
      <c r="A1055" s="60"/>
      <c r="B1055" s="69" t="s">
        <v>3376</v>
      </c>
      <c r="C1055" s="70" t="s">
        <v>2919</v>
      </c>
      <c r="D1055" s="70" t="s">
        <v>3835</v>
      </c>
      <c r="E1055" s="9" t="s">
        <v>187</v>
      </c>
      <c r="F1055" s="14">
        <v>40484</v>
      </c>
      <c r="G1055" s="4">
        <v>37.545758760744</v>
      </c>
      <c r="H1055" s="4">
        <v>-84.636906279524993</v>
      </c>
      <c r="I1055" s="19" t="s">
        <v>45</v>
      </c>
      <c r="J1055" s="19" t="s">
        <v>156</v>
      </c>
      <c r="K1055" s="19" t="s">
        <v>45</v>
      </c>
      <c r="L1055" s="22" t="s">
        <v>144</v>
      </c>
      <c r="M1055" s="19" t="s">
        <v>185</v>
      </c>
      <c r="N1055" s="19" t="s">
        <v>185</v>
      </c>
      <c r="P1055" s="17"/>
      <c r="Q1055" s="50" t="str">
        <f t="shared" si="16"/>
        <v>Non-lead</v>
      </c>
      <c r="R1055" s="19"/>
      <c r="X1055" s="16"/>
      <c r="Y1055" s="16"/>
      <c r="Z1055" s="16"/>
      <c r="AK1055" s="17"/>
      <c r="AL1055" s="17"/>
      <c r="AM1055" s="17"/>
      <c r="AN1055" s="17"/>
      <c r="AO1055" s="15"/>
    </row>
    <row r="1056" spans="1:41" s="14" customFormat="1">
      <c r="A1056" s="60"/>
      <c r="B1056" s="69" t="s">
        <v>3377</v>
      </c>
      <c r="C1056" s="70" t="s">
        <v>2920</v>
      </c>
      <c r="D1056" s="70" t="s">
        <v>3836</v>
      </c>
      <c r="E1056" s="9" t="s">
        <v>187</v>
      </c>
      <c r="F1056" s="14">
        <v>40484</v>
      </c>
      <c r="G1056" s="4">
        <v>37.545645577172003</v>
      </c>
      <c r="H1056" s="4">
        <v>-84.637927822191998</v>
      </c>
      <c r="I1056" s="19" t="s">
        <v>45</v>
      </c>
      <c r="J1056" s="19" t="s">
        <v>156</v>
      </c>
      <c r="K1056" s="19" t="s">
        <v>45</v>
      </c>
      <c r="L1056" s="22" t="s">
        <v>144</v>
      </c>
      <c r="M1056" s="19" t="s">
        <v>185</v>
      </c>
      <c r="N1056" s="19" t="s">
        <v>185</v>
      </c>
      <c r="P1056" s="17"/>
      <c r="Q1056" s="50" t="str">
        <f t="shared" si="16"/>
        <v>Non-lead</v>
      </c>
      <c r="R1056" s="19"/>
      <c r="X1056" s="16"/>
      <c r="Y1056" s="16"/>
      <c r="Z1056" s="16"/>
      <c r="AK1056" s="17"/>
      <c r="AL1056" s="17"/>
      <c r="AM1056" s="17"/>
      <c r="AN1056" s="17"/>
      <c r="AO1056" s="15"/>
    </row>
    <row r="1057" spans="1:41" s="14" customFormat="1">
      <c r="A1057" s="60"/>
      <c r="B1057" s="69" t="s">
        <v>3378</v>
      </c>
      <c r="C1057" s="70" t="s">
        <v>2921</v>
      </c>
      <c r="D1057" s="70" t="s">
        <v>3837</v>
      </c>
      <c r="E1057" s="9" t="s">
        <v>187</v>
      </c>
      <c r="F1057" s="14">
        <v>40484</v>
      </c>
      <c r="G1057" s="4">
        <v>37.546310662102997</v>
      </c>
      <c r="H1057" s="4">
        <v>-84.637984861589004</v>
      </c>
      <c r="I1057" s="19" t="s">
        <v>45</v>
      </c>
      <c r="J1057" s="19" t="s">
        <v>156</v>
      </c>
      <c r="K1057" s="19" t="s">
        <v>45</v>
      </c>
      <c r="L1057" s="22" t="s">
        <v>144</v>
      </c>
      <c r="M1057" s="19" t="s">
        <v>185</v>
      </c>
      <c r="N1057" s="19" t="s">
        <v>185</v>
      </c>
      <c r="P1057" s="17"/>
      <c r="Q1057" s="50" t="str">
        <f t="shared" si="16"/>
        <v>Non-lead</v>
      </c>
      <c r="R1057" s="19"/>
      <c r="X1057" s="16"/>
      <c r="Y1057" s="16"/>
      <c r="Z1057" s="16"/>
      <c r="AK1057" s="17"/>
      <c r="AL1057" s="17"/>
      <c r="AM1057" s="17"/>
      <c r="AN1057" s="17"/>
      <c r="AO1057" s="15"/>
    </row>
    <row r="1058" spans="1:41" s="14" customFormat="1">
      <c r="A1058" s="60"/>
      <c r="B1058" s="69" t="s">
        <v>3379</v>
      </c>
      <c r="C1058" s="70" t="s">
        <v>2922</v>
      </c>
      <c r="D1058" s="70" t="s">
        <v>3838</v>
      </c>
      <c r="E1058" s="9" t="s">
        <v>187</v>
      </c>
      <c r="F1058" s="14">
        <v>40484</v>
      </c>
      <c r="G1058" s="4">
        <v>37.546310662102997</v>
      </c>
      <c r="H1058" s="4">
        <v>-84.637984861589004</v>
      </c>
      <c r="I1058" s="19" t="s">
        <v>45</v>
      </c>
      <c r="J1058" s="19" t="s">
        <v>156</v>
      </c>
      <c r="K1058" s="19" t="s">
        <v>45</v>
      </c>
      <c r="L1058" s="22" t="s">
        <v>144</v>
      </c>
      <c r="M1058" s="19" t="s">
        <v>185</v>
      </c>
      <c r="N1058" s="19" t="s">
        <v>185</v>
      </c>
      <c r="P1058" s="17"/>
      <c r="Q1058" s="50" t="str">
        <f t="shared" si="16"/>
        <v>Non-lead</v>
      </c>
      <c r="R1058" s="19"/>
      <c r="X1058" s="16"/>
      <c r="Y1058" s="16"/>
      <c r="Z1058" s="16"/>
      <c r="AK1058" s="17"/>
      <c r="AL1058" s="17"/>
      <c r="AM1058" s="17"/>
      <c r="AN1058" s="17"/>
      <c r="AO1058" s="15"/>
    </row>
    <row r="1059" spans="1:41" s="14" customFormat="1">
      <c r="A1059" s="60"/>
      <c r="B1059" s="69" t="s">
        <v>3380</v>
      </c>
      <c r="C1059" s="70" t="s">
        <v>2923</v>
      </c>
      <c r="D1059" s="70" t="s">
        <v>3839</v>
      </c>
      <c r="E1059" s="9" t="s">
        <v>187</v>
      </c>
      <c r="F1059" s="14">
        <v>40484</v>
      </c>
      <c r="G1059" s="4">
        <v>37.546799926327999</v>
      </c>
      <c r="H1059" s="4">
        <v>-84.637626928483002</v>
      </c>
      <c r="I1059" s="19" t="s">
        <v>45</v>
      </c>
      <c r="J1059" s="19" t="s">
        <v>156</v>
      </c>
      <c r="K1059" s="19" t="s">
        <v>45</v>
      </c>
      <c r="L1059" s="22" t="s">
        <v>144</v>
      </c>
      <c r="M1059" s="19" t="s">
        <v>185</v>
      </c>
      <c r="N1059" s="19" t="s">
        <v>185</v>
      </c>
      <c r="P1059" s="17"/>
      <c r="Q1059" s="50" t="str">
        <f t="shared" si="16"/>
        <v>Non-lead</v>
      </c>
      <c r="R1059" s="19"/>
      <c r="X1059" s="16"/>
      <c r="Y1059" s="16"/>
      <c r="Z1059" s="16"/>
      <c r="AK1059" s="17"/>
      <c r="AL1059" s="17"/>
      <c r="AM1059" s="17"/>
      <c r="AN1059" s="17"/>
      <c r="AO1059" s="15"/>
    </row>
    <row r="1060" spans="1:41" s="14" customFormat="1">
      <c r="A1060" s="60"/>
      <c r="B1060" s="69" t="s">
        <v>3381</v>
      </c>
      <c r="C1060" s="70" t="s">
        <v>2924</v>
      </c>
      <c r="D1060" s="70" t="s">
        <v>3840</v>
      </c>
      <c r="E1060" s="9" t="s">
        <v>187</v>
      </c>
      <c r="F1060" s="14">
        <v>40484</v>
      </c>
      <c r="G1060" s="4">
        <v>37.547357428841998</v>
      </c>
      <c r="H1060" s="4">
        <v>-84.637396808652994</v>
      </c>
      <c r="I1060" s="19" t="s">
        <v>45</v>
      </c>
      <c r="J1060" s="19" t="s">
        <v>156</v>
      </c>
      <c r="K1060" s="19" t="s">
        <v>45</v>
      </c>
      <c r="L1060" s="22" t="s">
        <v>144</v>
      </c>
      <c r="M1060" s="19" t="s">
        <v>185</v>
      </c>
      <c r="N1060" s="19" t="s">
        <v>185</v>
      </c>
      <c r="P1060" s="17"/>
      <c r="Q1060" s="50" t="str">
        <f t="shared" si="16"/>
        <v>Non-lead</v>
      </c>
      <c r="R1060" s="19"/>
      <c r="X1060" s="16"/>
      <c r="Y1060" s="16"/>
      <c r="Z1060" s="16"/>
      <c r="AK1060" s="17"/>
      <c r="AL1060" s="17"/>
      <c r="AM1060" s="17"/>
      <c r="AN1060" s="17"/>
      <c r="AO1060" s="15"/>
    </row>
    <row r="1061" spans="1:41" s="14" customFormat="1">
      <c r="A1061" s="60"/>
      <c r="B1061" s="69" t="s">
        <v>3382</v>
      </c>
      <c r="C1061" s="70" t="s">
        <v>2925</v>
      </c>
      <c r="D1061" s="70" t="s">
        <v>3841</v>
      </c>
      <c r="E1061" s="9" t="s">
        <v>187</v>
      </c>
      <c r="F1061" s="14">
        <v>40484</v>
      </c>
      <c r="G1061" s="4">
        <v>37.548138750463998</v>
      </c>
      <c r="H1061" s="4">
        <v>-84.637896622781</v>
      </c>
      <c r="I1061" s="19" t="s">
        <v>39</v>
      </c>
      <c r="J1061" s="19" t="s">
        <v>156</v>
      </c>
      <c r="K1061" s="19" t="s">
        <v>39</v>
      </c>
      <c r="L1061" s="22" t="s">
        <v>144</v>
      </c>
      <c r="M1061" s="19" t="s">
        <v>185</v>
      </c>
      <c r="N1061" s="19" t="s">
        <v>185</v>
      </c>
      <c r="P1061" s="17"/>
      <c r="Q1061" s="50" t="str">
        <f t="shared" si="16"/>
        <v>Non-lead</v>
      </c>
      <c r="R1061" s="19"/>
      <c r="X1061" s="16"/>
      <c r="Y1061" s="16"/>
      <c r="Z1061" s="16"/>
      <c r="AK1061" s="17"/>
      <c r="AL1061" s="17"/>
      <c r="AM1061" s="17"/>
      <c r="AN1061" s="17"/>
      <c r="AO1061" s="15"/>
    </row>
    <row r="1062" spans="1:41" s="14" customFormat="1">
      <c r="A1062" s="60"/>
      <c r="B1062" s="69" t="s">
        <v>3383</v>
      </c>
      <c r="C1062" s="70" t="s">
        <v>2926</v>
      </c>
      <c r="D1062" s="70" t="s">
        <v>3842</v>
      </c>
      <c r="E1062" s="9" t="s">
        <v>187</v>
      </c>
      <c r="F1062" s="14">
        <v>40484</v>
      </c>
      <c r="G1062" s="4">
        <v>37.548138750463998</v>
      </c>
      <c r="H1062" s="4">
        <v>-84.637896622781</v>
      </c>
      <c r="I1062" s="19" t="s">
        <v>45</v>
      </c>
      <c r="J1062" s="19" t="s">
        <v>156</v>
      </c>
      <c r="K1062" s="19" t="s">
        <v>45</v>
      </c>
      <c r="L1062" s="22" t="s">
        <v>144</v>
      </c>
      <c r="M1062" s="19" t="s">
        <v>185</v>
      </c>
      <c r="N1062" s="19" t="s">
        <v>185</v>
      </c>
      <c r="P1062" s="17"/>
      <c r="Q1062" s="50" t="str">
        <f t="shared" si="16"/>
        <v>Non-lead</v>
      </c>
      <c r="R1062" s="19"/>
      <c r="X1062" s="16"/>
      <c r="Y1062" s="16"/>
      <c r="Z1062" s="16"/>
      <c r="AK1062" s="17"/>
      <c r="AL1062" s="17"/>
      <c r="AM1062" s="17"/>
      <c r="AN1062" s="17"/>
      <c r="AO1062" s="15"/>
    </row>
    <row r="1063" spans="1:41" s="14" customFormat="1">
      <c r="A1063" s="60"/>
      <c r="B1063" s="69" t="s">
        <v>3384</v>
      </c>
      <c r="C1063" s="70" t="s">
        <v>2927</v>
      </c>
      <c r="D1063" s="70" t="s">
        <v>3843</v>
      </c>
      <c r="E1063" s="9" t="s">
        <v>187</v>
      </c>
      <c r="F1063" s="14">
        <v>40484</v>
      </c>
      <c r="G1063" s="4">
        <v>37.548500750568998</v>
      </c>
      <c r="H1063" s="4">
        <v>-84.638350738341998</v>
      </c>
      <c r="I1063" s="19" t="s">
        <v>45</v>
      </c>
      <c r="J1063" s="19" t="s">
        <v>156</v>
      </c>
      <c r="K1063" s="19" t="s">
        <v>45</v>
      </c>
      <c r="L1063" s="22" t="s">
        <v>144</v>
      </c>
      <c r="M1063" s="19" t="s">
        <v>185</v>
      </c>
      <c r="N1063" s="19" t="s">
        <v>185</v>
      </c>
      <c r="P1063" s="17"/>
      <c r="Q1063" s="50" t="str">
        <f t="shared" si="16"/>
        <v>Non-lead</v>
      </c>
      <c r="R1063" s="19"/>
      <c r="X1063" s="16"/>
      <c r="Y1063" s="16"/>
      <c r="Z1063" s="16"/>
      <c r="AK1063" s="17"/>
      <c r="AL1063" s="17"/>
      <c r="AM1063" s="17"/>
      <c r="AN1063" s="17"/>
      <c r="AO1063" s="15"/>
    </row>
    <row r="1064" spans="1:41" s="14" customFormat="1">
      <c r="A1064" s="60"/>
      <c r="B1064" s="69" t="s">
        <v>3385</v>
      </c>
      <c r="C1064" s="70" t="s">
        <v>2928</v>
      </c>
      <c r="D1064" s="70" t="s">
        <v>3844</v>
      </c>
      <c r="E1064" s="9" t="s">
        <v>187</v>
      </c>
      <c r="F1064" s="14">
        <v>40484</v>
      </c>
      <c r="G1064" s="4">
        <v>37.548093358316997</v>
      </c>
      <c r="H1064" s="4">
        <v>-84.638092415464001</v>
      </c>
      <c r="I1064" s="19" t="s">
        <v>45</v>
      </c>
      <c r="J1064" s="19" t="s">
        <v>156</v>
      </c>
      <c r="K1064" s="19" t="s">
        <v>45</v>
      </c>
      <c r="L1064" s="22" t="s">
        <v>144</v>
      </c>
      <c r="M1064" s="19" t="s">
        <v>185</v>
      </c>
      <c r="N1064" s="19" t="s">
        <v>185</v>
      </c>
      <c r="P1064" s="17"/>
      <c r="Q1064" s="50" t="str">
        <f t="shared" si="16"/>
        <v>Non-lead</v>
      </c>
      <c r="R1064" s="19"/>
      <c r="X1064" s="16"/>
      <c r="Y1064" s="16"/>
      <c r="Z1064" s="16"/>
      <c r="AK1064" s="17"/>
      <c r="AL1064" s="17"/>
      <c r="AM1064" s="17"/>
      <c r="AN1064" s="17"/>
      <c r="AO1064" s="15"/>
    </row>
    <row r="1065" spans="1:41" s="14" customFormat="1">
      <c r="A1065" s="60"/>
      <c r="B1065" s="69" t="s">
        <v>3386</v>
      </c>
      <c r="C1065" s="70" t="s">
        <v>2929</v>
      </c>
      <c r="D1065" s="70" t="s">
        <v>3845</v>
      </c>
      <c r="E1065" s="9" t="s">
        <v>187</v>
      </c>
      <c r="F1065" s="14">
        <v>40484</v>
      </c>
      <c r="G1065" s="4">
        <v>37.547008329175</v>
      </c>
      <c r="H1065" s="4">
        <v>-84.637707124355998</v>
      </c>
      <c r="I1065" s="19" t="s">
        <v>45</v>
      </c>
      <c r="J1065" s="19" t="s">
        <v>156</v>
      </c>
      <c r="K1065" s="19" t="s">
        <v>45</v>
      </c>
      <c r="L1065" s="22" t="s">
        <v>144</v>
      </c>
      <c r="M1065" s="19" t="s">
        <v>185</v>
      </c>
      <c r="N1065" s="19" t="s">
        <v>185</v>
      </c>
      <c r="P1065" s="17"/>
      <c r="Q1065" s="50" t="str">
        <f t="shared" si="16"/>
        <v>Non-lead</v>
      </c>
      <c r="R1065" s="19"/>
      <c r="X1065" s="16"/>
      <c r="Y1065" s="16"/>
      <c r="Z1065" s="16"/>
      <c r="AK1065" s="17"/>
      <c r="AL1065" s="17"/>
      <c r="AM1065" s="17"/>
      <c r="AN1065" s="17"/>
      <c r="AO1065" s="15"/>
    </row>
    <row r="1066" spans="1:41" s="14" customFormat="1">
      <c r="A1066" s="60"/>
      <c r="B1066" s="69" t="s">
        <v>3387</v>
      </c>
      <c r="C1066" s="70" t="s">
        <v>2930</v>
      </c>
      <c r="D1066" s="70" t="s">
        <v>3846</v>
      </c>
      <c r="E1066" s="9" t="s">
        <v>187</v>
      </c>
      <c r="F1066" s="14">
        <v>40484</v>
      </c>
      <c r="G1066" s="4">
        <v>37.546531338872001</v>
      </c>
      <c r="H1066" s="4">
        <v>-84.638054762932995</v>
      </c>
      <c r="I1066" s="19" t="s">
        <v>45</v>
      </c>
      <c r="J1066" s="19" t="s">
        <v>156</v>
      </c>
      <c r="K1066" s="19" t="s">
        <v>45</v>
      </c>
      <c r="L1066" s="22" t="s">
        <v>144</v>
      </c>
      <c r="M1066" s="19" t="s">
        <v>185</v>
      </c>
      <c r="N1066" s="19" t="s">
        <v>185</v>
      </c>
      <c r="P1066" s="17"/>
      <c r="Q1066" s="50" t="str">
        <f t="shared" si="16"/>
        <v>Non-lead</v>
      </c>
      <c r="R1066" s="19"/>
      <c r="X1066" s="16"/>
      <c r="Y1066" s="16"/>
      <c r="Z1066" s="16"/>
      <c r="AK1066" s="17"/>
      <c r="AL1066" s="17"/>
      <c r="AM1066" s="17"/>
      <c r="AN1066" s="17"/>
      <c r="AO1066" s="15"/>
    </row>
    <row r="1067" spans="1:41" s="14" customFormat="1">
      <c r="A1067" s="60"/>
      <c r="B1067" s="69" t="s">
        <v>3388</v>
      </c>
      <c r="C1067" s="70" t="s">
        <v>2931</v>
      </c>
      <c r="D1067" s="70" t="s">
        <v>3847</v>
      </c>
      <c r="E1067" s="9" t="s">
        <v>187</v>
      </c>
      <c r="F1067" s="14">
        <v>40484</v>
      </c>
      <c r="G1067" s="4">
        <v>37.546531338872001</v>
      </c>
      <c r="H1067" s="4">
        <v>-84.638054762932995</v>
      </c>
      <c r="I1067" s="19" t="s">
        <v>45</v>
      </c>
      <c r="J1067" s="19" t="s">
        <v>156</v>
      </c>
      <c r="K1067" s="19" t="s">
        <v>45</v>
      </c>
      <c r="L1067" s="22" t="s">
        <v>144</v>
      </c>
      <c r="M1067" s="19" t="s">
        <v>185</v>
      </c>
      <c r="N1067" s="19" t="s">
        <v>185</v>
      </c>
      <c r="P1067" s="17"/>
      <c r="Q1067" s="50" t="str">
        <f t="shared" si="16"/>
        <v>Non-lead</v>
      </c>
      <c r="R1067" s="19"/>
      <c r="X1067" s="16"/>
      <c r="Y1067" s="16"/>
      <c r="Z1067" s="16"/>
      <c r="AK1067" s="17"/>
      <c r="AL1067" s="17"/>
      <c r="AM1067" s="17"/>
      <c r="AN1067" s="17"/>
      <c r="AO1067" s="15"/>
    </row>
    <row r="1068" spans="1:41" s="14" customFormat="1">
      <c r="A1068" s="60"/>
      <c r="B1068" s="69" t="s">
        <v>3389</v>
      </c>
      <c r="C1068" s="70" t="s">
        <v>2932</v>
      </c>
      <c r="D1068" s="70" t="s">
        <v>3848</v>
      </c>
      <c r="E1068" s="9" t="s">
        <v>187</v>
      </c>
      <c r="F1068" s="14">
        <v>40484</v>
      </c>
      <c r="G1068" s="4">
        <v>37.546144365783</v>
      </c>
      <c r="H1068" s="4">
        <v>-84.638802286613995</v>
      </c>
      <c r="I1068" s="19" t="s">
        <v>45</v>
      </c>
      <c r="J1068" s="19" t="s">
        <v>156</v>
      </c>
      <c r="K1068" s="19" t="s">
        <v>45</v>
      </c>
      <c r="L1068" s="22" t="s">
        <v>144</v>
      </c>
      <c r="M1068" s="19" t="s">
        <v>185</v>
      </c>
      <c r="N1068" s="19" t="s">
        <v>185</v>
      </c>
      <c r="P1068" s="17"/>
      <c r="Q1068" s="50" t="str">
        <f t="shared" si="16"/>
        <v>Non-lead</v>
      </c>
      <c r="R1068" s="19"/>
      <c r="X1068" s="16"/>
      <c r="Y1068" s="16"/>
      <c r="Z1068" s="16"/>
      <c r="AK1068" s="17"/>
      <c r="AL1068" s="17"/>
      <c r="AM1068" s="17"/>
      <c r="AN1068" s="17"/>
      <c r="AO1068" s="15"/>
    </row>
    <row r="1069" spans="1:41" s="14" customFormat="1">
      <c r="A1069" s="60"/>
      <c r="B1069" s="69" t="s">
        <v>3390</v>
      </c>
      <c r="C1069" s="70" t="s">
        <v>2933</v>
      </c>
      <c r="D1069" s="70" t="s">
        <v>3849</v>
      </c>
      <c r="E1069" s="9" t="s">
        <v>187</v>
      </c>
      <c r="F1069" s="14">
        <v>40484</v>
      </c>
      <c r="G1069" s="4">
        <v>37.546144365783</v>
      </c>
      <c r="H1069" s="4">
        <v>-84.638802286613995</v>
      </c>
      <c r="I1069" s="19" t="s">
        <v>45</v>
      </c>
      <c r="J1069" s="19" t="s">
        <v>156</v>
      </c>
      <c r="K1069" s="19" t="s">
        <v>45</v>
      </c>
      <c r="L1069" s="22" t="s">
        <v>144</v>
      </c>
      <c r="M1069" s="19" t="s">
        <v>185</v>
      </c>
      <c r="N1069" s="19" t="s">
        <v>185</v>
      </c>
      <c r="P1069" s="17"/>
      <c r="Q1069" s="50" t="str">
        <f t="shared" si="16"/>
        <v>Non-lead</v>
      </c>
      <c r="R1069" s="19"/>
      <c r="X1069" s="16"/>
      <c r="Y1069" s="16"/>
      <c r="Z1069" s="16"/>
      <c r="AK1069" s="17"/>
      <c r="AL1069" s="17"/>
      <c r="AM1069" s="17"/>
      <c r="AN1069" s="17"/>
      <c r="AO1069" s="15"/>
    </row>
    <row r="1070" spans="1:41" s="14" customFormat="1">
      <c r="A1070" s="60"/>
      <c r="B1070" s="69" t="s">
        <v>3391</v>
      </c>
      <c r="C1070" s="70" t="s">
        <v>2934</v>
      </c>
      <c r="D1070" s="70" t="s">
        <v>3850</v>
      </c>
      <c r="E1070" s="9" t="s">
        <v>187</v>
      </c>
      <c r="F1070" s="14">
        <v>40484</v>
      </c>
      <c r="G1070" s="4">
        <v>37.546541721075002</v>
      </c>
      <c r="H1070" s="4">
        <v>-84.639648159999993</v>
      </c>
      <c r="I1070" s="19" t="s">
        <v>45</v>
      </c>
      <c r="J1070" s="19" t="s">
        <v>156</v>
      </c>
      <c r="K1070" s="19" t="s">
        <v>45</v>
      </c>
      <c r="L1070" s="22" t="s">
        <v>144</v>
      </c>
      <c r="M1070" s="19" t="s">
        <v>185</v>
      </c>
      <c r="N1070" s="19" t="s">
        <v>185</v>
      </c>
      <c r="P1070" s="17"/>
      <c r="Q1070" s="50" t="str">
        <f t="shared" si="16"/>
        <v>Non-lead</v>
      </c>
      <c r="R1070" s="19"/>
      <c r="X1070" s="16"/>
      <c r="Y1070" s="16"/>
      <c r="Z1070" s="16"/>
      <c r="AK1070" s="17"/>
      <c r="AL1070" s="17"/>
      <c r="AM1070" s="17"/>
      <c r="AN1070" s="17"/>
      <c r="AO1070" s="15"/>
    </row>
    <row r="1071" spans="1:41" s="14" customFormat="1">
      <c r="A1071" s="60"/>
      <c r="B1071" s="69" t="s">
        <v>3392</v>
      </c>
      <c r="C1071" s="70" t="s">
        <v>2935</v>
      </c>
      <c r="D1071" s="70" t="s">
        <v>3851</v>
      </c>
      <c r="E1071" s="9" t="s">
        <v>187</v>
      </c>
      <c r="F1071" s="14">
        <v>40484</v>
      </c>
      <c r="G1071" s="4">
        <v>37.546541721075002</v>
      </c>
      <c r="H1071" s="4">
        <v>-84.639648159999993</v>
      </c>
      <c r="I1071" s="19" t="s">
        <v>45</v>
      </c>
      <c r="J1071" s="19" t="s">
        <v>156</v>
      </c>
      <c r="K1071" s="19" t="s">
        <v>45</v>
      </c>
      <c r="L1071" s="22" t="s">
        <v>144</v>
      </c>
      <c r="M1071" s="19" t="s">
        <v>185</v>
      </c>
      <c r="N1071" s="19" t="s">
        <v>185</v>
      </c>
      <c r="P1071" s="17"/>
      <c r="Q1071" s="50" t="str">
        <f t="shared" si="16"/>
        <v>Non-lead</v>
      </c>
      <c r="R1071" s="19"/>
      <c r="X1071" s="16"/>
      <c r="Y1071" s="16"/>
      <c r="Z1071" s="16"/>
      <c r="AK1071" s="17"/>
      <c r="AL1071" s="17"/>
      <c r="AM1071" s="17"/>
      <c r="AN1071" s="17"/>
      <c r="AO1071" s="15"/>
    </row>
    <row r="1072" spans="1:41" s="14" customFormat="1">
      <c r="A1072" s="60"/>
      <c r="B1072" s="69" t="s">
        <v>3393</v>
      </c>
      <c r="C1072" s="70" t="s">
        <v>2936</v>
      </c>
      <c r="D1072" s="70" t="s">
        <v>3852</v>
      </c>
      <c r="E1072" s="9" t="s">
        <v>187</v>
      </c>
      <c r="F1072" s="14">
        <v>40484</v>
      </c>
      <c r="G1072" s="4">
        <v>37.547178285419001</v>
      </c>
      <c r="H1072" s="4">
        <v>-84.640521297738999</v>
      </c>
      <c r="I1072" s="19" t="s">
        <v>45</v>
      </c>
      <c r="J1072" s="19" t="s">
        <v>156</v>
      </c>
      <c r="K1072" s="19" t="s">
        <v>45</v>
      </c>
      <c r="L1072" s="22" t="s">
        <v>144</v>
      </c>
      <c r="M1072" s="19" t="s">
        <v>185</v>
      </c>
      <c r="N1072" s="19" t="s">
        <v>185</v>
      </c>
      <c r="P1072" s="17"/>
      <c r="Q1072" s="50" t="str">
        <f t="shared" si="16"/>
        <v>Non-lead</v>
      </c>
      <c r="R1072" s="19"/>
      <c r="X1072" s="16"/>
      <c r="Y1072" s="16"/>
      <c r="Z1072" s="16"/>
      <c r="AK1072" s="17"/>
      <c r="AL1072" s="17"/>
      <c r="AM1072" s="17"/>
      <c r="AN1072" s="17"/>
      <c r="AO1072" s="15"/>
    </row>
    <row r="1073" spans="1:41" s="14" customFormat="1">
      <c r="A1073" s="60"/>
      <c r="B1073" s="69" t="s">
        <v>3394</v>
      </c>
      <c r="C1073" s="70" t="s">
        <v>2937</v>
      </c>
      <c r="D1073" s="70" t="s">
        <v>3853</v>
      </c>
      <c r="E1073" s="9" t="s">
        <v>187</v>
      </c>
      <c r="F1073" s="14">
        <v>40484</v>
      </c>
      <c r="G1073" s="4">
        <v>37.547178285419001</v>
      </c>
      <c r="H1073" s="4">
        <v>-84.640521297738999</v>
      </c>
      <c r="I1073" s="19" t="s">
        <v>45</v>
      </c>
      <c r="J1073" s="19" t="s">
        <v>156</v>
      </c>
      <c r="K1073" s="19" t="s">
        <v>45</v>
      </c>
      <c r="L1073" s="22" t="s">
        <v>144</v>
      </c>
      <c r="M1073" s="19" t="s">
        <v>185</v>
      </c>
      <c r="N1073" s="19" t="s">
        <v>185</v>
      </c>
      <c r="P1073" s="17"/>
      <c r="Q1073" s="50" t="str">
        <f t="shared" si="16"/>
        <v>Non-lead</v>
      </c>
      <c r="R1073" s="19"/>
      <c r="X1073" s="16"/>
      <c r="Y1073" s="16"/>
      <c r="Z1073" s="16"/>
      <c r="AK1073" s="17"/>
      <c r="AL1073" s="17"/>
      <c r="AM1073" s="17"/>
      <c r="AN1073" s="17"/>
      <c r="AO1073" s="15"/>
    </row>
    <row r="1074" spans="1:41" s="14" customFormat="1">
      <c r="A1074" s="60"/>
      <c r="B1074" s="69" t="s">
        <v>3395</v>
      </c>
      <c r="C1074" s="70" t="s">
        <v>2938</v>
      </c>
      <c r="D1074" s="70" t="s">
        <v>3854</v>
      </c>
      <c r="E1074" s="9" t="s">
        <v>187</v>
      </c>
      <c r="F1074" s="14">
        <v>40484</v>
      </c>
      <c r="G1074" s="4">
        <v>37.547912053475002</v>
      </c>
      <c r="H1074" s="4">
        <v>-84.640153277150006</v>
      </c>
      <c r="I1074" s="19" t="s">
        <v>45</v>
      </c>
      <c r="J1074" s="19" t="s">
        <v>156</v>
      </c>
      <c r="K1074" s="19" t="s">
        <v>45</v>
      </c>
      <c r="L1074" s="22" t="s">
        <v>144</v>
      </c>
      <c r="M1074" s="19" t="s">
        <v>185</v>
      </c>
      <c r="N1074" s="19" t="s">
        <v>185</v>
      </c>
      <c r="P1074" s="17"/>
      <c r="Q1074" s="50" t="str">
        <f t="shared" si="16"/>
        <v>Non-lead</v>
      </c>
      <c r="R1074" s="19"/>
      <c r="X1074" s="16"/>
      <c r="Y1074" s="16"/>
      <c r="Z1074" s="16"/>
      <c r="AK1074" s="17"/>
      <c r="AL1074" s="17"/>
      <c r="AM1074" s="17"/>
      <c r="AN1074" s="17"/>
      <c r="AO1074" s="15"/>
    </row>
    <row r="1075" spans="1:41" s="14" customFormat="1">
      <c r="A1075" s="60"/>
      <c r="B1075" s="69" t="s">
        <v>3396</v>
      </c>
      <c r="C1075" s="70" t="s">
        <v>2939</v>
      </c>
      <c r="D1075" s="70" t="s">
        <v>3855</v>
      </c>
      <c r="E1075" s="9" t="s">
        <v>187</v>
      </c>
      <c r="F1075" s="14">
        <v>40484</v>
      </c>
      <c r="G1075" s="4">
        <v>37.547912053475002</v>
      </c>
      <c r="H1075" s="4">
        <v>-84.640153277150006</v>
      </c>
      <c r="I1075" s="19" t="s">
        <v>45</v>
      </c>
      <c r="J1075" s="19" t="s">
        <v>156</v>
      </c>
      <c r="K1075" s="19" t="s">
        <v>45</v>
      </c>
      <c r="L1075" s="22" t="s">
        <v>144</v>
      </c>
      <c r="M1075" s="19" t="s">
        <v>185</v>
      </c>
      <c r="N1075" s="19" t="s">
        <v>185</v>
      </c>
      <c r="P1075" s="17"/>
      <c r="Q1075" s="50" t="str">
        <f t="shared" si="16"/>
        <v>Non-lead</v>
      </c>
      <c r="R1075" s="19"/>
      <c r="X1075" s="16"/>
      <c r="Y1075" s="16"/>
      <c r="Z1075" s="16"/>
      <c r="AK1075" s="17"/>
      <c r="AL1075" s="17"/>
      <c r="AM1075" s="17"/>
      <c r="AN1075" s="17"/>
      <c r="AO1075" s="15"/>
    </row>
    <row r="1076" spans="1:41" s="14" customFormat="1">
      <c r="A1076" s="60"/>
      <c r="B1076" s="69" t="s">
        <v>3397</v>
      </c>
      <c r="C1076" s="70" t="s">
        <v>2940</v>
      </c>
      <c r="D1076" s="70" t="s">
        <v>3856</v>
      </c>
      <c r="E1076" s="9" t="s">
        <v>187</v>
      </c>
      <c r="F1076" s="14">
        <v>40484</v>
      </c>
      <c r="G1076" s="4">
        <v>37.548443813738999</v>
      </c>
      <c r="H1076" s="4">
        <v>-84.639553956041993</v>
      </c>
      <c r="I1076" s="19" t="s">
        <v>45</v>
      </c>
      <c r="J1076" s="19" t="s">
        <v>156</v>
      </c>
      <c r="K1076" s="19" t="s">
        <v>45</v>
      </c>
      <c r="L1076" s="22" t="s">
        <v>144</v>
      </c>
      <c r="M1076" s="19" t="s">
        <v>185</v>
      </c>
      <c r="N1076" s="19" t="s">
        <v>185</v>
      </c>
      <c r="P1076" s="17"/>
      <c r="Q1076" s="50" t="str">
        <f t="shared" si="16"/>
        <v>Non-lead</v>
      </c>
      <c r="R1076" s="19"/>
      <c r="X1076" s="16"/>
      <c r="Y1076" s="16"/>
      <c r="Z1076" s="16"/>
      <c r="AK1076" s="17"/>
      <c r="AL1076" s="17"/>
      <c r="AM1076" s="17"/>
      <c r="AN1076" s="17"/>
      <c r="AO1076" s="15"/>
    </row>
    <row r="1077" spans="1:41" s="14" customFormat="1">
      <c r="A1077" s="60"/>
      <c r="B1077" s="69" t="s">
        <v>3398</v>
      </c>
      <c r="C1077" s="70" t="s">
        <v>2941</v>
      </c>
      <c r="D1077" s="70" t="s">
        <v>3857</v>
      </c>
      <c r="E1077" s="9" t="s">
        <v>187</v>
      </c>
      <c r="F1077" s="14">
        <v>40484</v>
      </c>
      <c r="G1077" s="4">
        <v>37.548488043013997</v>
      </c>
      <c r="H1077" s="4">
        <v>-84.639195763939</v>
      </c>
      <c r="I1077" s="19" t="s">
        <v>45</v>
      </c>
      <c r="J1077" s="19" t="s">
        <v>156</v>
      </c>
      <c r="K1077" s="19" t="s">
        <v>45</v>
      </c>
      <c r="L1077" s="22" t="s">
        <v>144</v>
      </c>
      <c r="M1077" s="19" t="s">
        <v>185</v>
      </c>
      <c r="N1077" s="19" t="s">
        <v>185</v>
      </c>
      <c r="P1077" s="17"/>
      <c r="Q1077" s="50" t="str">
        <f t="shared" si="16"/>
        <v>Non-lead</v>
      </c>
      <c r="R1077" s="19"/>
      <c r="X1077" s="16"/>
      <c r="Y1077" s="16"/>
      <c r="Z1077" s="16"/>
      <c r="AK1077" s="17"/>
      <c r="AL1077" s="17"/>
      <c r="AM1077" s="17"/>
      <c r="AN1077" s="17"/>
      <c r="AO1077" s="15"/>
    </row>
    <row r="1078" spans="1:41" s="14" customFormat="1">
      <c r="A1078" s="60"/>
      <c r="B1078" s="69" t="s">
        <v>3399</v>
      </c>
      <c r="C1078" s="70" t="s">
        <v>2942</v>
      </c>
      <c r="D1078" s="70" t="s">
        <v>3858</v>
      </c>
      <c r="E1078" s="9" t="s">
        <v>187</v>
      </c>
      <c r="F1078" s="14">
        <v>40484</v>
      </c>
      <c r="G1078" s="4">
        <v>37.548894494918997</v>
      </c>
      <c r="H1078" s="4">
        <v>-84.637834912838997</v>
      </c>
      <c r="I1078" s="19" t="s">
        <v>45</v>
      </c>
      <c r="J1078" s="19" t="s">
        <v>156</v>
      </c>
      <c r="K1078" s="19" t="s">
        <v>45</v>
      </c>
      <c r="L1078" s="22" t="s">
        <v>144</v>
      </c>
      <c r="M1078" s="19" t="s">
        <v>185</v>
      </c>
      <c r="N1078" s="19" t="s">
        <v>185</v>
      </c>
      <c r="P1078" s="17"/>
      <c r="Q1078" s="50" t="str">
        <f t="shared" si="16"/>
        <v>Non-lead</v>
      </c>
      <c r="R1078" s="19"/>
      <c r="X1078" s="16"/>
      <c r="Y1078" s="16"/>
      <c r="Z1078" s="16"/>
      <c r="AK1078" s="17"/>
      <c r="AL1078" s="17"/>
      <c r="AM1078" s="17"/>
      <c r="AN1078" s="17"/>
      <c r="AO1078" s="15"/>
    </row>
    <row r="1079" spans="1:41" s="14" customFormat="1">
      <c r="A1079" s="60"/>
      <c r="B1079" s="69" t="s">
        <v>3400</v>
      </c>
      <c r="C1079" s="70" t="s">
        <v>2943</v>
      </c>
      <c r="D1079" s="70" t="s">
        <v>3859</v>
      </c>
      <c r="E1079" s="9" t="s">
        <v>187</v>
      </c>
      <c r="F1079" s="14">
        <v>40484</v>
      </c>
      <c r="G1079" s="4">
        <v>37.549292819761</v>
      </c>
      <c r="H1079" s="4">
        <v>-84.635915255160995</v>
      </c>
      <c r="I1079" s="19" t="s">
        <v>45</v>
      </c>
      <c r="J1079" s="19" t="s">
        <v>156</v>
      </c>
      <c r="K1079" s="19" t="s">
        <v>45</v>
      </c>
      <c r="L1079" s="22" t="s">
        <v>144</v>
      </c>
      <c r="M1079" s="19" t="s">
        <v>185</v>
      </c>
      <c r="N1079" s="19" t="s">
        <v>185</v>
      </c>
      <c r="P1079" s="17"/>
      <c r="Q1079" s="50" t="str">
        <f t="shared" si="16"/>
        <v>Non-lead</v>
      </c>
      <c r="R1079" s="19"/>
      <c r="X1079" s="16"/>
      <c r="Y1079" s="16"/>
      <c r="Z1079" s="16"/>
      <c r="AK1079" s="17"/>
      <c r="AL1079" s="17"/>
      <c r="AM1079" s="17"/>
      <c r="AN1079" s="17"/>
      <c r="AO1079" s="15"/>
    </row>
    <row r="1080" spans="1:41" s="14" customFormat="1">
      <c r="A1080" s="60"/>
      <c r="B1080" s="69" t="s">
        <v>3401</v>
      </c>
      <c r="C1080" s="70" t="s">
        <v>2944</v>
      </c>
      <c r="D1080" s="70" t="s">
        <v>3860</v>
      </c>
      <c r="E1080" s="9" t="s">
        <v>187</v>
      </c>
      <c r="F1080" s="14">
        <v>40484</v>
      </c>
      <c r="G1080" s="4">
        <v>37.548894494918997</v>
      </c>
      <c r="H1080" s="4">
        <v>-84.637834912838997</v>
      </c>
      <c r="I1080" s="19" t="s">
        <v>45</v>
      </c>
      <c r="J1080" s="19" t="s">
        <v>156</v>
      </c>
      <c r="K1080" s="19" t="s">
        <v>45</v>
      </c>
      <c r="L1080" s="22" t="s">
        <v>144</v>
      </c>
      <c r="M1080" s="19" t="s">
        <v>185</v>
      </c>
      <c r="N1080" s="19" t="s">
        <v>185</v>
      </c>
      <c r="P1080" s="17"/>
      <c r="Q1080" s="50" t="str">
        <f t="shared" si="16"/>
        <v>Non-lead</v>
      </c>
      <c r="R1080" s="19"/>
      <c r="X1080" s="16"/>
      <c r="Y1080" s="16"/>
      <c r="Z1080" s="16"/>
      <c r="AK1080" s="17"/>
      <c r="AL1080" s="17"/>
      <c r="AM1080" s="17"/>
      <c r="AN1080" s="17"/>
      <c r="AO1080" s="15"/>
    </row>
    <row r="1081" spans="1:41" s="14" customFormat="1">
      <c r="A1081" s="60"/>
      <c r="B1081" s="69" t="s">
        <v>3402</v>
      </c>
      <c r="C1081" s="70" t="s">
        <v>2945</v>
      </c>
      <c r="D1081" s="70" t="s">
        <v>3861</v>
      </c>
      <c r="E1081" s="9" t="s">
        <v>187</v>
      </c>
      <c r="F1081" s="14">
        <v>40484</v>
      </c>
      <c r="G1081" s="4">
        <v>37.549292819761</v>
      </c>
      <c r="H1081" s="4">
        <v>-84.635915255160995</v>
      </c>
      <c r="I1081" s="19" t="s">
        <v>45</v>
      </c>
      <c r="J1081" s="19" t="s">
        <v>156</v>
      </c>
      <c r="K1081" s="19" t="s">
        <v>45</v>
      </c>
      <c r="L1081" s="22" t="s">
        <v>144</v>
      </c>
      <c r="M1081" s="19" t="s">
        <v>185</v>
      </c>
      <c r="N1081" s="19" t="s">
        <v>185</v>
      </c>
      <c r="P1081" s="17"/>
      <c r="Q1081" s="50" t="str">
        <f t="shared" si="16"/>
        <v>Non-lead</v>
      </c>
      <c r="R1081" s="19"/>
      <c r="X1081" s="16"/>
      <c r="Y1081" s="16"/>
      <c r="Z1081" s="16"/>
      <c r="AK1081" s="17"/>
      <c r="AL1081" s="17"/>
      <c r="AM1081" s="17"/>
      <c r="AN1081" s="17"/>
      <c r="AO1081" s="15"/>
    </row>
    <row r="1082" spans="1:41" s="14" customFormat="1">
      <c r="A1082" s="60"/>
      <c r="B1082" s="69" t="s">
        <v>3403</v>
      </c>
      <c r="C1082" s="70" t="s">
        <v>2946</v>
      </c>
      <c r="D1082" s="70" t="s">
        <v>3862</v>
      </c>
      <c r="E1082" s="9" t="s">
        <v>187</v>
      </c>
      <c r="F1082" s="14">
        <v>40484</v>
      </c>
      <c r="G1082" s="4">
        <v>37.548593486896998</v>
      </c>
      <c r="H1082" s="4">
        <v>-84.635163259460995</v>
      </c>
      <c r="I1082" s="19" t="s">
        <v>45</v>
      </c>
      <c r="J1082" s="19" t="s">
        <v>156</v>
      </c>
      <c r="K1082" s="19" t="s">
        <v>45</v>
      </c>
      <c r="L1082" s="22" t="s">
        <v>144</v>
      </c>
      <c r="M1082" s="19" t="s">
        <v>185</v>
      </c>
      <c r="N1082" s="19" t="s">
        <v>185</v>
      </c>
      <c r="P1082" s="17"/>
      <c r="Q1082" s="50" t="str">
        <f t="shared" si="16"/>
        <v>Non-lead</v>
      </c>
      <c r="R1082" s="19"/>
      <c r="X1082" s="16"/>
      <c r="Y1082" s="16"/>
      <c r="Z1082" s="16"/>
      <c r="AK1082" s="17"/>
      <c r="AL1082" s="17"/>
      <c r="AM1082" s="17"/>
      <c r="AN1082" s="17"/>
      <c r="AO1082" s="15"/>
    </row>
    <row r="1083" spans="1:41" s="14" customFormat="1">
      <c r="A1083" s="60"/>
      <c r="B1083" s="69" t="s">
        <v>3404</v>
      </c>
      <c r="C1083" s="70" t="s">
        <v>2947</v>
      </c>
      <c r="D1083" s="70" t="s">
        <v>3863</v>
      </c>
      <c r="E1083" s="9" t="s">
        <v>187</v>
      </c>
      <c r="F1083" s="14">
        <v>40484</v>
      </c>
      <c r="G1083" s="4">
        <v>37.547999099400002</v>
      </c>
      <c r="H1083" s="4">
        <v>-84.634902951605994</v>
      </c>
      <c r="I1083" s="19" t="s">
        <v>45</v>
      </c>
      <c r="J1083" s="19" t="s">
        <v>156</v>
      </c>
      <c r="K1083" s="19" t="s">
        <v>45</v>
      </c>
      <c r="L1083" s="22" t="s">
        <v>144</v>
      </c>
      <c r="M1083" s="19" t="s">
        <v>185</v>
      </c>
      <c r="N1083" s="19" t="s">
        <v>185</v>
      </c>
      <c r="P1083" s="17"/>
      <c r="Q1083" s="50" t="str">
        <f t="shared" si="16"/>
        <v>Non-lead</v>
      </c>
      <c r="R1083" s="19"/>
      <c r="X1083" s="16"/>
      <c r="Y1083" s="16"/>
      <c r="Z1083" s="16"/>
      <c r="AK1083" s="17"/>
      <c r="AL1083" s="17"/>
      <c r="AM1083" s="17"/>
      <c r="AN1083" s="17"/>
      <c r="AO1083" s="15"/>
    </row>
    <row r="1084" spans="1:41" s="14" customFormat="1">
      <c r="A1084" s="60"/>
      <c r="B1084" s="69" t="s">
        <v>3405</v>
      </c>
      <c r="C1084" s="70" t="s">
        <v>2948</v>
      </c>
      <c r="D1084" s="70" t="s">
        <v>3864</v>
      </c>
      <c r="E1084" s="9" t="s">
        <v>187</v>
      </c>
      <c r="F1084" s="14">
        <v>40484</v>
      </c>
      <c r="G1084" s="4">
        <v>37.547999099400002</v>
      </c>
      <c r="H1084" s="4">
        <v>-84.634902951605994</v>
      </c>
      <c r="I1084" s="19" t="s">
        <v>45</v>
      </c>
      <c r="J1084" s="19" t="s">
        <v>156</v>
      </c>
      <c r="K1084" s="19" t="s">
        <v>45</v>
      </c>
      <c r="L1084" s="22" t="s">
        <v>144</v>
      </c>
      <c r="M1084" s="19" t="s">
        <v>185</v>
      </c>
      <c r="N1084" s="19" t="s">
        <v>185</v>
      </c>
      <c r="P1084" s="17"/>
      <c r="Q1084" s="50" t="str">
        <f t="shared" si="16"/>
        <v>Non-lead</v>
      </c>
      <c r="R1084" s="19"/>
      <c r="X1084" s="16"/>
      <c r="Y1084" s="16"/>
      <c r="Z1084" s="16"/>
      <c r="AK1084" s="17"/>
      <c r="AL1084" s="17"/>
      <c r="AM1084" s="17"/>
      <c r="AN1084" s="17"/>
      <c r="AO1084" s="15"/>
    </row>
    <row r="1085" spans="1:41" s="14" customFormat="1">
      <c r="A1085" s="60"/>
      <c r="B1085" s="69" t="s">
        <v>3406</v>
      </c>
      <c r="C1085" s="70" t="s">
        <v>2949</v>
      </c>
      <c r="D1085" s="70" t="s">
        <v>3865</v>
      </c>
      <c r="E1085" s="9" t="s">
        <v>187</v>
      </c>
      <c r="F1085" s="14">
        <v>40484</v>
      </c>
      <c r="G1085" s="4">
        <v>37.549151270833001</v>
      </c>
      <c r="H1085" s="4">
        <v>-84.635356859544004</v>
      </c>
      <c r="I1085" s="19" t="s">
        <v>45</v>
      </c>
      <c r="J1085" s="19" t="s">
        <v>156</v>
      </c>
      <c r="K1085" s="19" t="s">
        <v>45</v>
      </c>
      <c r="L1085" s="22" t="s">
        <v>144</v>
      </c>
      <c r="M1085" s="19" t="s">
        <v>185</v>
      </c>
      <c r="N1085" s="19" t="s">
        <v>185</v>
      </c>
      <c r="P1085" s="17"/>
      <c r="Q1085" s="50" t="str">
        <f t="shared" si="16"/>
        <v>Non-lead</v>
      </c>
      <c r="R1085" s="19"/>
      <c r="X1085" s="16"/>
      <c r="Y1085" s="16"/>
      <c r="Z1085" s="16"/>
      <c r="AK1085" s="17"/>
      <c r="AL1085" s="17"/>
      <c r="AM1085" s="17"/>
      <c r="AN1085" s="17"/>
      <c r="AO1085" s="15"/>
    </row>
    <row r="1086" spans="1:41" s="14" customFormat="1">
      <c r="A1086" s="60"/>
      <c r="B1086" s="69" t="s">
        <v>3407</v>
      </c>
      <c r="C1086" s="70" t="s">
        <v>2950</v>
      </c>
      <c r="D1086" s="70" t="s">
        <v>3866</v>
      </c>
      <c r="E1086" s="9" t="s">
        <v>187</v>
      </c>
      <c r="F1086" s="14">
        <v>40484</v>
      </c>
      <c r="G1086" s="4">
        <v>37.549407037324997</v>
      </c>
      <c r="H1086" s="4">
        <v>-84.635831955564001</v>
      </c>
      <c r="I1086" s="19" t="s">
        <v>45</v>
      </c>
      <c r="J1086" s="19" t="s">
        <v>156</v>
      </c>
      <c r="K1086" s="19" t="s">
        <v>45</v>
      </c>
      <c r="L1086" s="22" t="s">
        <v>144</v>
      </c>
      <c r="M1086" s="19" t="s">
        <v>185</v>
      </c>
      <c r="N1086" s="19" t="s">
        <v>185</v>
      </c>
      <c r="P1086" s="17"/>
      <c r="Q1086" s="50" t="str">
        <f t="shared" si="16"/>
        <v>Non-lead</v>
      </c>
      <c r="R1086" s="19"/>
      <c r="X1086" s="16"/>
      <c r="Y1086" s="16"/>
      <c r="Z1086" s="16"/>
      <c r="AK1086" s="17"/>
      <c r="AL1086" s="17"/>
      <c r="AM1086" s="17"/>
      <c r="AN1086" s="17"/>
      <c r="AO1086" s="15"/>
    </row>
    <row r="1087" spans="1:41" s="14" customFormat="1" ht="30">
      <c r="A1087" s="60"/>
      <c r="B1087" s="69" t="s">
        <v>3408</v>
      </c>
      <c r="C1087" s="70" t="s">
        <v>2951</v>
      </c>
      <c r="D1087" s="70" t="s">
        <v>3867</v>
      </c>
      <c r="E1087" s="9" t="s">
        <v>187</v>
      </c>
      <c r="F1087" s="14">
        <v>40484</v>
      </c>
      <c r="G1087" s="4">
        <v>37.549407037324997</v>
      </c>
      <c r="H1087" s="4">
        <v>-84.635831955564001</v>
      </c>
      <c r="I1087" s="19" t="s">
        <v>45</v>
      </c>
      <c r="J1087" s="19" t="s">
        <v>156</v>
      </c>
      <c r="K1087" s="19" t="s">
        <v>45</v>
      </c>
      <c r="L1087" s="22" t="s">
        <v>144</v>
      </c>
      <c r="M1087" s="19" t="s">
        <v>185</v>
      </c>
      <c r="N1087" s="19" t="s">
        <v>185</v>
      </c>
      <c r="P1087" s="17"/>
      <c r="Q1087" s="50" t="str">
        <f t="shared" si="16"/>
        <v>Non-lead</v>
      </c>
      <c r="R1087" s="19"/>
      <c r="X1087" s="16"/>
      <c r="Y1087" s="16"/>
      <c r="Z1087" s="16"/>
      <c r="AK1087" s="17"/>
      <c r="AL1087" s="17"/>
      <c r="AM1087" s="17"/>
      <c r="AN1087" s="17"/>
      <c r="AO1087" s="15"/>
    </row>
    <row r="1088" spans="1:41" s="14" customFormat="1">
      <c r="A1088" s="60"/>
      <c r="B1088" s="69" t="s">
        <v>3409</v>
      </c>
      <c r="C1088" s="70" t="s">
        <v>2952</v>
      </c>
      <c r="D1088" s="70">
        <v>19187576</v>
      </c>
      <c r="E1088" s="9" t="s">
        <v>187</v>
      </c>
      <c r="F1088" s="14">
        <v>40484</v>
      </c>
      <c r="G1088" s="4">
        <v>37.549407037324997</v>
      </c>
      <c r="H1088" s="4">
        <v>-84.635831955564001</v>
      </c>
      <c r="I1088" s="19" t="s">
        <v>45</v>
      </c>
      <c r="J1088" s="19" t="s">
        <v>156</v>
      </c>
      <c r="K1088" s="19" t="s">
        <v>45</v>
      </c>
      <c r="L1088" s="22" t="s">
        <v>144</v>
      </c>
      <c r="M1088" s="19" t="s">
        <v>185</v>
      </c>
      <c r="N1088" s="19" t="s">
        <v>185</v>
      </c>
      <c r="P1088" s="17"/>
      <c r="Q1088" s="50" t="str">
        <f t="shared" si="16"/>
        <v>Non-lead</v>
      </c>
      <c r="R1088" s="19"/>
      <c r="X1088" s="16"/>
      <c r="Y1088" s="16"/>
      <c r="Z1088" s="16"/>
      <c r="AK1088" s="17"/>
      <c r="AL1088" s="17"/>
      <c r="AM1088" s="17"/>
      <c r="AN1088" s="17"/>
      <c r="AO1088" s="15"/>
    </row>
    <row r="1089" spans="1:41" s="14" customFormat="1">
      <c r="A1089" s="60"/>
      <c r="B1089" s="69" t="s">
        <v>3410</v>
      </c>
      <c r="C1089" s="70" t="s">
        <v>2953</v>
      </c>
      <c r="D1089" s="70" t="s">
        <v>3868</v>
      </c>
      <c r="E1089" s="9" t="s">
        <v>187</v>
      </c>
      <c r="F1089" s="14">
        <v>40484</v>
      </c>
      <c r="G1089" s="4">
        <v>37.549830652593997</v>
      </c>
      <c r="H1089" s="4">
        <v>-84.636573229147004</v>
      </c>
      <c r="I1089" s="19" t="s">
        <v>45</v>
      </c>
      <c r="J1089" s="19" t="s">
        <v>156</v>
      </c>
      <c r="K1089" s="19" t="s">
        <v>45</v>
      </c>
      <c r="L1089" s="22" t="s">
        <v>144</v>
      </c>
      <c r="M1089" s="19" t="s">
        <v>185</v>
      </c>
      <c r="N1089" s="19" t="s">
        <v>185</v>
      </c>
      <c r="P1089" s="17"/>
      <c r="Q1089" s="50" t="str">
        <f t="shared" si="16"/>
        <v>Non-lead</v>
      </c>
      <c r="R1089" s="19"/>
      <c r="X1089" s="16"/>
      <c r="Y1089" s="16"/>
      <c r="Z1089" s="16"/>
      <c r="AK1089" s="17"/>
      <c r="AL1089" s="17"/>
      <c r="AM1089" s="17"/>
      <c r="AN1089" s="17"/>
      <c r="AO1089" s="15"/>
    </row>
    <row r="1090" spans="1:41" s="14" customFormat="1">
      <c r="A1090" s="60"/>
      <c r="B1090" s="69" t="s">
        <v>3411</v>
      </c>
      <c r="C1090" s="70" t="s">
        <v>2954</v>
      </c>
      <c r="D1090" s="70" t="s">
        <v>3869</v>
      </c>
      <c r="E1090" s="9" t="s">
        <v>187</v>
      </c>
      <c r="F1090" s="14">
        <v>40484</v>
      </c>
      <c r="G1090" s="4">
        <v>37.549802483611003</v>
      </c>
      <c r="H1090" s="4">
        <v>-84.636935932631005</v>
      </c>
      <c r="I1090" s="19" t="s">
        <v>45</v>
      </c>
      <c r="J1090" s="19" t="s">
        <v>156</v>
      </c>
      <c r="K1090" s="19" t="s">
        <v>45</v>
      </c>
      <c r="L1090" s="22" t="s">
        <v>144</v>
      </c>
      <c r="M1090" s="19" t="s">
        <v>185</v>
      </c>
      <c r="N1090" s="19" t="s">
        <v>185</v>
      </c>
      <c r="P1090" s="17"/>
      <c r="Q1090" s="50" t="str">
        <f t="shared" si="16"/>
        <v>Non-lead</v>
      </c>
      <c r="R1090" s="19"/>
      <c r="X1090" s="16"/>
      <c r="Y1090" s="16"/>
      <c r="Z1090" s="16"/>
      <c r="AK1090" s="17"/>
      <c r="AL1090" s="17"/>
      <c r="AM1090" s="17"/>
      <c r="AN1090" s="17"/>
      <c r="AO1090" s="15"/>
    </row>
    <row r="1091" spans="1:41" s="14" customFormat="1">
      <c r="A1091" s="60"/>
      <c r="B1091" s="69" t="s">
        <v>3412</v>
      </c>
      <c r="C1091" s="70" t="s">
        <v>2955</v>
      </c>
      <c r="D1091" s="70" t="s">
        <v>3870</v>
      </c>
      <c r="E1091" s="9" t="s">
        <v>187</v>
      </c>
      <c r="F1091" s="14">
        <v>40484</v>
      </c>
      <c r="G1091" s="4">
        <v>37.548059910932999</v>
      </c>
      <c r="H1091" s="4">
        <v>-84.636312257783004</v>
      </c>
      <c r="I1091" s="19" t="s">
        <v>45</v>
      </c>
      <c r="J1091" s="19" t="s">
        <v>156</v>
      </c>
      <c r="K1091" s="19" t="s">
        <v>45</v>
      </c>
      <c r="L1091" s="22" t="s">
        <v>144</v>
      </c>
      <c r="M1091" s="19" t="s">
        <v>185</v>
      </c>
      <c r="N1091" s="19" t="s">
        <v>185</v>
      </c>
      <c r="P1091" s="17"/>
      <c r="Q1091" s="50" t="str">
        <f t="shared" si="16"/>
        <v>Non-lead</v>
      </c>
      <c r="R1091" s="19"/>
      <c r="X1091" s="16"/>
      <c r="Y1091" s="16"/>
      <c r="Z1091" s="16"/>
      <c r="AK1091" s="17"/>
      <c r="AL1091" s="17"/>
      <c r="AM1091" s="17"/>
      <c r="AN1091" s="17"/>
      <c r="AO1091" s="15"/>
    </row>
    <row r="1092" spans="1:41" s="14" customFormat="1">
      <c r="A1092" s="60"/>
      <c r="B1092" s="69" t="s">
        <v>3413</v>
      </c>
      <c r="C1092" s="70" t="s">
        <v>2956</v>
      </c>
      <c r="D1092" s="70" t="s">
        <v>3871</v>
      </c>
      <c r="E1092" s="9" t="s">
        <v>187</v>
      </c>
      <c r="F1092" s="14">
        <v>40484</v>
      </c>
      <c r="G1092" s="4">
        <v>37.547485610255997</v>
      </c>
      <c r="H1092" s="4">
        <v>-84.637671719810996</v>
      </c>
      <c r="I1092" s="19" t="s">
        <v>45</v>
      </c>
      <c r="J1092" s="19" t="s">
        <v>156</v>
      </c>
      <c r="K1092" s="19" t="s">
        <v>45</v>
      </c>
      <c r="L1092" s="22" t="s">
        <v>144</v>
      </c>
      <c r="M1092" s="19" t="s">
        <v>185</v>
      </c>
      <c r="N1092" s="19" t="s">
        <v>185</v>
      </c>
      <c r="P1092" s="17"/>
      <c r="Q1092" s="50" t="str">
        <f t="shared" si="16"/>
        <v>Non-lead</v>
      </c>
      <c r="R1092" s="19"/>
      <c r="X1092" s="16"/>
      <c r="Y1092" s="16"/>
      <c r="Z1092" s="16"/>
      <c r="AK1092" s="17"/>
      <c r="AL1092" s="17"/>
      <c r="AM1092" s="17"/>
      <c r="AN1092" s="17"/>
      <c r="AO1092" s="15"/>
    </row>
    <row r="1093" spans="1:41" s="14" customFormat="1" ht="30">
      <c r="A1093" s="60"/>
      <c r="B1093" s="69" t="s">
        <v>3414</v>
      </c>
      <c r="C1093" s="70" t="s">
        <v>2957</v>
      </c>
      <c r="D1093" s="70" t="s">
        <v>3872</v>
      </c>
      <c r="E1093" s="9" t="s">
        <v>187</v>
      </c>
      <c r="F1093" s="14">
        <v>40484</v>
      </c>
      <c r="G1093" s="4">
        <v>37.547100254135998</v>
      </c>
      <c r="H1093" s="4">
        <v>-84.633620710985994</v>
      </c>
      <c r="I1093" s="19" t="s">
        <v>45</v>
      </c>
      <c r="J1093" s="19" t="s">
        <v>156</v>
      </c>
      <c r="K1093" s="19" t="s">
        <v>45</v>
      </c>
      <c r="L1093" s="22" t="s">
        <v>144</v>
      </c>
      <c r="M1093" s="19" t="s">
        <v>185</v>
      </c>
      <c r="N1093" s="19" t="s">
        <v>185</v>
      </c>
      <c r="P1093" s="17"/>
      <c r="Q1093" s="50" t="str">
        <f t="shared" si="16"/>
        <v>Non-lead</v>
      </c>
      <c r="R1093" s="19"/>
      <c r="X1093" s="16"/>
      <c r="Y1093" s="16"/>
      <c r="Z1093" s="16"/>
      <c r="AK1093" s="17"/>
      <c r="AL1093" s="17"/>
      <c r="AM1093" s="17"/>
      <c r="AN1093" s="17"/>
      <c r="AO1093" s="15"/>
    </row>
    <row r="1094" spans="1:41" s="14" customFormat="1">
      <c r="A1094" s="60"/>
      <c r="B1094" s="69" t="s">
        <v>3415</v>
      </c>
      <c r="C1094" s="70" t="s">
        <v>2958</v>
      </c>
      <c r="D1094" s="70" t="s">
        <v>3873</v>
      </c>
      <c r="E1094" s="9" t="s">
        <v>187</v>
      </c>
      <c r="F1094" s="14">
        <v>40484</v>
      </c>
      <c r="G1094" s="4">
        <v>37.547847064231</v>
      </c>
      <c r="H1094" s="4">
        <v>-84.630473842182994</v>
      </c>
      <c r="I1094" s="19" t="s">
        <v>45</v>
      </c>
      <c r="J1094" s="19" t="s">
        <v>156</v>
      </c>
      <c r="K1094" s="19" t="s">
        <v>45</v>
      </c>
      <c r="L1094" s="22" t="s">
        <v>144</v>
      </c>
      <c r="M1094" s="19" t="s">
        <v>185</v>
      </c>
      <c r="N1094" s="19" t="s">
        <v>185</v>
      </c>
      <c r="P1094" s="17"/>
      <c r="Q1094" s="50" t="str">
        <f t="shared" ref="Q1094:Q1156" si="17">IF(AND(I1094="",K1094=""),"",IF(I1094="Lead","Lead",IF(K1094="Lead","Lead",IF((OR((AND((ISNUMBER(SEARCH("Galvanized",K1094))),AF1094="Yes")),(AND((ISNUMBER(SEARCH("Galvanized",K1094))),AF1094="Unknown")))),"Galvanized requiring replacement",IF((OR((AND((ISNUMBER(SEARCH("Galvanized",K1094))),AJ1094="Yes")),(AND((ISNUMBER(SEARCH("Galvanized",K1094))),AJ1094="Unknown")))),"Galvanized requiring replacement",IF(I1094="Galvanized requiring replacement","Galvanized requiring replacement",IF(K1094="Galvanized requiring replacement","Galvanized requiring replacement",IF(ISNUMBER(SEARCH("Unknown",I1094)),"Unknown",IF(ISNUMBER(SEARCH("Unknown",K1094)),"Unknown",IF(I1094="","Unknown",IF(K1094="","Unknown","Non-lead")))))))))))</f>
        <v>Non-lead</v>
      </c>
      <c r="R1094" s="19"/>
      <c r="X1094" s="16"/>
      <c r="Y1094" s="16"/>
      <c r="Z1094" s="16"/>
      <c r="AK1094" s="17"/>
      <c r="AL1094" s="17"/>
      <c r="AM1094" s="17"/>
      <c r="AN1094" s="17"/>
      <c r="AO1094" s="15"/>
    </row>
    <row r="1095" spans="1:41" s="14" customFormat="1">
      <c r="A1095" s="60"/>
      <c r="B1095" s="69" t="s">
        <v>3416</v>
      </c>
      <c r="C1095" s="70" t="s">
        <v>2959</v>
      </c>
      <c r="D1095" s="70" t="s">
        <v>3874</v>
      </c>
      <c r="E1095" s="9" t="s">
        <v>187</v>
      </c>
      <c r="F1095" s="14">
        <v>40484</v>
      </c>
      <c r="G1095" s="4">
        <v>37.548347684553001</v>
      </c>
      <c r="H1095" s="4">
        <v>-84.631032976138997</v>
      </c>
      <c r="I1095" s="19" t="s">
        <v>45</v>
      </c>
      <c r="J1095" s="19" t="s">
        <v>156</v>
      </c>
      <c r="K1095" s="19" t="s">
        <v>45</v>
      </c>
      <c r="L1095" s="22" t="s">
        <v>144</v>
      </c>
      <c r="M1095" s="19" t="s">
        <v>185</v>
      </c>
      <c r="N1095" s="19" t="s">
        <v>185</v>
      </c>
      <c r="P1095" s="17"/>
      <c r="Q1095" s="50" t="str">
        <f t="shared" si="17"/>
        <v>Non-lead</v>
      </c>
      <c r="R1095" s="19"/>
      <c r="X1095" s="16"/>
      <c r="Y1095" s="16"/>
      <c r="Z1095" s="16"/>
      <c r="AK1095" s="17"/>
      <c r="AL1095" s="17"/>
      <c r="AM1095" s="17"/>
      <c r="AN1095" s="17"/>
      <c r="AO1095" s="15"/>
    </row>
    <row r="1096" spans="1:41" s="14" customFormat="1">
      <c r="A1096" s="60"/>
      <c r="B1096" s="69" t="s">
        <v>3417</v>
      </c>
      <c r="C1096" s="70" t="s">
        <v>2960</v>
      </c>
      <c r="D1096" s="70" t="s">
        <v>3875</v>
      </c>
      <c r="E1096" s="9" t="s">
        <v>187</v>
      </c>
      <c r="F1096" s="14">
        <v>40484</v>
      </c>
      <c r="G1096" s="4">
        <v>37.547637677725</v>
      </c>
      <c r="H1096" s="4">
        <v>-84.633915445452999</v>
      </c>
      <c r="I1096" s="19" t="s">
        <v>45</v>
      </c>
      <c r="J1096" s="19" t="s">
        <v>156</v>
      </c>
      <c r="K1096" s="19" t="s">
        <v>45</v>
      </c>
      <c r="L1096" s="22" t="s">
        <v>144</v>
      </c>
      <c r="M1096" s="19" t="s">
        <v>185</v>
      </c>
      <c r="N1096" s="19" t="s">
        <v>185</v>
      </c>
      <c r="P1096" s="17"/>
      <c r="Q1096" s="50" t="str">
        <f t="shared" si="17"/>
        <v>Non-lead</v>
      </c>
      <c r="R1096" s="19"/>
      <c r="X1096" s="16"/>
      <c r="Y1096" s="16"/>
      <c r="Z1096" s="16"/>
      <c r="AK1096" s="17"/>
      <c r="AL1096" s="17"/>
      <c r="AM1096" s="17"/>
      <c r="AN1096" s="17"/>
      <c r="AO1096" s="15"/>
    </row>
    <row r="1097" spans="1:41" s="14" customFormat="1">
      <c r="A1097" s="60"/>
      <c r="B1097" s="69" t="s">
        <v>3418</v>
      </c>
      <c r="C1097" s="70" t="s">
        <v>2961</v>
      </c>
      <c r="D1097" s="70" t="s">
        <v>3876</v>
      </c>
      <c r="E1097" s="9" t="s">
        <v>187</v>
      </c>
      <c r="F1097" s="14">
        <v>40484</v>
      </c>
      <c r="G1097" s="4">
        <v>37.548805265638997</v>
      </c>
      <c r="H1097" s="4">
        <v>-84.634239970514002</v>
      </c>
      <c r="I1097" s="19" t="s">
        <v>45</v>
      </c>
      <c r="J1097" s="19" t="s">
        <v>156</v>
      </c>
      <c r="K1097" s="19" t="s">
        <v>45</v>
      </c>
      <c r="L1097" s="22" t="s">
        <v>144</v>
      </c>
      <c r="M1097" s="19" t="s">
        <v>185</v>
      </c>
      <c r="N1097" s="19" t="s">
        <v>185</v>
      </c>
      <c r="P1097" s="17"/>
      <c r="Q1097" s="50" t="str">
        <f t="shared" si="17"/>
        <v>Non-lead</v>
      </c>
      <c r="R1097" s="19"/>
      <c r="X1097" s="16"/>
      <c r="Y1097" s="16"/>
      <c r="Z1097" s="16"/>
      <c r="AK1097" s="17"/>
      <c r="AL1097" s="17"/>
      <c r="AM1097" s="17"/>
      <c r="AN1097" s="17"/>
      <c r="AO1097" s="15"/>
    </row>
    <row r="1098" spans="1:41" s="14" customFormat="1">
      <c r="A1098" s="60"/>
      <c r="B1098" s="69" t="s">
        <v>3419</v>
      </c>
      <c r="C1098" s="70" t="s">
        <v>2962</v>
      </c>
      <c r="D1098" s="70" t="s">
        <v>3877</v>
      </c>
      <c r="E1098" s="9" t="s">
        <v>187</v>
      </c>
      <c r="F1098" s="14">
        <v>40484</v>
      </c>
      <c r="G1098" s="4">
        <v>37.550092356405997</v>
      </c>
      <c r="H1098" s="4">
        <v>-84.634707435821994</v>
      </c>
      <c r="I1098" s="19" t="s">
        <v>45</v>
      </c>
      <c r="J1098" s="19" t="s">
        <v>156</v>
      </c>
      <c r="K1098" s="19" t="s">
        <v>45</v>
      </c>
      <c r="L1098" s="22" t="s">
        <v>144</v>
      </c>
      <c r="M1098" s="19" t="s">
        <v>185</v>
      </c>
      <c r="N1098" s="19" t="s">
        <v>185</v>
      </c>
      <c r="P1098" s="17"/>
      <c r="Q1098" s="50" t="str">
        <f t="shared" si="17"/>
        <v>Non-lead</v>
      </c>
      <c r="R1098" s="19"/>
      <c r="X1098" s="16"/>
      <c r="Y1098" s="16"/>
      <c r="Z1098" s="16"/>
      <c r="AK1098" s="17"/>
      <c r="AL1098" s="17"/>
      <c r="AM1098" s="17"/>
      <c r="AN1098" s="17"/>
      <c r="AO1098" s="15"/>
    </row>
    <row r="1099" spans="1:41" s="14" customFormat="1">
      <c r="A1099" s="60"/>
      <c r="B1099" s="69" t="s">
        <v>3420</v>
      </c>
      <c r="C1099" s="70" t="s">
        <v>2963</v>
      </c>
      <c r="D1099" s="70" t="s">
        <v>3878</v>
      </c>
      <c r="E1099" s="9" t="s">
        <v>187</v>
      </c>
      <c r="F1099" s="14">
        <v>40484</v>
      </c>
      <c r="G1099" s="4">
        <v>37.548452598567003</v>
      </c>
      <c r="H1099" s="4">
        <v>-84.634342592875001</v>
      </c>
      <c r="I1099" s="19" t="s">
        <v>45</v>
      </c>
      <c r="J1099" s="19" t="s">
        <v>156</v>
      </c>
      <c r="K1099" s="19" t="s">
        <v>45</v>
      </c>
      <c r="L1099" s="22" t="s">
        <v>144</v>
      </c>
      <c r="M1099" s="19" t="s">
        <v>185</v>
      </c>
      <c r="N1099" s="19" t="s">
        <v>185</v>
      </c>
      <c r="P1099" s="17"/>
      <c r="Q1099" s="50" t="str">
        <f t="shared" si="17"/>
        <v>Non-lead</v>
      </c>
      <c r="R1099" s="19"/>
      <c r="X1099" s="16"/>
      <c r="Y1099" s="16"/>
      <c r="Z1099" s="16"/>
      <c r="AK1099" s="17"/>
      <c r="AL1099" s="17"/>
      <c r="AM1099" s="17"/>
      <c r="AN1099" s="17"/>
      <c r="AO1099" s="15"/>
    </row>
    <row r="1100" spans="1:41" s="14" customFormat="1">
      <c r="A1100" s="60"/>
      <c r="B1100" s="69" t="s">
        <v>3421</v>
      </c>
      <c r="C1100" s="70" t="s">
        <v>2964</v>
      </c>
      <c r="D1100" s="70" t="s">
        <v>3879</v>
      </c>
      <c r="E1100" s="9" t="s">
        <v>187</v>
      </c>
      <c r="F1100" s="14">
        <v>40484</v>
      </c>
      <c r="G1100" s="4">
        <v>37.547580785699999</v>
      </c>
      <c r="H1100" s="4">
        <v>-84.634127277757997</v>
      </c>
      <c r="I1100" s="19" t="s">
        <v>45</v>
      </c>
      <c r="J1100" s="19" t="s">
        <v>156</v>
      </c>
      <c r="K1100" s="19" t="s">
        <v>45</v>
      </c>
      <c r="L1100" s="22" t="s">
        <v>144</v>
      </c>
      <c r="M1100" s="19" t="s">
        <v>185</v>
      </c>
      <c r="N1100" s="19" t="s">
        <v>185</v>
      </c>
      <c r="P1100" s="17"/>
      <c r="Q1100" s="50" t="str">
        <f t="shared" si="17"/>
        <v>Non-lead</v>
      </c>
      <c r="R1100" s="19"/>
      <c r="X1100" s="16"/>
      <c r="Y1100" s="16"/>
      <c r="Z1100" s="16"/>
      <c r="AK1100" s="17"/>
      <c r="AL1100" s="17"/>
      <c r="AM1100" s="17"/>
      <c r="AN1100" s="17"/>
      <c r="AO1100" s="15"/>
    </row>
    <row r="1101" spans="1:41" s="14" customFormat="1">
      <c r="A1101" s="60"/>
      <c r="B1101" s="69" t="s">
        <v>3422</v>
      </c>
      <c r="C1101" s="70" t="s">
        <v>2965</v>
      </c>
      <c r="D1101" s="70" t="s">
        <v>3880</v>
      </c>
      <c r="E1101" s="9" t="s">
        <v>187</v>
      </c>
      <c r="F1101" s="14">
        <v>40484</v>
      </c>
      <c r="G1101" s="4">
        <v>37.547364966224997</v>
      </c>
      <c r="H1101" s="4">
        <v>-84.634078891022</v>
      </c>
      <c r="I1101" s="19" t="s">
        <v>45</v>
      </c>
      <c r="J1101" s="19" t="s">
        <v>156</v>
      </c>
      <c r="K1101" s="19" t="s">
        <v>45</v>
      </c>
      <c r="L1101" s="22" t="s">
        <v>144</v>
      </c>
      <c r="M1101" s="19" t="s">
        <v>185</v>
      </c>
      <c r="N1101" s="19" t="s">
        <v>185</v>
      </c>
      <c r="P1101" s="17"/>
      <c r="Q1101" s="50" t="str">
        <f t="shared" si="17"/>
        <v>Non-lead</v>
      </c>
      <c r="R1101" s="19"/>
      <c r="X1101" s="16"/>
      <c r="Y1101" s="16"/>
      <c r="Z1101" s="16"/>
      <c r="AK1101" s="17"/>
      <c r="AL1101" s="17"/>
      <c r="AM1101" s="17"/>
      <c r="AN1101" s="17"/>
      <c r="AO1101" s="15"/>
    </row>
    <row r="1102" spans="1:41" s="14" customFormat="1">
      <c r="A1102" s="60"/>
      <c r="B1102" s="69" t="s">
        <v>3423</v>
      </c>
      <c r="C1102" s="70" t="s">
        <v>2966</v>
      </c>
      <c r="D1102" s="70" t="s">
        <v>3881</v>
      </c>
      <c r="E1102" s="9" t="s">
        <v>187</v>
      </c>
      <c r="F1102" s="14">
        <v>40484</v>
      </c>
      <c r="G1102" s="4">
        <v>37.546653746897</v>
      </c>
      <c r="H1102" s="4">
        <v>-84.633938823638999</v>
      </c>
      <c r="I1102" s="19" t="s">
        <v>45</v>
      </c>
      <c r="J1102" s="19" t="s">
        <v>156</v>
      </c>
      <c r="K1102" s="19" t="s">
        <v>45</v>
      </c>
      <c r="L1102" s="22" t="s">
        <v>144</v>
      </c>
      <c r="M1102" s="19" t="s">
        <v>185</v>
      </c>
      <c r="N1102" s="19" t="s">
        <v>185</v>
      </c>
      <c r="P1102" s="17"/>
      <c r="Q1102" s="50" t="str">
        <f t="shared" si="17"/>
        <v>Non-lead</v>
      </c>
      <c r="R1102" s="19"/>
      <c r="X1102" s="16"/>
      <c r="Y1102" s="16"/>
      <c r="Z1102" s="16"/>
      <c r="AK1102" s="17"/>
      <c r="AL1102" s="17"/>
      <c r="AM1102" s="17"/>
      <c r="AN1102" s="17"/>
      <c r="AO1102" s="15"/>
    </row>
    <row r="1103" spans="1:41" s="14" customFormat="1">
      <c r="A1103" s="60"/>
      <c r="B1103" s="69" t="s">
        <v>3424</v>
      </c>
      <c r="C1103" s="70" t="s">
        <v>2967</v>
      </c>
      <c r="D1103" s="70" t="s">
        <v>3882</v>
      </c>
      <c r="E1103" s="9" t="s">
        <v>187</v>
      </c>
      <c r="F1103" s="14">
        <v>40484</v>
      </c>
      <c r="G1103" s="4">
        <v>37.547001654752997</v>
      </c>
      <c r="H1103" s="4">
        <v>-84.635272513396998</v>
      </c>
      <c r="I1103" s="19" t="s">
        <v>45</v>
      </c>
      <c r="J1103" s="19" t="s">
        <v>156</v>
      </c>
      <c r="K1103" s="19" t="s">
        <v>45</v>
      </c>
      <c r="L1103" s="22" t="s">
        <v>144</v>
      </c>
      <c r="M1103" s="19" t="s">
        <v>185</v>
      </c>
      <c r="N1103" s="19" t="s">
        <v>185</v>
      </c>
      <c r="P1103" s="17"/>
      <c r="Q1103" s="50" t="str">
        <f t="shared" si="17"/>
        <v>Non-lead</v>
      </c>
      <c r="R1103" s="19"/>
      <c r="X1103" s="16"/>
      <c r="Y1103" s="16"/>
      <c r="Z1103" s="16"/>
      <c r="AK1103" s="17"/>
      <c r="AL1103" s="17"/>
      <c r="AM1103" s="17"/>
      <c r="AN1103" s="17"/>
      <c r="AO1103" s="15"/>
    </row>
    <row r="1104" spans="1:41" s="14" customFormat="1">
      <c r="A1104" s="60"/>
      <c r="B1104" s="69" t="s">
        <v>3425</v>
      </c>
      <c r="C1104" s="70" t="s">
        <v>2968</v>
      </c>
      <c r="D1104" s="70" t="s">
        <v>3883</v>
      </c>
      <c r="E1104" s="9" t="s">
        <v>187</v>
      </c>
      <c r="F1104" s="14">
        <v>40484</v>
      </c>
      <c r="G1104" s="4">
        <v>37.547595386555997</v>
      </c>
      <c r="H1104" s="4">
        <v>-84.635781627493998</v>
      </c>
      <c r="I1104" s="19" t="s">
        <v>45</v>
      </c>
      <c r="J1104" s="19" t="s">
        <v>156</v>
      </c>
      <c r="K1104" s="19" t="s">
        <v>45</v>
      </c>
      <c r="L1104" s="22" t="s">
        <v>144</v>
      </c>
      <c r="M1104" s="19" t="s">
        <v>185</v>
      </c>
      <c r="N1104" s="19" t="s">
        <v>185</v>
      </c>
      <c r="P1104" s="17"/>
      <c r="Q1104" s="50" t="str">
        <f t="shared" si="17"/>
        <v>Non-lead</v>
      </c>
      <c r="R1104" s="19"/>
      <c r="X1104" s="16"/>
      <c r="Y1104" s="16"/>
      <c r="Z1104" s="16"/>
      <c r="AK1104" s="17"/>
      <c r="AL1104" s="17"/>
      <c r="AM1104" s="17"/>
      <c r="AN1104" s="17"/>
      <c r="AO1104" s="15"/>
    </row>
    <row r="1105" spans="1:41" s="14" customFormat="1">
      <c r="A1105" s="60"/>
      <c r="B1105" s="69" t="s">
        <v>3426</v>
      </c>
      <c r="C1105" s="70" t="s">
        <v>2969</v>
      </c>
      <c r="D1105" s="70" t="s">
        <v>3884</v>
      </c>
      <c r="E1105" s="9" t="s">
        <v>187</v>
      </c>
      <c r="F1105" s="14">
        <v>40484</v>
      </c>
      <c r="G1105" s="4">
        <v>37.547595386555997</v>
      </c>
      <c r="H1105" s="4">
        <v>-84.635781627493998</v>
      </c>
      <c r="I1105" s="19" t="s">
        <v>45</v>
      </c>
      <c r="J1105" s="19" t="s">
        <v>156</v>
      </c>
      <c r="K1105" s="19" t="s">
        <v>45</v>
      </c>
      <c r="L1105" s="22" t="s">
        <v>144</v>
      </c>
      <c r="M1105" s="19" t="s">
        <v>185</v>
      </c>
      <c r="N1105" s="19" t="s">
        <v>185</v>
      </c>
      <c r="P1105" s="17"/>
      <c r="Q1105" s="50" t="str">
        <f t="shared" si="17"/>
        <v>Non-lead</v>
      </c>
      <c r="R1105" s="19"/>
      <c r="X1105" s="16"/>
      <c r="Y1105" s="16"/>
      <c r="Z1105" s="16"/>
      <c r="AK1105" s="17"/>
      <c r="AL1105" s="17"/>
      <c r="AM1105" s="17"/>
      <c r="AN1105" s="17"/>
      <c r="AO1105" s="15"/>
    </row>
    <row r="1106" spans="1:41" s="14" customFormat="1">
      <c r="A1106" s="60"/>
      <c r="B1106" s="69" t="s">
        <v>3427</v>
      </c>
      <c r="C1106" s="70" t="s">
        <v>2970</v>
      </c>
      <c r="D1106" s="70" t="s">
        <v>3885</v>
      </c>
      <c r="E1106" s="9" t="s">
        <v>187</v>
      </c>
      <c r="F1106" s="14">
        <v>40484</v>
      </c>
      <c r="G1106" s="4">
        <v>37.548174509844003</v>
      </c>
      <c r="H1106" s="4">
        <v>-84.636157585432997</v>
      </c>
      <c r="I1106" s="19" t="s">
        <v>45</v>
      </c>
      <c r="J1106" s="19" t="s">
        <v>156</v>
      </c>
      <c r="K1106" s="19" t="s">
        <v>45</v>
      </c>
      <c r="L1106" s="22" t="s">
        <v>144</v>
      </c>
      <c r="M1106" s="19" t="s">
        <v>185</v>
      </c>
      <c r="N1106" s="19" t="s">
        <v>185</v>
      </c>
      <c r="P1106" s="17"/>
      <c r="Q1106" s="50" t="str">
        <f t="shared" si="17"/>
        <v>Non-lead</v>
      </c>
      <c r="R1106" s="19"/>
      <c r="X1106" s="16"/>
      <c r="Y1106" s="16"/>
      <c r="Z1106" s="16"/>
      <c r="AK1106" s="17"/>
      <c r="AL1106" s="17"/>
      <c r="AM1106" s="17"/>
      <c r="AN1106" s="17"/>
      <c r="AO1106" s="15"/>
    </row>
    <row r="1107" spans="1:41" s="14" customFormat="1" ht="15.75" thickBot="1">
      <c r="A1107" s="60"/>
      <c r="B1107" s="69" t="s">
        <v>3428</v>
      </c>
      <c r="C1107" s="70" t="s">
        <v>2971</v>
      </c>
      <c r="D1107" s="70" t="s">
        <v>3886</v>
      </c>
      <c r="E1107" s="9" t="s">
        <v>187</v>
      </c>
      <c r="F1107" s="14">
        <v>40484</v>
      </c>
      <c r="G1107" s="4">
        <v>37.550495958566998</v>
      </c>
      <c r="H1107" s="4">
        <v>-84.638088649142006</v>
      </c>
      <c r="I1107" s="19" t="s">
        <v>45</v>
      </c>
      <c r="J1107" s="19" t="s">
        <v>156</v>
      </c>
      <c r="K1107" s="19" t="s">
        <v>45</v>
      </c>
      <c r="L1107" s="22" t="s">
        <v>144</v>
      </c>
      <c r="M1107" s="19" t="s">
        <v>185</v>
      </c>
      <c r="N1107" s="19" t="s">
        <v>185</v>
      </c>
      <c r="P1107" s="17"/>
      <c r="Q1107" s="50" t="str">
        <f t="shared" si="17"/>
        <v>Non-lead</v>
      </c>
      <c r="R1107" s="19"/>
      <c r="X1107" s="16"/>
      <c r="Y1107" s="16"/>
      <c r="Z1107" s="16"/>
      <c r="AK1107" s="17"/>
      <c r="AL1107" s="17"/>
      <c r="AM1107" s="17"/>
      <c r="AN1107" s="17"/>
      <c r="AO1107" s="15"/>
    </row>
    <row r="1108" spans="1:41" s="14" customFormat="1" ht="15.75" thickBot="1">
      <c r="A1108" s="60"/>
      <c r="B1108" s="69" t="s">
        <v>3429</v>
      </c>
      <c r="C1108" s="70" t="s">
        <v>2972</v>
      </c>
      <c r="D1108" s="70" t="s">
        <v>3887</v>
      </c>
      <c r="E1108" s="9" t="s">
        <v>187</v>
      </c>
      <c r="F1108" s="14">
        <v>40484</v>
      </c>
      <c r="G1108" s="76">
        <v>37.55106</v>
      </c>
      <c r="H1108" s="76">
        <v>-84.637966000000006</v>
      </c>
      <c r="I1108" s="19" t="s">
        <v>39</v>
      </c>
      <c r="J1108" s="19" t="s">
        <v>156</v>
      </c>
      <c r="K1108" s="19" t="s">
        <v>39</v>
      </c>
      <c r="L1108" s="22" t="s">
        <v>144</v>
      </c>
      <c r="M1108" s="19" t="s">
        <v>185</v>
      </c>
      <c r="N1108" s="19" t="s">
        <v>185</v>
      </c>
      <c r="P1108" s="17"/>
      <c r="Q1108" s="50" t="str">
        <f t="shared" si="17"/>
        <v>Non-lead</v>
      </c>
      <c r="R1108" s="19"/>
      <c r="X1108" s="16"/>
      <c r="Y1108" s="16"/>
      <c r="Z1108" s="16"/>
      <c r="AK1108" s="17"/>
      <c r="AL1108" s="17"/>
      <c r="AM1108" s="17"/>
      <c r="AN1108" s="17"/>
      <c r="AO1108" s="15"/>
    </row>
    <row r="1109" spans="1:41" s="14" customFormat="1" ht="15.75" thickBot="1">
      <c r="A1109" s="60"/>
      <c r="B1109" s="69" t="s">
        <v>3430</v>
      </c>
      <c r="C1109" s="70" t="s">
        <v>2973</v>
      </c>
      <c r="D1109" s="70" t="s">
        <v>3888</v>
      </c>
      <c r="E1109" s="9" t="s">
        <v>187</v>
      </c>
      <c r="F1109" s="14">
        <v>40484</v>
      </c>
      <c r="G1109" s="76">
        <v>37.55106</v>
      </c>
      <c r="H1109" s="76">
        <v>-84.637966000000006</v>
      </c>
      <c r="I1109" s="19" t="s">
        <v>39</v>
      </c>
      <c r="J1109" s="19" t="s">
        <v>156</v>
      </c>
      <c r="K1109" s="19" t="s">
        <v>39</v>
      </c>
      <c r="L1109" s="22" t="s">
        <v>144</v>
      </c>
      <c r="M1109" s="19" t="s">
        <v>185</v>
      </c>
      <c r="N1109" s="19" t="s">
        <v>185</v>
      </c>
      <c r="P1109" s="17"/>
      <c r="Q1109" s="50" t="str">
        <f t="shared" si="17"/>
        <v>Non-lead</v>
      </c>
      <c r="R1109" s="19"/>
      <c r="X1109" s="16"/>
      <c r="Y1109" s="16"/>
      <c r="Z1109" s="16"/>
      <c r="AK1109" s="17"/>
      <c r="AL1109" s="17"/>
      <c r="AM1109" s="17"/>
      <c r="AN1109" s="17"/>
      <c r="AO1109" s="15"/>
    </row>
    <row r="1110" spans="1:41" s="14" customFormat="1" ht="15.75" thickBot="1">
      <c r="A1110" s="60"/>
      <c r="B1110" s="69" t="s">
        <v>3431</v>
      </c>
      <c r="C1110" s="70" t="s">
        <v>2974</v>
      </c>
      <c r="D1110" s="70" t="s">
        <v>3889</v>
      </c>
      <c r="E1110" s="9" t="s">
        <v>187</v>
      </c>
      <c r="F1110" s="14">
        <v>40484</v>
      </c>
      <c r="G1110" s="76">
        <v>37.551020000000001</v>
      </c>
      <c r="H1110" s="76">
        <v>-84.636882</v>
      </c>
      <c r="I1110" s="19" t="s">
        <v>39</v>
      </c>
      <c r="J1110" s="19" t="s">
        <v>156</v>
      </c>
      <c r="K1110" s="19" t="s">
        <v>39</v>
      </c>
      <c r="L1110" s="22" t="s">
        <v>144</v>
      </c>
      <c r="M1110" s="19" t="s">
        <v>185</v>
      </c>
      <c r="N1110" s="19" t="s">
        <v>185</v>
      </c>
      <c r="P1110" s="17"/>
      <c r="Q1110" s="50" t="str">
        <f t="shared" si="17"/>
        <v>Non-lead</v>
      </c>
      <c r="R1110" s="19"/>
      <c r="X1110" s="16"/>
      <c r="Y1110" s="16"/>
      <c r="Z1110" s="16"/>
      <c r="AK1110" s="17"/>
      <c r="AL1110" s="17"/>
      <c r="AM1110" s="17"/>
      <c r="AN1110" s="17"/>
      <c r="AO1110" s="15"/>
    </row>
    <row r="1111" spans="1:41" s="14" customFormat="1" ht="15.75" thickBot="1">
      <c r="A1111" s="60"/>
      <c r="B1111" s="69" t="s">
        <v>3432</v>
      </c>
      <c r="C1111" s="70" t="s">
        <v>2975</v>
      </c>
      <c r="D1111" s="70" t="s">
        <v>3890</v>
      </c>
      <c r="E1111" s="9" t="s">
        <v>187</v>
      </c>
      <c r="F1111" s="14">
        <v>40484</v>
      </c>
      <c r="G1111" s="78">
        <v>37.550950999999998</v>
      </c>
      <c r="H1111" s="78">
        <v>-84.636328000000006</v>
      </c>
      <c r="I1111" s="19" t="s">
        <v>39</v>
      </c>
      <c r="J1111" s="19" t="s">
        <v>156</v>
      </c>
      <c r="K1111" s="19" t="s">
        <v>39</v>
      </c>
      <c r="L1111" s="22" t="s">
        <v>144</v>
      </c>
      <c r="M1111" s="19" t="s">
        <v>185</v>
      </c>
      <c r="N1111" s="19" t="s">
        <v>185</v>
      </c>
      <c r="P1111" s="17"/>
      <c r="Q1111" s="50" t="str">
        <f t="shared" si="17"/>
        <v>Non-lead</v>
      </c>
      <c r="R1111" s="19"/>
      <c r="X1111" s="16"/>
      <c r="Y1111" s="16"/>
      <c r="Z1111" s="16"/>
      <c r="AK1111" s="17"/>
      <c r="AL1111" s="17"/>
      <c r="AM1111" s="17"/>
      <c r="AN1111" s="17"/>
      <c r="AO1111" s="15"/>
    </row>
    <row r="1112" spans="1:41" s="14" customFormat="1" ht="15.75" thickBot="1">
      <c r="A1112" s="60"/>
      <c r="B1112" s="69" t="s">
        <v>3433</v>
      </c>
      <c r="C1112" s="70" t="s">
        <v>2976</v>
      </c>
      <c r="D1112" s="70" t="s">
        <v>3891</v>
      </c>
      <c r="E1112" s="9" t="s">
        <v>187</v>
      </c>
      <c r="F1112" s="14">
        <v>40484</v>
      </c>
      <c r="G1112" s="78">
        <v>37.550887899999999</v>
      </c>
      <c r="H1112" s="78">
        <v>-84.636034379999998</v>
      </c>
      <c r="I1112" s="19" t="s">
        <v>39</v>
      </c>
      <c r="J1112" s="19" t="s">
        <v>156</v>
      </c>
      <c r="K1112" s="19" t="s">
        <v>39</v>
      </c>
      <c r="L1112" s="22" t="s">
        <v>144</v>
      </c>
      <c r="M1112" s="19" t="s">
        <v>185</v>
      </c>
      <c r="N1112" s="19" t="s">
        <v>185</v>
      </c>
      <c r="P1112" s="17"/>
      <c r="Q1112" s="50" t="str">
        <f t="shared" si="17"/>
        <v>Non-lead</v>
      </c>
      <c r="R1112" s="19"/>
      <c r="X1112" s="16"/>
      <c r="Y1112" s="16"/>
      <c r="Z1112" s="16"/>
      <c r="AK1112" s="17"/>
      <c r="AL1112" s="17"/>
      <c r="AM1112" s="17"/>
      <c r="AN1112" s="17"/>
      <c r="AO1112" s="15"/>
    </row>
    <row r="1113" spans="1:41" s="14" customFormat="1" ht="15.75" thickBot="1">
      <c r="A1113" s="60"/>
      <c r="B1113" s="69" t="s">
        <v>3434</v>
      </c>
      <c r="C1113" s="70" t="s">
        <v>2977</v>
      </c>
      <c r="D1113" s="70" t="s">
        <v>3892</v>
      </c>
      <c r="E1113" s="9" t="s">
        <v>187</v>
      </c>
      <c r="F1113" s="14">
        <v>40484</v>
      </c>
      <c r="G1113" s="91">
        <v>37.550592000000002</v>
      </c>
      <c r="H1113" s="76">
        <v>-84.635458</v>
      </c>
      <c r="I1113" s="19" t="s">
        <v>39</v>
      </c>
      <c r="J1113" s="19" t="s">
        <v>156</v>
      </c>
      <c r="K1113" s="19" t="s">
        <v>39</v>
      </c>
      <c r="L1113" s="22" t="s">
        <v>144</v>
      </c>
      <c r="M1113" s="19" t="s">
        <v>185</v>
      </c>
      <c r="N1113" s="19" t="s">
        <v>185</v>
      </c>
      <c r="P1113" s="17"/>
      <c r="Q1113" s="50" t="str">
        <f t="shared" si="17"/>
        <v>Non-lead</v>
      </c>
      <c r="R1113" s="19"/>
      <c r="X1113" s="16"/>
      <c r="Y1113" s="16"/>
      <c r="Z1113" s="16"/>
      <c r="AK1113" s="17"/>
      <c r="AL1113" s="17"/>
      <c r="AM1113" s="17"/>
      <c r="AN1113" s="17"/>
      <c r="AO1113" s="15"/>
    </row>
    <row r="1114" spans="1:41" s="14" customFormat="1" ht="15.75" thickBot="1">
      <c r="A1114" s="60"/>
      <c r="B1114" s="69" t="s">
        <v>3435</v>
      </c>
      <c r="C1114" s="70" t="s">
        <v>2978</v>
      </c>
      <c r="D1114" s="70" t="s">
        <v>3893</v>
      </c>
      <c r="E1114" s="9" t="s">
        <v>187</v>
      </c>
      <c r="F1114" s="14">
        <v>40484</v>
      </c>
      <c r="G1114" s="4">
        <v>37.549876304291999</v>
      </c>
      <c r="H1114" s="4">
        <v>-84.634106338557999</v>
      </c>
      <c r="I1114" s="19" t="s">
        <v>39</v>
      </c>
      <c r="J1114" s="19" t="s">
        <v>156</v>
      </c>
      <c r="K1114" s="19" t="s">
        <v>39</v>
      </c>
      <c r="L1114" s="22" t="s">
        <v>144</v>
      </c>
      <c r="M1114" s="19" t="s">
        <v>185</v>
      </c>
      <c r="N1114" s="19" t="s">
        <v>185</v>
      </c>
      <c r="P1114" s="17"/>
      <c r="Q1114" s="50" t="str">
        <f t="shared" si="17"/>
        <v>Non-lead</v>
      </c>
      <c r="R1114" s="19"/>
      <c r="X1114" s="16"/>
      <c r="Y1114" s="16"/>
      <c r="Z1114" s="16"/>
      <c r="AK1114" s="17"/>
      <c r="AL1114" s="17"/>
      <c r="AM1114" s="17"/>
      <c r="AN1114" s="17"/>
      <c r="AO1114" s="15"/>
    </row>
    <row r="1115" spans="1:41" s="14" customFormat="1" ht="15.75" thickBot="1">
      <c r="A1115" s="60"/>
      <c r="B1115" s="69" t="s">
        <v>3436</v>
      </c>
      <c r="C1115" s="70" t="s">
        <v>2979</v>
      </c>
      <c r="D1115" s="70" t="s">
        <v>3894</v>
      </c>
      <c r="E1115" s="9" t="s">
        <v>187</v>
      </c>
      <c r="F1115" s="14">
        <v>40484</v>
      </c>
      <c r="G1115" s="76">
        <v>37.549626000000004</v>
      </c>
      <c r="H1115" s="76">
        <v>-84.633662999999999</v>
      </c>
      <c r="I1115" s="19" t="s">
        <v>39</v>
      </c>
      <c r="J1115" s="19" t="s">
        <v>156</v>
      </c>
      <c r="K1115" s="19" t="s">
        <v>39</v>
      </c>
      <c r="L1115" s="22" t="s">
        <v>144</v>
      </c>
      <c r="M1115" s="19" t="s">
        <v>185</v>
      </c>
      <c r="N1115" s="19" t="s">
        <v>185</v>
      </c>
      <c r="P1115" s="17"/>
      <c r="Q1115" s="50" t="str">
        <f t="shared" si="17"/>
        <v>Non-lead</v>
      </c>
      <c r="R1115" s="19"/>
      <c r="X1115" s="16"/>
      <c r="Y1115" s="16"/>
      <c r="Z1115" s="16"/>
      <c r="AK1115" s="17"/>
      <c r="AL1115" s="17"/>
      <c r="AM1115" s="17"/>
      <c r="AN1115" s="17"/>
      <c r="AO1115" s="15"/>
    </row>
    <row r="1116" spans="1:41" s="14" customFormat="1" ht="15.75" thickBot="1">
      <c r="A1116" s="60"/>
      <c r="B1116" s="69" t="s">
        <v>3437</v>
      </c>
      <c r="C1116" s="70" t="s">
        <v>2980</v>
      </c>
      <c r="D1116" s="70" t="s">
        <v>3895</v>
      </c>
      <c r="E1116" s="9" t="s">
        <v>187</v>
      </c>
      <c r="F1116" s="14">
        <v>40484</v>
      </c>
      <c r="G1116" s="76">
        <v>37.549128000000003</v>
      </c>
      <c r="H1116" s="76">
        <v>-84.632358999999994</v>
      </c>
      <c r="I1116" s="19" t="s">
        <v>39</v>
      </c>
      <c r="J1116" s="19" t="s">
        <v>156</v>
      </c>
      <c r="K1116" s="19" t="s">
        <v>39</v>
      </c>
      <c r="L1116" s="22" t="s">
        <v>144</v>
      </c>
      <c r="M1116" s="19" t="s">
        <v>185</v>
      </c>
      <c r="N1116" s="19" t="s">
        <v>185</v>
      </c>
      <c r="P1116" s="17"/>
      <c r="Q1116" s="50" t="str">
        <f t="shared" si="17"/>
        <v>Non-lead</v>
      </c>
      <c r="R1116" s="19"/>
      <c r="X1116" s="16"/>
      <c r="Y1116" s="16"/>
      <c r="Z1116" s="16"/>
      <c r="AK1116" s="17"/>
      <c r="AL1116" s="17"/>
      <c r="AM1116" s="17"/>
      <c r="AN1116" s="17"/>
      <c r="AO1116" s="15"/>
    </row>
    <row r="1117" spans="1:41" s="14" customFormat="1" ht="15.75" thickBot="1">
      <c r="A1117" s="60"/>
      <c r="B1117" s="69" t="s">
        <v>3438</v>
      </c>
      <c r="C1117" s="70" t="s">
        <v>2981</v>
      </c>
      <c r="D1117" s="70" t="s">
        <v>3896</v>
      </c>
      <c r="E1117" s="9" t="s">
        <v>187</v>
      </c>
      <c r="F1117" s="14">
        <v>40484</v>
      </c>
      <c r="G1117" s="4">
        <v>37.549112092194001</v>
      </c>
      <c r="H1117" s="4">
        <v>-84.631864790117007</v>
      </c>
      <c r="I1117" s="19" t="s">
        <v>39</v>
      </c>
      <c r="J1117" s="19" t="s">
        <v>156</v>
      </c>
      <c r="K1117" s="19" t="s">
        <v>39</v>
      </c>
      <c r="L1117" s="22" t="s">
        <v>144</v>
      </c>
      <c r="M1117" s="19" t="s">
        <v>185</v>
      </c>
      <c r="N1117" s="19" t="s">
        <v>185</v>
      </c>
      <c r="P1117" s="17"/>
      <c r="Q1117" s="50" t="str">
        <f t="shared" si="17"/>
        <v>Non-lead</v>
      </c>
      <c r="R1117" s="19"/>
      <c r="X1117" s="16"/>
      <c r="Y1117" s="16"/>
      <c r="Z1117" s="16"/>
      <c r="AK1117" s="17"/>
      <c r="AL1117" s="17"/>
      <c r="AM1117" s="17"/>
      <c r="AN1117" s="17"/>
      <c r="AO1117" s="15"/>
    </row>
    <row r="1118" spans="1:41" s="14" customFormat="1" ht="15.75" thickBot="1">
      <c r="A1118" s="60"/>
      <c r="B1118" s="69" t="s">
        <v>3439</v>
      </c>
      <c r="C1118" s="70" t="s">
        <v>2982</v>
      </c>
      <c r="D1118" s="70" t="s">
        <v>3897</v>
      </c>
      <c r="E1118" s="9" t="s">
        <v>187</v>
      </c>
      <c r="F1118" s="14">
        <v>40484</v>
      </c>
      <c r="G1118" s="78">
        <v>37.54933836</v>
      </c>
      <c r="H1118" s="78">
        <v>-84.631411600000007</v>
      </c>
      <c r="I1118" s="19" t="s">
        <v>39</v>
      </c>
      <c r="J1118" s="19" t="s">
        <v>156</v>
      </c>
      <c r="K1118" s="19" t="s">
        <v>39</v>
      </c>
      <c r="L1118" s="22" t="s">
        <v>144</v>
      </c>
      <c r="M1118" s="19" t="s">
        <v>185</v>
      </c>
      <c r="N1118" s="19" t="s">
        <v>185</v>
      </c>
      <c r="P1118" s="17"/>
      <c r="Q1118" s="50" t="str">
        <f t="shared" si="17"/>
        <v>Non-lead</v>
      </c>
      <c r="R1118" s="19"/>
      <c r="X1118" s="16"/>
      <c r="Y1118" s="16"/>
      <c r="Z1118" s="16"/>
      <c r="AK1118" s="17"/>
      <c r="AL1118" s="17"/>
      <c r="AM1118" s="17"/>
      <c r="AN1118" s="17"/>
      <c r="AO1118" s="15"/>
    </row>
    <row r="1119" spans="1:41" s="14" customFormat="1" ht="15.75" thickBot="1">
      <c r="A1119" s="60"/>
      <c r="B1119" s="69" t="s">
        <v>3440</v>
      </c>
      <c r="C1119" s="70" t="s">
        <v>2983</v>
      </c>
      <c r="D1119" s="70" t="s">
        <v>3898</v>
      </c>
      <c r="E1119" s="9" t="s">
        <v>187</v>
      </c>
      <c r="F1119" s="14">
        <v>40484</v>
      </c>
      <c r="G1119" s="78">
        <v>37.54971536</v>
      </c>
      <c r="H1119" s="78">
        <v>-84.630938270000001</v>
      </c>
      <c r="I1119" s="19" t="s">
        <v>39</v>
      </c>
      <c r="J1119" s="19" t="s">
        <v>156</v>
      </c>
      <c r="K1119" s="19" t="s">
        <v>39</v>
      </c>
      <c r="L1119" s="22" t="s">
        <v>144</v>
      </c>
      <c r="M1119" s="19" t="s">
        <v>185</v>
      </c>
      <c r="N1119" s="19" t="s">
        <v>185</v>
      </c>
      <c r="P1119" s="17"/>
      <c r="Q1119" s="50" t="str">
        <f t="shared" si="17"/>
        <v>Non-lead</v>
      </c>
      <c r="R1119" s="19"/>
      <c r="X1119" s="16"/>
      <c r="Y1119" s="16"/>
      <c r="Z1119" s="16"/>
      <c r="AK1119" s="17"/>
      <c r="AL1119" s="17"/>
      <c r="AM1119" s="17"/>
      <c r="AN1119" s="17"/>
      <c r="AO1119" s="15"/>
    </row>
    <row r="1120" spans="1:41" s="14" customFormat="1" ht="15.75" thickBot="1">
      <c r="A1120" s="60"/>
      <c r="B1120" s="69" t="s">
        <v>3441</v>
      </c>
      <c r="C1120" s="70" t="s">
        <v>2984</v>
      </c>
      <c r="D1120" s="70" t="s">
        <v>3899</v>
      </c>
      <c r="E1120" s="9" t="s">
        <v>187</v>
      </c>
      <c r="F1120" s="14">
        <v>40484</v>
      </c>
      <c r="G1120" s="78">
        <v>37.550086909999997</v>
      </c>
      <c r="H1120" s="78">
        <v>-84.630307939999994</v>
      </c>
      <c r="I1120" s="19" t="s">
        <v>39</v>
      </c>
      <c r="J1120" s="19" t="s">
        <v>156</v>
      </c>
      <c r="K1120" s="19" t="s">
        <v>39</v>
      </c>
      <c r="L1120" s="22" t="s">
        <v>144</v>
      </c>
      <c r="M1120" s="19" t="s">
        <v>185</v>
      </c>
      <c r="N1120" s="19" t="s">
        <v>185</v>
      </c>
      <c r="P1120" s="17"/>
      <c r="Q1120" s="50" t="str">
        <f t="shared" si="17"/>
        <v>Non-lead</v>
      </c>
      <c r="R1120" s="19"/>
      <c r="X1120" s="16"/>
      <c r="Y1120" s="16"/>
      <c r="Z1120" s="16"/>
      <c r="AK1120" s="17"/>
      <c r="AL1120" s="17"/>
      <c r="AM1120" s="17"/>
      <c r="AN1120" s="17"/>
      <c r="AO1120" s="15"/>
    </row>
    <row r="1121" spans="1:41" s="14" customFormat="1" ht="15.75" thickBot="1">
      <c r="A1121" s="60"/>
      <c r="B1121" s="69" t="s">
        <v>3442</v>
      </c>
      <c r="C1121" s="70" t="s">
        <v>2985</v>
      </c>
      <c r="D1121" s="70" t="s">
        <v>3900</v>
      </c>
      <c r="E1121" s="9" t="s">
        <v>187</v>
      </c>
      <c r="F1121" s="14">
        <v>40484</v>
      </c>
      <c r="G1121" s="76">
        <v>37.549880999999999</v>
      </c>
      <c r="H1121" s="76">
        <v>-84.630978999999996</v>
      </c>
      <c r="I1121" s="19" t="s">
        <v>39</v>
      </c>
      <c r="J1121" s="19" t="s">
        <v>156</v>
      </c>
      <c r="K1121" s="19" t="s">
        <v>39</v>
      </c>
      <c r="L1121" s="22" t="s">
        <v>144</v>
      </c>
      <c r="M1121" s="19" t="s">
        <v>185</v>
      </c>
      <c r="N1121" s="19" t="s">
        <v>185</v>
      </c>
      <c r="P1121" s="17"/>
      <c r="Q1121" s="50" t="str">
        <f t="shared" si="17"/>
        <v>Non-lead</v>
      </c>
      <c r="R1121" s="19"/>
      <c r="X1121" s="16"/>
      <c r="Y1121" s="16"/>
      <c r="Z1121" s="16"/>
      <c r="AK1121" s="17"/>
      <c r="AL1121" s="17"/>
      <c r="AM1121" s="17"/>
      <c r="AN1121" s="17"/>
      <c r="AO1121" s="15"/>
    </row>
    <row r="1122" spans="1:41" s="14" customFormat="1" ht="15.75" thickBot="1">
      <c r="A1122" s="60"/>
      <c r="B1122" s="69" t="s">
        <v>3443</v>
      </c>
      <c r="C1122" s="70" t="s">
        <v>2986</v>
      </c>
      <c r="D1122" s="70" t="s">
        <v>3901</v>
      </c>
      <c r="E1122" s="9" t="s">
        <v>187</v>
      </c>
      <c r="F1122" s="14">
        <v>40484</v>
      </c>
      <c r="G1122" s="76">
        <v>37.549647999999998</v>
      </c>
      <c r="H1122" s="76">
        <v>-84.631302000000005</v>
      </c>
      <c r="I1122" s="19" t="s">
        <v>39</v>
      </c>
      <c r="J1122" s="19" t="s">
        <v>156</v>
      </c>
      <c r="K1122" s="19" t="s">
        <v>39</v>
      </c>
      <c r="L1122" s="22" t="s">
        <v>144</v>
      </c>
      <c r="M1122" s="19" t="s">
        <v>185</v>
      </c>
      <c r="N1122" s="19" t="s">
        <v>185</v>
      </c>
      <c r="P1122" s="17"/>
      <c r="Q1122" s="50" t="str">
        <f t="shared" si="17"/>
        <v>Non-lead</v>
      </c>
      <c r="R1122" s="19"/>
      <c r="X1122" s="16"/>
      <c r="Y1122" s="16"/>
      <c r="Z1122" s="16"/>
      <c r="AK1122" s="17"/>
      <c r="AL1122" s="17"/>
      <c r="AM1122" s="17"/>
      <c r="AN1122" s="17"/>
      <c r="AO1122" s="15"/>
    </row>
    <row r="1123" spans="1:41" s="14" customFormat="1" ht="15.75" thickBot="1">
      <c r="A1123" s="60"/>
      <c r="B1123" s="69" t="s">
        <v>3444</v>
      </c>
      <c r="C1123" s="70" t="s">
        <v>2987</v>
      </c>
      <c r="D1123" s="70" t="s">
        <v>3902</v>
      </c>
      <c r="E1123" s="9" t="s">
        <v>187</v>
      </c>
      <c r="F1123" s="14">
        <v>40484</v>
      </c>
      <c r="G1123" s="76">
        <v>37.549303999999999</v>
      </c>
      <c r="H1123" s="76">
        <v>-84.631737999999999</v>
      </c>
      <c r="I1123" s="19" t="s">
        <v>39</v>
      </c>
      <c r="J1123" s="19" t="s">
        <v>156</v>
      </c>
      <c r="K1123" s="19" t="s">
        <v>39</v>
      </c>
      <c r="L1123" s="22" t="s">
        <v>144</v>
      </c>
      <c r="M1123" s="19" t="s">
        <v>185</v>
      </c>
      <c r="N1123" s="19" t="s">
        <v>185</v>
      </c>
      <c r="P1123" s="17"/>
      <c r="Q1123" s="50" t="str">
        <f t="shared" si="17"/>
        <v>Non-lead</v>
      </c>
      <c r="R1123" s="19"/>
      <c r="X1123" s="16"/>
      <c r="Y1123" s="16"/>
      <c r="Z1123" s="16"/>
      <c r="AK1123" s="17"/>
      <c r="AL1123" s="17"/>
      <c r="AM1123" s="17"/>
      <c r="AN1123" s="17"/>
      <c r="AO1123" s="15"/>
    </row>
    <row r="1124" spans="1:41" s="14" customFormat="1" ht="15.75" thickBot="1">
      <c r="A1124" s="60"/>
      <c r="B1124" s="69" t="s">
        <v>3445</v>
      </c>
      <c r="C1124" s="70" t="s">
        <v>2988</v>
      </c>
      <c r="D1124" s="70" t="s">
        <v>3903</v>
      </c>
      <c r="E1124" s="9" t="s">
        <v>187</v>
      </c>
      <c r="F1124" s="14">
        <v>40484</v>
      </c>
      <c r="G1124" s="78">
        <v>37.549273999999997</v>
      </c>
      <c r="H1124" s="78">
        <v>-84.632199439999994</v>
      </c>
      <c r="I1124" s="19" t="s">
        <v>39</v>
      </c>
      <c r="J1124" s="19" t="s">
        <v>156</v>
      </c>
      <c r="K1124" s="19" t="s">
        <v>39</v>
      </c>
      <c r="L1124" s="22" t="s">
        <v>144</v>
      </c>
      <c r="M1124" s="19" t="s">
        <v>185</v>
      </c>
      <c r="N1124" s="19" t="s">
        <v>185</v>
      </c>
      <c r="P1124" s="17"/>
      <c r="Q1124" s="50" t="str">
        <f t="shared" si="17"/>
        <v>Non-lead</v>
      </c>
      <c r="R1124" s="19"/>
      <c r="X1124" s="16"/>
      <c r="Y1124" s="16"/>
      <c r="Z1124" s="16"/>
      <c r="AK1124" s="17"/>
      <c r="AL1124" s="17"/>
      <c r="AM1124" s="17"/>
      <c r="AN1124" s="17"/>
      <c r="AO1124" s="15"/>
    </row>
    <row r="1125" spans="1:41" s="14" customFormat="1" ht="15.75" thickBot="1">
      <c r="A1125" s="60"/>
      <c r="B1125" s="69" t="s">
        <v>3446</v>
      </c>
      <c r="C1125" s="70" t="s">
        <v>2989</v>
      </c>
      <c r="D1125" s="70" t="s">
        <v>3904</v>
      </c>
      <c r="E1125" s="9" t="s">
        <v>187</v>
      </c>
      <c r="F1125" s="14">
        <v>40484</v>
      </c>
      <c r="G1125" s="78">
        <v>37.54952866</v>
      </c>
      <c r="H1125" s="78">
        <v>-84.633092820000002</v>
      </c>
      <c r="I1125" s="19" t="s">
        <v>39</v>
      </c>
      <c r="J1125" s="19" t="s">
        <v>156</v>
      </c>
      <c r="K1125" s="19" t="s">
        <v>39</v>
      </c>
      <c r="L1125" s="22" t="s">
        <v>144</v>
      </c>
      <c r="M1125" s="19" t="s">
        <v>185</v>
      </c>
      <c r="N1125" s="19" t="s">
        <v>185</v>
      </c>
      <c r="P1125" s="17"/>
      <c r="Q1125" s="50" t="str">
        <f t="shared" si="17"/>
        <v>Non-lead</v>
      </c>
      <c r="R1125" s="19"/>
      <c r="X1125" s="16"/>
      <c r="Y1125" s="16"/>
      <c r="Z1125" s="16"/>
      <c r="AK1125" s="17"/>
      <c r="AL1125" s="17"/>
      <c r="AM1125" s="17"/>
      <c r="AN1125" s="17"/>
      <c r="AO1125" s="15"/>
    </row>
    <row r="1126" spans="1:41" s="14" customFormat="1" ht="15.75" thickBot="1">
      <c r="A1126" s="60"/>
      <c r="B1126" s="69" t="s">
        <v>3447</v>
      </c>
      <c r="C1126" s="70" t="s">
        <v>2990</v>
      </c>
      <c r="D1126" s="70" t="s">
        <v>3905</v>
      </c>
      <c r="E1126" s="9" t="s">
        <v>187</v>
      </c>
      <c r="F1126" s="14">
        <v>40484</v>
      </c>
      <c r="G1126" s="78">
        <v>37.54952866</v>
      </c>
      <c r="H1126" s="78">
        <v>-84.633092820000002</v>
      </c>
      <c r="I1126" s="19" t="s">
        <v>39</v>
      </c>
      <c r="J1126" s="19" t="s">
        <v>156</v>
      </c>
      <c r="K1126" s="19" t="s">
        <v>39</v>
      </c>
      <c r="L1126" s="22" t="s">
        <v>144</v>
      </c>
      <c r="M1126" s="19" t="s">
        <v>185</v>
      </c>
      <c r="N1126" s="19" t="s">
        <v>185</v>
      </c>
      <c r="P1126" s="17"/>
      <c r="Q1126" s="50" t="str">
        <f t="shared" si="17"/>
        <v>Non-lead</v>
      </c>
      <c r="R1126" s="19"/>
      <c r="X1126" s="16"/>
      <c r="Y1126" s="16"/>
      <c r="Z1126" s="16"/>
      <c r="AK1126" s="17"/>
      <c r="AL1126" s="17"/>
      <c r="AM1126" s="17"/>
      <c r="AN1126" s="17"/>
      <c r="AO1126" s="15"/>
    </row>
    <row r="1127" spans="1:41" s="14" customFormat="1" ht="15.75" thickBot="1">
      <c r="A1127" s="60"/>
      <c r="B1127" s="69" t="s">
        <v>3448</v>
      </c>
      <c r="C1127" s="70" t="s">
        <v>2991</v>
      </c>
      <c r="D1127" s="70" t="s">
        <v>3906</v>
      </c>
      <c r="E1127" s="9" t="s">
        <v>187</v>
      </c>
      <c r="F1127" s="14">
        <v>40484</v>
      </c>
      <c r="G1127" s="76">
        <v>37.549998000000002</v>
      </c>
      <c r="H1127" s="76">
        <v>-84.634062</v>
      </c>
      <c r="I1127" s="19" t="s">
        <v>39</v>
      </c>
      <c r="J1127" s="19" t="s">
        <v>156</v>
      </c>
      <c r="K1127" s="19" t="s">
        <v>39</v>
      </c>
      <c r="L1127" s="22" t="s">
        <v>144</v>
      </c>
      <c r="M1127" s="19" t="s">
        <v>185</v>
      </c>
      <c r="N1127" s="19" t="s">
        <v>185</v>
      </c>
      <c r="P1127" s="17"/>
      <c r="Q1127" s="50" t="str">
        <f t="shared" si="17"/>
        <v>Non-lead</v>
      </c>
      <c r="R1127" s="19"/>
      <c r="X1127" s="16"/>
      <c r="Y1127" s="16"/>
      <c r="Z1127" s="16"/>
      <c r="AK1127" s="17"/>
      <c r="AL1127" s="17"/>
      <c r="AM1127" s="17"/>
      <c r="AN1127" s="17"/>
      <c r="AO1127" s="15"/>
    </row>
    <row r="1128" spans="1:41" s="14" customFormat="1" ht="15.75" thickBot="1">
      <c r="A1128" s="60"/>
      <c r="B1128" s="69" t="s">
        <v>3449</v>
      </c>
      <c r="C1128" s="70" t="s">
        <v>2992</v>
      </c>
      <c r="D1128" s="70" t="s">
        <v>3907</v>
      </c>
      <c r="E1128" s="9" t="s">
        <v>187</v>
      </c>
      <c r="F1128" s="14">
        <v>40484</v>
      </c>
      <c r="G1128" s="76">
        <v>37.549998000000002</v>
      </c>
      <c r="H1128" s="76">
        <v>-84.634062</v>
      </c>
      <c r="I1128" s="19" t="s">
        <v>39</v>
      </c>
      <c r="J1128" s="19" t="s">
        <v>156</v>
      </c>
      <c r="K1128" s="19" t="s">
        <v>39</v>
      </c>
      <c r="L1128" s="22" t="s">
        <v>144</v>
      </c>
      <c r="M1128" s="19" t="s">
        <v>185</v>
      </c>
      <c r="N1128" s="19" t="s">
        <v>185</v>
      </c>
      <c r="P1128" s="17"/>
      <c r="Q1128" s="50" t="str">
        <f t="shared" si="17"/>
        <v>Non-lead</v>
      </c>
      <c r="R1128" s="19"/>
      <c r="X1128" s="16"/>
      <c r="Y1128" s="16"/>
      <c r="Z1128" s="16"/>
      <c r="AK1128" s="17"/>
      <c r="AL1128" s="17"/>
      <c r="AM1128" s="17"/>
      <c r="AN1128" s="17"/>
      <c r="AO1128" s="15"/>
    </row>
    <row r="1129" spans="1:41" s="14" customFormat="1" ht="15.75" thickBot="1">
      <c r="A1129" s="60"/>
      <c r="B1129" s="69" t="s">
        <v>3450</v>
      </c>
      <c r="C1129" s="70" t="s">
        <v>2993</v>
      </c>
      <c r="D1129" s="70" t="s">
        <v>3908</v>
      </c>
      <c r="E1129" s="9" t="s">
        <v>187</v>
      </c>
      <c r="F1129" s="14">
        <v>40484</v>
      </c>
      <c r="G1129" s="78">
        <v>37.550446489999999</v>
      </c>
      <c r="H1129" s="78">
        <v>-84.634971300000004</v>
      </c>
      <c r="I1129" s="19" t="s">
        <v>39</v>
      </c>
      <c r="J1129" s="19" t="s">
        <v>156</v>
      </c>
      <c r="K1129" s="19" t="s">
        <v>39</v>
      </c>
      <c r="L1129" s="22" t="s">
        <v>144</v>
      </c>
      <c r="M1129" s="19" t="s">
        <v>185</v>
      </c>
      <c r="N1129" s="19" t="s">
        <v>185</v>
      </c>
      <c r="P1129" s="17"/>
      <c r="Q1129" s="50" t="str">
        <f t="shared" si="17"/>
        <v>Non-lead</v>
      </c>
      <c r="R1129" s="19"/>
      <c r="X1129" s="16"/>
      <c r="Y1129" s="16"/>
      <c r="Z1129" s="16"/>
      <c r="AK1129" s="17"/>
      <c r="AL1129" s="17"/>
      <c r="AM1129" s="17"/>
      <c r="AN1129" s="17"/>
      <c r="AO1129" s="15"/>
    </row>
    <row r="1130" spans="1:41" s="14" customFormat="1" ht="15.75" thickBot="1">
      <c r="A1130" s="60"/>
      <c r="B1130" s="69" t="s">
        <v>3451</v>
      </c>
      <c r="C1130" s="70" t="s">
        <v>2994</v>
      </c>
      <c r="D1130" s="70" t="s">
        <v>3909</v>
      </c>
      <c r="E1130" s="9" t="s">
        <v>187</v>
      </c>
      <c r="F1130" s="14">
        <v>40484</v>
      </c>
      <c r="G1130" s="78">
        <v>37.550446489999999</v>
      </c>
      <c r="H1130" s="78">
        <v>-84.634971300000004</v>
      </c>
      <c r="I1130" s="19" t="s">
        <v>39</v>
      </c>
      <c r="J1130" s="19" t="s">
        <v>156</v>
      </c>
      <c r="K1130" s="19" t="s">
        <v>39</v>
      </c>
      <c r="L1130" s="22" t="s">
        <v>144</v>
      </c>
      <c r="M1130" s="19" t="s">
        <v>185</v>
      </c>
      <c r="N1130" s="19" t="s">
        <v>185</v>
      </c>
      <c r="P1130" s="17"/>
      <c r="Q1130" s="50" t="str">
        <f t="shared" si="17"/>
        <v>Non-lead</v>
      </c>
      <c r="R1130" s="19"/>
      <c r="X1130" s="16"/>
      <c r="Y1130" s="16"/>
      <c r="Z1130" s="16"/>
      <c r="AK1130" s="17"/>
      <c r="AL1130" s="17"/>
      <c r="AM1130" s="17"/>
      <c r="AN1130" s="17"/>
      <c r="AO1130" s="15"/>
    </row>
    <row r="1131" spans="1:41" s="14" customFormat="1" ht="15.75" thickBot="1">
      <c r="A1131" s="60"/>
      <c r="B1131" s="69" t="s">
        <v>3452</v>
      </c>
      <c r="C1131" s="70" t="s">
        <v>2995</v>
      </c>
      <c r="D1131" s="70" t="s">
        <v>3910</v>
      </c>
      <c r="E1131" s="9" t="s">
        <v>187</v>
      </c>
      <c r="F1131" s="14">
        <v>40484</v>
      </c>
      <c r="G1131" s="78">
        <v>37.550959149999997</v>
      </c>
      <c r="H1131" s="78">
        <v>-84.635930880000004</v>
      </c>
      <c r="I1131" s="19" t="s">
        <v>39</v>
      </c>
      <c r="J1131" s="19" t="s">
        <v>156</v>
      </c>
      <c r="K1131" s="19" t="s">
        <v>39</v>
      </c>
      <c r="L1131" s="22" t="s">
        <v>144</v>
      </c>
      <c r="M1131" s="19" t="s">
        <v>185</v>
      </c>
      <c r="N1131" s="19" t="s">
        <v>185</v>
      </c>
      <c r="P1131" s="17"/>
      <c r="Q1131" s="50" t="str">
        <f t="shared" si="17"/>
        <v>Non-lead</v>
      </c>
      <c r="R1131" s="19"/>
      <c r="X1131" s="16"/>
      <c r="Y1131" s="16"/>
      <c r="Z1131" s="16"/>
      <c r="AK1131" s="17"/>
      <c r="AL1131" s="17"/>
      <c r="AM1131" s="17"/>
      <c r="AN1131" s="17"/>
      <c r="AO1131" s="15"/>
    </row>
    <row r="1132" spans="1:41" s="14" customFormat="1" ht="15.75" thickBot="1">
      <c r="A1132" s="60"/>
      <c r="B1132" s="69" t="s">
        <v>3453</v>
      </c>
      <c r="C1132" s="70" t="s">
        <v>2996</v>
      </c>
      <c r="D1132" s="70" t="s">
        <v>3911</v>
      </c>
      <c r="E1132" s="9" t="s">
        <v>187</v>
      </c>
      <c r="F1132" s="14">
        <v>40484</v>
      </c>
      <c r="G1132" s="76">
        <v>37.551046999999997</v>
      </c>
      <c r="H1132" s="76">
        <v>-84.636909000000003</v>
      </c>
      <c r="I1132" s="19" t="s">
        <v>39</v>
      </c>
      <c r="J1132" s="19" t="s">
        <v>156</v>
      </c>
      <c r="K1132" s="19" t="s">
        <v>39</v>
      </c>
      <c r="L1132" s="22" t="s">
        <v>144</v>
      </c>
      <c r="M1132" s="19" t="s">
        <v>185</v>
      </c>
      <c r="N1132" s="19" t="s">
        <v>185</v>
      </c>
      <c r="P1132" s="17"/>
      <c r="Q1132" s="50" t="str">
        <f t="shared" si="17"/>
        <v>Non-lead</v>
      </c>
      <c r="R1132" s="19"/>
      <c r="X1132" s="16"/>
      <c r="Y1132" s="16"/>
      <c r="Z1132" s="16"/>
      <c r="AK1132" s="17"/>
      <c r="AL1132" s="17"/>
      <c r="AM1132" s="17"/>
      <c r="AN1132" s="17"/>
      <c r="AO1132" s="15"/>
    </row>
    <row r="1133" spans="1:41" s="14" customFormat="1" ht="15.75" thickBot="1">
      <c r="A1133" s="60"/>
      <c r="B1133" s="69" t="s">
        <v>3454</v>
      </c>
      <c r="C1133" s="70" t="s">
        <v>2997</v>
      </c>
      <c r="D1133" s="70" t="s">
        <v>3912</v>
      </c>
      <c r="E1133" s="9" t="s">
        <v>187</v>
      </c>
      <c r="F1133" s="14">
        <v>40484</v>
      </c>
      <c r="G1133" s="76">
        <v>37.551152999999999</v>
      </c>
      <c r="H1133" s="76">
        <v>-84.636959000000004</v>
      </c>
      <c r="I1133" s="19" t="s">
        <v>39</v>
      </c>
      <c r="J1133" s="19" t="s">
        <v>156</v>
      </c>
      <c r="K1133" s="19" t="s">
        <v>39</v>
      </c>
      <c r="L1133" s="22" t="s">
        <v>144</v>
      </c>
      <c r="M1133" s="19" t="s">
        <v>185</v>
      </c>
      <c r="N1133" s="19" t="s">
        <v>185</v>
      </c>
      <c r="P1133" s="17"/>
      <c r="Q1133" s="50" t="str">
        <f t="shared" si="17"/>
        <v>Non-lead</v>
      </c>
      <c r="R1133" s="19"/>
      <c r="X1133" s="16"/>
      <c r="Y1133" s="16"/>
      <c r="Z1133" s="16"/>
      <c r="AK1133" s="17"/>
      <c r="AL1133" s="17"/>
      <c r="AM1133" s="17"/>
      <c r="AN1133" s="17"/>
      <c r="AO1133" s="15"/>
    </row>
    <row r="1134" spans="1:41" s="14" customFormat="1" ht="15.75" thickBot="1">
      <c r="A1134" s="60"/>
      <c r="B1134" s="69" t="s">
        <v>3455</v>
      </c>
      <c r="C1134" s="70" t="s">
        <v>2998</v>
      </c>
      <c r="D1134" s="70" t="s">
        <v>3913</v>
      </c>
      <c r="E1134" s="9" t="s">
        <v>187</v>
      </c>
      <c r="F1134" s="14">
        <v>40484</v>
      </c>
      <c r="G1134" s="4">
        <v>37.552216209464</v>
      </c>
      <c r="H1134" s="4">
        <v>-84.637816730197002</v>
      </c>
      <c r="I1134" s="19" t="s">
        <v>39</v>
      </c>
      <c r="J1134" s="19" t="s">
        <v>156</v>
      </c>
      <c r="K1134" s="19" t="s">
        <v>39</v>
      </c>
      <c r="L1134" s="22" t="s">
        <v>144</v>
      </c>
      <c r="M1134" s="19" t="s">
        <v>185</v>
      </c>
      <c r="N1134" s="19" t="s">
        <v>185</v>
      </c>
      <c r="P1134" s="17"/>
      <c r="Q1134" s="50" t="str">
        <f t="shared" si="17"/>
        <v>Non-lead</v>
      </c>
      <c r="R1134" s="19"/>
      <c r="X1134" s="16"/>
      <c r="Y1134" s="16"/>
      <c r="Z1134" s="16"/>
      <c r="AK1134" s="17"/>
      <c r="AL1134" s="17"/>
      <c r="AM1134" s="17"/>
      <c r="AN1134" s="17"/>
      <c r="AO1134" s="15"/>
    </row>
    <row r="1135" spans="1:41" s="14" customFormat="1" ht="15.75" thickBot="1">
      <c r="A1135" s="60"/>
      <c r="B1135" s="69" t="s">
        <v>3456</v>
      </c>
      <c r="C1135" s="70" t="s">
        <v>2999</v>
      </c>
      <c r="D1135" s="70" t="s">
        <v>3914</v>
      </c>
      <c r="E1135" s="9" t="s">
        <v>187</v>
      </c>
      <c r="F1135" s="14">
        <v>40484</v>
      </c>
      <c r="G1135" s="78">
        <v>37.552551749999999</v>
      </c>
      <c r="H1135" s="78">
        <v>-84.638379689999994</v>
      </c>
      <c r="I1135" s="19" t="s">
        <v>39</v>
      </c>
      <c r="J1135" s="19" t="s">
        <v>156</v>
      </c>
      <c r="K1135" s="19" t="s">
        <v>39</v>
      </c>
      <c r="L1135" s="22" t="s">
        <v>144</v>
      </c>
      <c r="M1135" s="19" t="s">
        <v>185</v>
      </c>
      <c r="N1135" s="19" t="s">
        <v>185</v>
      </c>
      <c r="P1135" s="17"/>
      <c r="Q1135" s="50" t="str">
        <f t="shared" si="17"/>
        <v>Non-lead</v>
      </c>
      <c r="R1135" s="19"/>
      <c r="X1135" s="16"/>
      <c r="Y1135" s="16"/>
      <c r="Z1135" s="16"/>
      <c r="AK1135" s="17"/>
      <c r="AL1135" s="17"/>
      <c r="AM1135" s="17"/>
      <c r="AN1135" s="17"/>
      <c r="AO1135" s="15"/>
    </row>
    <row r="1136" spans="1:41" s="14" customFormat="1" ht="15.75" thickBot="1">
      <c r="A1136" s="60"/>
      <c r="B1136" s="69" t="s">
        <v>3457</v>
      </c>
      <c r="C1136" s="70" t="s">
        <v>3000</v>
      </c>
      <c r="D1136" s="70" t="s">
        <v>3915</v>
      </c>
      <c r="E1136" s="9" t="s">
        <v>187</v>
      </c>
      <c r="F1136" s="14">
        <v>40484</v>
      </c>
      <c r="G1136" s="4">
        <v>37.553183536338999</v>
      </c>
      <c r="H1136" s="4">
        <v>-84.638518028725002</v>
      </c>
      <c r="I1136" s="19" t="s">
        <v>45</v>
      </c>
      <c r="J1136" s="19" t="s">
        <v>156</v>
      </c>
      <c r="K1136" s="19" t="s">
        <v>45</v>
      </c>
      <c r="L1136" s="22" t="s">
        <v>144</v>
      </c>
      <c r="M1136" s="19" t="s">
        <v>185</v>
      </c>
      <c r="N1136" s="19" t="s">
        <v>185</v>
      </c>
      <c r="P1136" s="17"/>
      <c r="Q1136" s="50" t="str">
        <f t="shared" si="17"/>
        <v>Non-lead</v>
      </c>
      <c r="R1136" s="19"/>
      <c r="X1136" s="16"/>
      <c r="Y1136" s="16"/>
      <c r="Z1136" s="16"/>
      <c r="AK1136" s="17"/>
      <c r="AL1136" s="17"/>
      <c r="AM1136" s="17"/>
      <c r="AN1136" s="17"/>
      <c r="AO1136" s="15"/>
    </row>
    <row r="1137" spans="1:41" s="14" customFormat="1" ht="15.75" thickBot="1">
      <c r="A1137" s="60"/>
      <c r="B1137" s="69" t="s">
        <v>3458</v>
      </c>
      <c r="C1137" s="70" t="s">
        <v>3001</v>
      </c>
      <c r="D1137" s="70" t="s">
        <v>3916</v>
      </c>
      <c r="E1137" s="9" t="s">
        <v>187</v>
      </c>
      <c r="F1137" s="14">
        <v>40484</v>
      </c>
      <c r="G1137" s="14">
        <v>37.552275999999999</v>
      </c>
      <c r="H1137" s="76">
        <v>-84.638193000000001</v>
      </c>
      <c r="I1137" s="19" t="s">
        <v>39</v>
      </c>
      <c r="J1137" s="19" t="s">
        <v>156</v>
      </c>
      <c r="K1137" s="19" t="s">
        <v>39</v>
      </c>
      <c r="L1137" s="22" t="s">
        <v>144</v>
      </c>
      <c r="M1137" s="19" t="s">
        <v>185</v>
      </c>
      <c r="N1137" s="19" t="s">
        <v>185</v>
      </c>
      <c r="P1137" s="17"/>
      <c r="Q1137" s="50" t="str">
        <f t="shared" si="17"/>
        <v>Non-lead</v>
      </c>
      <c r="R1137" s="19"/>
      <c r="X1137" s="16"/>
      <c r="Y1137" s="16"/>
      <c r="Z1137" s="16"/>
      <c r="AK1137" s="17"/>
      <c r="AL1137" s="17"/>
      <c r="AM1137" s="17"/>
      <c r="AN1137" s="17"/>
      <c r="AO1137" s="15"/>
    </row>
    <row r="1138" spans="1:41" s="14" customFormat="1" ht="15.75" thickBot="1">
      <c r="A1138" s="60"/>
      <c r="B1138" s="69" t="s">
        <v>3459</v>
      </c>
      <c r="C1138" s="70" t="s">
        <v>3002</v>
      </c>
      <c r="D1138" s="70" t="s">
        <v>3917</v>
      </c>
      <c r="E1138" s="9" t="s">
        <v>187</v>
      </c>
      <c r="F1138" s="14">
        <v>40484</v>
      </c>
      <c r="G1138" s="14">
        <v>37.552275999999999</v>
      </c>
      <c r="H1138" s="76">
        <v>-84.638193000000001</v>
      </c>
      <c r="I1138" s="19" t="s">
        <v>39</v>
      </c>
      <c r="J1138" s="19" t="s">
        <v>156</v>
      </c>
      <c r="K1138" s="19" t="s">
        <v>39</v>
      </c>
      <c r="L1138" s="22" t="s">
        <v>144</v>
      </c>
      <c r="M1138" s="19" t="s">
        <v>185</v>
      </c>
      <c r="N1138" s="19" t="s">
        <v>185</v>
      </c>
      <c r="P1138" s="17"/>
      <c r="Q1138" s="50" t="str">
        <f t="shared" si="17"/>
        <v>Non-lead</v>
      </c>
      <c r="R1138" s="19"/>
      <c r="X1138" s="16"/>
      <c r="Y1138" s="16"/>
      <c r="Z1138" s="16"/>
      <c r="AK1138" s="17"/>
      <c r="AL1138" s="17"/>
      <c r="AM1138" s="17"/>
      <c r="AN1138" s="17"/>
      <c r="AO1138" s="15"/>
    </row>
    <row r="1139" spans="1:41" s="14" customFormat="1">
      <c r="A1139" s="60"/>
      <c r="B1139" s="69" t="s">
        <v>3460</v>
      </c>
      <c r="C1139" s="70" t="s">
        <v>3003</v>
      </c>
      <c r="D1139" s="70" t="s">
        <v>3918</v>
      </c>
      <c r="E1139" s="9" t="s">
        <v>187</v>
      </c>
      <c r="F1139" s="14">
        <v>40484</v>
      </c>
      <c r="G1139" s="4">
        <v>37.551530176961002</v>
      </c>
      <c r="H1139" s="4">
        <v>-84.638535858064003</v>
      </c>
      <c r="I1139" s="19" t="s">
        <v>39</v>
      </c>
      <c r="J1139" s="19" t="s">
        <v>156</v>
      </c>
      <c r="K1139" s="19" t="s">
        <v>39</v>
      </c>
      <c r="L1139" s="22" t="s">
        <v>144</v>
      </c>
      <c r="M1139" s="19" t="s">
        <v>185</v>
      </c>
      <c r="N1139" s="19" t="s">
        <v>185</v>
      </c>
      <c r="P1139" s="17"/>
      <c r="Q1139" s="50" t="str">
        <f t="shared" si="17"/>
        <v>Non-lead</v>
      </c>
      <c r="R1139" s="19"/>
      <c r="X1139" s="16"/>
      <c r="Y1139" s="16"/>
      <c r="Z1139" s="16"/>
      <c r="AK1139" s="17"/>
      <c r="AL1139" s="17"/>
      <c r="AM1139" s="17"/>
      <c r="AN1139" s="17"/>
      <c r="AO1139" s="15"/>
    </row>
    <row r="1140" spans="1:41" s="14" customFormat="1" ht="15.75" thickBot="1">
      <c r="A1140" s="60"/>
      <c r="B1140" s="69" t="s">
        <v>3461</v>
      </c>
      <c r="C1140" s="70" t="s">
        <v>3004</v>
      </c>
      <c r="D1140" s="70" t="s">
        <v>3919</v>
      </c>
      <c r="E1140" s="9" t="s">
        <v>187</v>
      </c>
      <c r="F1140" s="14">
        <v>40484</v>
      </c>
      <c r="G1140" s="4">
        <v>37.555127599999999</v>
      </c>
      <c r="H1140" s="4">
        <v>-84.634786520000006</v>
      </c>
      <c r="I1140" s="19" t="s">
        <v>45</v>
      </c>
      <c r="J1140" s="19" t="s">
        <v>156</v>
      </c>
      <c r="K1140" s="19" t="s">
        <v>45</v>
      </c>
      <c r="L1140" s="22" t="s">
        <v>144</v>
      </c>
      <c r="M1140" s="19" t="s">
        <v>185</v>
      </c>
      <c r="N1140" s="19" t="s">
        <v>185</v>
      </c>
      <c r="P1140" s="17"/>
      <c r="Q1140" s="50" t="str">
        <f t="shared" si="17"/>
        <v>Non-lead</v>
      </c>
      <c r="R1140" s="19"/>
      <c r="X1140" s="16"/>
      <c r="Y1140" s="16"/>
      <c r="Z1140" s="16"/>
      <c r="AK1140" s="17"/>
      <c r="AL1140" s="17"/>
      <c r="AM1140" s="17"/>
      <c r="AN1140" s="17"/>
      <c r="AO1140" s="15"/>
    </row>
    <row r="1141" spans="1:41" s="14" customFormat="1" ht="15.75" thickBot="1">
      <c r="A1141" s="60"/>
      <c r="B1141" s="69" t="s">
        <v>3462</v>
      </c>
      <c r="C1141" s="70" t="s">
        <v>3005</v>
      </c>
      <c r="D1141" s="70" t="s">
        <v>3920</v>
      </c>
      <c r="E1141" s="9" t="s">
        <v>187</v>
      </c>
      <c r="F1141" s="14">
        <v>40484</v>
      </c>
      <c r="G1141" s="77">
        <v>37.555128689999997</v>
      </c>
      <c r="H1141" s="77">
        <v>-84.634792149999996</v>
      </c>
      <c r="I1141" s="19" t="s">
        <v>45</v>
      </c>
      <c r="J1141" s="19" t="s">
        <v>156</v>
      </c>
      <c r="K1141" s="19" t="s">
        <v>39</v>
      </c>
      <c r="L1141" s="22" t="s">
        <v>144</v>
      </c>
      <c r="M1141" s="19" t="s">
        <v>185</v>
      </c>
      <c r="N1141" s="19" t="s">
        <v>185</v>
      </c>
      <c r="P1141" s="17"/>
      <c r="Q1141" s="50" t="str">
        <f t="shared" si="17"/>
        <v>Non-lead</v>
      </c>
      <c r="R1141" s="19"/>
      <c r="X1141" s="16"/>
      <c r="Y1141" s="16"/>
      <c r="Z1141" s="16"/>
      <c r="AK1141" s="17"/>
      <c r="AL1141" s="17"/>
      <c r="AM1141" s="17"/>
      <c r="AN1141" s="17"/>
      <c r="AO1141" s="15"/>
    </row>
    <row r="1142" spans="1:41" s="14" customFormat="1" ht="15.75" thickBot="1">
      <c r="A1142" s="60"/>
      <c r="B1142" s="69" t="s">
        <v>3463</v>
      </c>
      <c r="C1142" s="70" t="s">
        <v>3006</v>
      </c>
      <c r="D1142" s="70" t="s">
        <v>3921</v>
      </c>
      <c r="E1142" s="9" t="s">
        <v>187</v>
      </c>
      <c r="F1142" s="14">
        <v>40484</v>
      </c>
      <c r="G1142" s="77">
        <v>37.555128689999997</v>
      </c>
      <c r="H1142" s="77">
        <v>-84.634792149999996</v>
      </c>
      <c r="I1142" s="19" t="s">
        <v>45</v>
      </c>
      <c r="J1142" s="19" t="s">
        <v>156</v>
      </c>
      <c r="K1142" s="19" t="s">
        <v>39</v>
      </c>
      <c r="L1142" s="22" t="s">
        <v>144</v>
      </c>
      <c r="M1142" s="19" t="s">
        <v>185</v>
      </c>
      <c r="N1142" s="19" t="s">
        <v>185</v>
      </c>
      <c r="P1142" s="17"/>
      <c r="Q1142" s="50" t="str">
        <f t="shared" si="17"/>
        <v>Non-lead</v>
      </c>
      <c r="R1142" s="19"/>
      <c r="X1142" s="16"/>
      <c r="Y1142" s="16"/>
      <c r="Z1142" s="16"/>
      <c r="AK1142" s="17"/>
      <c r="AL1142" s="17"/>
      <c r="AM1142" s="17"/>
      <c r="AN1142" s="17"/>
      <c r="AO1142" s="15"/>
    </row>
    <row r="1143" spans="1:41" s="14" customFormat="1" ht="15.75" thickBot="1">
      <c r="A1143" s="60"/>
      <c r="B1143" s="69" t="s">
        <v>3464</v>
      </c>
      <c r="C1143" s="70" t="s">
        <v>3007</v>
      </c>
      <c r="D1143" s="70" t="s">
        <v>3922</v>
      </c>
      <c r="E1143" s="9" t="s">
        <v>187</v>
      </c>
      <c r="F1143" s="14">
        <v>40484</v>
      </c>
      <c r="G1143" s="4">
        <v>37.554957880000003</v>
      </c>
      <c r="H1143" s="4">
        <v>-84.635567789999996</v>
      </c>
      <c r="I1143" s="19" t="s">
        <v>45</v>
      </c>
      <c r="J1143" s="19" t="s">
        <v>156</v>
      </c>
      <c r="K1143" s="19" t="s">
        <v>39</v>
      </c>
      <c r="L1143" s="22" t="s">
        <v>144</v>
      </c>
      <c r="M1143" s="19" t="s">
        <v>185</v>
      </c>
      <c r="N1143" s="19" t="s">
        <v>185</v>
      </c>
      <c r="P1143" s="17"/>
      <c r="Q1143" s="50" t="str">
        <f t="shared" si="17"/>
        <v>Non-lead</v>
      </c>
      <c r="R1143" s="19"/>
      <c r="X1143" s="16"/>
      <c r="Y1143" s="16"/>
      <c r="Z1143" s="16"/>
      <c r="AK1143" s="17"/>
      <c r="AL1143" s="17"/>
      <c r="AM1143" s="17"/>
      <c r="AN1143" s="17"/>
      <c r="AO1143" s="15"/>
    </row>
    <row r="1144" spans="1:41" s="14" customFormat="1" ht="15.75" thickBot="1">
      <c r="A1144" s="60"/>
      <c r="B1144" s="69" t="s">
        <v>3465</v>
      </c>
      <c r="C1144" s="70" t="s">
        <v>3008</v>
      </c>
      <c r="D1144" s="70" t="s">
        <v>3923</v>
      </c>
      <c r="E1144" s="9" t="s">
        <v>187</v>
      </c>
      <c r="F1144" s="14">
        <v>40484</v>
      </c>
      <c r="G1144" s="77">
        <v>37.554399949999997</v>
      </c>
      <c r="H1144" s="77">
        <v>-84.636924539999995</v>
      </c>
      <c r="I1144" s="19" t="s">
        <v>45</v>
      </c>
      <c r="J1144" s="19" t="s">
        <v>156</v>
      </c>
      <c r="K1144" s="19" t="s">
        <v>39</v>
      </c>
      <c r="L1144" s="22" t="s">
        <v>144</v>
      </c>
      <c r="M1144" s="19" t="s">
        <v>185</v>
      </c>
      <c r="N1144" s="19" t="s">
        <v>185</v>
      </c>
      <c r="P1144" s="17"/>
      <c r="Q1144" s="50" t="str">
        <f t="shared" si="17"/>
        <v>Non-lead</v>
      </c>
      <c r="R1144" s="19"/>
      <c r="X1144" s="16"/>
      <c r="Y1144" s="16"/>
      <c r="Z1144" s="16"/>
      <c r="AK1144" s="17"/>
      <c r="AL1144" s="17"/>
      <c r="AM1144" s="17"/>
      <c r="AN1144" s="17"/>
      <c r="AO1144" s="15"/>
    </row>
    <row r="1145" spans="1:41" s="14" customFormat="1" ht="15.75" thickBot="1">
      <c r="A1145" s="60"/>
      <c r="B1145" s="69" t="s">
        <v>3466</v>
      </c>
      <c r="C1145" s="70" t="s">
        <v>3009</v>
      </c>
      <c r="D1145" s="70" t="s">
        <v>3924</v>
      </c>
      <c r="E1145" s="9" t="s">
        <v>187</v>
      </c>
      <c r="F1145" s="14">
        <v>40484</v>
      </c>
      <c r="G1145" s="77">
        <v>37.55467969</v>
      </c>
      <c r="H1145" s="77">
        <v>-84.636153579999998</v>
      </c>
      <c r="I1145" s="19" t="s">
        <v>45</v>
      </c>
      <c r="J1145" s="19" t="s">
        <v>156</v>
      </c>
      <c r="K1145" s="19" t="s">
        <v>39</v>
      </c>
      <c r="L1145" s="22" t="s">
        <v>144</v>
      </c>
      <c r="M1145" s="19" t="s">
        <v>185</v>
      </c>
      <c r="N1145" s="19" t="s">
        <v>185</v>
      </c>
      <c r="P1145" s="17"/>
      <c r="Q1145" s="50" t="str">
        <f t="shared" si="17"/>
        <v>Non-lead</v>
      </c>
      <c r="R1145" s="19"/>
      <c r="X1145" s="16"/>
      <c r="Y1145" s="16"/>
      <c r="Z1145" s="16"/>
      <c r="AK1145" s="17"/>
      <c r="AL1145" s="17"/>
      <c r="AM1145" s="17"/>
      <c r="AN1145" s="17"/>
      <c r="AO1145" s="15"/>
    </row>
    <row r="1146" spans="1:41" s="14" customFormat="1" ht="15.75" thickBot="1">
      <c r="A1146" s="60"/>
      <c r="B1146" s="69" t="s">
        <v>3467</v>
      </c>
      <c r="C1146" s="70" t="s">
        <v>3010</v>
      </c>
      <c r="D1146" s="70" t="s">
        <v>3925</v>
      </c>
      <c r="E1146" s="9" t="s">
        <v>187</v>
      </c>
      <c r="F1146" s="14">
        <v>40484</v>
      </c>
      <c r="G1146" s="4">
        <v>37.554399949999997</v>
      </c>
      <c r="H1146" s="4">
        <v>-84.636924539999995</v>
      </c>
      <c r="I1146" s="19" t="s">
        <v>45</v>
      </c>
      <c r="J1146" s="19" t="s">
        <v>156</v>
      </c>
      <c r="K1146" s="19" t="s">
        <v>39</v>
      </c>
      <c r="L1146" s="22" t="s">
        <v>144</v>
      </c>
      <c r="M1146" s="19" t="s">
        <v>185</v>
      </c>
      <c r="N1146" s="19" t="s">
        <v>185</v>
      </c>
      <c r="P1146" s="17"/>
      <c r="Q1146" s="50" t="str">
        <f t="shared" si="17"/>
        <v>Non-lead</v>
      </c>
      <c r="R1146" s="19"/>
      <c r="X1146" s="16"/>
      <c r="Y1146" s="16"/>
      <c r="Z1146" s="16"/>
      <c r="AK1146" s="17"/>
      <c r="AL1146" s="17"/>
      <c r="AM1146" s="17"/>
      <c r="AN1146" s="17"/>
      <c r="AO1146" s="15"/>
    </row>
    <row r="1147" spans="1:41" s="14" customFormat="1" ht="15.75" thickBot="1">
      <c r="A1147" s="60"/>
      <c r="B1147" s="69" t="s">
        <v>3468</v>
      </c>
      <c r="C1147" s="70" t="s">
        <v>3011</v>
      </c>
      <c r="D1147" s="70" t="s">
        <v>3926</v>
      </c>
      <c r="E1147" s="9" t="s">
        <v>187</v>
      </c>
      <c r="F1147" s="14">
        <v>40484</v>
      </c>
      <c r="G1147" s="77">
        <v>37.55427392</v>
      </c>
      <c r="H1147" s="77">
        <v>-84.637206919999997</v>
      </c>
      <c r="I1147" s="19" t="s">
        <v>45</v>
      </c>
      <c r="J1147" s="19" t="s">
        <v>156</v>
      </c>
      <c r="K1147" s="19" t="s">
        <v>39</v>
      </c>
      <c r="L1147" s="22" t="s">
        <v>144</v>
      </c>
      <c r="M1147" s="19" t="s">
        <v>185</v>
      </c>
      <c r="N1147" s="19" t="s">
        <v>185</v>
      </c>
      <c r="P1147" s="17"/>
      <c r="Q1147" s="50" t="str">
        <f t="shared" si="17"/>
        <v>Non-lead</v>
      </c>
      <c r="R1147" s="19"/>
      <c r="X1147" s="16"/>
      <c r="Y1147" s="16"/>
      <c r="Z1147" s="16"/>
      <c r="AK1147" s="17"/>
      <c r="AL1147" s="17"/>
      <c r="AM1147" s="17"/>
      <c r="AN1147" s="17"/>
      <c r="AO1147" s="15"/>
    </row>
    <row r="1148" spans="1:41" s="14" customFormat="1" ht="15.75" thickBot="1">
      <c r="A1148" s="60"/>
      <c r="B1148" s="69" t="s">
        <v>3469</v>
      </c>
      <c r="C1148" s="70" t="s">
        <v>3012</v>
      </c>
      <c r="D1148" s="70" t="s">
        <v>3927</v>
      </c>
      <c r="E1148" s="9" t="s">
        <v>187</v>
      </c>
      <c r="F1148" s="14">
        <v>40484</v>
      </c>
      <c r="G1148" s="4">
        <v>37.554273003132998</v>
      </c>
      <c r="H1148" s="4">
        <v>-84.637205895696994</v>
      </c>
      <c r="I1148" s="19" t="s">
        <v>45</v>
      </c>
      <c r="J1148" s="19" t="s">
        <v>156</v>
      </c>
      <c r="K1148" s="19" t="s">
        <v>39</v>
      </c>
      <c r="L1148" s="22" t="s">
        <v>144</v>
      </c>
      <c r="M1148" s="19" t="s">
        <v>185</v>
      </c>
      <c r="N1148" s="19" t="s">
        <v>185</v>
      </c>
      <c r="P1148" s="17"/>
      <c r="Q1148" s="50" t="str">
        <f t="shared" si="17"/>
        <v>Non-lead</v>
      </c>
      <c r="R1148" s="19"/>
      <c r="X1148" s="16"/>
      <c r="Y1148" s="16"/>
      <c r="Z1148" s="16"/>
      <c r="AK1148" s="17"/>
      <c r="AL1148" s="17"/>
      <c r="AM1148" s="17"/>
      <c r="AN1148" s="17"/>
      <c r="AO1148" s="15"/>
    </row>
    <row r="1149" spans="1:41" s="14" customFormat="1" ht="15.75" thickBot="1">
      <c r="A1149" s="60"/>
      <c r="B1149" s="69" t="s">
        <v>3470</v>
      </c>
      <c r="C1149" s="70" t="s">
        <v>3013</v>
      </c>
      <c r="D1149" s="70" t="s">
        <v>3928</v>
      </c>
      <c r="E1149" s="9" t="s">
        <v>187</v>
      </c>
      <c r="F1149" s="14">
        <v>40484</v>
      </c>
      <c r="G1149" s="77">
        <v>37.553881570000001</v>
      </c>
      <c r="H1149" s="77">
        <v>-84.638500910000005</v>
      </c>
      <c r="I1149" s="19" t="s">
        <v>45</v>
      </c>
      <c r="J1149" s="19" t="s">
        <v>156</v>
      </c>
      <c r="K1149" s="19" t="s">
        <v>39</v>
      </c>
      <c r="L1149" s="22" t="s">
        <v>144</v>
      </c>
      <c r="M1149" s="19" t="s">
        <v>185</v>
      </c>
      <c r="N1149" s="19" t="s">
        <v>185</v>
      </c>
      <c r="P1149" s="17"/>
      <c r="Q1149" s="50" t="str">
        <f t="shared" si="17"/>
        <v>Non-lead</v>
      </c>
      <c r="R1149" s="19"/>
      <c r="X1149" s="16"/>
      <c r="Y1149" s="16"/>
      <c r="Z1149" s="16"/>
      <c r="AK1149" s="17"/>
      <c r="AL1149" s="17"/>
      <c r="AM1149" s="17"/>
      <c r="AN1149" s="17"/>
      <c r="AO1149" s="15"/>
    </row>
    <row r="1150" spans="1:41" s="14" customFormat="1" ht="15.75" thickBot="1">
      <c r="A1150" s="60"/>
      <c r="B1150" s="69" t="s">
        <v>3471</v>
      </c>
      <c r="C1150" s="70" t="s">
        <v>3014</v>
      </c>
      <c r="D1150" s="70" t="s">
        <v>3929</v>
      </c>
      <c r="E1150" s="9" t="s">
        <v>187</v>
      </c>
      <c r="F1150" s="14">
        <v>40484</v>
      </c>
      <c r="G1150" s="4">
        <v>37.553642699999997</v>
      </c>
      <c r="H1150" s="4">
        <v>-84.639258359999999</v>
      </c>
      <c r="I1150" s="19" t="s">
        <v>45</v>
      </c>
      <c r="J1150" s="19" t="s">
        <v>156</v>
      </c>
      <c r="K1150" s="19" t="s">
        <v>39</v>
      </c>
      <c r="L1150" s="22" t="s">
        <v>144</v>
      </c>
      <c r="M1150" s="19" t="s">
        <v>185</v>
      </c>
      <c r="N1150" s="19" t="s">
        <v>185</v>
      </c>
      <c r="P1150" s="17"/>
      <c r="Q1150" s="50" t="str">
        <f t="shared" si="17"/>
        <v>Non-lead</v>
      </c>
      <c r="R1150" s="19"/>
      <c r="X1150" s="16"/>
      <c r="Y1150" s="16"/>
      <c r="Z1150" s="16"/>
      <c r="AK1150" s="17"/>
      <c r="AL1150" s="17"/>
      <c r="AM1150" s="17"/>
      <c r="AN1150" s="17"/>
      <c r="AO1150" s="15"/>
    </row>
    <row r="1151" spans="1:41" s="14" customFormat="1" ht="15.75" thickBot="1">
      <c r="A1151" s="60"/>
      <c r="B1151" s="69" t="s">
        <v>3472</v>
      </c>
      <c r="C1151" s="70" t="s">
        <v>3015</v>
      </c>
      <c r="D1151" s="70" t="s">
        <v>3930</v>
      </c>
      <c r="E1151" s="9" t="s">
        <v>187</v>
      </c>
      <c r="F1151" s="14">
        <v>40484</v>
      </c>
      <c r="G1151" s="77">
        <v>37.553439140000002</v>
      </c>
      <c r="H1151" s="77">
        <v>-84.639930120000002</v>
      </c>
      <c r="I1151" s="19" t="s">
        <v>45</v>
      </c>
      <c r="J1151" s="19" t="s">
        <v>156</v>
      </c>
      <c r="K1151" s="19" t="s">
        <v>39</v>
      </c>
      <c r="L1151" s="22" t="s">
        <v>144</v>
      </c>
      <c r="M1151" s="19" t="s">
        <v>185</v>
      </c>
      <c r="N1151" s="19" t="s">
        <v>185</v>
      </c>
      <c r="P1151" s="17"/>
      <c r="Q1151" s="50" t="str">
        <f t="shared" si="17"/>
        <v>Non-lead</v>
      </c>
      <c r="R1151" s="19"/>
      <c r="X1151" s="16"/>
      <c r="Y1151" s="16"/>
      <c r="Z1151" s="16"/>
      <c r="AK1151" s="17"/>
      <c r="AL1151" s="17"/>
      <c r="AM1151" s="17"/>
      <c r="AN1151" s="17"/>
      <c r="AO1151" s="15"/>
    </row>
    <row r="1152" spans="1:41" s="14" customFormat="1" ht="15.75" thickBot="1">
      <c r="A1152" s="60"/>
      <c r="B1152" s="69" t="s">
        <v>3473</v>
      </c>
      <c r="C1152" s="70" t="s">
        <v>3016</v>
      </c>
      <c r="D1152" s="70" t="s">
        <v>3931</v>
      </c>
      <c r="E1152" s="9" t="s">
        <v>187</v>
      </c>
      <c r="F1152" s="14">
        <v>40484</v>
      </c>
      <c r="G1152" s="77">
        <v>37.55314405</v>
      </c>
      <c r="H1152" s="77">
        <v>-84.641827649999996</v>
      </c>
      <c r="I1152" s="19" t="s">
        <v>45</v>
      </c>
      <c r="J1152" s="19" t="s">
        <v>156</v>
      </c>
      <c r="K1152" s="19" t="s">
        <v>39</v>
      </c>
      <c r="L1152" s="22" t="s">
        <v>144</v>
      </c>
      <c r="M1152" s="19" t="s">
        <v>185</v>
      </c>
      <c r="N1152" s="19" t="s">
        <v>185</v>
      </c>
      <c r="P1152" s="17"/>
      <c r="Q1152" s="50" t="str">
        <f t="shared" si="17"/>
        <v>Non-lead</v>
      </c>
      <c r="R1152" s="19"/>
      <c r="X1152" s="16"/>
      <c r="Y1152" s="16"/>
      <c r="Z1152" s="16"/>
      <c r="AK1152" s="17"/>
      <c r="AL1152" s="17"/>
      <c r="AM1152" s="17"/>
      <c r="AN1152" s="17"/>
      <c r="AO1152" s="15"/>
    </row>
    <row r="1153" spans="1:41" s="14" customFormat="1" ht="15.75" thickBot="1">
      <c r="A1153" s="60"/>
      <c r="B1153" s="69" t="s">
        <v>3474</v>
      </c>
      <c r="C1153" s="70" t="s">
        <v>3017</v>
      </c>
      <c r="D1153" s="70" t="s">
        <v>3932</v>
      </c>
      <c r="E1153" s="9" t="s">
        <v>187</v>
      </c>
      <c r="F1153" s="14">
        <v>40484</v>
      </c>
      <c r="G1153" s="77">
        <v>37.55297719</v>
      </c>
      <c r="H1153" s="77">
        <v>-84.642852520000005</v>
      </c>
      <c r="I1153" s="19" t="s">
        <v>45</v>
      </c>
      <c r="J1153" s="19" t="s">
        <v>156</v>
      </c>
      <c r="K1153" s="19" t="s">
        <v>39</v>
      </c>
      <c r="L1153" s="22" t="s">
        <v>144</v>
      </c>
      <c r="M1153" s="19" t="s">
        <v>185</v>
      </c>
      <c r="N1153" s="19" t="s">
        <v>185</v>
      </c>
      <c r="P1153" s="17"/>
      <c r="Q1153" s="50" t="str">
        <f t="shared" si="17"/>
        <v>Non-lead</v>
      </c>
      <c r="R1153" s="19"/>
      <c r="X1153" s="16"/>
      <c r="Y1153" s="16"/>
      <c r="Z1153" s="16"/>
      <c r="AK1153" s="17"/>
      <c r="AL1153" s="17"/>
      <c r="AM1153" s="17"/>
      <c r="AN1153" s="17"/>
      <c r="AO1153" s="15"/>
    </row>
    <row r="1154" spans="1:41" s="14" customFormat="1" ht="15.75" thickBot="1">
      <c r="A1154" s="60"/>
      <c r="B1154" s="69" t="s">
        <v>3475</v>
      </c>
      <c r="C1154" s="70" t="s">
        <v>3018</v>
      </c>
      <c r="D1154" s="70" t="s">
        <v>3933</v>
      </c>
      <c r="E1154" s="9" t="s">
        <v>187</v>
      </c>
      <c r="F1154" s="14">
        <v>40484</v>
      </c>
      <c r="G1154" s="77">
        <v>37.553006140000001</v>
      </c>
      <c r="H1154" s="77">
        <v>-84.642641159999997</v>
      </c>
      <c r="I1154" s="19" t="s">
        <v>45</v>
      </c>
      <c r="J1154" s="19" t="s">
        <v>156</v>
      </c>
      <c r="K1154" s="19" t="s">
        <v>39</v>
      </c>
      <c r="L1154" s="22" t="s">
        <v>144</v>
      </c>
      <c r="M1154" s="19" t="s">
        <v>185</v>
      </c>
      <c r="N1154" s="19" t="s">
        <v>185</v>
      </c>
      <c r="P1154" s="17"/>
      <c r="Q1154" s="50" t="str">
        <f t="shared" si="17"/>
        <v>Non-lead</v>
      </c>
      <c r="R1154" s="19"/>
      <c r="X1154" s="16"/>
      <c r="Y1154" s="16"/>
      <c r="Z1154" s="16"/>
      <c r="AK1154" s="17"/>
      <c r="AL1154" s="17"/>
      <c r="AM1154" s="17"/>
      <c r="AN1154" s="17"/>
      <c r="AO1154" s="15"/>
    </row>
    <row r="1155" spans="1:41" s="14" customFormat="1" ht="15.75" thickBot="1">
      <c r="A1155" s="60"/>
      <c r="B1155" s="69" t="s">
        <v>3476</v>
      </c>
      <c r="C1155" s="70" t="s">
        <v>3019</v>
      </c>
      <c r="D1155" s="70" t="s">
        <v>3934</v>
      </c>
      <c r="E1155" s="9" t="s">
        <v>187</v>
      </c>
      <c r="F1155" s="14">
        <v>40484</v>
      </c>
      <c r="G1155" s="4">
        <v>37.550967</v>
      </c>
      <c r="H1155" s="4">
        <v>-84.643709999999999</v>
      </c>
      <c r="I1155" s="19" t="s">
        <v>45</v>
      </c>
      <c r="J1155" s="19" t="s">
        <v>156</v>
      </c>
      <c r="K1155" s="19" t="s">
        <v>39</v>
      </c>
      <c r="L1155" s="22" t="s">
        <v>144</v>
      </c>
      <c r="M1155" s="19" t="s">
        <v>185</v>
      </c>
      <c r="N1155" s="19" t="s">
        <v>185</v>
      </c>
      <c r="P1155" s="17"/>
      <c r="Q1155" s="50" t="str">
        <f t="shared" si="17"/>
        <v>Non-lead</v>
      </c>
      <c r="R1155" s="19"/>
      <c r="X1155" s="16"/>
      <c r="Y1155" s="16"/>
      <c r="Z1155" s="16"/>
      <c r="AK1155" s="17"/>
      <c r="AL1155" s="17"/>
      <c r="AM1155" s="17"/>
      <c r="AN1155" s="17"/>
      <c r="AO1155" s="15"/>
    </row>
    <row r="1156" spans="1:41" s="14" customFormat="1" ht="15.75" thickBot="1">
      <c r="A1156" s="60"/>
      <c r="B1156" s="69" t="s">
        <v>3477</v>
      </c>
      <c r="C1156" s="70" t="s">
        <v>3020</v>
      </c>
      <c r="D1156" s="70" t="s">
        <v>3935</v>
      </c>
      <c r="E1156" s="9" t="s">
        <v>187</v>
      </c>
      <c r="F1156" s="14">
        <v>40484</v>
      </c>
      <c r="G1156" s="76">
        <v>37.550854999999999</v>
      </c>
      <c r="H1156" s="76">
        <v>-84.643915000000007</v>
      </c>
      <c r="I1156" s="19" t="s">
        <v>45</v>
      </c>
      <c r="J1156" s="19" t="s">
        <v>156</v>
      </c>
      <c r="K1156" s="19" t="s">
        <v>39</v>
      </c>
      <c r="L1156" s="22" t="s">
        <v>144</v>
      </c>
      <c r="M1156" s="19" t="s">
        <v>185</v>
      </c>
      <c r="N1156" s="19" t="s">
        <v>185</v>
      </c>
      <c r="P1156" s="17"/>
      <c r="Q1156" s="50" t="str">
        <f t="shared" si="17"/>
        <v>Non-lead</v>
      </c>
      <c r="R1156" s="19"/>
      <c r="X1156" s="16"/>
      <c r="Y1156" s="16"/>
      <c r="Z1156" s="16"/>
      <c r="AK1156" s="17"/>
      <c r="AL1156" s="17"/>
      <c r="AM1156" s="17"/>
      <c r="AN1156" s="17"/>
      <c r="AO1156" s="15"/>
    </row>
    <row r="1157" spans="1:41" s="14" customFormat="1">
      <c r="A1157" s="60"/>
      <c r="B1157" s="69" t="s">
        <v>3478</v>
      </c>
      <c r="C1157" s="70" t="s">
        <v>3021</v>
      </c>
      <c r="D1157" s="70" t="s">
        <v>3936</v>
      </c>
      <c r="E1157" s="9" t="s">
        <v>187</v>
      </c>
      <c r="F1157" s="14">
        <v>40484</v>
      </c>
      <c r="G1157" s="4">
        <v>37.55096743</v>
      </c>
      <c r="H1157" s="4">
        <v>-84.643709889999997</v>
      </c>
      <c r="I1157" s="19" t="s">
        <v>45</v>
      </c>
      <c r="J1157" s="19" t="s">
        <v>156</v>
      </c>
      <c r="K1157" s="19" t="s">
        <v>45</v>
      </c>
      <c r="L1157" s="22" t="s">
        <v>144</v>
      </c>
      <c r="M1157" s="19" t="s">
        <v>185</v>
      </c>
      <c r="N1157" s="19" t="s">
        <v>185</v>
      </c>
      <c r="P1157" s="17"/>
      <c r="Q1157" s="50" t="str">
        <f t="shared" ref="Q1157:Q1213" si="18">IF(AND(I1157="",K1157=""),"",IF(I1157="Lead","Lead",IF(K1157="Lead","Lead",IF((OR((AND((ISNUMBER(SEARCH("Galvanized",K1157))),AF1157="Yes")),(AND((ISNUMBER(SEARCH("Galvanized",K1157))),AF1157="Unknown")))),"Galvanized requiring replacement",IF((OR((AND((ISNUMBER(SEARCH("Galvanized",K1157))),AJ1157="Yes")),(AND((ISNUMBER(SEARCH("Galvanized",K1157))),AJ1157="Unknown")))),"Galvanized requiring replacement",IF(I1157="Galvanized requiring replacement","Galvanized requiring replacement",IF(K1157="Galvanized requiring replacement","Galvanized requiring replacement",IF(ISNUMBER(SEARCH("Unknown",I1157)),"Unknown",IF(ISNUMBER(SEARCH("Unknown",K1157)),"Unknown",IF(I1157="","Unknown",IF(K1157="","Unknown","Non-lead")))))))))))</f>
        <v>Non-lead</v>
      </c>
      <c r="R1157" s="19"/>
      <c r="X1157" s="16"/>
      <c r="Y1157" s="16"/>
      <c r="Z1157" s="16"/>
      <c r="AK1157" s="17"/>
      <c r="AL1157" s="17"/>
      <c r="AM1157" s="17"/>
      <c r="AN1157" s="17"/>
      <c r="AO1157" s="15"/>
    </row>
    <row r="1158" spans="1:41" s="14" customFormat="1" ht="15.75" thickBot="1">
      <c r="A1158" s="60"/>
      <c r="B1158" s="69" t="s">
        <v>3479</v>
      </c>
      <c r="C1158" s="70" t="s">
        <v>3022</v>
      </c>
      <c r="D1158" s="70" t="s">
        <v>3937</v>
      </c>
      <c r="E1158" s="9" t="s">
        <v>187</v>
      </c>
      <c r="F1158" s="14">
        <v>40484</v>
      </c>
      <c r="G1158" s="4">
        <v>37.55096743</v>
      </c>
      <c r="H1158" s="4">
        <v>-84.643709889999997</v>
      </c>
      <c r="I1158" s="19" t="s">
        <v>45</v>
      </c>
      <c r="J1158" s="19" t="s">
        <v>156</v>
      </c>
      <c r="K1158" s="19" t="s">
        <v>45</v>
      </c>
      <c r="L1158" s="22" t="s">
        <v>144</v>
      </c>
      <c r="M1158" s="19" t="s">
        <v>185</v>
      </c>
      <c r="N1158" s="19" t="s">
        <v>185</v>
      </c>
      <c r="P1158" s="17"/>
      <c r="Q1158" s="50" t="str">
        <f t="shared" si="18"/>
        <v>Non-lead</v>
      </c>
      <c r="R1158" s="19"/>
      <c r="X1158" s="16"/>
      <c r="Y1158" s="16"/>
      <c r="Z1158" s="16"/>
      <c r="AK1158" s="17"/>
      <c r="AL1158" s="17"/>
      <c r="AM1158" s="17"/>
      <c r="AN1158" s="17"/>
      <c r="AO1158" s="15"/>
    </row>
    <row r="1159" spans="1:41" s="14" customFormat="1" ht="15.75" thickBot="1">
      <c r="A1159" s="60"/>
      <c r="B1159" s="69" t="s">
        <v>3480</v>
      </c>
      <c r="C1159" s="70" t="s">
        <v>3023</v>
      </c>
      <c r="D1159" s="70" t="s">
        <v>3938</v>
      </c>
      <c r="E1159" s="9" t="s">
        <v>187</v>
      </c>
      <c r="F1159" s="14">
        <v>40484</v>
      </c>
      <c r="G1159" s="76">
        <v>37.550913999999999</v>
      </c>
      <c r="H1159" s="76">
        <v>-84.643985000000001</v>
      </c>
      <c r="I1159" s="19" t="s">
        <v>45</v>
      </c>
      <c r="J1159" s="19" t="s">
        <v>156</v>
      </c>
      <c r="K1159" s="19" t="s">
        <v>45</v>
      </c>
      <c r="L1159" s="22" t="s">
        <v>144</v>
      </c>
      <c r="M1159" s="19" t="s">
        <v>185</v>
      </c>
      <c r="N1159" s="19" t="s">
        <v>185</v>
      </c>
      <c r="P1159" s="17"/>
      <c r="Q1159" s="50" t="str">
        <f t="shared" si="18"/>
        <v>Non-lead</v>
      </c>
      <c r="R1159" s="19"/>
      <c r="X1159" s="16"/>
      <c r="Y1159" s="16"/>
      <c r="Z1159" s="16"/>
      <c r="AK1159" s="17"/>
      <c r="AL1159" s="17"/>
      <c r="AM1159" s="17"/>
      <c r="AN1159" s="17"/>
      <c r="AO1159" s="15"/>
    </row>
    <row r="1160" spans="1:41" s="14" customFormat="1">
      <c r="A1160" s="60"/>
      <c r="B1160" s="69" t="s">
        <v>3481</v>
      </c>
      <c r="C1160" s="70" t="s">
        <v>3024</v>
      </c>
      <c r="D1160" s="70" t="s">
        <v>3939</v>
      </c>
      <c r="E1160" s="9" t="s">
        <v>187</v>
      </c>
      <c r="F1160" s="14">
        <v>40484</v>
      </c>
      <c r="G1160" s="4">
        <v>37.548950738980999</v>
      </c>
      <c r="H1160" s="4">
        <v>-84.646381262988996</v>
      </c>
      <c r="I1160" s="19" t="s">
        <v>45</v>
      </c>
      <c r="J1160" s="19" t="s">
        <v>156</v>
      </c>
      <c r="K1160" s="19" t="s">
        <v>45</v>
      </c>
      <c r="L1160" s="22" t="s">
        <v>144</v>
      </c>
      <c r="M1160" s="19" t="s">
        <v>185</v>
      </c>
      <c r="N1160" s="19" t="s">
        <v>185</v>
      </c>
      <c r="P1160" s="17"/>
      <c r="Q1160" s="50" t="str">
        <f t="shared" si="18"/>
        <v>Non-lead</v>
      </c>
      <c r="R1160" s="19"/>
      <c r="X1160" s="16"/>
      <c r="Y1160" s="16"/>
      <c r="Z1160" s="16"/>
      <c r="AK1160" s="17"/>
      <c r="AL1160" s="17"/>
      <c r="AM1160" s="17"/>
      <c r="AN1160" s="17"/>
      <c r="AO1160" s="15"/>
    </row>
    <row r="1161" spans="1:41" s="14" customFormat="1" ht="15.75" thickBot="1">
      <c r="A1161" s="60"/>
      <c r="B1161" s="69" t="s">
        <v>3482</v>
      </c>
      <c r="C1161" s="70" t="s">
        <v>3025</v>
      </c>
      <c r="D1161" s="70" t="s">
        <v>3940</v>
      </c>
      <c r="E1161" s="9" t="s">
        <v>187</v>
      </c>
      <c r="F1161" s="14">
        <v>40484</v>
      </c>
      <c r="G1161" s="4">
        <v>37.548950738980999</v>
      </c>
      <c r="H1161" s="4">
        <v>-84.646381262988996</v>
      </c>
      <c r="I1161" s="19" t="s">
        <v>45</v>
      </c>
      <c r="J1161" s="19" t="s">
        <v>156</v>
      </c>
      <c r="K1161" s="19" t="s">
        <v>45</v>
      </c>
      <c r="L1161" s="22" t="s">
        <v>144</v>
      </c>
      <c r="M1161" s="19" t="s">
        <v>185</v>
      </c>
      <c r="N1161" s="19" t="s">
        <v>185</v>
      </c>
      <c r="P1161" s="17"/>
      <c r="Q1161" s="50" t="str">
        <f t="shared" si="18"/>
        <v>Non-lead</v>
      </c>
      <c r="R1161" s="19"/>
      <c r="X1161" s="16"/>
      <c r="Y1161" s="16"/>
      <c r="Z1161" s="16"/>
      <c r="AK1161" s="17"/>
      <c r="AL1161" s="17"/>
      <c r="AM1161" s="17"/>
      <c r="AN1161" s="17"/>
      <c r="AO1161" s="15"/>
    </row>
    <row r="1162" spans="1:41" s="14" customFormat="1" ht="15.75" thickBot="1">
      <c r="A1162" s="60"/>
      <c r="B1162" s="69" t="s">
        <v>3483</v>
      </c>
      <c r="C1162" s="70" t="s">
        <v>3026</v>
      </c>
      <c r="D1162" s="70" t="s">
        <v>3941</v>
      </c>
      <c r="E1162" s="9" t="s">
        <v>187</v>
      </c>
      <c r="F1162" s="14">
        <v>40484</v>
      </c>
      <c r="G1162" s="77">
        <v>37.550280319999999</v>
      </c>
      <c r="H1162" s="77">
        <v>-84.644332890000001</v>
      </c>
      <c r="I1162" s="19" t="s">
        <v>45</v>
      </c>
      <c r="J1162" s="19" t="s">
        <v>156</v>
      </c>
      <c r="K1162" s="19" t="s">
        <v>45</v>
      </c>
      <c r="L1162" s="22" t="s">
        <v>144</v>
      </c>
      <c r="M1162" s="19" t="s">
        <v>185</v>
      </c>
      <c r="N1162" s="19" t="s">
        <v>185</v>
      </c>
      <c r="P1162" s="17"/>
      <c r="Q1162" s="50" t="str">
        <f t="shared" si="18"/>
        <v>Non-lead</v>
      </c>
      <c r="R1162" s="19"/>
      <c r="X1162" s="16"/>
      <c r="Y1162" s="16"/>
      <c r="Z1162" s="16"/>
      <c r="AK1162" s="17"/>
      <c r="AL1162" s="17"/>
      <c r="AM1162" s="17"/>
      <c r="AN1162" s="17"/>
      <c r="AO1162" s="15"/>
    </row>
    <row r="1163" spans="1:41" s="14" customFormat="1">
      <c r="A1163" s="60"/>
      <c r="B1163" s="69" t="s">
        <v>3484</v>
      </c>
      <c r="C1163" s="70" t="s">
        <v>3027</v>
      </c>
      <c r="D1163" s="70" t="s">
        <v>3942</v>
      </c>
      <c r="E1163" s="9" t="s">
        <v>187</v>
      </c>
      <c r="F1163" s="14">
        <v>40484</v>
      </c>
      <c r="G1163" s="4">
        <v>37.547975974228002</v>
      </c>
      <c r="H1163" s="4">
        <v>-84.646845835771998</v>
      </c>
      <c r="I1163" s="19" t="s">
        <v>45</v>
      </c>
      <c r="J1163" s="19" t="s">
        <v>156</v>
      </c>
      <c r="K1163" s="19" t="s">
        <v>45</v>
      </c>
      <c r="L1163" s="22" t="s">
        <v>144</v>
      </c>
      <c r="M1163" s="19" t="s">
        <v>185</v>
      </c>
      <c r="N1163" s="19" t="s">
        <v>185</v>
      </c>
      <c r="P1163" s="17"/>
      <c r="Q1163" s="50" t="str">
        <f t="shared" si="18"/>
        <v>Non-lead</v>
      </c>
      <c r="R1163" s="19"/>
      <c r="X1163" s="16"/>
      <c r="Y1163" s="16"/>
      <c r="Z1163" s="16"/>
      <c r="AK1163" s="17"/>
      <c r="AL1163" s="17"/>
      <c r="AM1163" s="17"/>
      <c r="AN1163" s="17"/>
      <c r="AO1163" s="15"/>
    </row>
    <row r="1164" spans="1:41" s="14" customFormat="1" ht="15.75" thickBot="1">
      <c r="A1164" s="60"/>
      <c r="B1164" s="69" t="s">
        <v>3485</v>
      </c>
      <c r="C1164" s="70" t="s">
        <v>3028</v>
      </c>
      <c r="D1164" s="70" t="s">
        <v>3943</v>
      </c>
      <c r="E1164" s="9" t="s">
        <v>187</v>
      </c>
      <c r="F1164" s="14">
        <v>40484</v>
      </c>
      <c r="G1164" s="4">
        <v>37.547976893871997</v>
      </c>
      <c r="H1164" s="4">
        <v>-84.646877624528003</v>
      </c>
      <c r="I1164" s="19" t="s">
        <v>45</v>
      </c>
      <c r="J1164" s="19" t="s">
        <v>156</v>
      </c>
      <c r="K1164" s="19" t="s">
        <v>45</v>
      </c>
      <c r="L1164" s="22" t="s">
        <v>144</v>
      </c>
      <c r="M1164" s="19" t="s">
        <v>185</v>
      </c>
      <c r="N1164" s="19" t="s">
        <v>185</v>
      </c>
      <c r="P1164" s="17"/>
      <c r="Q1164" s="50" t="str">
        <f t="shared" si="18"/>
        <v>Non-lead</v>
      </c>
      <c r="R1164" s="19"/>
      <c r="X1164" s="16"/>
      <c r="Y1164" s="16"/>
      <c r="Z1164" s="16"/>
      <c r="AK1164" s="17"/>
      <c r="AL1164" s="17"/>
      <c r="AM1164" s="17"/>
      <c r="AN1164" s="17"/>
      <c r="AO1164" s="15"/>
    </row>
    <row r="1165" spans="1:41" s="14" customFormat="1" ht="15.75" thickBot="1">
      <c r="A1165" s="60"/>
      <c r="B1165" s="69" t="s">
        <v>3486</v>
      </c>
      <c r="C1165" s="70" t="s">
        <v>3029</v>
      </c>
      <c r="D1165" s="70" t="s">
        <v>3944</v>
      </c>
      <c r="E1165" s="9" t="s">
        <v>187</v>
      </c>
      <c r="F1165" s="14">
        <v>40484</v>
      </c>
      <c r="G1165" s="76">
        <v>37.548229999999997</v>
      </c>
      <c r="H1165" s="76">
        <v>-84.648380000000003</v>
      </c>
      <c r="I1165" s="19" t="s">
        <v>45</v>
      </c>
      <c r="J1165" s="19" t="s">
        <v>156</v>
      </c>
      <c r="K1165" s="19" t="s">
        <v>45</v>
      </c>
      <c r="L1165" s="22" t="s">
        <v>144</v>
      </c>
      <c r="M1165" s="19" t="s">
        <v>185</v>
      </c>
      <c r="N1165" s="19" t="s">
        <v>185</v>
      </c>
      <c r="P1165" s="17"/>
      <c r="Q1165" s="50" t="str">
        <f t="shared" si="18"/>
        <v>Non-lead</v>
      </c>
      <c r="R1165" s="19"/>
      <c r="X1165" s="16"/>
      <c r="Y1165" s="16"/>
      <c r="Z1165" s="16"/>
      <c r="AK1165" s="17"/>
      <c r="AL1165" s="17"/>
      <c r="AM1165" s="17"/>
      <c r="AN1165" s="17"/>
      <c r="AO1165" s="15"/>
    </row>
    <row r="1166" spans="1:41" s="14" customFormat="1" ht="15.75" thickBot="1">
      <c r="A1166" s="60"/>
      <c r="B1166" s="69" t="s">
        <v>3487</v>
      </c>
      <c r="C1166" s="70" t="s">
        <v>3029</v>
      </c>
      <c r="D1166" s="70" t="s">
        <v>3945</v>
      </c>
      <c r="E1166" s="9" t="s">
        <v>187</v>
      </c>
      <c r="F1166" s="14">
        <v>40484</v>
      </c>
      <c r="G1166" s="76">
        <v>37.549714000000002</v>
      </c>
      <c r="H1166" s="76">
        <v>-84.648337999999995</v>
      </c>
      <c r="I1166" s="19" t="s">
        <v>45</v>
      </c>
      <c r="J1166" s="19" t="s">
        <v>156</v>
      </c>
      <c r="K1166" s="19" t="s">
        <v>45</v>
      </c>
      <c r="L1166" s="22" t="s">
        <v>144</v>
      </c>
      <c r="M1166" s="19" t="s">
        <v>185</v>
      </c>
      <c r="N1166" s="19" t="s">
        <v>185</v>
      </c>
      <c r="P1166" s="17"/>
      <c r="Q1166" s="50" t="str">
        <f t="shared" si="18"/>
        <v>Non-lead</v>
      </c>
      <c r="R1166" s="19"/>
      <c r="X1166" s="16"/>
      <c r="Y1166" s="16"/>
      <c r="Z1166" s="16"/>
      <c r="AK1166" s="17"/>
      <c r="AL1166" s="17"/>
      <c r="AM1166" s="17"/>
      <c r="AN1166" s="17"/>
      <c r="AO1166" s="15"/>
    </row>
    <row r="1167" spans="1:41" s="14" customFormat="1">
      <c r="A1167" s="60"/>
      <c r="B1167" s="69" t="s">
        <v>3488</v>
      </c>
      <c r="C1167" s="70" t="s">
        <v>3030</v>
      </c>
      <c r="D1167" s="70" t="s">
        <v>3946</v>
      </c>
      <c r="E1167" s="9" t="s">
        <v>187</v>
      </c>
      <c r="F1167" s="14">
        <v>40484</v>
      </c>
      <c r="G1167" s="4">
        <v>37.547499104488999</v>
      </c>
      <c r="H1167" s="4">
        <v>-84.647629725122002</v>
      </c>
      <c r="I1167" s="19" t="s">
        <v>45</v>
      </c>
      <c r="J1167" s="19" t="s">
        <v>156</v>
      </c>
      <c r="K1167" s="19" t="s">
        <v>45</v>
      </c>
      <c r="L1167" s="22" t="s">
        <v>144</v>
      </c>
      <c r="M1167" s="19" t="s">
        <v>185</v>
      </c>
      <c r="N1167" s="19" t="s">
        <v>185</v>
      </c>
      <c r="P1167" s="17"/>
      <c r="Q1167" s="50" t="str">
        <f t="shared" si="18"/>
        <v>Non-lead</v>
      </c>
      <c r="R1167" s="19"/>
      <c r="X1167" s="16"/>
      <c r="Y1167" s="16"/>
      <c r="Z1167" s="16"/>
      <c r="AK1167" s="17"/>
      <c r="AL1167" s="17"/>
      <c r="AM1167" s="17"/>
      <c r="AN1167" s="17"/>
      <c r="AO1167" s="15"/>
    </row>
    <row r="1168" spans="1:41" s="14" customFormat="1">
      <c r="A1168" s="60"/>
      <c r="B1168" s="69" t="s">
        <v>3489</v>
      </c>
      <c r="C1168" s="70" t="s">
        <v>3030</v>
      </c>
      <c r="D1168" s="70" t="s">
        <v>3947</v>
      </c>
      <c r="E1168" s="9" t="s">
        <v>187</v>
      </c>
      <c r="F1168" s="14">
        <v>40484</v>
      </c>
      <c r="G1168" s="4">
        <v>37.547499104488999</v>
      </c>
      <c r="H1168" s="4">
        <v>-84.647629725122002</v>
      </c>
      <c r="I1168" s="19" t="s">
        <v>45</v>
      </c>
      <c r="J1168" s="19" t="s">
        <v>156</v>
      </c>
      <c r="K1168" s="19" t="s">
        <v>45</v>
      </c>
      <c r="L1168" s="22" t="s">
        <v>144</v>
      </c>
      <c r="M1168" s="19" t="s">
        <v>185</v>
      </c>
      <c r="N1168" s="19" t="s">
        <v>185</v>
      </c>
      <c r="P1168" s="17"/>
      <c r="Q1168" s="50" t="str">
        <f t="shared" si="18"/>
        <v>Non-lead</v>
      </c>
      <c r="R1168" s="19"/>
      <c r="X1168" s="16"/>
      <c r="Y1168" s="16"/>
      <c r="Z1168" s="16"/>
      <c r="AK1168" s="17"/>
      <c r="AL1168" s="17"/>
      <c r="AM1168" s="17"/>
      <c r="AN1168" s="17"/>
      <c r="AO1168" s="15"/>
    </row>
    <row r="1169" spans="1:41" s="14" customFormat="1" ht="15.75" thickBot="1">
      <c r="A1169" s="60"/>
      <c r="B1169" s="69" t="s">
        <v>3490</v>
      </c>
      <c r="C1169" s="70" t="s">
        <v>3031</v>
      </c>
      <c r="D1169" s="70" t="s">
        <v>3948</v>
      </c>
      <c r="E1169" s="9" t="s">
        <v>187</v>
      </c>
      <c r="F1169" s="14">
        <v>40484</v>
      </c>
      <c r="G1169" s="4">
        <v>37.546820642763997</v>
      </c>
      <c r="H1169" s="4">
        <v>-84.647583533458004</v>
      </c>
      <c r="I1169" s="19" t="s">
        <v>45</v>
      </c>
      <c r="J1169" s="19" t="s">
        <v>156</v>
      </c>
      <c r="K1169" s="19" t="s">
        <v>45</v>
      </c>
      <c r="L1169" s="22" t="s">
        <v>144</v>
      </c>
      <c r="M1169" s="19" t="s">
        <v>185</v>
      </c>
      <c r="N1169" s="19" t="s">
        <v>185</v>
      </c>
      <c r="P1169" s="17"/>
      <c r="Q1169" s="50" t="str">
        <f t="shared" si="18"/>
        <v>Non-lead</v>
      </c>
      <c r="R1169" s="19"/>
      <c r="X1169" s="16"/>
      <c r="Y1169" s="16"/>
      <c r="Z1169" s="16"/>
      <c r="AK1169" s="17"/>
      <c r="AL1169" s="17"/>
      <c r="AM1169" s="17"/>
      <c r="AN1169" s="17"/>
      <c r="AO1169" s="15"/>
    </row>
    <row r="1170" spans="1:41" s="14" customFormat="1" ht="15.75" thickBot="1">
      <c r="A1170" s="60"/>
      <c r="B1170" s="69" t="s">
        <v>3491</v>
      </c>
      <c r="C1170" s="70" t="s">
        <v>3032</v>
      </c>
      <c r="D1170" s="70" t="s">
        <v>3949</v>
      </c>
      <c r="E1170" s="9" t="s">
        <v>187</v>
      </c>
      <c r="F1170" s="14">
        <v>40484</v>
      </c>
      <c r="G1170" s="78">
        <v>37.546446000000003</v>
      </c>
      <c r="H1170" s="78">
        <v>-84.648293379999998</v>
      </c>
      <c r="I1170" s="19" t="s">
        <v>45</v>
      </c>
      <c r="J1170" s="19" t="s">
        <v>156</v>
      </c>
      <c r="K1170" s="19" t="s">
        <v>45</v>
      </c>
      <c r="L1170" s="22" t="s">
        <v>144</v>
      </c>
      <c r="M1170" s="19" t="s">
        <v>185</v>
      </c>
      <c r="N1170" s="19" t="s">
        <v>185</v>
      </c>
      <c r="P1170" s="17"/>
      <c r="Q1170" s="50" t="str">
        <f t="shared" si="18"/>
        <v>Non-lead</v>
      </c>
      <c r="R1170" s="19"/>
      <c r="X1170" s="16"/>
      <c r="Y1170" s="16"/>
      <c r="Z1170" s="16"/>
      <c r="AK1170" s="17"/>
      <c r="AL1170" s="17"/>
      <c r="AM1170" s="17"/>
      <c r="AN1170" s="17"/>
      <c r="AO1170" s="15"/>
    </row>
    <row r="1171" spans="1:41" s="14" customFormat="1" ht="15.75" thickBot="1">
      <c r="A1171" s="60"/>
      <c r="B1171" s="69" t="s">
        <v>3492</v>
      </c>
      <c r="C1171" s="70" t="s">
        <v>3033</v>
      </c>
      <c r="D1171" s="70" t="s">
        <v>3950</v>
      </c>
      <c r="E1171" s="9" t="s">
        <v>187</v>
      </c>
      <c r="F1171" s="14">
        <v>40484</v>
      </c>
      <c r="G1171" s="78">
        <v>37.546446000000003</v>
      </c>
      <c r="H1171" s="78">
        <v>-84.648293379999998</v>
      </c>
      <c r="I1171" s="19" t="s">
        <v>45</v>
      </c>
      <c r="J1171" s="19" t="s">
        <v>156</v>
      </c>
      <c r="K1171" s="19" t="s">
        <v>45</v>
      </c>
      <c r="L1171" s="22" t="s">
        <v>144</v>
      </c>
      <c r="M1171" s="19" t="s">
        <v>185</v>
      </c>
      <c r="N1171" s="19" t="s">
        <v>185</v>
      </c>
      <c r="P1171" s="17"/>
      <c r="Q1171" s="50" t="str">
        <f t="shared" si="18"/>
        <v>Non-lead</v>
      </c>
      <c r="R1171" s="19"/>
      <c r="X1171" s="16"/>
      <c r="Y1171" s="16"/>
      <c r="Z1171" s="16"/>
      <c r="AK1171" s="17"/>
      <c r="AL1171" s="17"/>
      <c r="AM1171" s="17"/>
      <c r="AN1171" s="17"/>
      <c r="AO1171" s="15"/>
    </row>
    <row r="1172" spans="1:41" s="14" customFormat="1" ht="15.75" thickBot="1">
      <c r="A1172" s="60"/>
      <c r="B1172" s="69" t="s">
        <v>3493</v>
      </c>
      <c r="C1172" s="70" t="s">
        <v>3034</v>
      </c>
      <c r="D1172" s="70" t="s">
        <v>3951</v>
      </c>
      <c r="E1172" s="9" t="s">
        <v>187</v>
      </c>
      <c r="F1172" s="14">
        <v>40484</v>
      </c>
      <c r="G1172" s="78">
        <v>37.546583550000001</v>
      </c>
      <c r="H1172" s="78">
        <v>-84.648512260000004</v>
      </c>
      <c r="I1172" s="19" t="s">
        <v>45</v>
      </c>
      <c r="J1172" s="19" t="s">
        <v>156</v>
      </c>
      <c r="K1172" s="19" t="s">
        <v>45</v>
      </c>
      <c r="L1172" s="22" t="s">
        <v>144</v>
      </c>
      <c r="M1172" s="19" t="s">
        <v>185</v>
      </c>
      <c r="N1172" s="19" t="s">
        <v>185</v>
      </c>
      <c r="P1172" s="17"/>
      <c r="Q1172" s="50" t="str">
        <f t="shared" si="18"/>
        <v>Non-lead</v>
      </c>
      <c r="R1172" s="19"/>
      <c r="X1172" s="16"/>
      <c r="Y1172" s="16"/>
      <c r="Z1172" s="16"/>
      <c r="AK1172" s="17"/>
      <c r="AL1172" s="17"/>
      <c r="AM1172" s="17"/>
      <c r="AN1172" s="17"/>
      <c r="AO1172" s="15"/>
    </row>
    <row r="1173" spans="1:41" s="14" customFormat="1" ht="15.75" thickBot="1">
      <c r="A1173" s="60"/>
      <c r="B1173" s="69" t="s">
        <v>3494</v>
      </c>
      <c r="C1173" s="70" t="s">
        <v>3035</v>
      </c>
      <c r="D1173" s="70" t="s">
        <v>3952</v>
      </c>
      <c r="E1173" s="9" t="s">
        <v>187</v>
      </c>
      <c r="F1173" s="14">
        <v>40484</v>
      </c>
      <c r="G1173" s="78">
        <v>37.546583550000001</v>
      </c>
      <c r="H1173" s="78">
        <v>-84.648512260000004</v>
      </c>
      <c r="I1173" s="19" t="s">
        <v>45</v>
      </c>
      <c r="J1173" s="19" t="s">
        <v>156</v>
      </c>
      <c r="K1173" s="19" t="s">
        <v>45</v>
      </c>
      <c r="L1173" s="22" t="s">
        <v>144</v>
      </c>
      <c r="M1173" s="19" t="s">
        <v>185</v>
      </c>
      <c r="N1173" s="19" t="s">
        <v>185</v>
      </c>
      <c r="P1173" s="17"/>
      <c r="Q1173" s="50" t="str">
        <f t="shared" si="18"/>
        <v>Non-lead</v>
      </c>
      <c r="R1173" s="19"/>
      <c r="X1173" s="16"/>
      <c r="Y1173" s="16"/>
      <c r="Z1173" s="16"/>
      <c r="AK1173" s="17"/>
      <c r="AL1173" s="17"/>
      <c r="AM1173" s="17"/>
      <c r="AN1173" s="17"/>
      <c r="AO1173" s="15"/>
    </row>
    <row r="1174" spans="1:41" s="14" customFormat="1" ht="15.75" thickBot="1">
      <c r="A1174" s="60"/>
      <c r="B1174" s="69" t="s">
        <v>3495</v>
      </c>
      <c r="C1174" s="70" t="s">
        <v>3036</v>
      </c>
      <c r="D1174" s="70" t="s">
        <v>3953</v>
      </c>
      <c r="E1174" s="9" t="s">
        <v>187</v>
      </c>
      <c r="F1174" s="14">
        <v>40484</v>
      </c>
      <c r="G1174" s="76">
        <v>37.546722000000003</v>
      </c>
      <c r="H1174" s="76">
        <v>-84.648593000000005</v>
      </c>
      <c r="I1174" s="19" t="s">
        <v>45</v>
      </c>
      <c r="J1174" s="19" t="s">
        <v>156</v>
      </c>
      <c r="K1174" s="19" t="s">
        <v>45</v>
      </c>
      <c r="L1174" s="22" t="s">
        <v>144</v>
      </c>
      <c r="M1174" s="19" t="s">
        <v>185</v>
      </c>
      <c r="N1174" s="19" t="s">
        <v>185</v>
      </c>
      <c r="P1174" s="17"/>
      <c r="Q1174" s="50" t="str">
        <f t="shared" si="18"/>
        <v>Non-lead</v>
      </c>
      <c r="R1174" s="19"/>
      <c r="X1174" s="16"/>
      <c r="Y1174" s="16"/>
      <c r="Z1174" s="16"/>
      <c r="AK1174" s="17"/>
      <c r="AL1174" s="17"/>
      <c r="AM1174" s="17"/>
      <c r="AN1174" s="17"/>
      <c r="AO1174" s="15"/>
    </row>
    <row r="1175" spans="1:41" s="14" customFormat="1" ht="15.75" thickBot="1">
      <c r="A1175" s="60"/>
      <c r="B1175" s="69" t="s">
        <v>3496</v>
      </c>
      <c r="C1175" s="70" t="s">
        <v>3037</v>
      </c>
      <c r="D1175" s="70" t="s">
        <v>3954</v>
      </c>
      <c r="E1175" s="9" t="s">
        <v>187</v>
      </c>
      <c r="F1175" s="14">
        <v>40484</v>
      </c>
      <c r="G1175" s="76">
        <v>37.546722000000003</v>
      </c>
      <c r="H1175" s="76">
        <v>-84.648593000000005</v>
      </c>
      <c r="I1175" s="19" t="s">
        <v>45</v>
      </c>
      <c r="J1175" s="19" t="s">
        <v>156</v>
      </c>
      <c r="K1175" s="19" t="s">
        <v>45</v>
      </c>
      <c r="L1175" s="22" t="s">
        <v>144</v>
      </c>
      <c r="M1175" s="19" t="s">
        <v>185</v>
      </c>
      <c r="N1175" s="19" t="s">
        <v>185</v>
      </c>
      <c r="P1175" s="17"/>
      <c r="Q1175" s="50" t="str">
        <f t="shared" si="18"/>
        <v>Non-lead</v>
      </c>
      <c r="R1175" s="19"/>
      <c r="X1175" s="16"/>
      <c r="Y1175" s="16"/>
      <c r="Z1175" s="16"/>
      <c r="AK1175" s="17"/>
      <c r="AL1175" s="17"/>
      <c r="AM1175" s="17"/>
      <c r="AN1175" s="17"/>
      <c r="AO1175" s="15"/>
    </row>
    <row r="1176" spans="1:41" s="14" customFormat="1" ht="15.75" thickBot="1">
      <c r="A1176" s="60"/>
      <c r="B1176" s="69" t="s">
        <v>3497</v>
      </c>
      <c r="C1176" s="70" t="s">
        <v>3038</v>
      </c>
      <c r="D1176" s="70" t="s">
        <v>3955</v>
      </c>
      <c r="E1176" s="9" t="s">
        <v>187</v>
      </c>
      <c r="F1176" s="14">
        <v>40484</v>
      </c>
      <c r="G1176" s="77">
        <v>37.54693417</v>
      </c>
      <c r="H1176" s="77">
        <v>-84.649538860000007</v>
      </c>
      <c r="I1176" s="19" t="s">
        <v>45</v>
      </c>
      <c r="J1176" s="19" t="s">
        <v>156</v>
      </c>
      <c r="K1176" s="19" t="s">
        <v>45</v>
      </c>
      <c r="L1176" s="22" t="s">
        <v>144</v>
      </c>
      <c r="M1176" s="19" t="s">
        <v>185</v>
      </c>
      <c r="N1176" s="19" t="s">
        <v>185</v>
      </c>
      <c r="P1176" s="17"/>
      <c r="Q1176" s="50" t="str">
        <f t="shared" si="18"/>
        <v>Non-lead</v>
      </c>
      <c r="R1176" s="19"/>
      <c r="X1176" s="16"/>
      <c r="Y1176" s="16"/>
      <c r="Z1176" s="16"/>
      <c r="AK1176" s="17"/>
      <c r="AL1176" s="17"/>
      <c r="AM1176" s="17"/>
      <c r="AN1176" s="17"/>
      <c r="AO1176" s="15"/>
    </row>
    <row r="1177" spans="1:41" s="14" customFormat="1" ht="15.75" thickBot="1">
      <c r="A1177" s="60"/>
      <c r="B1177" s="69" t="s">
        <v>3498</v>
      </c>
      <c r="C1177" s="70" t="s">
        <v>3039</v>
      </c>
      <c r="D1177" s="70" t="s">
        <v>3956</v>
      </c>
      <c r="E1177" s="9" t="s">
        <v>187</v>
      </c>
      <c r="F1177" s="14">
        <v>40484</v>
      </c>
      <c r="G1177" s="78">
        <v>37.546773870000003</v>
      </c>
      <c r="H1177" s="78">
        <v>-84.648929080000002</v>
      </c>
      <c r="I1177" s="19" t="s">
        <v>45</v>
      </c>
      <c r="J1177" s="19" t="s">
        <v>156</v>
      </c>
      <c r="K1177" s="19" t="s">
        <v>45</v>
      </c>
      <c r="L1177" s="22" t="s">
        <v>144</v>
      </c>
      <c r="M1177" s="19" t="s">
        <v>185</v>
      </c>
      <c r="N1177" s="19" t="s">
        <v>185</v>
      </c>
      <c r="P1177" s="17"/>
      <c r="Q1177" s="50" t="str">
        <f t="shared" si="18"/>
        <v>Non-lead</v>
      </c>
      <c r="R1177" s="19"/>
      <c r="X1177" s="16"/>
      <c r="Y1177" s="16"/>
      <c r="Z1177" s="16"/>
      <c r="AK1177" s="17"/>
      <c r="AL1177" s="17"/>
      <c r="AM1177" s="17"/>
      <c r="AN1177" s="17"/>
      <c r="AO1177" s="15"/>
    </row>
    <row r="1178" spans="1:41" s="14" customFormat="1" ht="15.75" thickBot="1">
      <c r="A1178" s="60"/>
      <c r="B1178" s="69" t="s">
        <v>3499</v>
      </c>
      <c r="C1178" s="70" t="s">
        <v>3040</v>
      </c>
      <c r="D1178" s="70" t="s">
        <v>3957</v>
      </c>
      <c r="E1178" s="9" t="s">
        <v>187</v>
      </c>
      <c r="F1178" s="14">
        <v>40484</v>
      </c>
      <c r="G1178" s="78">
        <v>37.546773870000003</v>
      </c>
      <c r="H1178" s="78">
        <v>-84.648929080000002</v>
      </c>
      <c r="I1178" s="19" t="s">
        <v>45</v>
      </c>
      <c r="J1178" s="19" t="s">
        <v>156</v>
      </c>
      <c r="K1178" s="19" t="s">
        <v>45</v>
      </c>
      <c r="L1178" s="22" t="s">
        <v>144</v>
      </c>
      <c r="M1178" s="19" t="s">
        <v>185</v>
      </c>
      <c r="N1178" s="19" t="s">
        <v>185</v>
      </c>
      <c r="P1178" s="17"/>
      <c r="Q1178" s="50" t="str">
        <f t="shared" si="18"/>
        <v>Non-lead</v>
      </c>
      <c r="R1178" s="19"/>
      <c r="X1178" s="16"/>
      <c r="Y1178" s="16"/>
      <c r="Z1178" s="16"/>
      <c r="AK1178" s="17"/>
      <c r="AL1178" s="17"/>
      <c r="AM1178" s="17"/>
      <c r="AN1178" s="17"/>
      <c r="AO1178" s="15"/>
    </row>
    <row r="1179" spans="1:41" s="14" customFormat="1" ht="15.75" thickBot="1">
      <c r="A1179" s="60"/>
      <c r="B1179" s="69" t="s">
        <v>3500</v>
      </c>
      <c r="C1179" s="70" t="s">
        <v>3041</v>
      </c>
      <c r="D1179" s="70" t="s">
        <v>3958</v>
      </c>
      <c r="E1179" s="9" t="s">
        <v>187</v>
      </c>
      <c r="F1179" s="14">
        <v>40484</v>
      </c>
      <c r="G1179" s="78">
        <v>37.546897129999998</v>
      </c>
      <c r="H1179" s="78">
        <v>-84.649164080000006</v>
      </c>
      <c r="I1179" s="19" t="s">
        <v>45</v>
      </c>
      <c r="J1179" s="19" t="s">
        <v>156</v>
      </c>
      <c r="K1179" s="19" t="s">
        <v>45</v>
      </c>
      <c r="L1179" s="22" t="s">
        <v>144</v>
      </c>
      <c r="M1179" s="19" t="s">
        <v>185</v>
      </c>
      <c r="N1179" s="19" t="s">
        <v>185</v>
      </c>
      <c r="P1179" s="17"/>
      <c r="Q1179" s="50" t="str">
        <f t="shared" si="18"/>
        <v>Non-lead</v>
      </c>
      <c r="R1179" s="19"/>
      <c r="X1179" s="16"/>
      <c r="Y1179" s="16"/>
      <c r="Z1179" s="16"/>
      <c r="AK1179" s="17"/>
      <c r="AL1179" s="17"/>
      <c r="AM1179" s="17"/>
      <c r="AN1179" s="17"/>
      <c r="AO1179" s="15"/>
    </row>
    <row r="1180" spans="1:41" s="14" customFormat="1" ht="15.75" thickBot="1">
      <c r="A1180" s="60"/>
      <c r="B1180" s="69" t="s">
        <v>3501</v>
      </c>
      <c r="C1180" s="70" t="s">
        <v>3042</v>
      </c>
      <c r="D1180" s="70" t="s">
        <v>3959</v>
      </c>
      <c r="E1180" s="9" t="s">
        <v>187</v>
      </c>
      <c r="F1180" s="14">
        <v>40484</v>
      </c>
      <c r="G1180" s="78">
        <v>37.546897129999998</v>
      </c>
      <c r="H1180" s="78">
        <v>-84.649164080000006</v>
      </c>
      <c r="I1180" s="19" t="s">
        <v>45</v>
      </c>
      <c r="J1180" s="19" t="s">
        <v>156</v>
      </c>
      <c r="K1180" s="19" t="s">
        <v>45</v>
      </c>
      <c r="L1180" s="22" t="s">
        <v>144</v>
      </c>
      <c r="M1180" s="19" t="s">
        <v>185</v>
      </c>
      <c r="N1180" s="19" t="s">
        <v>185</v>
      </c>
      <c r="P1180" s="17"/>
      <c r="Q1180" s="50" t="str">
        <f t="shared" si="18"/>
        <v>Non-lead</v>
      </c>
      <c r="R1180" s="19"/>
      <c r="X1180" s="16"/>
      <c r="Y1180" s="16"/>
      <c r="Z1180" s="16"/>
      <c r="AK1180" s="17"/>
      <c r="AL1180" s="17"/>
      <c r="AM1180" s="17"/>
      <c r="AN1180" s="17"/>
      <c r="AO1180" s="15"/>
    </row>
    <row r="1181" spans="1:41" s="14" customFormat="1" ht="15.75" thickBot="1">
      <c r="A1181" s="60"/>
      <c r="B1181" s="69" t="s">
        <v>3502</v>
      </c>
      <c r="C1181" s="70" t="s">
        <v>3043</v>
      </c>
      <c r="D1181" s="70" t="s">
        <v>3960</v>
      </c>
      <c r="E1181" s="9" t="s">
        <v>187</v>
      </c>
      <c r="F1181" s="14">
        <v>40484</v>
      </c>
      <c r="G1181" s="78">
        <v>37.547001459999997</v>
      </c>
      <c r="H1181" s="78">
        <v>-84.649391969999996</v>
      </c>
      <c r="I1181" s="19" t="s">
        <v>45</v>
      </c>
      <c r="J1181" s="19" t="s">
        <v>156</v>
      </c>
      <c r="K1181" s="19" t="s">
        <v>45</v>
      </c>
      <c r="L1181" s="22" t="s">
        <v>144</v>
      </c>
      <c r="M1181" s="19" t="s">
        <v>185</v>
      </c>
      <c r="N1181" s="19" t="s">
        <v>185</v>
      </c>
      <c r="P1181" s="17"/>
      <c r="Q1181" s="50" t="str">
        <f t="shared" si="18"/>
        <v>Non-lead</v>
      </c>
      <c r="R1181" s="19"/>
      <c r="X1181" s="16"/>
      <c r="Y1181" s="16"/>
      <c r="Z1181" s="16"/>
      <c r="AK1181" s="17"/>
      <c r="AL1181" s="17"/>
      <c r="AM1181" s="17"/>
      <c r="AN1181" s="17"/>
      <c r="AO1181" s="15"/>
    </row>
    <row r="1182" spans="1:41" s="14" customFormat="1" ht="15.75" thickBot="1">
      <c r="A1182" s="60"/>
      <c r="B1182" s="69" t="s">
        <v>3503</v>
      </c>
      <c r="C1182" s="70" t="s">
        <v>3044</v>
      </c>
      <c r="D1182" s="70" t="s">
        <v>3961</v>
      </c>
      <c r="E1182" s="9" t="s">
        <v>187</v>
      </c>
      <c r="F1182" s="14">
        <v>40484</v>
      </c>
      <c r="G1182" s="76">
        <v>37.546934</v>
      </c>
      <c r="H1182" s="76">
        <v>-84.649539000000004</v>
      </c>
      <c r="I1182" s="19" t="s">
        <v>45</v>
      </c>
      <c r="J1182" s="19" t="s">
        <v>156</v>
      </c>
      <c r="K1182" s="19" t="s">
        <v>45</v>
      </c>
      <c r="L1182" s="22" t="s">
        <v>144</v>
      </c>
      <c r="M1182" s="19" t="s">
        <v>185</v>
      </c>
      <c r="N1182" s="19" t="s">
        <v>185</v>
      </c>
      <c r="P1182" s="17"/>
      <c r="Q1182" s="50" t="str">
        <f t="shared" si="18"/>
        <v>Non-lead</v>
      </c>
      <c r="R1182" s="19"/>
      <c r="X1182" s="16"/>
      <c r="Y1182" s="16"/>
      <c r="Z1182" s="16"/>
      <c r="AK1182" s="17"/>
      <c r="AL1182" s="17"/>
      <c r="AM1182" s="17"/>
      <c r="AN1182" s="17"/>
      <c r="AO1182" s="15"/>
    </row>
    <row r="1183" spans="1:41" s="14" customFormat="1" ht="15.75" thickBot="1">
      <c r="A1183" s="60"/>
      <c r="B1183" s="69" t="s">
        <v>3504</v>
      </c>
      <c r="C1183" s="70" t="s">
        <v>3045</v>
      </c>
      <c r="D1183" s="70" t="s">
        <v>3962</v>
      </c>
      <c r="E1183" s="9" t="s">
        <v>187</v>
      </c>
      <c r="F1183" s="14">
        <v>40484</v>
      </c>
      <c r="G1183" s="76">
        <v>37.546934</v>
      </c>
      <c r="H1183" s="76">
        <v>-84.649539000000004</v>
      </c>
      <c r="I1183" s="19" t="s">
        <v>45</v>
      </c>
      <c r="J1183" s="19" t="s">
        <v>156</v>
      </c>
      <c r="K1183" s="19" t="s">
        <v>45</v>
      </c>
      <c r="L1183" s="22" t="s">
        <v>144</v>
      </c>
      <c r="M1183" s="19" t="s">
        <v>185</v>
      </c>
      <c r="N1183" s="19" t="s">
        <v>185</v>
      </c>
      <c r="P1183" s="17"/>
      <c r="Q1183" s="50" t="str">
        <f t="shared" si="18"/>
        <v>Non-lead</v>
      </c>
      <c r="R1183" s="19"/>
      <c r="X1183" s="16"/>
      <c r="Y1183" s="16"/>
      <c r="Z1183" s="16"/>
      <c r="AK1183" s="17"/>
      <c r="AL1183" s="17"/>
      <c r="AM1183" s="17"/>
      <c r="AN1183" s="17"/>
      <c r="AO1183" s="15"/>
    </row>
    <row r="1184" spans="1:41" s="14" customFormat="1" ht="15.75" thickBot="1">
      <c r="A1184" s="60"/>
      <c r="B1184" s="69" t="s">
        <v>3505</v>
      </c>
      <c r="C1184" s="70" t="s">
        <v>3046</v>
      </c>
      <c r="D1184" s="70" t="s">
        <v>3963</v>
      </c>
      <c r="E1184" s="9" t="s">
        <v>187</v>
      </c>
      <c r="F1184" s="14">
        <v>40484</v>
      </c>
      <c r="G1184" s="77">
        <v>37.546824999999998</v>
      </c>
      <c r="H1184" s="77">
        <v>-84.649306929999995</v>
      </c>
      <c r="I1184" s="19" t="s">
        <v>45</v>
      </c>
      <c r="J1184" s="19" t="s">
        <v>156</v>
      </c>
      <c r="K1184" s="19" t="s">
        <v>45</v>
      </c>
      <c r="L1184" s="22" t="s">
        <v>144</v>
      </c>
      <c r="M1184" s="19" t="s">
        <v>185</v>
      </c>
      <c r="N1184" s="19" t="s">
        <v>185</v>
      </c>
      <c r="P1184" s="17"/>
      <c r="Q1184" s="50" t="str">
        <f t="shared" si="18"/>
        <v>Non-lead</v>
      </c>
      <c r="R1184" s="19"/>
      <c r="X1184" s="16"/>
      <c r="Y1184" s="16"/>
      <c r="Z1184" s="16"/>
      <c r="AK1184" s="17"/>
      <c r="AL1184" s="17"/>
      <c r="AM1184" s="17"/>
      <c r="AN1184" s="17"/>
      <c r="AO1184" s="15"/>
    </row>
    <row r="1185" spans="1:41" s="14" customFormat="1" ht="15.75" thickBot="1">
      <c r="A1185" s="60"/>
      <c r="B1185" s="69" t="s">
        <v>3506</v>
      </c>
      <c r="C1185" s="70" t="s">
        <v>3047</v>
      </c>
      <c r="D1185" s="70" t="s">
        <v>3964</v>
      </c>
      <c r="E1185" s="9" t="s">
        <v>187</v>
      </c>
      <c r="F1185" s="14">
        <v>40484</v>
      </c>
      <c r="G1185" s="76">
        <v>37.546684999999997</v>
      </c>
      <c r="H1185" s="76">
        <v>-84.649010000000004</v>
      </c>
      <c r="I1185" s="19" t="s">
        <v>45</v>
      </c>
      <c r="J1185" s="19" t="s">
        <v>156</v>
      </c>
      <c r="K1185" s="19" t="s">
        <v>45</v>
      </c>
      <c r="L1185" s="22" t="s">
        <v>144</v>
      </c>
      <c r="M1185" s="19" t="s">
        <v>185</v>
      </c>
      <c r="N1185" s="19" t="s">
        <v>185</v>
      </c>
      <c r="P1185" s="17"/>
      <c r="Q1185" s="50" t="str">
        <f t="shared" si="18"/>
        <v>Non-lead</v>
      </c>
      <c r="R1185" s="19"/>
      <c r="X1185" s="16"/>
      <c r="Y1185" s="16"/>
      <c r="Z1185" s="16"/>
      <c r="AK1185" s="17"/>
      <c r="AL1185" s="17"/>
      <c r="AM1185" s="17"/>
      <c r="AN1185" s="17"/>
      <c r="AO1185" s="15"/>
    </row>
    <row r="1186" spans="1:41" s="14" customFormat="1" ht="15.75" thickBot="1">
      <c r="A1186" s="60"/>
      <c r="B1186" s="69" t="s">
        <v>3507</v>
      </c>
      <c r="C1186" s="70" t="s">
        <v>3048</v>
      </c>
      <c r="D1186" s="70" t="s">
        <v>3965</v>
      </c>
      <c r="E1186" s="9" t="s">
        <v>187</v>
      </c>
      <c r="F1186" s="14">
        <v>40484</v>
      </c>
      <c r="G1186" s="76">
        <v>37.546684999999997</v>
      </c>
      <c r="H1186" s="76">
        <v>-84.649010000000004</v>
      </c>
      <c r="I1186" s="19" t="s">
        <v>45</v>
      </c>
      <c r="J1186" s="19" t="s">
        <v>156</v>
      </c>
      <c r="K1186" s="19" t="s">
        <v>45</v>
      </c>
      <c r="L1186" s="22" t="s">
        <v>144</v>
      </c>
      <c r="M1186" s="19" t="s">
        <v>185</v>
      </c>
      <c r="N1186" s="19" t="s">
        <v>185</v>
      </c>
      <c r="P1186" s="17"/>
      <c r="Q1186" s="50" t="str">
        <f t="shared" si="18"/>
        <v>Non-lead</v>
      </c>
      <c r="R1186" s="19"/>
      <c r="X1186" s="16"/>
      <c r="Y1186" s="16"/>
      <c r="Z1186" s="16"/>
      <c r="AK1186" s="17"/>
      <c r="AL1186" s="17"/>
      <c r="AM1186" s="17"/>
      <c r="AN1186" s="17"/>
      <c r="AO1186" s="15"/>
    </row>
    <row r="1187" spans="1:41" s="14" customFormat="1" ht="15.75" thickBot="1">
      <c r="A1187" s="60"/>
      <c r="B1187" s="69" t="s">
        <v>3508</v>
      </c>
      <c r="C1187" s="70" t="s">
        <v>3049</v>
      </c>
      <c r="D1187" s="70" t="s">
        <v>3966</v>
      </c>
      <c r="E1187" s="9" t="s">
        <v>187</v>
      </c>
      <c r="F1187" s="14">
        <v>40484</v>
      </c>
      <c r="G1187" s="77">
        <v>37.546525639999999</v>
      </c>
      <c r="H1187" s="77">
        <v>-84.648724079999994</v>
      </c>
      <c r="I1187" s="19" t="s">
        <v>45</v>
      </c>
      <c r="J1187" s="19" t="s">
        <v>156</v>
      </c>
      <c r="K1187" s="19" t="s">
        <v>45</v>
      </c>
      <c r="L1187" s="22" t="s">
        <v>144</v>
      </c>
      <c r="M1187" s="19" t="s">
        <v>185</v>
      </c>
      <c r="N1187" s="19" t="s">
        <v>185</v>
      </c>
      <c r="P1187" s="17"/>
      <c r="Q1187" s="50" t="str">
        <f t="shared" si="18"/>
        <v>Non-lead</v>
      </c>
      <c r="R1187" s="19"/>
      <c r="X1187" s="16"/>
      <c r="Y1187" s="16"/>
      <c r="Z1187" s="16"/>
      <c r="AK1187" s="17"/>
      <c r="AL1187" s="17"/>
      <c r="AM1187" s="17"/>
      <c r="AN1187" s="17"/>
      <c r="AO1187" s="15"/>
    </row>
    <row r="1188" spans="1:41" s="14" customFormat="1" ht="15.75" thickBot="1">
      <c r="A1188" s="60"/>
      <c r="B1188" s="69" t="s">
        <v>3509</v>
      </c>
      <c r="C1188" s="70" t="s">
        <v>3050</v>
      </c>
      <c r="D1188" s="70" t="s">
        <v>3967</v>
      </c>
      <c r="E1188" s="9" t="s">
        <v>187</v>
      </c>
      <c r="F1188" s="14">
        <v>40484</v>
      </c>
      <c r="G1188" s="77">
        <v>37.546525639999999</v>
      </c>
      <c r="H1188" s="77">
        <v>-84.648724079999994</v>
      </c>
      <c r="I1188" s="19" t="s">
        <v>45</v>
      </c>
      <c r="J1188" s="19" t="s">
        <v>156</v>
      </c>
      <c r="K1188" s="19" t="s">
        <v>45</v>
      </c>
      <c r="L1188" s="22" t="s">
        <v>144</v>
      </c>
      <c r="M1188" s="19" t="s">
        <v>185</v>
      </c>
      <c r="N1188" s="19" t="s">
        <v>185</v>
      </c>
      <c r="P1188" s="17"/>
      <c r="Q1188" s="50" t="str">
        <f t="shared" si="18"/>
        <v>Non-lead</v>
      </c>
      <c r="R1188" s="19"/>
      <c r="X1188" s="16"/>
      <c r="Y1188" s="16"/>
      <c r="Z1188" s="16"/>
      <c r="AK1188" s="17"/>
      <c r="AL1188" s="17"/>
      <c r="AM1188" s="17"/>
      <c r="AN1188" s="17"/>
      <c r="AO1188" s="15"/>
    </row>
    <row r="1189" spans="1:41" s="14" customFormat="1" ht="15.75" thickBot="1">
      <c r="A1189" s="60"/>
      <c r="B1189" s="69" t="s">
        <v>3510</v>
      </c>
      <c r="C1189" s="70" t="s">
        <v>3051</v>
      </c>
      <c r="D1189" s="70" t="s">
        <v>3968</v>
      </c>
      <c r="E1189" s="9" t="s">
        <v>187</v>
      </c>
      <c r="F1189" s="14">
        <v>40484</v>
      </c>
      <c r="G1189" s="76">
        <v>37.546441999999999</v>
      </c>
      <c r="H1189" s="76">
        <v>-84.648561000000001</v>
      </c>
      <c r="I1189" s="19" t="s">
        <v>45</v>
      </c>
      <c r="J1189" s="19" t="s">
        <v>156</v>
      </c>
      <c r="K1189" s="19" t="s">
        <v>45</v>
      </c>
      <c r="L1189" s="22" t="s">
        <v>144</v>
      </c>
      <c r="M1189" s="19" t="s">
        <v>185</v>
      </c>
      <c r="N1189" s="19" t="s">
        <v>185</v>
      </c>
      <c r="P1189" s="17"/>
      <c r="Q1189" s="50" t="str">
        <f t="shared" si="18"/>
        <v>Non-lead</v>
      </c>
      <c r="R1189" s="19"/>
      <c r="X1189" s="16"/>
      <c r="Y1189" s="16"/>
      <c r="Z1189" s="16"/>
      <c r="AK1189" s="17"/>
      <c r="AL1189" s="17"/>
      <c r="AM1189" s="17"/>
      <c r="AN1189" s="17"/>
      <c r="AO1189" s="15"/>
    </row>
    <row r="1190" spans="1:41" s="14" customFormat="1" ht="15.75" thickBot="1">
      <c r="A1190" s="60"/>
      <c r="B1190" s="69" t="s">
        <v>3511</v>
      </c>
      <c r="C1190" s="70" t="s">
        <v>3052</v>
      </c>
      <c r="D1190" s="70" t="s">
        <v>3969</v>
      </c>
      <c r="E1190" s="9" t="s">
        <v>187</v>
      </c>
      <c r="F1190" s="14">
        <v>40484</v>
      </c>
      <c r="G1190" s="76">
        <v>37.546441999999999</v>
      </c>
      <c r="H1190" s="76">
        <v>-84.648561000000001</v>
      </c>
      <c r="I1190" s="19" t="s">
        <v>45</v>
      </c>
      <c r="J1190" s="19" t="s">
        <v>156</v>
      </c>
      <c r="K1190" s="19" t="s">
        <v>45</v>
      </c>
      <c r="L1190" s="22" t="s">
        <v>144</v>
      </c>
      <c r="M1190" s="19" t="s">
        <v>185</v>
      </c>
      <c r="N1190" s="19" t="s">
        <v>185</v>
      </c>
      <c r="P1190" s="17"/>
      <c r="Q1190" s="50" t="str">
        <f t="shared" si="18"/>
        <v>Non-lead</v>
      </c>
      <c r="R1190" s="19"/>
      <c r="X1190" s="16"/>
      <c r="Y1190" s="16"/>
      <c r="Z1190" s="16"/>
      <c r="AK1190" s="17"/>
      <c r="AL1190" s="17"/>
      <c r="AM1190" s="17"/>
      <c r="AN1190" s="17"/>
      <c r="AO1190" s="15"/>
    </row>
    <row r="1191" spans="1:41" s="14" customFormat="1" ht="15.75" thickBot="1">
      <c r="A1191" s="60"/>
      <c r="B1191" s="69" t="s">
        <v>3512</v>
      </c>
      <c r="C1191" s="70" t="s">
        <v>3053</v>
      </c>
      <c r="D1191" s="70" t="s">
        <v>3970</v>
      </c>
      <c r="E1191" s="9" t="s">
        <v>187</v>
      </c>
      <c r="F1191" s="14">
        <v>40484</v>
      </c>
      <c r="G1191" s="77">
        <v>37.546337020000003</v>
      </c>
      <c r="H1191" s="77">
        <v>-84.649380609999994</v>
      </c>
      <c r="I1191" s="19" t="s">
        <v>45</v>
      </c>
      <c r="J1191" s="19" t="s">
        <v>156</v>
      </c>
      <c r="K1191" s="19" t="s">
        <v>45</v>
      </c>
      <c r="L1191" s="22" t="s">
        <v>144</v>
      </c>
      <c r="M1191" s="19" t="s">
        <v>185</v>
      </c>
      <c r="N1191" s="19" t="s">
        <v>185</v>
      </c>
      <c r="P1191" s="17"/>
      <c r="Q1191" s="50" t="str">
        <f t="shared" si="18"/>
        <v>Non-lead</v>
      </c>
      <c r="R1191" s="19"/>
      <c r="X1191" s="16"/>
      <c r="Y1191" s="16"/>
      <c r="Z1191" s="16"/>
      <c r="AK1191" s="17"/>
      <c r="AL1191" s="17"/>
      <c r="AM1191" s="17"/>
      <c r="AN1191" s="17"/>
      <c r="AO1191" s="15"/>
    </row>
    <row r="1192" spans="1:41" s="14" customFormat="1" ht="15.75" thickBot="1">
      <c r="A1192" s="60"/>
      <c r="B1192" s="69" t="s">
        <v>3513</v>
      </c>
      <c r="C1192" s="70" t="s">
        <v>3054</v>
      </c>
      <c r="D1192" s="70" t="s">
        <v>3971</v>
      </c>
      <c r="E1192" s="9" t="s">
        <v>187</v>
      </c>
      <c r="F1192" s="14">
        <v>40484</v>
      </c>
      <c r="G1192" s="76">
        <v>37.546312999999998</v>
      </c>
      <c r="H1192" s="76">
        <v>-84.648923999999994</v>
      </c>
      <c r="I1192" s="19" t="s">
        <v>45</v>
      </c>
      <c r="J1192" s="19" t="s">
        <v>156</v>
      </c>
      <c r="K1192" s="19" t="s">
        <v>45</v>
      </c>
      <c r="L1192" s="22" t="s">
        <v>144</v>
      </c>
      <c r="M1192" s="19" t="s">
        <v>185</v>
      </c>
      <c r="N1192" s="19" t="s">
        <v>185</v>
      </c>
      <c r="P1192" s="17"/>
      <c r="Q1192" s="50" t="str">
        <f t="shared" si="18"/>
        <v>Non-lead</v>
      </c>
      <c r="R1192" s="19"/>
      <c r="X1192" s="16"/>
      <c r="Y1192" s="16"/>
      <c r="Z1192" s="16"/>
      <c r="AK1192" s="17"/>
      <c r="AL1192" s="17"/>
      <c r="AM1192" s="17"/>
      <c r="AN1192" s="17"/>
      <c r="AO1192" s="15"/>
    </row>
    <row r="1193" spans="1:41" s="14" customFormat="1" ht="15.75" thickBot="1">
      <c r="A1193" s="60"/>
      <c r="B1193" s="69" t="s">
        <v>3514</v>
      </c>
      <c r="C1193" s="70" t="s">
        <v>3055</v>
      </c>
      <c r="D1193" s="70" t="s">
        <v>3972</v>
      </c>
      <c r="E1193" s="9" t="s">
        <v>187</v>
      </c>
      <c r="F1193" s="14">
        <v>40484</v>
      </c>
      <c r="G1193" s="77">
        <v>37.546337020000003</v>
      </c>
      <c r="H1193" s="77">
        <v>-84.649380609999994</v>
      </c>
      <c r="I1193" s="19" t="s">
        <v>45</v>
      </c>
      <c r="J1193" s="19" t="s">
        <v>156</v>
      </c>
      <c r="K1193" s="19" t="s">
        <v>45</v>
      </c>
      <c r="L1193" s="22" t="s">
        <v>144</v>
      </c>
      <c r="M1193" s="19" t="s">
        <v>185</v>
      </c>
      <c r="N1193" s="19" t="s">
        <v>185</v>
      </c>
      <c r="P1193" s="17"/>
      <c r="Q1193" s="50" t="str">
        <f t="shared" si="18"/>
        <v>Non-lead</v>
      </c>
      <c r="R1193" s="19"/>
      <c r="X1193" s="16"/>
      <c r="Y1193" s="16"/>
      <c r="Z1193" s="16"/>
      <c r="AK1193" s="17"/>
      <c r="AL1193" s="17"/>
      <c r="AM1193" s="17"/>
      <c r="AN1193" s="17"/>
      <c r="AO1193" s="15"/>
    </row>
    <row r="1194" spans="1:41" s="14" customFormat="1" ht="15.75" thickBot="1">
      <c r="A1194" s="60"/>
      <c r="B1194" s="69" t="s">
        <v>3515</v>
      </c>
      <c r="C1194" s="70" t="s">
        <v>3056</v>
      </c>
      <c r="D1194" s="70" t="s">
        <v>3973</v>
      </c>
      <c r="E1194" s="9" t="s">
        <v>187</v>
      </c>
      <c r="F1194" s="14">
        <v>40484</v>
      </c>
      <c r="G1194" s="77">
        <v>37.546530349999998</v>
      </c>
      <c r="H1194" s="77">
        <v>-84.64950331</v>
      </c>
      <c r="I1194" s="19" t="s">
        <v>45</v>
      </c>
      <c r="J1194" s="19" t="s">
        <v>156</v>
      </c>
      <c r="K1194" s="19" t="s">
        <v>45</v>
      </c>
      <c r="L1194" s="22" t="s">
        <v>144</v>
      </c>
      <c r="M1194" s="19" t="s">
        <v>185</v>
      </c>
      <c r="N1194" s="19" t="s">
        <v>185</v>
      </c>
      <c r="P1194" s="17"/>
      <c r="Q1194" s="50" t="str">
        <f t="shared" si="18"/>
        <v>Non-lead</v>
      </c>
      <c r="R1194" s="19"/>
      <c r="X1194" s="16"/>
      <c r="Y1194" s="16"/>
      <c r="Z1194" s="16"/>
      <c r="AK1194" s="17"/>
      <c r="AL1194" s="17"/>
      <c r="AM1194" s="17"/>
      <c r="AN1194" s="17"/>
      <c r="AO1194" s="15"/>
    </row>
    <row r="1195" spans="1:41" s="14" customFormat="1" ht="15.75" thickBot="1">
      <c r="A1195" s="60"/>
      <c r="B1195" s="69" t="s">
        <v>3516</v>
      </c>
      <c r="C1195" s="70" t="s">
        <v>3057</v>
      </c>
      <c r="D1195" s="70" t="s">
        <v>3974</v>
      </c>
      <c r="E1195" s="9" t="s">
        <v>187</v>
      </c>
      <c r="F1195" s="14">
        <v>40484</v>
      </c>
      <c r="G1195" s="77">
        <v>37.546530349999998</v>
      </c>
      <c r="H1195" s="77">
        <v>-84.64950331</v>
      </c>
      <c r="I1195" s="19" t="s">
        <v>45</v>
      </c>
      <c r="J1195" s="19" t="s">
        <v>156</v>
      </c>
      <c r="K1195" s="19" t="s">
        <v>45</v>
      </c>
      <c r="L1195" s="22" t="s">
        <v>144</v>
      </c>
      <c r="M1195" s="19" t="s">
        <v>185</v>
      </c>
      <c r="N1195" s="19" t="s">
        <v>185</v>
      </c>
      <c r="P1195" s="17"/>
      <c r="Q1195" s="50" t="str">
        <f t="shared" si="18"/>
        <v>Non-lead</v>
      </c>
      <c r="R1195" s="19"/>
      <c r="X1195" s="16"/>
      <c r="Y1195" s="16"/>
      <c r="Z1195" s="16"/>
      <c r="AK1195" s="17"/>
      <c r="AL1195" s="17"/>
      <c r="AM1195" s="17"/>
      <c r="AN1195" s="17"/>
      <c r="AO1195" s="15"/>
    </row>
    <row r="1196" spans="1:41" s="14" customFormat="1" ht="15.75" thickBot="1">
      <c r="A1196" s="60"/>
      <c r="B1196" s="69" t="s">
        <v>3517</v>
      </c>
      <c r="C1196" s="70" t="s">
        <v>3058</v>
      </c>
      <c r="D1196" s="70" t="s">
        <v>3975</v>
      </c>
      <c r="E1196" s="9" t="s">
        <v>187</v>
      </c>
      <c r="F1196" s="14">
        <v>40484</v>
      </c>
      <c r="G1196" s="76">
        <v>37.546337000000001</v>
      </c>
      <c r="H1196" s="76">
        <v>-84.649381000000005</v>
      </c>
      <c r="I1196" s="19" t="s">
        <v>45</v>
      </c>
      <c r="J1196" s="19" t="s">
        <v>156</v>
      </c>
      <c r="K1196" s="19" t="s">
        <v>45</v>
      </c>
      <c r="L1196" s="22" t="s">
        <v>144</v>
      </c>
      <c r="M1196" s="19" t="s">
        <v>185</v>
      </c>
      <c r="N1196" s="19" t="s">
        <v>185</v>
      </c>
      <c r="P1196" s="17"/>
      <c r="Q1196" s="50" t="str">
        <f t="shared" si="18"/>
        <v>Non-lead</v>
      </c>
      <c r="R1196" s="19"/>
      <c r="X1196" s="16"/>
      <c r="Y1196" s="16"/>
      <c r="Z1196" s="16"/>
      <c r="AK1196" s="17"/>
      <c r="AL1196" s="17"/>
      <c r="AM1196" s="17"/>
      <c r="AN1196" s="17"/>
      <c r="AO1196" s="15"/>
    </row>
    <row r="1197" spans="1:41" s="14" customFormat="1">
      <c r="A1197" s="60"/>
      <c r="B1197" s="69" t="s">
        <v>3518</v>
      </c>
      <c r="C1197" s="70" t="s">
        <v>3059</v>
      </c>
      <c r="D1197" s="70" t="s">
        <v>3976</v>
      </c>
      <c r="E1197" s="9" t="s">
        <v>187</v>
      </c>
      <c r="F1197" s="14">
        <v>40484</v>
      </c>
      <c r="G1197" s="4">
        <v>37.545928310000001</v>
      </c>
      <c r="H1197" s="4">
        <v>-84.648351410000004</v>
      </c>
      <c r="I1197" s="19" t="s">
        <v>45</v>
      </c>
      <c r="J1197" s="19" t="s">
        <v>156</v>
      </c>
      <c r="K1197" s="19" t="s">
        <v>45</v>
      </c>
      <c r="L1197" s="22" t="s">
        <v>144</v>
      </c>
      <c r="M1197" s="19" t="s">
        <v>185</v>
      </c>
      <c r="N1197" s="19" t="s">
        <v>185</v>
      </c>
      <c r="P1197" s="17"/>
      <c r="Q1197" s="50" t="str">
        <f t="shared" si="18"/>
        <v>Non-lead</v>
      </c>
      <c r="R1197" s="19"/>
      <c r="X1197" s="16"/>
      <c r="Y1197" s="16"/>
      <c r="Z1197" s="16"/>
      <c r="AK1197" s="17"/>
      <c r="AL1197" s="17"/>
      <c r="AM1197" s="17"/>
      <c r="AN1197" s="17"/>
      <c r="AO1197" s="15"/>
    </row>
    <row r="1198" spans="1:41" s="14" customFormat="1" ht="15.75" thickBot="1">
      <c r="A1198" s="60"/>
      <c r="B1198" s="69" t="s">
        <v>3519</v>
      </c>
      <c r="C1198" s="70" t="s">
        <v>3060</v>
      </c>
      <c r="D1198" s="70" t="s">
        <v>3977</v>
      </c>
      <c r="E1198" s="9" t="s">
        <v>187</v>
      </c>
      <c r="F1198" s="14">
        <v>40484</v>
      </c>
      <c r="G1198" s="4">
        <v>37.545529479999999</v>
      </c>
      <c r="H1198" s="4">
        <v>-84.648743030000006</v>
      </c>
      <c r="I1198" s="19" t="s">
        <v>45</v>
      </c>
      <c r="J1198" s="19" t="s">
        <v>156</v>
      </c>
      <c r="K1198" s="19" t="s">
        <v>45</v>
      </c>
      <c r="L1198" s="22" t="s">
        <v>144</v>
      </c>
      <c r="M1198" s="19" t="s">
        <v>185</v>
      </c>
      <c r="N1198" s="19" t="s">
        <v>185</v>
      </c>
      <c r="P1198" s="17"/>
      <c r="Q1198" s="50" t="str">
        <f t="shared" si="18"/>
        <v>Non-lead</v>
      </c>
      <c r="R1198" s="19"/>
      <c r="X1198" s="16"/>
      <c r="Y1198" s="16"/>
      <c r="Z1198" s="16"/>
      <c r="AK1198" s="17"/>
      <c r="AL1198" s="17"/>
      <c r="AM1198" s="17"/>
      <c r="AN1198" s="17"/>
      <c r="AO1198" s="15"/>
    </row>
    <row r="1199" spans="1:41" s="14" customFormat="1" ht="15.75" thickBot="1">
      <c r="A1199" s="60"/>
      <c r="B1199" s="69" t="s">
        <v>3520</v>
      </c>
      <c r="C1199" s="70" t="s">
        <v>3061</v>
      </c>
      <c r="D1199" s="70" t="s">
        <v>3978</v>
      </c>
      <c r="E1199" s="9" t="s">
        <v>187</v>
      </c>
      <c r="F1199" s="14">
        <v>40484</v>
      </c>
      <c r="G1199" s="76">
        <v>37.545928000000004</v>
      </c>
      <c r="H1199" s="76">
        <v>-84.648351000000005</v>
      </c>
      <c r="I1199" s="19" t="s">
        <v>45</v>
      </c>
      <c r="J1199" s="19" t="s">
        <v>156</v>
      </c>
      <c r="K1199" s="19" t="s">
        <v>45</v>
      </c>
      <c r="L1199" s="22" t="s">
        <v>144</v>
      </c>
      <c r="M1199" s="19" t="s">
        <v>185</v>
      </c>
      <c r="N1199" s="19" t="s">
        <v>185</v>
      </c>
      <c r="P1199" s="17"/>
      <c r="Q1199" s="50" t="str">
        <f t="shared" si="18"/>
        <v>Non-lead</v>
      </c>
      <c r="R1199" s="19"/>
      <c r="X1199" s="16"/>
      <c r="Y1199" s="16"/>
      <c r="Z1199" s="16"/>
      <c r="AK1199" s="17"/>
      <c r="AL1199" s="17"/>
      <c r="AM1199" s="17"/>
      <c r="AN1199" s="17"/>
      <c r="AO1199" s="15"/>
    </row>
    <row r="1200" spans="1:41" s="14" customFormat="1" ht="15.75" thickBot="1">
      <c r="A1200" s="60"/>
      <c r="B1200" s="69" t="s">
        <v>3521</v>
      </c>
      <c r="C1200" s="70" t="s">
        <v>3062</v>
      </c>
      <c r="D1200" s="70" t="s">
        <v>3979</v>
      </c>
      <c r="E1200" s="9" t="s">
        <v>187</v>
      </c>
      <c r="F1200" s="14">
        <v>40484</v>
      </c>
      <c r="G1200" s="4">
        <v>37.545554889999998</v>
      </c>
      <c r="H1200" s="4">
        <v>-84.648885699999994</v>
      </c>
      <c r="I1200" s="19" t="s">
        <v>45</v>
      </c>
      <c r="J1200" s="19" t="s">
        <v>156</v>
      </c>
      <c r="K1200" s="19" t="s">
        <v>45</v>
      </c>
      <c r="L1200" s="22" t="s">
        <v>144</v>
      </c>
      <c r="M1200" s="19" t="s">
        <v>185</v>
      </c>
      <c r="N1200" s="19" t="s">
        <v>185</v>
      </c>
      <c r="P1200" s="17"/>
      <c r="Q1200" s="50" t="str">
        <f t="shared" si="18"/>
        <v>Non-lead</v>
      </c>
      <c r="R1200" s="19"/>
      <c r="X1200" s="16"/>
      <c r="Y1200" s="16"/>
      <c r="Z1200" s="16"/>
      <c r="AK1200" s="17"/>
      <c r="AL1200" s="17"/>
      <c r="AM1200" s="17"/>
      <c r="AN1200" s="17"/>
      <c r="AO1200" s="15"/>
    </row>
    <row r="1201" spans="1:41" s="14" customFormat="1" ht="15.75" thickBot="1">
      <c r="A1201" s="60"/>
      <c r="B1201" s="69" t="s">
        <v>3522</v>
      </c>
      <c r="C1201" s="70" t="s">
        <v>3063</v>
      </c>
      <c r="D1201" s="70" t="s">
        <v>3980</v>
      </c>
      <c r="E1201" s="9" t="s">
        <v>187</v>
      </c>
      <c r="F1201" s="14">
        <v>40484</v>
      </c>
      <c r="G1201" s="76">
        <v>37.544277999999998</v>
      </c>
      <c r="H1201" s="76">
        <v>-84.649978000000004</v>
      </c>
      <c r="I1201" s="19" t="s">
        <v>45</v>
      </c>
      <c r="J1201" s="19" t="s">
        <v>156</v>
      </c>
      <c r="K1201" s="19" t="s">
        <v>45</v>
      </c>
      <c r="L1201" s="22" t="s">
        <v>144</v>
      </c>
      <c r="M1201" s="19" t="s">
        <v>185</v>
      </c>
      <c r="N1201" s="19" t="s">
        <v>185</v>
      </c>
      <c r="P1201" s="17"/>
      <c r="Q1201" s="50" t="str">
        <f t="shared" si="18"/>
        <v>Non-lead</v>
      </c>
      <c r="R1201" s="19"/>
      <c r="X1201" s="16"/>
      <c r="Y1201" s="16"/>
      <c r="Z1201" s="16"/>
      <c r="AK1201" s="17"/>
      <c r="AL1201" s="17"/>
      <c r="AM1201" s="17"/>
      <c r="AN1201" s="17"/>
      <c r="AO1201" s="15"/>
    </row>
    <row r="1202" spans="1:41" s="14" customFormat="1" ht="15.75" thickBot="1">
      <c r="A1202" s="60"/>
      <c r="B1202" s="69" t="s">
        <v>3523</v>
      </c>
      <c r="C1202" s="70" t="s">
        <v>3064</v>
      </c>
      <c r="D1202" s="70" t="s">
        <v>3981</v>
      </c>
      <c r="E1202" s="9" t="s">
        <v>187</v>
      </c>
      <c r="F1202" s="14">
        <v>40484</v>
      </c>
      <c r="G1202" s="76">
        <v>37.544504000000003</v>
      </c>
      <c r="H1202" s="76">
        <v>-84.650918000000004</v>
      </c>
      <c r="I1202" s="19" t="s">
        <v>45</v>
      </c>
      <c r="J1202" s="19" t="s">
        <v>156</v>
      </c>
      <c r="K1202" s="19" t="s">
        <v>45</v>
      </c>
      <c r="L1202" s="22" t="s">
        <v>144</v>
      </c>
      <c r="M1202" s="19" t="s">
        <v>185</v>
      </c>
      <c r="N1202" s="19" t="s">
        <v>185</v>
      </c>
      <c r="P1202" s="17"/>
      <c r="Q1202" s="50" t="str">
        <f t="shared" si="18"/>
        <v>Non-lead</v>
      </c>
      <c r="R1202" s="19"/>
      <c r="X1202" s="16"/>
      <c r="Y1202" s="16"/>
      <c r="Z1202" s="16"/>
      <c r="AK1202" s="17"/>
      <c r="AL1202" s="17"/>
      <c r="AM1202" s="17"/>
      <c r="AN1202" s="17"/>
      <c r="AO1202" s="15"/>
    </row>
    <row r="1203" spans="1:41" s="14" customFormat="1" ht="15.75" thickBot="1">
      <c r="A1203" s="60"/>
      <c r="B1203" s="69" t="s">
        <v>3524</v>
      </c>
      <c r="C1203" s="70" t="s">
        <v>3065</v>
      </c>
      <c r="D1203" s="70" t="s">
        <v>3982</v>
      </c>
      <c r="E1203" s="9" t="s">
        <v>187</v>
      </c>
      <c r="F1203" s="14">
        <v>40484</v>
      </c>
      <c r="G1203" s="77">
        <v>37.544513719999998</v>
      </c>
      <c r="H1203" s="77">
        <v>-84.650916219999999</v>
      </c>
      <c r="I1203" s="19" t="s">
        <v>45</v>
      </c>
      <c r="J1203" s="19" t="s">
        <v>156</v>
      </c>
      <c r="K1203" s="19" t="s">
        <v>45</v>
      </c>
      <c r="L1203" s="22" t="s">
        <v>144</v>
      </c>
      <c r="M1203" s="19" t="s">
        <v>185</v>
      </c>
      <c r="N1203" s="19" t="s">
        <v>185</v>
      </c>
      <c r="P1203" s="17"/>
      <c r="Q1203" s="50" t="str">
        <f t="shared" si="18"/>
        <v>Non-lead</v>
      </c>
      <c r="R1203" s="19"/>
      <c r="X1203" s="16"/>
      <c r="Y1203" s="16"/>
      <c r="Z1203" s="16"/>
      <c r="AK1203" s="17"/>
      <c r="AL1203" s="17"/>
      <c r="AM1203" s="17"/>
      <c r="AN1203" s="17"/>
      <c r="AO1203" s="15"/>
    </row>
    <row r="1204" spans="1:41" s="14" customFormat="1" ht="15.75" thickBot="1">
      <c r="A1204" s="60"/>
      <c r="B1204" s="69" t="s">
        <v>3525</v>
      </c>
      <c r="C1204" s="70" t="s">
        <v>3066</v>
      </c>
      <c r="D1204" s="70" t="s">
        <v>3983</v>
      </c>
      <c r="E1204" s="9" t="s">
        <v>187</v>
      </c>
      <c r="F1204" s="14">
        <v>40484</v>
      </c>
      <c r="G1204" s="4">
        <v>37.544508610000001</v>
      </c>
      <c r="H1204" s="4">
        <v>-84.650916769999995</v>
      </c>
      <c r="I1204" s="19" t="s">
        <v>45</v>
      </c>
      <c r="J1204" s="19" t="s">
        <v>156</v>
      </c>
      <c r="K1204" s="19" t="s">
        <v>39</v>
      </c>
      <c r="L1204" s="22" t="s">
        <v>144</v>
      </c>
      <c r="M1204" s="19" t="s">
        <v>185</v>
      </c>
      <c r="N1204" s="19" t="s">
        <v>185</v>
      </c>
      <c r="P1204" s="17"/>
      <c r="Q1204" s="50" t="str">
        <f t="shared" si="18"/>
        <v>Non-lead</v>
      </c>
      <c r="R1204" s="19"/>
      <c r="X1204" s="16"/>
      <c r="Y1204" s="16"/>
      <c r="Z1204" s="16"/>
      <c r="AK1204" s="17"/>
      <c r="AL1204" s="17"/>
      <c r="AM1204" s="17"/>
      <c r="AN1204" s="17"/>
      <c r="AO1204" s="15"/>
    </row>
    <row r="1205" spans="1:41" s="14" customFormat="1" ht="15.75" thickBot="1">
      <c r="A1205" s="60"/>
      <c r="B1205" s="69" t="s">
        <v>3526</v>
      </c>
      <c r="C1205" s="70" t="s">
        <v>3067</v>
      </c>
      <c r="D1205" s="70" t="s">
        <v>3984</v>
      </c>
      <c r="E1205" s="9" t="s">
        <v>187</v>
      </c>
      <c r="F1205" s="14">
        <v>40484</v>
      </c>
      <c r="G1205" s="77">
        <v>37.545309549999999</v>
      </c>
      <c r="H1205" s="77">
        <v>-84.650252449999996</v>
      </c>
      <c r="I1205" s="19" t="s">
        <v>45</v>
      </c>
      <c r="J1205" s="19" t="s">
        <v>156</v>
      </c>
      <c r="K1205" s="19" t="s">
        <v>39</v>
      </c>
      <c r="L1205" s="22" t="s">
        <v>144</v>
      </c>
      <c r="M1205" s="19" t="s">
        <v>185</v>
      </c>
      <c r="N1205" s="19" t="s">
        <v>185</v>
      </c>
      <c r="P1205" s="17"/>
      <c r="Q1205" s="50" t="str">
        <f t="shared" si="18"/>
        <v>Non-lead</v>
      </c>
      <c r="R1205" s="19"/>
      <c r="X1205" s="16"/>
      <c r="Y1205" s="16"/>
      <c r="Z1205" s="16"/>
      <c r="AK1205" s="17"/>
      <c r="AL1205" s="17"/>
      <c r="AM1205" s="17"/>
      <c r="AN1205" s="17"/>
      <c r="AO1205" s="15"/>
    </row>
    <row r="1206" spans="1:41" s="14" customFormat="1" ht="15.75" thickBot="1">
      <c r="A1206" s="60"/>
      <c r="B1206" s="69" t="s">
        <v>3527</v>
      </c>
      <c r="C1206" s="70" t="s">
        <v>3068</v>
      </c>
      <c r="D1206" s="70" t="s">
        <v>3985</v>
      </c>
      <c r="E1206" s="9" t="s">
        <v>187</v>
      </c>
      <c r="F1206" s="14">
        <v>40484</v>
      </c>
      <c r="G1206" s="4">
        <v>37.54570485</v>
      </c>
      <c r="H1206" s="4">
        <v>-84.650510850000003</v>
      </c>
      <c r="I1206" s="19" t="s">
        <v>39</v>
      </c>
      <c r="J1206" s="19" t="s">
        <v>156</v>
      </c>
      <c r="K1206" s="19" t="s">
        <v>39</v>
      </c>
      <c r="L1206" s="22" t="s">
        <v>144</v>
      </c>
      <c r="M1206" s="19" t="s">
        <v>185</v>
      </c>
      <c r="N1206" s="19" t="s">
        <v>185</v>
      </c>
      <c r="P1206" s="17"/>
      <c r="Q1206" s="50" t="str">
        <f t="shared" si="18"/>
        <v>Non-lead</v>
      </c>
      <c r="R1206" s="19"/>
      <c r="X1206" s="16"/>
      <c r="Y1206" s="16"/>
      <c r="Z1206" s="16"/>
      <c r="AK1206" s="17"/>
      <c r="AL1206" s="17"/>
      <c r="AM1206" s="17"/>
      <c r="AN1206" s="17"/>
      <c r="AO1206" s="15"/>
    </row>
    <row r="1207" spans="1:41" s="14" customFormat="1" ht="15.75" thickBot="1">
      <c r="A1207" s="60"/>
      <c r="B1207" s="69" t="s">
        <v>3528</v>
      </c>
      <c r="C1207" s="70" t="s">
        <v>3069</v>
      </c>
      <c r="D1207" s="70" t="s">
        <v>3986</v>
      </c>
      <c r="E1207" s="9" t="s">
        <v>187</v>
      </c>
      <c r="F1207" s="14">
        <v>40484</v>
      </c>
      <c r="G1207" s="77">
        <v>37.54570485</v>
      </c>
      <c r="H1207" s="77">
        <v>-84.650510850000003</v>
      </c>
      <c r="I1207" s="19" t="s">
        <v>39</v>
      </c>
      <c r="J1207" s="19" t="s">
        <v>156</v>
      </c>
      <c r="K1207" s="19" t="s">
        <v>39</v>
      </c>
      <c r="L1207" s="22" t="s">
        <v>144</v>
      </c>
      <c r="M1207" s="19" t="s">
        <v>185</v>
      </c>
      <c r="N1207" s="19" t="s">
        <v>185</v>
      </c>
      <c r="P1207" s="17"/>
      <c r="Q1207" s="50" t="str">
        <f t="shared" si="18"/>
        <v>Non-lead</v>
      </c>
      <c r="R1207" s="19"/>
      <c r="X1207" s="16"/>
      <c r="Y1207" s="16"/>
      <c r="Z1207" s="16"/>
      <c r="AK1207" s="17"/>
      <c r="AL1207" s="17"/>
      <c r="AM1207" s="17"/>
      <c r="AN1207" s="17"/>
      <c r="AO1207" s="15"/>
    </row>
    <row r="1208" spans="1:41" s="14" customFormat="1" ht="15.75" thickBot="1">
      <c r="A1208" s="60"/>
      <c r="B1208" s="69" t="s">
        <v>3529</v>
      </c>
      <c r="C1208" s="70" t="s">
        <v>3070</v>
      </c>
      <c r="D1208" s="70" t="s">
        <v>3987</v>
      </c>
      <c r="E1208" s="9" t="s">
        <v>187</v>
      </c>
      <c r="F1208" s="14">
        <v>40484</v>
      </c>
      <c r="G1208" s="77">
        <v>37.546072420000002</v>
      </c>
      <c r="H1208" s="77">
        <v>-84.650411849999998</v>
      </c>
      <c r="I1208" s="19" t="s">
        <v>45</v>
      </c>
      <c r="J1208" s="19" t="s">
        <v>156</v>
      </c>
      <c r="K1208" s="19" t="s">
        <v>45</v>
      </c>
      <c r="L1208" s="22" t="s">
        <v>144</v>
      </c>
      <c r="M1208" s="19" t="s">
        <v>185</v>
      </c>
      <c r="N1208" s="19" t="s">
        <v>185</v>
      </c>
      <c r="P1208" s="17"/>
      <c r="Q1208" s="50" t="str">
        <f t="shared" si="18"/>
        <v>Non-lead</v>
      </c>
      <c r="R1208" s="19"/>
      <c r="X1208" s="16"/>
      <c r="Y1208" s="16"/>
      <c r="Z1208" s="16"/>
      <c r="AK1208" s="17"/>
      <c r="AL1208" s="17"/>
      <c r="AM1208" s="17"/>
      <c r="AN1208" s="17"/>
      <c r="AO1208" s="15"/>
    </row>
    <row r="1209" spans="1:41" s="14" customFormat="1" ht="15.75" thickBot="1">
      <c r="A1209" s="60"/>
      <c r="B1209" s="69" t="s">
        <v>3530</v>
      </c>
      <c r="C1209" s="70" t="s">
        <v>3071</v>
      </c>
      <c r="D1209" s="70" t="s">
        <v>3988</v>
      </c>
      <c r="E1209" s="9" t="s">
        <v>187</v>
      </c>
      <c r="F1209" s="14">
        <v>40484</v>
      </c>
      <c r="G1209" s="77">
        <v>37.546586380000001</v>
      </c>
      <c r="H1209" s="77">
        <v>-84.650316110000006</v>
      </c>
      <c r="I1209" s="19" t="s">
        <v>45</v>
      </c>
      <c r="J1209" s="19" t="s">
        <v>156</v>
      </c>
      <c r="K1209" s="19" t="s">
        <v>45</v>
      </c>
      <c r="L1209" s="22" t="s">
        <v>144</v>
      </c>
      <c r="M1209" s="19" t="s">
        <v>185</v>
      </c>
      <c r="N1209" s="19" t="s">
        <v>185</v>
      </c>
      <c r="P1209" s="17"/>
      <c r="Q1209" s="50" t="str">
        <f t="shared" si="18"/>
        <v>Non-lead</v>
      </c>
      <c r="R1209" s="19"/>
      <c r="X1209" s="16"/>
      <c r="Y1209" s="16"/>
      <c r="Z1209" s="16"/>
      <c r="AK1209" s="17"/>
      <c r="AL1209" s="17"/>
      <c r="AM1209" s="17"/>
      <c r="AN1209" s="17"/>
      <c r="AO1209" s="15"/>
    </row>
    <row r="1210" spans="1:41" s="14" customFormat="1">
      <c r="A1210" s="60"/>
      <c r="B1210" s="69" t="s">
        <v>3531</v>
      </c>
      <c r="C1210" s="70" t="s">
        <v>3072</v>
      </c>
      <c r="D1210" s="70" t="s">
        <v>3989</v>
      </c>
      <c r="E1210" s="9" t="s">
        <v>187</v>
      </c>
      <c r="F1210" s="14">
        <v>40484</v>
      </c>
      <c r="G1210" s="4">
        <v>37.546586380000001</v>
      </c>
      <c r="H1210" s="4">
        <v>-84.650316110000006</v>
      </c>
      <c r="I1210" s="19" t="s">
        <v>45</v>
      </c>
      <c r="J1210" s="19" t="s">
        <v>156</v>
      </c>
      <c r="K1210" s="19" t="s">
        <v>45</v>
      </c>
      <c r="L1210" s="22" t="s">
        <v>144</v>
      </c>
      <c r="M1210" s="19" t="s">
        <v>185</v>
      </c>
      <c r="N1210" s="19" t="s">
        <v>185</v>
      </c>
      <c r="P1210" s="17"/>
      <c r="Q1210" s="50" t="str">
        <f t="shared" si="18"/>
        <v>Non-lead</v>
      </c>
      <c r="R1210" s="19"/>
      <c r="X1210" s="16"/>
      <c r="Y1210" s="16"/>
      <c r="Z1210" s="16"/>
      <c r="AK1210" s="17"/>
      <c r="AL1210" s="17"/>
      <c r="AM1210" s="17"/>
      <c r="AN1210" s="17"/>
      <c r="AO1210" s="15"/>
    </row>
    <row r="1211" spans="1:41" s="14" customFormat="1">
      <c r="A1211" s="60"/>
      <c r="B1211" s="69" t="s">
        <v>3532</v>
      </c>
      <c r="C1211" s="70" t="s">
        <v>3073</v>
      </c>
      <c r="D1211" s="70" t="s">
        <v>3990</v>
      </c>
      <c r="E1211" s="9" t="s">
        <v>187</v>
      </c>
      <c r="F1211" s="14">
        <v>40484</v>
      </c>
      <c r="G1211" s="4">
        <v>37.547607999999997</v>
      </c>
      <c r="H1211" s="4">
        <v>-84.650131279999997</v>
      </c>
      <c r="I1211" s="19" t="s">
        <v>45</v>
      </c>
      <c r="J1211" s="19" t="s">
        <v>156</v>
      </c>
      <c r="K1211" s="19" t="s">
        <v>45</v>
      </c>
      <c r="L1211" s="22" t="s">
        <v>144</v>
      </c>
      <c r="M1211" s="19" t="s">
        <v>185</v>
      </c>
      <c r="N1211" s="19" t="s">
        <v>185</v>
      </c>
      <c r="P1211" s="17"/>
      <c r="Q1211" s="50" t="str">
        <f t="shared" si="18"/>
        <v>Non-lead</v>
      </c>
      <c r="R1211" s="19"/>
      <c r="X1211" s="16"/>
      <c r="Y1211" s="16"/>
      <c r="Z1211" s="16"/>
      <c r="AK1211" s="17"/>
      <c r="AL1211" s="17"/>
      <c r="AM1211" s="17"/>
      <c r="AN1211" s="17"/>
      <c r="AO1211" s="15"/>
    </row>
    <row r="1212" spans="1:41" s="14" customFormat="1" ht="15.75" thickBot="1">
      <c r="A1212" s="60"/>
      <c r="B1212" s="69" t="s">
        <v>3533</v>
      </c>
      <c r="C1212" s="70" t="s">
        <v>3074</v>
      </c>
      <c r="D1212" s="70" t="s">
        <v>3991</v>
      </c>
      <c r="E1212" s="9" t="s">
        <v>187</v>
      </c>
      <c r="F1212" s="14">
        <v>40484</v>
      </c>
      <c r="G1212" s="4">
        <v>37.547607999999997</v>
      </c>
      <c r="H1212" s="4">
        <v>-84.650131279999997</v>
      </c>
      <c r="I1212" s="19" t="s">
        <v>45</v>
      </c>
      <c r="J1212" s="19" t="s">
        <v>156</v>
      </c>
      <c r="K1212" s="19" t="s">
        <v>45</v>
      </c>
      <c r="L1212" s="22" t="s">
        <v>144</v>
      </c>
      <c r="M1212" s="19" t="s">
        <v>185</v>
      </c>
      <c r="N1212" s="19" t="s">
        <v>185</v>
      </c>
      <c r="P1212" s="17"/>
      <c r="Q1212" s="50" t="str">
        <f t="shared" si="18"/>
        <v>Non-lead</v>
      </c>
      <c r="R1212" s="19"/>
      <c r="X1212" s="16"/>
      <c r="Y1212" s="16"/>
      <c r="Z1212" s="16"/>
      <c r="AK1212" s="17"/>
      <c r="AL1212" s="17"/>
      <c r="AM1212" s="17"/>
      <c r="AN1212" s="17"/>
      <c r="AO1212" s="15"/>
    </row>
    <row r="1213" spans="1:41" s="14" customFormat="1" ht="15.75" thickBot="1">
      <c r="A1213" s="60"/>
      <c r="B1213" s="69" t="s">
        <v>3534</v>
      </c>
      <c r="C1213" s="70" t="s">
        <v>3075</v>
      </c>
      <c r="D1213" s="70" t="s">
        <v>3992</v>
      </c>
      <c r="E1213" s="9" t="s">
        <v>187</v>
      </c>
      <c r="F1213" s="14">
        <v>40484</v>
      </c>
      <c r="G1213" s="76">
        <v>37.550986999999999</v>
      </c>
      <c r="H1213" s="76">
        <v>-84.647835000000001</v>
      </c>
      <c r="I1213" s="19" t="s">
        <v>45</v>
      </c>
      <c r="J1213" s="19" t="s">
        <v>156</v>
      </c>
      <c r="K1213" s="19" t="s">
        <v>45</v>
      </c>
      <c r="L1213" s="22" t="s">
        <v>144</v>
      </c>
      <c r="M1213" s="19" t="s">
        <v>185</v>
      </c>
      <c r="N1213" s="19" t="s">
        <v>185</v>
      </c>
      <c r="P1213" s="17"/>
      <c r="Q1213" s="50" t="str">
        <f t="shared" si="18"/>
        <v>Non-lead</v>
      </c>
      <c r="R1213" s="19"/>
      <c r="X1213" s="16"/>
      <c r="Y1213" s="16"/>
      <c r="Z1213" s="16"/>
      <c r="AK1213" s="17"/>
      <c r="AL1213" s="17"/>
      <c r="AM1213" s="17"/>
      <c r="AN1213" s="17"/>
      <c r="AO1213" s="15"/>
    </row>
    <row r="1214" spans="1:41" s="14" customFormat="1" ht="15.75" thickBot="1">
      <c r="A1214" s="60"/>
      <c r="B1214" s="69" t="s">
        <v>3535</v>
      </c>
      <c r="C1214" s="70" t="s">
        <v>3076</v>
      </c>
      <c r="D1214" s="70" t="s">
        <v>3993</v>
      </c>
      <c r="E1214" s="9" t="s">
        <v>187</v>
      </c>
      <c r="F1214" s="14">
        <v>40484</v>
      </c>
      <c r="G1214" s="76">
        <v>37.550986999999999</v>
      </c>
      <c r="H1214" s="76">
        <v>-84.647835000000001</v>
      </c>
      <c r="I1214" s="19" t="s">
        <v>45</v>
      </c>
      <c r="J1214" s="19" t="s">
        <v>156</v>
      </c>
      <c r="K1214" s="19" t="s">
        <v>45</v>
      </c>
      <c r="L1214" s="22" t="s">
        <v>144</v>
      </c>
      <c r="M1214" s="19" t="s">
        <v>185</v>
      </c>
      <c r="N1214" s="19" t="s">
        <v>185</v>
      </c>
      <c r="P1214" s="17"/>
      <c r="Q1214" s="50" t="str">
        <f t="shared" ref="Q1214:Q1277" si="19">IF(AND(I1214="",K1214=""),"",IF(I1214="Lead","Lead",IF(K1214="Lead","Lead",IF((OR((AND((ISNUMBER(SEARCH("Galvanized",K1214))),AF1214="Yes")),(AND((ISNUMBER(SEARCH("Galvanized",K1214))),AF1214="Unknown")))),"Galvanized requiring replacement",IF((OR((AND((ISNUMBER(SEARCH("Galvanized",K1214))),AJ1214="Yes")),(AND((ISNUMBER(SEARCH("Galvanized",K1214))),AJ1214="Unknown")))),"Galvanized requiring replacement",IF(I1214="Galvanized requiring replacement","Galvanized requiring replacement",IF(K1214="Galvanized requiring replacement","Galvanized requiring replacement",IF(ISNUMBER(SEARCH("Unknown",I1214)),"Unknown",IF(ISNUMBER(SEARCH("Unknown",K1214)),"Unknown",IF(I1214="","Unknown",IF(K1214="","Unknown","Non-lead")))))))))))</f>
        <v>Non-lead</v>
      </c>
      <c r="R1214" s="19"/>
      <c r="X1214" s="16"/>
      <c r="Y1214" s="16"/>
      <c r="Z1214" s="16"/>
      <c r="AK1214" s="17"/>
      <c r="AL1214" s="17"/>
      <c r="AM1214" s="17"/>
      <c r="AN1214" s="17"/>
      <c r="AO1214" s="15"/>
    </row>
    <row r="1215" spans="1:41" s="14" customFormat="1" ht="15.75" thickBot="1">
      <c r="A1215" s="60"/>
      <c r="B1215" s="69" t="s">
        <v>3536</v>
      </c>
      <c r="C1215" s="70" t="s">
        <v>3077</v>
      </c>
      <c r="D1215" s="70" t="s">
        <v>3994</v>
      </c>
      <c r="E1215" s="9" t="s">
        <v>187</v>
      </c>
      <c r="F1215" s="14">
        <v>40484</v>
      </c>
      <c r="G1215" s="76">
        <v>37.550986999999999</v>
      </c>
      <c r="H1215" s="76">
        <v>-84.647835000000001</v>
      </c>
      <c r="I1215" s="19" t="s">
        <v>45</v>
      </c>
      <c r="J1215" s="19" t="s">
        <v>156</v>
      </c>
      <c r="K1215" s="19" t="s">
        <v>45</v>
      </c>
      <c r="L1215" s="22" t="s">
        <v>144</v>
      </c>
      <c r="M1215" s="19" t="s">
        <v>185</v>
      </c>
      <c r="N1215" s="19" t="s">
        <v>185</v>
      </c>
      <c r="P1215" s="17"/>
      <c r="Q1215" s="50" t="str">
        <f t="shared" si="19"/>
        <v>Non-lead</v>
      </c>
      <c r="R1215" s="19"/>
      <c r="X1215" s="16"/>
      <c r="Y1215" s="16"/>
      <c r="Z1215" s="16"/>
      <c r="AK1215" s="17"/>
      <c r="AL1215" s="17"/>
      <c r="AM1215" s="17"/>
      <c r="AN1215" s="17"/>
      <c r="AO1215" s="15"/>
    </row>
    <row r="1216" spans="1:41" s="14" customFormat="1" ht="15.75" thickBot="1">
      <c r="A1216" s="60"/>
      <c r="B1216" s="69" t="s">
        <v>3537</v>
      </c>
      <c r="C1216" s="70" t="s">
        <v>3078</v>
      </c>
      <c r="D1216" s="70" t="s">
        <v>3995</v>
      </c>
      <c r="E1216" s="9" t="s">
        <v>187</v>
      </c>
      <c r="F1216" s="14">
        <v>40484</v>
      </c>
      <c r="G1216" s="77">
        <v>37.549628480000003</v>
      </c>
      <c r="H1216" s="77">
        <v>-84.649969679999998</v>
      </c>
      <c r="I1216" s="19" t="s">
        <v>45</v>
      </c>
      <c r="J1216" s="19" t="s">
        <v>156</v>
      </c>
      <c r="K1216" s="19" t="s">
        <v>39</v>
      </c>
      <c r="L1216" s="22" t="s">
        <v>144</v>
      </c>
      <c r="M1216" s="19" t="s">
        <v>185</v>
      </c>
      <c r="N1216" s="19" t="s">
        <v>185</v>
      </c>
      <c r="P1216" s="17"/>
      <c r="Q1216" s="50" t="str">
        <f t="shared" si="19"/>
        <v>Non-lead</v>
      </c>
      <c r="R1216" s="19"/>
      <c r="X1216" s="16"/>
      <c r="Y1216" s="16"/>
      <c r="Z1216" s="16"/>
      <c r="AK1216" s="17"/>
      <c r="AL1216" s="17"/>
      <c r="AM1216" s="17"/>
      <c r="AN1216" s="17"/>
      <c r="AO1216" s="15"/>
    </row>
    <row r="1217" spans="1:41" s="14" customFormat="1" ht="15.75" thickBot="1">
      <c r="A1217" s="60"/>
      <c r="B1217" s="69" t="s">
        <v>3538</v>
      </c>
      <c r="C1217" s="70" t="s">
        <v>3079</v>
      </c>
      <c r="D1217" s="70" t="s">
        <v>3996</v>
      </c>
      <c r="E1217" s="9" t="s">
        <v>187</v>
      </c>
      <c r="F1217" s="14">
        <v>40484</v>
      </c>
      <c r="G1217" s="77">
        <v>37.546312</v>
      </c>
      <c r="H1217" s="77">
        <v>-84.650673999999995</v>
      </c>
      <c r="I1217" s="19" t="s">
        <v>45</v>
      </c>
      <c r="J1217" s="19" t="s">
        <v>156</v>
      </c>
      <c r="K1217" s="19" t="s">
        <v>45</v>
      </c>
      <c r="L1217" s="22" t="s">
        <v>144</v>
      </c>
      <c r="M1217" s="19" t="s">
        <v>185</v>
      </c>
      <c r="N1217" s="19" t="s">
        <v>185</v>
      </c>
      <c r="P1217" s="17"/>
      <c r="Q1217" s="50" t="str">
        <f t="shared" si="19"/>
        <v>Non-lead</v>
      </c>
      <c r="R1217" s="19"/>
      <c r="X1217" s="16"/>
      <c r="Y1217" s="16"/>
      <c r="Z1217" s="16"/>
      <c r="AK1217" s="17"/>
      <c r="AL1217" s="17"/>
      <c r="AM1217" s="17"/>
      <c r="AN1217" s="17"/>
      <c r="AO1217" s="15"/>
    </row>
    <row r="1218" spans="1:41" s="14" customFormat="1" ht="15.75" thickBot="1">
      <c r="A1218" s="60"/>
      <c r="B1218" s="69" t="s">
        <v>3539</v>
      </c>
      <c r="C1218" s="70" t="s">
        <v>3080</v>
      </c>
      <c r="D1218" s="70" t="s">
        <v>3997</v>
      </c>
      <c r="E1218" s="9" t="s">
        <v>187</v>
      </c>
      <c r="F1218" s="14">
        <v>40484</v>
      </c>
      <c r="G1218" s="77">
        <v>37.546312</v>
      </c>
      <c r="H1218" s="77">
        <v>-84.650673999999995</v>
      </c>
      <c r="I1218" s="19" t="s">
        <v>45</v>
      </c>
      <c r="J1218" s="19" t="s">
        <v>156</v>
      </c>
      <c r="K1218" s="19" t="s">
        <v>45</v>
      </c>
      <c r="L1218" s="22" t="s">
        <v>144</v>
      </c>
      <c r="M1218" s="19" t="s">
        <v>185</v>
      </c>
      <c r="N1218" s="19" t="s">
        <v>185</v>
      </c>
      <c r="P1218" s="17"/>
      <c r="Q1218" s="50" t="str">
        <f t="shared" si="19"/>
        <v>Non-lead</v>
      </c>
      <c r="R1218" s="19"/>
      <c r="X1218" s="16"/>
      <c r="Y1218" s="16"/>
      <c r="Z1218" s="16"/>
      <c r="AK1218" s="17"/>
      <c r="AL1218" s="17"/>
      <c r="AM1218" s="17"/>
      <c r="AN1218" s="17"/>
      <c r="AO1218" s="15"/>
    </row>
    <row r="1219" spans="1:41" s="14" customFormat="1" ht="15.75" thickBot="1">
      <c r="A1219" s="60"/>
      <c r="B1219" s="69" t="s">
        <v>3540</v>
      </c>
      <c r="C1219" s="70" t="s">
        <v>3081</v>
      </c>
      <c r="D1219" s="70" t="s">
        <v>3998</v>
      </c>
      <c r="E1219" s="9" t="s">
        <v>187</v>
      </c>
      <c r="F1219" s="14">
        <v>40484</v>
      </c>
      <c r="G1219" s="77">
        <v>37.546312</v>
      </c>
      <c r="H1219" s="77">
        <v>-84.650673999999995</v>
      </c>
      <c r="I1219" s="19" t="s">
        <v>45</v>
      </c>
      <c r="J1219" s="19" t="s">
        <v>156</v>
      </c>
      <c r="K1219" s="19" t="s">
        <v>45</v>
      </c>
      <c r="L1219" s="22" t="s">
        <v>144</v>
      </c>
      <c r="M1219" s="19" t="s">
        <v>185</v>
      </c>
      <c r="N1219" s="19" t="s">
        <v>185</v>
      </c>
      <c r="P1219" s="17"/>
      <c r="Q1219" s="50" t="str">
        <f t="shared" si="19"/>
        <v>Non-lead</v>
      </c>
      <c r="R1219" s="19"/>
      <c r="X1219" s="16"/>
      <c r="Y1219" s="16"/>
      <c r="Z1219" s="16"/>
      <c r="AK1219" s="17"/>
      <c r="AL1219" s="17"/>
      <c r="AM1219" s="17"/>
      <c r="AN1219" s="17"/>
      <c r="AO1219" s="15"/>
    </row>
    <row r="1220" spans="1:41" s="14" customFormat="1" ht="15.75" thickBot="1">
      <c r="A1220" s="60"/>
      <c r="B1220" s="69" t="s">
        <v>3541</v>
      </c>
      <c r="C1220" s="70" t="s">
        <v>3082</v>
      </c>
      <c r="D1220" s="70" t="s">
        <v>3999</v>
      </c>
      <c r="E1220" s="9" t="s">
        <v>187</v>
      </c>
      <c r="F1220" s="14">
        <v>40484</v>
      </c>
      <c r="G1220" s="77">
        <v>37.546312</v>
      </c>
      <c r="H1220" s="77">
        <v>-84.650673999999995</v>
      </c>
      <c r="I1220" s="19" t="s">
        <v>45</v>
      </c>
      <c r="J1220" s="19" t="s">
        <v>156</v>
      </c>
      <c r="K1220" s="19" t="s">
        <v>45</v>
      </c>
      <c r="L1220" s="22" t="s">
        <v>144</v>
      </c>
      <c r="M1220" s="19" t="s">
        <v>185</v>
      </c>
      <c r="N1220" s="19" t="s">
        <v>185</v>
      </c>
      <c r="P1220" s="17"/>
      <c r="Q1220" s="50" t="str">
        <f t="shared" si="19"/>
        <v>Non-lead</v>
      </c>
      <c r="R1220" s="19"/>
      <c r="X1220" s="16"/>
      <c r="Y1220" s="16"/>
      <c r="Z1220" s="16"/>
      <c r="AK1220" s="17"/>
      <c r="AL1220" s="17"/>
      <c r="AM1220" s="17"/>
      <c r="AN1220" s="17"/>
      <c r="AO1220" s="15"/>
    </row>
    <row r="1221" spans="1:41" s="14" customFormat="1" ht="15.75" thickBot="1">
      <c r="A1221" s="60"/>
      <c r="B1221" s="69" t="s">
        <v>3542</v>
      </c>
      <c r="C1221" s="70" t="s">
        <v>3083</v>
      </c>
      <c r="D1221" s="70" t="s">
        <v>4000</v>
      </c>
      <c r="E1221" s="9" t="s">
        <v>187</v>
      </c>
      <c r="F1221" s="14">
        <v>40484</v>
      </c>
      <c r="G1221" s="76">
        <v>37.546430999999998</v>
      </c>
      <c r="H1221" s="76">
        <v>-84.651323000000005</v>
      </c>
      <c r="I1221" s="19" t="s">
        <v>45</v>
      </c>
      <c r="J1221" s="19" t="s">
        <v>156</v>
      </c>
      <c r="K1221" s="19" t="s">
        <v>45</v>
      </c>
      <c r="L1221" s="22" t="s">
        <v>144</v>
      </c>
      <c r="M1221" s="19" t="s">
        <v>185</v>
      </c>
      <c r="N1221" s="19" t="s">
        <v>185</v>
      </c>
      <c r="P1221" s="17"/>
      <c r="Q1221" s="50" t="str">
        <f t="shared" si="19"/>
        <v>Non-lead</v>
      </c>
      <c r="R1221" s="19"/>
      <c r="X1221" s="16"/>
      <c r="Y1221" s="16"/>
      <c r="Z1221" s="16"/>
      <c r="AK1221" s="17"/>
      <c r="AL1221" s="17"/>
      <c r="AM1221" s="17"/>
      <c r="AN1221" s="17"/>
      <c r="AO1221" s="15"/>
    </row>
    <row r="1222" spans="1:41" s="14" customFormat="1" ht="15.75" thickBot="1">
      <c r="A1222" s="60"/>
      <c r="B1222" s="69" t="s">
        <v>3543</v>
      </c>
      <c r="C1222" s="70" t="s">
        <v>3084</v>
      </c>
      <c r="D1222" s="70" t="s">
        <v>4001</v>
      </c>
      <c r="E1222" s="9" t="s">
        <v>187</v>
      </c>
      <c r="F1222" s="14">
        <v>40484</v>
      </c>
      <c r="G1222" s="76">
        <v>37.546430999999998</v>
      </c>
      <c r="H1222" s="76">
        <v>-84.651323000000005</v>
      </c>
      <c r="I1222" s="19" t="s">
        <v>45</v>
      </c>
      <c r="J1222" s="19" t="s">
        <v>156</v>
      </c>
      <c r="K1222" s="19" t="s">
        <v>45</v>
      </c>
      <c r="L1222" s="22" t="s">
        <v>144</v>
      </c>
      <c r="M1222" s="19" t="s">
        <v>185</v>
      </c>
      <c r="N1222" s="19" t="s">
        <v>185</v>
      </c>
      <c r="P1222" s="17"/>
      <c r="Q1222" s="50" t="str">
        <f t="shared" si="19"/>
        <v>Non-lead</v>
      </c>
      <c r="R1222" s="19"/>
      <c r="X1222" s="16"/>
      <c r="Y1222" s="16"/>
      <c r="Z1222" s="16"/>
      <c r="AK1222" s="17"/>
      <c r="AL1222" s="17"/>
      <c r="AM1222" s="17"/>
      <c r="AN1222" s="17"/>
      <c r="AO1222" s="15"/>
    </row>
    <row r="1223" spans="1:41" s="14" customFormat="1" ht="15.75" thickBot="1">
      <c r="A1223" s="60"/>
      <c r="B1223" s="69" t="s">
        <v>3544</v>
      </c>
      <c r="C1223" s="70" t="s">
        <v>3085</v>
      </c>
      <c r="D1223" s="70" t="s">
        <v>4002</v>
      </c>
      <c r="E1223" s="9" t="s">
        <v>187</v>
      </c>
      <c r="F1223" s="14">
        <v>40484</v>
      </c>
      <c r="G1223" s="76">
        <v>37.546430999999998</v>
      </c>
      <c r="H1223" s="76">
        <v>-84.651323000000005</v>
      </c>
      <c r="I1223" s="19" t="s">
        <v>45</v>
      </c>
      <c r="J1223" s="19" t="s">
        <v>156</v>
      </c>
      <c r="K1223" s="19" t="s">
        <v>45</v>
      </c>
      <c r="L1223" s="22" t="s">
        <v>144</v>
      </c>
      <c r="M1223" s="19" t="s">
        <v>185</v>
      </c>
      <c r="N1223" s="19" t="s">
        <v>185</v>
      </c>
      <c r="P1223" s="17"/>
      <c r="Q1223" s="50" t="str">
        <f t="shared" si="19"/>
        <v>Non-lead</v>
      </c>
      <c r="R1223" s="19"/>
      <c r="X1223" s="16"/>
      <c r="Y1223" s="16"/>
      <c r="Z1223" s="16"/>
      <c r="AK1223" s="17"/>
      <c r="AL1223" s="17"/>
      <c r="AM1223" s="17"/>
      <c r="AN1223" s="17"/>
      <c r="AO1223" s="15"/>
    </row>
    <row r="1224" spans="1:41" s="14" customFormat="1" ht="15.75" thickBot="1">
      <c r="A1224" s="60"/>
      <c r="B1224" s="69" t="s">
        <v>3545</v>
      </c>
      <c r="C1224" s="70" t="s">
        <v>3086</v>
      </c>
      <c r="D1224" s="70" t="s">
        <v>4003</v>
      </c>
      <c r="E1224" s="9" t="s">
        <v>187</v>
      </c>
      <c r="F1224" s="14">
        <v>40484</v>
      </c>
      <c r="G1224" s="76">
        <v>37.546430999999998</v>
      </c>
      <c r="H1224" s="76">
        <v>-84.651323000000005</v>
      </c>
      <c r="I1224" s="19" t="s">
        <v>45</v>
      </c>
      <c r="J1224" s="19" t="s">
        <v>156</v>
      </c>
      <c r="K1224" s="19" t="s">
        <v>45</v>
      </c>
      <c r="L1224" s="22" t="s">
        <v>144</v>
      </c>
      <c r="M1224" s="19" t="s">
        <v>185</v>
      </c>
      <c r="N1224" s="19" t="s">
        <v>185</v>
      </c>
      <c r="P1224" s="17"/>
      <c r="Q1224" s="50" t="str">
        <f t="shared" si="19"/>
        <v>Non-lead</v>
      </c>
      <c r="R1224" s="19"/>
      <c r="X1224" s="16"/>
      <c r="Y1224" s="16"/>
      <c r="Z1224" s="16"/>
      <c r="AK1224" s="17"/>
      <c r="AL1224" s="17"/>
      <c r="AM1224" s="17"/>
      <c r="AN1224" s="17"/>
      <c r="AO1224" s="15"/>
    </row>
    <row r="1225" spans="1:41" s="14" customFormat="1" ht="15.75" thickBot="1">
      <c r="A1225" s="60"/>
      <c r="B1225" s="69" t="s">
        <v>3546</v>
      </c>
      <c r="C1225" s="70" t="s">
        <v>3087</v>
      </c>
      <c r="D1225" s="70" t="s">
        <v>4004</v>
      </c>
      <c r="E1225" s="9" t="s">
        <v>187</v>
      </c>
      <c r="F1225" s="14">
        <v>40484</v>
      </c>
      <c r="G1225" s="77">
        <v>37.5434518</v>
      </c>
      <c r="H1225" s="77">
        <v>-84.655865090000006</v>
      </c>
      <c r="I1225" s="19" t="s">
        <v>45</v>
      </c>
      <c r="J1225" s="19" t="s">
        <v>156</v>
      </c>
      <c r="K1225" s="19" t="s">
        <v>45</v>
      </c>
      <c r="L1225" s="22" t="s">
        <v>144</v>
      </c>
      <c r="M1225" s="19" t="s">
        <v>185</v>
      </c>
      <c r="N1225" s="19" t="s">
        <v>185</v>
      </c>
      <c r="P1225" s="17"/>
      <c r="Q1225" s="50" t="str">
        <f t="shared" si="19"/>
        <v>Non-lead</v>
      </c>
      <c r="R1225" s="19"/>
      <c r="X1225" s="16"/>
      <c r="Y1225" s="16"/>
      <c r="Z1225" s="16"/>
      <c r="AK1225" s="17"/>
      <c r="AL1225" s="17"/>
      <c r="AM1225" s="17"/>
      <c r="AN1225" s="17"/>
      <c r="AO1225" s="15"/>
    </row>
    <row r="1226" spans="1:41" s="14" customFormat="1" ht="15.75" thickBot="1">
      <c r="A1226" s="60"/>
      <c r="B1226" s="69" t="s">
        <v>3547</v>
      </c>
      <c r="C1226" s="70" t="s">
        <v>3088</v>
      </c>
      <c r="D1226" s="70" t="s">
        <v>4005</v>
      </c>
      <c r="E1226" s="9" t="s">
        <v>187</v>
      </c>
      <c r="F1226" s="14">
        <v>40484</v>
      </c>
      <c r="G1226" s="76">
        <v>37.543523</v>
      </c>
      <c r="H1226" s="76">
        <v>-84.654776999999996</v>
      </c>
      <c r="I1226" s="19" t="s">
        <v>45</v>
      </c>
      <c r="J1226" s="19" t="s">
        <v>156</v>
      </c>
      <c r="K1226" s="19" t="s">
        <v>45</v>
      </c>
      <c r="L1226" s="22" t="s">
        <v>144</v>
      </c>
      <c r="M1226" s="19" t="s">
        <v>185</v>
      </c>
      <c r="N1226" s="19" t="s">
        <v>185</v>
      </c>
      <c r="P1226" s="17"/>
      <c r="Q1226" s="50" t="str">
        <f t="shared" si="19"/>
        <v>Non-lead</v>
      </c>
      <c r="R1226" s="19"/>
      <c r="X1226" s="16"/>
      <c r="Y1226" s="16"/>
      <c r="Z1226" s="16"/>
      <c r="AK1226" s="17"/>
      <c r="AL1226" s="17"/>
      <c r="AM1226" s="17"/>
      <c r="AN1226" s="17"/>
      <c r="AO1226" s="15"/>
    </row>
    <row r="1227" spans="1:41" s="14" customFormat="1" ht="15.75" thickBot="1">
      <c r="A1227" s="60"/>
      <c r="B1227" s="69" t="s">
        <v>3548</v>
      </c>
      <c r="C1227" s="70" t="s">
        <v>3089</v>
      </c>
      <c r="D1227" s="70" t="s">
        <v>4006</v>
      </c>
      <c r="E1227" s="9" t="s">
        <v>187</v>
      </c>
      <c r="F1227" s="14">
        <v>40484</v>
      </c>
      <c r="G1227" s="77">
        <v>37.543413090000001</v>
      </c>
      <c r="H1227" s="77">
        <v>-84.655352289999996</v>
      </c>
      <c r="I1227" s="19" t="s">
        <v>45</v>
      </c>
      <c r="J1227" s="19" t="s">
        <v>156</v>
      </c>
      <c r="K1227" s="19" t="s">
        <v>45</v>
      </c>
      <c r="L1227" s="22" t="s">
        <v>144</v>
      </c>
      <c r="M1227" s="19" t="s">
        <v>185</v>
      </c>
      <c r="N1227" s="19" t="s">
        <v>185</v>
      </c>
      <c r="P1227" s="17"/>
      <c r="Q1227" s="50" t="str">
        <f t="shared" si="19"/>
        <v>Non-lead</v>
      </c>
      <c r="R1227" s="19"/>
      <c r="X1227" s="16"/>
      <c r="Y1227" s="16"/>
      <c r="Z1227" s="16"/>
      <c r="AK1227" s="17"/>
      <c r="AL1227" s="17"/>
      <c r="AM1227" s="17"/>
      <c r="AN1227" s="17"/>
      <c r="AO1227" s="15"/>
    </row>
    <row r="1228" spans="1:41" s="14" customFormat="1" ht="15.75" thickBot="1">
      <c r="A1228" s="60"/>
      <c r="B1228" s="69" t="s">
        <v>3549</v>
      </c>
      <c r="C1228" s="70" t="s">
        <v>3090</v>
      </c>
      <c r="D1228" s="70" t="s">
        <v>4007</v>
      </c>
      <c r="E1228" s="9" t="s">
        <v>187</v>
      </c>
      <c r="F1228" s="14">
        <v>40484</v>
      </c>
      <c r="G1228" s="77">
        <v>37.54401773</v>
      </c>
      <c r="H1228" s="77">
        <v>-84.655265880000002</v>
      </c>
      <c r="I1228" s="19" t="s">
        <v>45</v>
      </c>
      <c r="J1228" s="19" t="s">
        <v>156</v>
      </c>
      <c r="K1228" s="19" t="s">
        <v>45</v>
      </c>
      <c r="L1228" s="22" t="s">
        <v>144</v>
      </c>
      <c r="M1228" s="19" t="s">
        <v>185</v>
      </c>
      <c r="N1228" s="19" t="s">
        <v>185</v>
      </c>
      <c r="P1228" s="17"/>
      <c r="Q1228" s="50" t="str">
        <f t="shared" si="19"/>
        <v>Non-lead</v>
      </c>
      <c r="R1228" s="19"/>
      <c r="X1228" s="16"/>
      <c r="Y1228" s="16"/>
      <c r="Z1228" s="16"/>
      <c r="AK1228" s="17"/>
      <c r="AL1228" s="17"/>
      <c r="AM1228" s="17"/>
      <c r="AN1228" s="17"/>
      <c r="AO1228" s="15"/>
    </row>
    <row r="1229" spans="1:41" s="14" customFormat="1">
      <c r="A1229" s="60"/>
      <c r="B1229" s="69" t="s">
        <v>3550</v>
      </c>
      <c r="C1229" s="70" t="s">
        <v>3091</v>
      </c>
      <c r="D1229" s="70" t="s">
        <v>4008</v>
      </c>
      <c r="E1229" s="9" t="s">
        <v>187</v>
      </c>
      <c r="F1229" s="14">
        <v>40484</v>
      </c>
      <c r="G1229" s="4">
        <v>37.54401773</v>
      </c>
      <c r="H1229" s="4">
        <v>-84.655265880000002</v>
      </c>
      <c r="I1229" s="19" t="s">
        <v>45</v>
      </c>
      <c r="J1229" s="19" t="s">
        <v>156</v>
      </c>
      <c r="K1229" s="19" t="s">
        <v>45</v>
      </c>
      <c r="L1229" s="22" t="s">
        <v>144</v>
      </c>
      <c r="M1229" s="19" t="s">
        <v>185</v>
      </c>
      <c r="N1229" s="19" t="s">
        <v>185</v>
      </c>
      <c r="P1229" s="17"/>
      <c r="Q1229" s="50" t="str">
        <f t="shared" si="19"/>
        <v>Non-lead</v>
      </c>
      <c r="R1229" s="19"/>
      <c r="X1229" s="16"/>
      <c r="Y1229" s="16"/>
      <c r="Z1229" s="16"/>
      <c r="AK1229" s="17"/>
      <c r="AL1229" s="17"/>
      <c r="AM1229" s="17"/>
      <c r="AN1229" s="17"/>
      <c r="AO1229" s="15"/>
    </row>
    <row r="1230" spans="1:41" s="14" customFormat="1" ht="15.75" thickBot="1">
      <c r="A1230" s="60"/>
      <c r="B1230" s="69" t="s">
        <v>3551</v>
      </c>
      <c r="C1230" s="70" t="s">
        <v>3092</v>
      </c>
      <c r="D1230" s="70" t="s">
        <v>4009</v>
      </c>
      <c r="E1230" s="9" t="s">
        <v>187</v>
      </c>
      <c r="F1230" s="14">
        <v>40484</v>
      </c>
      <c r="G1230" s="4">
        <v>37.544962150000003</v>
      </c>
      <c r="H1230" s="4">
        <v>-84.655492760000001</v>
      </c>
      <c r="I1230" s="19" t="s">
        <v>45</v>
      </c>
      <c r="J1230" s="19" t="s">
        <v>156</v>
      </c>
      <c r="K1230" s="19" t="s">
        <v>45</v>
      </c>
      <c r="L1230" s="22" t="s">
        <v>144</v>
      </c>
      <c r="M1230" s="19" t="s">
        <v>185</v>
      </c>
      <c r="N1230" s="19" t="s">
        <v>185</v>
      </c>
      <c r="P1230" s="17"/>
      <c r="Q1230" s="50" t="str">
        <f t="shared" si="19"/>
        <v>Non-lead</v>
      </c>
      <c r="R1230" s="19"/>
      <c r="X1230" s="16"/>
      <c r="Y1230" s="16"/>
      <c r="Z1230" s="16"/>
      <c r="AK1230" s="17"/>
      <c r="AL1230" s="17"/>
      <c r="AM1230" s="17"/>
      <c r="AN1230" s="17"/>
      <c r="AO1230" s="15"/>
    </row>
    <row r="1231" spans="1:41" s="14" customFormat="1" ht="15.75" thickBot="1">
      <c r="A1231" s="60"/>
      <c r="B1231" s="69" t="s">
        <v>3552</v>
      </c>
      <c r="C1231" s="70" t="s">
        <v>3093</v>
      </c>
      <c r="D1231" s="70" t="s">
        <v>4010</v>
      </c>
      <c r="E1231" s="9" t="s">
        <v>187</v>
      </c>
      <c r="F1231" s="14">
        <v>40484</v>
      </c>
      <c r="G1231" s="77">
        <v>37.545520160000002</v>
      </c>
      <c r="H1231" s="77">
        <v>-84.654237690000002</v>
      </c>
      <c r="I1231" s="19" t="s">
        <v>45</v>
      </c>
      <c r="J1231" s="19" t="s">
        <v>156</v>
      </c>
      <c r="K1231" s="19" t="s">
        <v>45</v>
      </c>
      <c r="L1231" s="22" t="s">
        <v>144</v>
      </c>
      <c r="M1231" s="19" t="s">
        <v>185</v>
      </c>
      <c r="N1231" s="19" t="s">
        <v>185</v>
      </c>
      <c r="P1231" s="17"/>
      <c r="Q1231" s="50" t="str">
        <f t="shared" si="19"/>
        <v>Non-lead</v>
      </c>
      <c r="R1231" s="19"/>
      <c r="X1231" s="16"/>
      <c r="Y1231" s="16"/>
      <c r="Z1231" s="16"/>
      <c r="AK1231" s="17"/>
      <c r="AL1231" s="17"/>
      <c r="AM1231" s="17"/>
      <c r="AN1231" s="17"/>
      <c r="AO1231" s="15"/>
    </row>
    <row r="1232" spans="1:41" s="14" customFormat="1" ht="15.75" thickBot="1">
      <c r="A1232" s="60"/>
      <c r="B1232" s="69" t="s">
        <v>3553</v>
      </c>
      <c r="C1232" s="70" t="s">
        <v>3094</v>
      </c>
      <c r="D1232" s="70" t="s">
        <v>4011</v>
      </c>
      <c r="E1232" s="9" t="s">
        <v>187</v>
      </c>
      <c r="F1232" s="14">
        <v>40484</v>
      </c>
      <c r="G1232" s="77">
        <v>37.545422760000001</v>
      </c>
      <c r="H1232" s="77">
        <v>-84.654906800000006</v>
      </c>
      <c r="I1232" s="19" t="s">
        <v>45</v>
      </c>
      <c r="J1232" s="19" t="s">
        <v>156</v>
      </c>
      <c r="K1232" s="19" t="s">
        <v>45</v>
      </c>
      <c r="L1232" s="22" t="s">
        <v>144</v>
      </c>
      <c r="M1232" s="19" t="s">
        <v>185</v>
      </c>
      <c r="N1232" s="19" t="s">
        <v>185</v>
      </c>
      <c r="P1232" s="17"/>
      <c r="Q1232" s="50" t="str">
        <f t="shared" si="19"/>
        <v>Non-lead</v>
      </c>
      <c r="R1232" s="19"/>
      <c r="X1232" s="16"/>
      <c r="Y1232" s="16"/>
      <c r="Z1232" s="16"/>
      <c r="AK1232" s="17"/>
      <c r="AL1232" s="17"/>
      <c r="AM1232" s="17"/>
      <c r="AN1232" s="17"/>
      <c r="AO1232" s="15"/>
    </row>
    <row r="1233" spans="1:41" s="14" customFormat="1" ht="15.75" thickBot="1">
      <c r="A1233" s="60"/>
      <c r="B1233" s="69" t="s">
        <v>3554</v>
      </c>
      <c r="C1233" s="70" t="s">
        <v>3095</v>
      </c>
      <c r="D1233" s="70" t="s">
        <v>4012</v>
      </c>
      <c r="E1233" s="9" t="s">
        <v>187</v>
      </c>
      <c r="F1233" s="14">
        <v>40484</v>
      </c>
      <c r="G1233" s="77">
        <v>37.544962150000003</v>
      </c>
      <c r="H1233" s="77">
        <v>-84.655492760000001</v>
      </c>
      <c r="I1233" s="19" t="s">
        <v>45</v>
      </c>
      <c r="J1233" s="19" t="s">
        <v>156</v>
      </c>
      <c r="K1233" s="19" t="s">
        <v>45</v>
      </c>
      <c r="L1233" s="22" t="s">
        <v>144</v>
      </c>
      <c r="M1233" s="19" t="s">
        <v>185</v>
      </c>
      <c r="N1233" s="19" t="s">
        <v>185</v>
      </c>
      <c r="P1233" s="17"/>
      <c r="Q1233" s="50" t="str">
        <f t="shared" si="19"/>
        <v>Non-lead</v>
      </c>
      <c r="R1233" s="19"/>
      <c r="X1233" s="16"/>
      <c r="Y1233" s="16"/>
      <c r="Z1233" s="16"/>
      <c r="AK1233" s="17"/>
      <c r="AL1233" s="17"/>
      <c r="AM1233" s="17"/>
      <c r="AN1233" s="17"/>
      <c r="AO1233" s="15"/>
    </row>
    <row r="1234" spans="1:41" s="14" customFormat="1" ht="15.75" thickBot="1">
      <c r="A1234" s="60"/>
      <c r="B1234" s="69" t="s">
        <v>3555</v>
      </c>
      <c r="C1234" s="70" t="s">
        <v>3096</v>
      </c>
      <c r="D1234" s="70" t="s">
        <v>4013</v>
      </c>
      <c r="E1234" s="9" t="s">
        <v>187</v>
      </c>
      <c r="F1234" s="14">
        <v>40484</v>
      </c>
      <c r="G1234" s="77">
        <v>37.545591960000003</v>
      </c>
      <c r="H1234" s="77">
        <v>-84.653546829999996</v>
      </c>
      <c r="I1234" s="19" t="s">
        <v>45</v>
      </c>
      <c r="J1234" s="19" t="s">
        <v>156</v>
      </c>
      <c r="K1234" s="19" t="s">
        <v>45</v>
      </c>
      <c r="L1234" s="22" t="s">
        <v>144</v>
      </c>
      <c r="M1234" s="19" t="s">
        <v>185</v>
      </c>
      <c r="N1234" s="19" t="s">
        <v>185</v>
      </c>
      <c r="P1234" s="17"/>
      <c r="Q1234" s="50" t="str">
        <f t="shared" si="19"/>
        <v>Non-lead</v>
      </c>
      <c r="R1234" s="19"/>
      <c r="X1234" s="16"/>
      <c r="Y1234" s="16"/>
      <c r="Z1234" s="16"/>
      <c r="AK1234" s="17"/>
      <c r="AL1234" s="17"/>
      <c r="AM1234" s="17"/>
      <c r="AN1234" s="17"/>
      <c r="AO1234" s="15"/>
    </row>
    <row r="1235" spans="1:41" s="14" customFormat="1">
      <c r="A1235" s="60"/>
      <c r="B1235" s="69" t="s">
        <v>3556</v>
      </c>
      <c r="C1235" s="70" t="s">
        <v>3097</v>
      </c>
      <c r="D1235" s="70" t="s">
        <v>4014</v>
      </c>
      <c r="E1235" s="9" t="s">
        <v>187</v>
      </c>
      <c r="F1235" s="14">
        <v>40484</v>
      </c>
      <c r="G1235" s="4">
        <v>37.545591960000003</v>
      </c>
      <c r="H1235" s="4">
        <v>-84.653546829999996</v>
      </c>
      <c r="I1235" s="19" t="s">
        <v>45</v>
      </c>
      <c r="J1235" s="19" t="s">
        <v>156</v>
      </c>
      <c r="K1235" s="19" t="s">
        <v>45</v>
      </c>
      <c r="L1235" s="22" t="s">
        <v>144</v>
      </c>
      <c r="M1235" s="19" t="s">
        <v>185</v>
      </c>
      <c r="N1235" s="19" t="s">
        <v>185</v>
      </c>
      <c r="P1235" s="17"/>
      <c r="Q1235" s="50" t="str">
        <f t="shared" si="19"/>
        <v>Non-lead</v>
      </c>
      <c r="R1235" s="19"/>
      <c r="X1235" s="16"/>
      <c r="Y1235" s="16"/>
      <c r="Z1235" s="16"/>
      <c r="AK1235" s="17"/>
      <c r="AL1235" s="17"/>
      <c r="AM1235" s="17"/>
      <c r="AN1235" s="17"/>
      <c r="AO1235" s="15"/>
    </row>
    <row r="1236" spans="1:41" s="14" customFormat="1">
      <c r="A1236" s="60"/>
      <c r="B1236" s="69" t="s">
        <v>3557</v>
      </c>
      <c r="C1236" s="70" t="s">
        <v>3098</v>
      </c>
      <c r="D1236" s="70" t="s">
        <v>4015</v>
      </c>
      <c r="E1236" s="9" t="s">
        <v>187</v>
      </c>
      <c r="F1236" s="14">
        <v>40484</v>
      </c>
      <c r="G1236" s="4">
        <v>37.545578570000004</v>
      </c>
      <c r="H1236" s="4">
        <v>-84.652848219999996</v>
      </c>
      <c r="I1236" s="19" t="s">
        <v>45</v>
      </c>
      <c r="J1236" s="19" t="s">
        <v>156</v>
      </c>
      <c r="K1236" s="19" t="s">
        <v>45</v>
      </c>
      <c r="L1236" s="22" t="s">
        <v>144</v>
      </c>
      <c r="M1236" s="19" t="s">
        <v>185</v>
      </c>
      <c r="N1236" s="19" t="s">
        <v>185</v>
      </c>
      <c r="P1236" s="17"/>
      <c r="Q1236" s="50" t="str">
        <f t="shared" si="19"/>
        <v>Non-lead</v>
      </c>
      <c r="R1236" s="19"/>
      <c r="X1236" s="16"/>
      <c r="Y1236" s="16"/>
      <c r="Z1236" s="16"/>
      <c r="AK1236" s="17"/>
      <c r="AL1236" s="17"/>
      <c r="AM1236" s="17"/>
      <c r="AN1236" s="17"/>
      <c r="AO1236" s="15"/>
    </row>
    <row r="1237" spans="1:41" s="14" customFormat="1" ht="15.75" thickBot="1">
      <c r="A1237" s="60"/>
      <c r="B1237" s="69" t="s">
        <v>3558</v>
      </c>
      <c r="C1237" s="70" t="s">
        <v>3099</v>
      </c>
      <c r="D1237" s="70" t="s">
        <v>4016</v>
      </c>
      <c r="E1237" s="9" t="s">
        <v>187</v>
      </c>
      <c r="F1237" s="14">
        <v>40484</v>
      </c>
      <c r="G1237" s="4">
        <v>37.545604259999998</v>
      </c>
      <c r="H1237" s="4">
        <v>-84.652842000000007</v>
      </c>
      <c r="I1237" s="19" t="s">
        <v>45</v>
      </c>
      <c r="J1237" s="19" t="s">
        <v>156</v>
      </c>
      <c r="K1237" s="19" t="s">
        <v>45</v>
      </c>
      <c r="L1237" s="22" t="s">
        <v>144</v>
      </c>
      <c r="M1237" s="19" t="s">
        <v>185</v>
      </c>
      <c r="N1237" s="19" t="s">
        <v>185</v>
      </c>
      <c r="P1237" s="17"/>
      <c r="Q1237" s="50" t="str">
        <f t="shared" si="19"/>
        <v>Non-lead</v>
      </c>
      <c r="R1237" s="19"/>
      <c r="X1237" s="16"/>
      <c r="Y1237" s="16"/>
      <c r="Z1237" s="16"/>
      <c r="AK1237" s="17"/>
      <c r="AL1237" s="17"/>
      <c r="AM1237" s="17"/>
      <c r="AN1237" s="17"/>
      <c r="AO1237" s="15"/>
    </row>
    <row r="1238" spans="1:41" s="14" customFormat="1" ht="15.75" thickBot="1">
      <c r="A1238" s="60"/>
      <c r="B1238" s="69" t="s">
        <v>3559</v>
      </c>
      <c r="C1238" s="70" t="s">
        <v>3100</v>
      </c>
      <c r="D1238" s="70" t="s">
        <v>4017</v>
      </c>
      <c r="E1238" s="9" t="s">
        <v>187</v>
      </c>
      <c r="F1238" s="14">
        <v>40484</v>
      </c>
      <c r="G1238" s="77">
        <v>37.545918630000003</v>
      </c>
      <c r="H1238" s="77">
        <v>-84.652913190000007</v>
      </c>
      <c r="I1238" s="19" t="s">
        <v>45</v>
      </c>
      <c r="J1238" s="19" t="s">
        <v>156</v>
      </c>
      <c r="K1238" s="19" t="s">
        <v>45</v>
      </c>
      <c r="L1238" s="22" t="s">
        <v>144</v>
      </c>
      <c r="M1238" s="19" t="s">
        <v>185</v>
      </c>
      <c r="N1238" s="19" t="s">
        <v>185</v>
      </c>
      <c r="P1238" s="17"/>
      <c r="Q1238" s="50" t="str">
        <f t="shared" si="19"/>
        <v>Non-lead</v>
      </c>
      <c r="R1238" s="19"/>
      <c r="X1238" s="16"/>
      <c r="Y1238" s="16"/>
      <c r="Z1238" s="16"/>
      <c r="AK1238" s="17"/>
      <c r="AL1238" s="17"/>
      <c r="AM1238" s="17"/>
      <c r="AN1238" s="17"/>
      <c r="AO1238" s="15"/>
    </row>
    <row r="1239" spans="1:41" s="14" customFormat="1" ht="15.75" thickBot="1">
      <c r="A1239" s="60"/>
      <c r="B1239" s="69" t="s">
        <v>3560</v>
      </c>
      <c r="C1239" s="70" t="s">
        <v>3101</v>
      </c>
      <c r="D1239" s="70" t="s">
        <v>4018</v>
      </c>
      <c r="E1239" s="9" t="s">
        <v>187</v>
      </c>
      <c r="F1239" s="14">
        <v>40484</v>
      </c>
      <c r="G1239" s="77">
        <v>37.54578798</v>
      </c>
      <c r="H1239" s="77">
        <v>-84.653583119999993</v>
      </c>
      <c r="I1239" s="19" t="s">
        <v>45</v>
      </c>
      <c r="J1239" s="19" t="s">
        <v>156</v>
      </c>
      <c r="K1239" s="19" t="s">
        <v>45</v>
      </c>
      <c r="L1239" s="22" t="s">
        <v>144</v>
      </c>
      <c r="M1239" s="19" t="s">
        <v>185</v>
      </c>
      <c r="N1239" s="19" t="s">
        <v>185</v>
      </c>
      <c r="P1239" s="17"/>
      <c r="Q1239" s="50" t="str">
        <f t="shared" si="19"/>
        <v>Non-lead</v>
      </c>
      <c r="R1239" s="19"/>
      <c r="X1239" s="16"/>
      <c r="Y1239" s="16"/>
      <c r="Z1239" s="16"/>
      <c r="AK1239" s="17"/>
      <c r="AL1239" s="17"/>
      <c r="AM1239" s="17"/>
      <c r="AN1239" s="17"/>
      <c r="AO1239" s="15"/>
    </row>
    <row r="1240" spans="1:41" s="14" customFormat="1" ht="15.75" thickBot="1">
      <c r="A1240" s="60"/>
      <c r="B1240" s="69" t="s">
        <v>3561</v>
      </c>
      <c r="C1240" s="70" t="s">
        <v>3102</v>
      </c>
      <c r="D1240" s="70" t="s">
        <v>4019</v>
      </c>
      <c r="E1240" s="9" t="s">
        <v>187</v>
      </c>
      <c r="F1240" s="14">
        <v>40484</v>
      </c>
      <c r="G1240" s="4">
        <v>37.54578798</v>
      </c>
      <c r="H1240" s="4">
        <v>-84.653583119999993</v>
      </c>
      <c r="I1240" s="19" t="s">
        <v>45</v>
      </c>
      <c r="J1240" s="19" t="s">
        <v>156</v>
      </c>
      <c r="K1240" s="19" t="s">
        <v>45</v>
      </c>
      <c r="L1240" s="22" t="s">
        <v>144</v>
      </c>
      <c r="M1240" s="19" t="s">
        <v>185</v>
      </c>
      <c r="N1240" s="19" t="s">
        <v>185</v>
      </c>
      <c r="P1240" s="17"/>
      <c r="Q1240" s="50" t="str">
        <f t="shared" si="19"/>
        <v>Non-lead</v>
      </c>
      <c r="R1240" s="19"/>
      <c r="X1240" s="16"/>
      <c r="Y1240" s="16"/>
      <c r="Z1240" s="16"/>
      <c r="AK1240" s="17"/>
      <c r="AL1240" s="17"/>
      <c r="AM1240" s="17"/>
      <c r="AN1240" s="17"/>
      <c r="AO1240" s="15"/>
    </row>
    <row r="1241" spans="1:41" s="14" customFormat="1" ht="15.75" thickBot="1">
      <c r="A1241" s="60"/>
      <c r="B1241" s="69" t="s">
        <v>3562</v>
      </c>
      <c r="C1241" s="70" t="s">
        <v>3103</v>
      </c>
      <c r="D1241" s="70" t="s">
        <v>4020</v>
      </c>
      <c r="E1241" s="9" t="s">
        <v>187</v>
      </c>
      <c r="F1241" s="14">
        <v>40484</v>
      </c>
      <c r="G1241" s="77">
        <v>37.54571026</v>
      </c>
      <c r="H1241" s="77">
        <v>-84.654264679999997</v>
      </c>
      <c r="I1241" s="19" t="s">
        <v>45</v>
      </c>
      <c r="J1241" s="19" t="s">
        <v>156</v>
      </c>
      <c r="K1241" s="19" t="s">
        <v>45</v>
      </c>
      <c r="L1241" s="22" t="s">
        <v>144</v>
      </c>
      <c r="M1241" s="19" t="s">
        <v>185</v>
      </c>
      <c r="N1241" s="19" t="s">
        <v>185</v>
      </c>
      <c r="P1241" s="17"/>
      <c r="Q1241" s="50" t="str">
        <f t="shared" si="19"/>
        <v>Non-lead</v>
      </c>
      <c r="R1241" s="19"/>
      <c r="X1241" s="16"/>
      <c r="Y1241" s="16"/>
      <c r="Z1241" s="16"/>
      <c r="AK1241" s="17"/>
      <c r="AL1241" s="17"/>
      <c r="AM1241" s="17"/>
      <c r="AN1241" s="17"/>
      <c r="AO1241" s="15"/>
    </row>
    <row r="1242" spans="1:41" s="14" customFormat="1" ht="15.75" thickBot="1">
      <c r="A1242" s="60"/>
      <c r="B1242" s="69" t="s">
        <v>3563</v>
      </c>
      <c r="C1242" s="70" t="s">
        <v>3104</v>
      </c>
      <c r="D1242" s="70" t="s">
        <v>4021</v>
      </c>
      <c r="E1242" s="9" t="s">
        <v>187</v>
      </c>
      <c r="F1242" s="14">
        <v>40484</v>
      </c>
      <c r="G1242" s="77">
        <v>37.545915280000003</v>
      </c>
      <c r="H1242" s="77">
        <v>-84.655668309999996</v>
      </c>
      <c r="I1242" s="19" t="s">
        <v>45</v>
      </c>
      <c r="J1242" s="19" t="s">
        <v>156</v>
      </c>
      <c r="K1242" s="19" t="s">
        <v>45</v>
      </c>
      <c r="L1242" s="22" t="s">
        <v>144</v>
      </c>
      <c r="M1242" s="19" t="s">
        <v>185</v>
      </c>
      <c r="N1242" s="19" t="s">
        <v>185</v>
      </c>
      <c r="P1242" s="17"/>
      <c r="Q1242" s="50" t="str">
        <f t="shared" si="19"/>
        <v>Non-lead</v>
      </c>
      <c r="R1242" s="19"/>
      <c r="X1242" s="16"/>
      <c r="Y1242" s="16"/>
      <c r="Z1242" s="16"/>
      <c r="AK1242" s="17"/>
      <c r="AL1242" s="17"/>
      <c r="AM1242" s="17"/>
      <c r="AN1242" s="17"/>
      <c r="AO1242" s="15"/>
    </row>
    <row r="1243" spans="1:41" s="14" customFormat="1" ht="15.75" thickBot="1">
      <c r="A1243" s="60"/>
      <c r="B1243" s="69" t="s">
        <v>3564</v>
      </c>
      <c r="C1243" s="70" t="s">
        <v>3105</v>
      </c>
      <c r="D1243" s="70" t="s">
        <v>4022</v>
      </c>
      <c r="E1243" s="9" t="s">
        <v>187</v>
      </c>
      <c r="F1243" s="14">
        <v>40484</v>
      </c>
      <c r="G1243" s="4">
        <v>37.545915280000003</v>
      </c>
      <c r="H1243" s="4">
        <v>-84.655668309999996</v>
      </c>
      <c r="I1243" s="19" t="s">
        <v>45</v>
      </c>
      <c r="J1243" s="19" t="s">
        <v>156</v>
      </c>
      <c r="K1243" s="19" t="s">
        <v>45</v>
      </c>
      <c r="L1243" s="22" t="s">
        <v>144</v>
      </c>
      <c r="M1243" s="19" t="s">
        <v>185</v>
      </c>
      <c r="N1243" s="19" t="s">
        <v>185</v>
      </c>
      <c r="P1243" s="17"/>
      <c r="Q1243" s="50" t="str">
        <f t="shared" si="19"/>
        <v>Non-lead</v>
      </c>
      <c r="R1243" s="19"/>
      <c r="X1243" s="16"/>
      <c r="Y1243" s="16"/>
      <c r="Z1243" s="16"/>
      <c r="AK1243" s="17"/>
      <c r="AL1243" s="17"/>
      <c r="AM1243" s="17"/>
      <c r="AN1243" s="17"/>
      <c r="AO1243" s="15"/>
    </row>
    <row r="1244" spans="1:41" s="14" customFormat="1" ht="15.75" thickBot="1">
      <c r="A1244" s="60"/>
      <c r="B1244" s="69" t="s">
        <v>3565</v>
      </c>
      <c r="C1244" s="70" t="s">
        <v>3106</v>
      </c>
      <c r="D1244" s="70" t="s">
        <v>4023</v>
      </c>
      <c r="E1244" s="9" t="s">
        <v>187</v>
      </c>
      <c r="F1244" s="14">
        <v>40484</v>
      </c>
      <c r="G1244" s="77">
        <v>37.546861900000003</v>
      </c>
      <c r="H1244" s="77">
        <v>-84.655844790000003</v>
      </c>
      <c r="I1244" s="19" t="s">
        <v>45</v>
      </c>
      <c r="J1244" s="19" t="s">
        <v>156</v>
      </c>
      <c r="K1244" s="19" t="s">
        <v>45</v>
      </c>
      <c r="L1244" s="22" t="s">
        <v>144</v>
      </c>
      <c r="M1244" s="19" t="s">
        <v>185</v>
      </c>
      <c r="N1244" s="19" t="s">
        <v>185</v>
      </c>
      <c r="P1244" s="17"/>
      <c r="Q1244" s="50" t="str">
        <f t="shared" si="19"/>
        <v>Non-lead</v>
      </c>
      <c r="R1244" s="19"/>
      <c r="X1244" s="16"/>
      <c r="Y1244" s="16"/>
      <c r="Z1244" s="16"/>
      <c r="AK1244" s="17"/>
      <c r="AL1244" s="17"/>
      <c r="AM1244" s="17"/>
      <c r="AN1244" s="17"/>
      <c r="AO1244" s="15"/>
    </row>
    <row r="1245" spans="1:41" s="14" customFormat="1" ht="15.75" thickBot="1">
      <c r="A1245" s="60"/>
      <c r="B1245" s="69" t="s">
        <v>3566</v>
      </c>
      <c r="C1245" s="70" t="s">
        <v>3107</v>
      </c>
      <c r="D1245" s="70" t="s">
        <v>4024</v>
      </c>
      <c r="E1245" s="9" t="s">
        <v>187</v>
      </c>
      <c r="F1245" s="14">
        <v>40484</v>
      </c>
      <c r="G1245" s="4">
        <v>37.546861900000003</v>
      </c>
      <c r="H1245" s="4">
        <v>-84.655844790000003</v>
      </c>
      <c r="I1245" s="19" t="s">
        <v>45</v>
      </c>
      <c r="J1245" s="19" t="s">
        <v>156</v>
      </c>
      <c r="K1245" s="19" t="s">
        <v>45</v>
      </c>
      <c r="L1245" s="22" t="s">
        <v>144</v>
      </c>
      <c r="M1245" s="19" t="s">
        <v>185</v>
      </c>
      <c r="N1245" s="19" t="s">
        <v>185</v>
      </c>
      <c r="P1245" s="17"/>
      <c r="Q1245" s="50" t="str">
        <f t="shared" si="19"/>
        <v>Non-lead</v>
      </c>
      <c r="R1245" s="19"/>
      <c r="X1245" s="16"/>
      <c r="Y1245" s="16"/>
      <c r="Z1245" s="16"/>
      <c r="AK1245" s="17"/>
      <c r="AL1245" s="17"/>
      <c r="AM1245" s="17"/>
      <c r="AN1245" s="17"/>
      <c r="AO1245" s="15"/>
    </row>
    <row r="1246" spans="1:41" s="14" customFormat="1" ht="15.75" thickBot="1">
      <c r="A1246" s="60"/>
      <c r="B1246" s="69" t="s">
        <v>3567</v>
      </c>
      <c r="C1246" s="70" t="s">
        <v>3108</v>
      </c>
      <c r="D1246" s="70" t="s">
        <v>4025</v>
      </c>
      <c r="E1246" s="9" t="s">
        <v>187</v>
      </c>
      <c r="F1246" s="14">
        <v>40484</v>
      </c>
      <c r="G1246" s="77">
        <v>37.547327899999999</v>
      </c>
      <c r="H1246" s="77">
        <v>-84.655233350000003</v>
      </c>
      <c r="I1246" s="19" t="s">
        <v>45</v>
      </c>
      <c r="J1246" s="19" t="s">
        <v>156</v>
      </c>
      <c r="K1246" s="19" t="s">
        <v>45</v>
      </c>
      <c r="L1246" s="22" t="s">
        <v>144</v>
      </c>
      <c r="M1246" s="19" t="s">
        <v>185</v>
      </c>
      <c r="N1246" s="19" t="s">
        <v>185</v>
      </c>
      <c r="P1246" s="17"/>
      <c r="Q1246" s="50" t="str">
        <f t="shared" si="19"/>
        <v>Non-lead</v>
      </c>
      <c r="R1246" s="19"/>
      <c r="X1246" s="16"/>
      <c r="Y1246" s="16"/>
      <c r="Z1246" s="16"/>
      <c r="AK1246" s="17"/>
      <c r="AL1246" s="17"/>
      <c r="AM1246" s="17"/>
      <c r="AN1246" s="17"/>
      <c r="AO1246" s="15"/>
    </row>
    <row r="1247" spans="1:41" s="14" customFormat="1">
      <c r="A1247" s="60"/>
      <c r="B1247" s="69" t="s">
        <v>3568</v>
      </c>
      <c r="C1247" s="70" t="s">
        <v>3109</v>
      </c>
      <c r="D1247" s="70" t="s">
        <v>4026</v>
      </c>
      <c r="E1247" s="9" t="s">
        <v>187</v>
      </c>
      <c r="F1247" s="14">
        <v>40484</v>
      </c>
      <c r="G1247" s="4">
        <v>37.547327899999999</v>
      </c>
      <c r="H1247" s="4">
        <v>-84.655233350000003</v>
      </c>
      <c r="I1247" s="19" t="s">
        <v>45</v>
      </c>
      <c r="J1247" s="19" t="s">
        <v>156</v>
      </c>
      <c r="K1247" s="19" t="s">
        <v>45</v>
      </c>
      <c r="L1247" s="22" t="s">
        <v>144</v>
      </c>
      <c r="M1247" s="19" t="s">
        <v>185</v>
      </c>
      <c r="N1247" s="19" t="s">
        <v>185</v>
      </c>
      <c r="P1247" s="17"/>
      <c r="Q1247" s="50" t="str">
        <f t="shared" si="19"/>
        <v>Non-lead</v>
      </c>
      <c r="R1247" s="19"/>
      <c r="X1247" s="16"/>
      <c r="Y1247" s="16"/>
      <c r="Z1247" s="16"/>
      <c r="AK1247" s="17"/>
      <c r="AL1247" s="17"/>
      <c r="AM1247" s="17"/>
      <c r="AN1247" s="17"/>
      <c r="AO1247" s="15"/>
    </row>
    <row r="1248" spans="1:41" s="14" customFormat="1">
      <c r="A1248" s="60"/>
      <c r="B1248" s="69" t="s">
        <v>3569</v>
      </c>
      <c r="C1248" s="70" t="s">
        <v>3110</v>
      </c>
      <c r="D1248" s="70" t="s">
        <v>4027</v>
      </c>
      <c r="E1248" s="9" t="s">
        <v>187</v>
      </c>
      <c r="F1248" s="14">
        <v>40484</v>
      </c>
      <c r="G1248" s="4">
        <v>37.547396020000001</v>
      </c>
      <c r="H1248" s="4">
        <v>-84.654552929999994</v>
      </c>
      <c r="I1248" s="19" t="s">
        <v>45</v>
      </c>
      <c r="J1248" s="19" t="s">
        <v>156</v>
      </c>
      <c r="K1248" s="19" t="s">
        <v>45</v>
      </c>
      <c r="L1248" s="22" t="s">
        <v>144</v>
      </c>
      <c r="M1248" s="19" t="s">
        <v>185</v>
      </c>
      <c r="N1248" s="19" t="s">
        <v>185</v>
      </c>
      <c r="P1248" s="17"/>
      <c r="Q1248" s="50" t="str">
        <f t="shared" si="19"/>
        <v>Non-lead</v>
      </c>
      <c r="R1248" s="19"/>
      <c r="X1248" s="16"/>
      <c r="Y1248" s="16"/>
      <c r="Z1248" s="16"/>
      <c r="AK1248" s="17"/>
      <c r="AL1248" s="17"/>
      <c r="AM1248" s="17"/>
      <c r="AN1248" s="17"/>
      <c r="AO1248" s="15"/>
    </row>
    <row r="1249" spans="1:41" s="14" customFormat="1">
      <c r="A1249" s="60"/>
      <c r="B1249" s="69" t="s">
        <v>3570</v>
      </c>
      <c r="C1249" s="70" t="s">
        <v>3111</v>
      </c>
      <c r="D1249" s="70" t="s">
        <v>4028</v>
      </c>
      <c r="E1249" s="9" t="s">
        <v>187</v>
      </c>
      <c r="F1249" s="14">
        <v>40484</v>
      </c>
      <c r="G1249" s="4">
        <v>37.547396020000001</v>
      </c>
      <c r="H1249" s="4">
        <v>-84.654552929999994</v>
      </c>
      <c r="I1249" s="19" t="s">
        <v>45</v>
      </c>
      <c r="J1249" s="19" t="s">
        <v>156</v>
      </c>
      <c r="K1249" s="19" t="s">
        <v>45</v>
      </c>
      <c r="L1249" s="22" t="s">
        <v>144</v>
      </c>
      <c r="M1249" s="19" t="s">
        <v>185</v>
      </c>
      <c r="N1249" s="19" t="s">
        <v>185</v>
      </c>
      <c r="P1249" s="17"/>
      <c r="Q1249" s="50" t="str">
        <f t="shared" si="19"/>
        <v>Non-lead</v>
      </c>
      <c r="R1249" s="19"/>
      <c r="X1249" s="16"/>
      <c r="Y1249" s="16"/>
      <c r="Z1249" s="16"/>
      <c r="AK1249" s="17"/>
      <c r="AL1249" s="17"/>
      <c r="AM1249" s="17"/>
      <c r="AN1249" s="17"/>
      <c r="AO1249" s="15"/>
    </row>
    <row r="1250" spans="1:41" s="14" customFormat="1" ht="15.75" thickBot="1">
      <c r="A1250" s="60"/>
      <c r="B1250" s="69" t="s">
        <v>3571</v>
      </c>
      <c r="C1250" s="70" t="s">
        <v>3112</v>
      </c>
      <c r="D1250" s="70" t="s">
        <v>4029</v>
      </c>
      <c r="E1250" s="9" t="s">
        <v>187</v>
      </c>
      <c r="F1250" s="14">
        <v>40484</v>
      </c>
      <c r="G1250" s="4">
        <v>37.547478849999997</v>
      </c>
      <c r="H1250" s="4">
        <v>-84.653871530000004</v>
      </c>
      <c r="I1250" s="19" t="s">
        <v>45</v>
      </c>
      <c r="J1250" s="19" t="s">
        <v>156</v>
      </c>
      <c r="K1250" s="19" t="s">
        <v>45</v>
      </c>
      <c r="L1250" s="22" t="s">
        <v>144</v>
      </c>
      <c r="M1250" s="19" t="s">
        <v>185</v>
      </c>
      <c r="N1250" s="19" t="s">
        <v>185</v>
      </c>
      <c r="P1250" s="17"/>
      <c r="Q1250" s="50" t="str">
        <f t="shared" si="19"/>
        <v>Non-lead</v>
      </c>
      <c r="R1250" s="19"/>
      <c r="X1250" s="16"/>
      <c r="Y1250" s="16"/>
      <c r="Z1250" s="16"/>
      <c r="AK1250" s="17"/>
      <c r="AL1250" s="17"/>
      <c r="AM1250" s="17"/>
      <c r="AN1250" s="17"/>
      <c r="AO1250" s="15"/>
    </row>
    <row r="1251" spans="1:41" s="14" customFormat="1" ht="15.75" thickBot="1">
      <c r="A1251" s="60"/>
      <c r="B1251" s="69" t="s">
        <v>3572</v>
      </c>
      <c r="C1251" s="70" t="s">
        <v>3113</v>
      </c>
      <c r="D1251" s="70" t="s">
        <v>4030</v>
      </c>
      <c r="E1251" s="9" t="s">
        <v>187</v>
      </c>
      <c r="F1251" s="14">
        <v>40484</v>
      </c>
      <c r="G1251" s="77">
        <v>37.547478849999997</v>
      </c>
      <c r="H1251" s="77">
        <v>-84.653871530000004</v>
      </c>
      <c r="I1251" s="19" t="s">
        <v>45</v>
      </c>
      <c r="J1251" s="19" t="s">
        <v>156</v>
      </c>
      <c r="K1251" s="19" t="s">
        <v>45</v>
      </c>
      <c r="L1251" s="22" t="s">
        <v>144</v>
      </c>
      <c r="M1251" s="19" t="s">
        <v>185</v>
      </c>
      <c r="N1251" s="19" t="s">
        <v>185</v>
      </c>
      <c r="P1251" s="17"/>
      <c r="Q1251" s="50" t="str">
        <f t="shared" si="19"/>
        <v>Non-lead</v>
      </c>
      <c r="R1251" s="19"/>
      <c r="X1251" s="16"/>
      <c r="Y1251" s="16"/>
      <c r="Z1251" s="16"/>
      <c r="AK1251" s="17"/>
      <c r="AL1251" s="17"/>
      <c r="AM1251" s="17"/>
      <c r="AN1251" s="17"/>
      <c r="AO1251" s="15"/>
    </row>
    <row r="1252" spans="1:41" s="14" customFormat="1" ht="15.75" thickBot="1">
      <c r="A1252" s="60"/>
      <c r="B1252" s="69" t="s">
        <v>3573</v>
      </c>
      <c r="C1252" s="70" t="s">
        <v>3114</v>
      </c>
      <c r="D1252" s="70" t="s">
        <v>4031</v>
      </c>
      <c r="E1252" s="9" t="s">
        <v>187</v>
      </c>
      <c r="F1252" s="14">
        <v>40484</v>
      </c>
      <c r="G1252" s="77">
        <v>37.547559659999997</v>
      </c>
      <c r="H1252" s="77">
        <v>-84.653183600000006</v>
      </c>
      <c r="I1252" s="19" t="s">
        <v>45</v>
      </c>
      <c r="J1252" s="19" t="s">
        <v>156</v>
      </c>
      <c r="K1252" s="19" t="s">
        <v>45</v>
      </c>
      <c r="L1252" s="22" t="s">
        <v>144</v>
      </c>
      <c r="M1252" s="19" t="s">
        <v>185</v>
      </c>
      <c r="N1252" s="19" t="s">
        <v>185</v>
      </c>
      <c r="P1252" s="17"/>
      <c r="Q1252" s="50" t="str">
        <f t="shared" si="19"/>
        <v>Non-lead</v>
      </c>
      <c r="R1252" s="19"/>
      <c r="X1252" s="16"/>
      <c r="Y1252" s="16"/>
      <c r="Z1252" s="16"/>
      <c r="AK1252" s="17"/>
      <c r="AL1252" s="17"/>
      <c r="AM1252" s="17"/>
      <c r="AN1252" s="17"/>
      <c r="AO1252" s="15"/>
    </row>
    <row r="1253" spans="1:41" s="14" customFormat="1" ht="15.75" thickBot="1">
      <c r="A1253" s="60"/>
      <c r="B1253" s="69" t="s">
        <v>3574</v>
      </c>
      <c r="C1253" s="70" t="s">
        <v>3115</v>
      </c>
      <c r="D1253" s="70" t="s">
        <v>4032</v>
      </c>
      <c r="E1253" s="9" t="s">
        <v>187</v>
      </c>
      <c r="F1253" s="14">
        <v>40484</v>
      </c>
      <c r="G1253" s="4">
        <v>37.547559659999997</v>
      </c>
      <c r="H1253" s="4">
        <v>-84.653183600000006</v>
      </c>
      <c r="I1253" s="19" t="s">
        <v>45</v>
      </c>
      <c r="J1253" s="19" t="s">
        <v>156</v>
      </c>
      <c r="K1253" s="19" t="s">
        <v>45</v>
      </c>
      <c r="L1253" s="22" t="s">
        <v>144</v>
      </c>
      <c r="M1253" s="19" t="s">
        <v>185</v>
      </c>
      <c r="N1253" s="19" t="s">
        <v>185</v>
      </c>
      <c r="P1253" s="17"/>
      <c r="Q1253" s="50" t="str">
        <f t="shared" si="19"/>
        <v>Non-lead</v>
      </c>
      <c r="R1253" s="19"/>
      <c r="X1253" s="16"/>
      <c r="Y1253" s="16"/>
      <c r="Z1253" s="16"/>
      <c r="AK1253" s="17"/>
      <c r="AL1253" s="17"/>
      <c r="AM1253" s="17"/>
      <c r="AN1253" s="17"/>
      <c r="AO1253" s="15"/>
    </row>
    <row r="1254" spans="1:41" s="14" customFormat="1" ht="15.75" thickBot="1">
      <c r="A1254" s="60"/>
      <c r="B1254" s="69" t="s">
        <v>3575</v>
      </c>
      <c r="C1254" s="70" t="s">
        <v>3116</v>
      </c>
      <c r="D1254" s="70" t="s">
        <v>4033</v>
      </c>
      <c r="E1254" s="9" t="s">
        <v>187</v>
      </c>
      <c r="F1254" s="14">
        <v>40484</v>
      </c>
      <c r="G1254" s="77">
        <v>37.547649229999998</v>
      </c>
      <c r="H1254" s="77">
        <v>-84.652505000000005</v>
      </c>
      <c r="I1254" s="19" t="s">
        <v>45</v>
      </c>
      <c r="J1254" s="19" t="s">
        <v>156</v>
      </c>
      <c r="K1254" s="19" t="s">
        <v>45</v>
      </c>
      <c r="L1254" s="22" t="s">
        <v>144</v>
      </c>
      <c r="M1254" s="19" t="s">
        <v>185</v>
      </c>
      <c r="N1254" s="19" t="s">
        <v>185</v>
      </c>
      <c r="P1254" s="17"/>
      <c r="Q1254" s="50" t="str">
        <f t="shared" si="19"/>
        <v>Non-lead</v>
      </c>
      <c r="R1254" s="19"/>
      <c r="X1254" s="16"/>
      <c r="Y1254" s="16"/>
      <c r="Z1254" s="16"/>
      <c r="AK1254" s="17"/>
      <c r="AL1254" s="17"/>
      <c r="AM1254" s="17"/>
      <c r="AN1254" s="17"/>
      <c r="AO1254" s="15"/>
    </row>
    <row r="1255" spans="1:41" s="14" customFormat="1">
      <c r="A1255" s="60"/>
      <c r="B1255" s="69" t="s">
        <v>3576</v>
      </c>
      <c r="C1255" s="70" t="s">
        <v>3117</v>
      </c>
      <c r="D1255" s="70" t="s">
        <v>4034</v>
      </c>
      <c r="E1255" s="9" t="s">
        <v>187</v>
      </c>
      <c r="F1255" s="14">
        <v>40484</v>
      </c>
      <c r="G1255" s="4">
        <v>37.547649229999998</v>
      </c>
      <c r="H1255" s="4">
        <v>-84.652505000000005</v>
      </c>
      <c r="I1255" s="19" t="s">
        <v>45</v>
      </c>
      <c r="J1255" s="19" t="s">
        <v>156</v>
      </c>
      <c r="K1255" s="19" t="s">
        <v>45</v>
      </c>
      <c r="L1255" s="22" t="s">
        <v>144</v>
      </c>
      <c r="M1255" s="19" t="s">
        <v>185</v>
      </c>
      <c r="N1255" s="19" t="s">
        <v>185</v>
      </c>
      <c r="P1255" s="17"/>
      <c r="Q1255" s="50" t="str">
        <f t="shared" si="19"/>
        <v>Non-lead</v>
      </c>
      <c r="R1255" s="19"/>
      <c r="X1255" s="16"/>
      <c r="Y1255" s="16"/>
      <c r="Z1255" s="16"/>
      <c r="AK1255" s="17"/>
      <c r="AL1255" s="17"/>
      <c r="AM1255" s="17"/>
      <c r="AN1255" s="17"/>
      <c r="AO1255" s="15"/>
    </row>
    <row r="1256" spans="1:41" s="14" customFormat="1">
      <c r="A1256" s="60"/>
      <c r="B1256" s="69" t="s">
        <v>3577</v>
      </c>
      <c r="C1256" s="70" t="s">
        <v>3118</v>
      </c>
      <c r="D1256" s="70" t="s">
        <v>4035</v>
      </c>
      <c r="E1256" s="9" t="s">
        <v>187</v>
      </c>
      <c r="F1256" s="14">
        <v>40484</v>
      </c>
      <c r="G1256" s="4">
        <v>37.547718160000002</v>
      </c>
      <c r="H1256" s="4">
        <v>-84.65181681</v>
      </c>
      <c r="I1256" s="19" t="s">
        <v>45</v>
      </c>
      <c r="J1256" s="19" t="s">
        <v>156</v>
      </c>
      <c r="K1256" s="19" t="s">
        <v>45</v>
      </c>
      <c r="L1256" s="22" t="s">
        <v>144</v>
      </c>
      <c r="M1256" s="19" t="s">
        <v>185</v>
      </c>
      <c r="N1256" s="19" t="s">
        <v>185</v>
      </c>
      <c r="P1256" s="17"/>
      <c r="Q1256" s="50" t="str">
        <f t="shared" si="19"/>
        <v>Non-lead</v>
      </c>
      <c r="R1256" s="19"/>
      <c r="X1256" s="16"/>
      <c r="Y1256" s="16"/>
      <c r="Z1256" s="16"/>
      <c r="AK1256" s="17"/>
      <c r="AL1256" s="17"/>
      <c r="AM1256" s="17"/>
      <c r="AN1256" s="17"/>
      <c r="AO1256" s="15"/>
    </row>
    <row r="1257" spans="1:41" s="14" customFormat="1" ht="15.75" thickBot="1">
      <c r="A1257" s="60"/>
      <c r="B1257" s="69" t="s">
        <v>3578</v>
      </c>
      <c r="C1257" s="70" t="s">
        <v>3119</v>
      </c>
      <c r="D1257" s="70" t="s">
        <v>4036</v>
      </c>
      <c r="E1257" s="9" t="s">
        <v>187</v>
      </c>
      <c r="F1257" s="14">
        <v>40484</v>
      </c>
      <c r="G1257" s="4">
        <v>37.547718160000002</v>
      </c>
      <c r="H1257" s="4">
        <v>-84.65181681</v>
      </c>
      <c r="I1257" s="19" t="s">
        <v>45</v>
      </c>
      <c r="J1257" s="19" t="s">
        <v>156</v>
      </c>
      <c r="K1257" s="19" t="s">
        <v>45</v>
      </c>
      <c r="L1257" s="22" t="s">
        <v>144</v>
      </c>
      <c r="M1257" s="19" t="s">
        <v>185</v>
      </c>
      <c r="N1257" s="19" t="s">
        <v>185</v>
      </c>
      <c r="P1257" s="17"/>
      <c r="Q1257" s="50" t="str">
        <f t="shared" si="19"/>
        <v>Non-lead</v>
      </c>
      <c r="R1257" s="19"/>
      <c r="X1257" s="16"/>
      <c r="Y1257" s="16"/>
      <c r="Z1257" s="16"/>
      <c r="AK1257" s="17"/>
      <c r="AL1257" s="17"/>
      <c r="AM1257" s="17"/>
      <c r="AN1257" s="17"/>
      <c r="AO1257" s="15"/>
    </row>
    <row r="1258" spans="1:41" s="14" customFormat="1" ht="15.75" thickBot="1">
      <c r="A1258" s="60"/>
      <c r="B1258" s="69" t="s">
        <v>3579</v>
      </c>
      <c r="C1258" s="70" t="s">
        <v>3120</v>
      </c>
      <c r="D1258" s="70" t="s">
        <v>4037</v>
      </c>
      <c r="E1258" s="9" t="s">
        <v>187</v>
      </c>
      <c r="F1258" s="14">
        <v>40484</v>
      </c>
      <c r="G1258" s="77">
        <v>37.547808379999999</v>
      </c>
      <c r="H1258" s="77">
        <v>-84.650930799999998</v>
      </c>
      <c r="I1258" s="19" t="s">
        <v>45</v>
      </c>
      <c r="J1258" s="19" t="s">
        <v>156</v>
      </c>
      <c r="K1258" s="19" t="s">
        <v>45</v>
      </c>
      <c r="L1258" s="22" t="s">
        <v>144</v>
      </c>
      <c r="M1258" s="19" t="s">
        <v>185</v>
      </c>
      <c r="N1258" s="19" t="s">
        <v>185</v>
      </c>
      <c r="P1258" s="17"/>
      <c r="Q1258" s="50" t="str">
        <f t="shared" si="19"/>
        <v>Non-lead</v>
      </c>
      <c r="R1258" s="19"/>
      <c r="X1258" s="16"/>
      <c r="Y1258" s="16"/>
      <c r="Z1258" s="16"/>
      <c r="AK1258" s="17"/>
      <c r="AL1258" s="17"/>
      <c r="AM1258" s="17"/>
      <c r="AN1258" s="17"/>
      <c r="AO1258" s="15"/>
    </row>
    <row r="1259" spans="1:41" s="14" customFormat="1" ht="15.75" thickBot="1">
      <c r="A1259" s="60"/>
      <c r="B1259" s="69" t="s">
        <v>3580</v>
      </c>
      <c r="C1259" s="70" t="s">
        <v>3121</v>
      </c>
      <c r="D1259" s="70" t="s">
        <v>4038</v>
      </c>
      <c r="E1259" s="9" t="s">
        <v>187</v>
      </c>
      <c r="F1259" s="14">
        <v>40484</v>
      </c>
      <c r="G1259" s="77">
        <v>37.548042610000003</v>
      </c>
      <c r="H1259" s="77">
        <v>-84.650702999999993</v>
      </c>
      <c r="I1259" s="19" t="s">
        <v>45</v>
      </c>
      <c r="J1259" s="19" t="s">
        <v>156</v>
      </c>
      <c r="K1259" s="19" t="s">
        <v>45</v>
      </c>
      <c r="L1259" s="22" t="s">
        <v>144</v>
      </c>
      <c r="M1259" s="19" t="s">
        <v>185</v>
      </c>
      <c r="N1259" s="19" t="s">
        <v>185</v>
      </c>
      <c r="P1259" s="17"/>
      <c r="Q1259" s="50" t="str">
        <f t="shared" si="19"/>
        <v>Non-lead</v>
      </c>
      <c r="R1259" s="19"/>
      <c r="X1259" s="16"/>
      <c r="Y1259" s="16"/>
      <c r="Z1259" s="16"/>
      <c r="AK1259" s="17"/>
      <c r="AL1259" s="17"/>
      <c r="AM1259" s="17"/>
      <c r="AN1259" s="17"/>
      <c r="AO1259" s="15"/>
    </row>
    <row r="1260" spans="1:41" s="14" customFormat="1" ht="15.75" thickBot="1">
      <c r="A1260" s="60"/>
      <c r="B1260" s="69" t="s">
        <v>3581</v>
      </c>
      <c r="C1260" s="70" t="s">
        <v>3122</v>
      </c>
      <c r="D1260" s="70" t="s">
        <v>4039</v>
      </c>
      <c r="E1260" s="9" t="s">
        <v>187</v>
      </c>
      <c r="F1260" s="14">
        <v>40484</v>
      </c>
      <c r="G1260" s="77">
        <v>37.547718160000002</v>
      </c>
      <c r="H1260" s="77">
        <v>-84.65181681</v>
      </c>
      <c r="I1260" s="19" t="s">
        <v>45</v>
      </c>
      <c r="J1260" s="19" t="s">
        <v>156</v>
      </c>
      <c r="K1260" s="19" t="s">
        <v>45</v>
      </c>
      <c r="L1260" s="22" t="s">
        <v>144</v>
      </c>
      <c r="M1260" s="19" t="s">
        <v>185</v>
      </c>
      <c r="N1260" s="19" t="s">
        <v>185</v>
      </c>
      <c r="P1260" s="17"/>
      <c r="Q1260" s="50" t="str">
        <f t="shared" si="19"/>
        <v>Non-lead</v>
      </c>
      <c r="R1260" s="19"/>
      <c r="X1260" s="16"/>
      <c r="Y1260" s="16"/>
      <c r="Z1260" s="16"/>
      <c r="AK1260" s="17"/>
      <c r="AL1260" s="17"/>
      <c r="AM1260" s="17"/>
      <c r="AN1260" s="17"/>
      <c r="AO1260" s="15"/>
    </row>
    <row r="1261" spans="1:41" s="14" customFormat="1" ht="15.75" thickBot="1">
      <c r="A1261" s="60"/>
      <c r="B1261" s="69" t="s">
        <v>3582</v>
      </c>
      <c r="C1261" s="70" t="s">
        <v>3123</v>
      </c>
      <c r="D1261" s="70" t="s">
        <v>4040</v>
      </c>
      <c r="E1261" s="9" t="s">
        <v>187</v>
      </c>
      <c r="F1261" s="14">
        <v>40484</v>
      </c>
      <c r="G1261" s="77">
        <v>37.547856760000002</v>
      </c>
      <c r="H1261" s="77">
        <v>-84.652004869999999</v>
      </c>
      <c r="I1261" s="19" t="s">
        <v>45</v>
      </c>
      <c r="J1261" s="19" t="s">
        <v>156</v>
      </c>
      <c r="K1261" s="19" t="s">
        <v>45</v>
      </c>
      <c r="L1261" s="22" t="s">
        <v>144</v>
      </c>
      <c r="M1261" s="19" t="s">
        <v>185</v>
      </c>
      <c r="N1261" s="19" t="s">
        <v>185</v>
      </c>
      <c r="P1261" s="17"/>
      <c r="Q1261" s="50" t="str">
        <f t="shared" si="19"/>
        <v>Non-lead</v>
      </c>
      <c r="R1261" s="19"/>
      <c r="X1261" s="16"/>
      <c r="Y1261" s="16"/>
      <c r="Z1261" s="16"/>
      <c r="AK1261" s="17"/>
      <c r="AL1261" s="17"/>
      <c r="AM1261" s="17"/>
      <c r="AN1261" s="17"/>
      <c r="AO1261" s="15"/>
    </row>
    <row r="1262" spans="1:41" s="14" customFormat="1" ht="15.75" thickBot="1">
      <c r="A1262" s="60"/>
      <c r="B1262" s="69" t="s">
        <v>3583</v>
      </c>
      <c r="C1262" s="70" t="s">
        <v>3124</v>
      </c>
      <c r="D1262" s="70" t="s">
        <v>4041</v>
      </c>
      <c r="E1262" s="9" t="s">
        <v>187</v>
      </c>
      <c r="F1262" s="14">
        <v>40484</v>
      </c>
      <c r="G1262" s="4">
        <v>37.547815749999998</v>
      </c>
      <c r="H1262" s="4">
        <v>-84.652344099999993</v>
      </c>
      <c r="I1262" s="19" t="s">
        <v>45</v>
      </c>
      <c r="J1262" s="19" t="s">
        <v>156</v>
      </c>
      <c r="K1262" s="19" t="s">
        <v>45</v>
      </c>
      <c r="L1262" s="22" t="s">
        <v>144</v>
      </c>
      <c r="M1262" s="19" t="s">
        <v>185</v>
      </c>
      <c r="N1262" s="19" t="s">
        <v>185</v>
      </c>
      <c r="P1262" s="17"/>
      <c r="Q1262" s="50" t="str">
        <f t="shared" si="19"/>
        <v>Non-lead</v>
      </c>
      <c r="R1262" s="19"/>
      <c r="X1262" s="16"/>
      <c r="Y1262" s="16"/>
      <c r="Z1262" s="16"/>
      <c r="AK1262" s="17"/>
      <c r="AL1262" s="17"/>
      <c r="AM1262" s="17"/>
      <c r="AN1262" s="17"/>
      <c r="AO1262" s="15"/>
    </row>
    <row r="1263" spans="1:41" s="14" customFormat="1" ht="15.75" thickBot="1">
      <c r="A1263" s="60"/>
      <c r="B1263" s="69" t="s">
        <v>3584</v>
      </c>
      <c r="C1263" s="70" t="s">
        <v>3125</v>
      </c>
      <c r="D1263" s="70" t="s">
        <v>4042</v>
      </c>
      <c r="E1263" s="9" t="s">
        <v>187</v>
      </c>
      <c r="F1263" s="14">
        <v>40484</v>
      </c>
      <c r="G1263" s="77">
        <v>37.547737300000001</v>
      </c>
      <c r="H1263" s="77">
        <v>-84.653027989999998</v>
      </c>
      <c r="I1263" s="19" t="s">
        <v>45</v>
      </c>
      <c r="J1263" s="19" t="s">
        <v>156</v>
      </c>
      <c r="K1263" s="19" t="s">
        <v>45</v>
      </c>
      <c r="L1263" s="22" t="s">
        <v>144</v>
      </c>
      <c r="M1263" s="19" t="s">
        <v>185</v>
      </c>
      <c r="N1263" s="19" t="s">
        <v>185</v>
      </c>
      <c r="P1263" s="17"/>
      <c r="Q1263" s="50" t="str">
        <f t="shared" si="19"/>
        <v>Non-lead</v>
      </c>
      <c r="R1263" s="19"/>
      <c r="X1263" s="16"/>
      <c r="Y1263" s="16"/>
      <c r="Z1263" s="16"/>
      <c r="AK1263" s="17"/>
      <c r="AL1263" s="17"/>
      <c r="AM1263" s="17"/>
      <c r="AN1263" s="17"/>
      <c r="AO1263" s="15"/>
    </row>
    <row r="1264" spans="1:41" s="14" customFormat="1">
      <c r="A1264" s="60"/>
      <c r="B1264" s="69" t="s">
        <v>3585</v>
      </c>
      <c r="C1264" s="70" t="s">
        <v>3126</v>
      </c>
      <c r="D1264" s="70" t="s">
        <v>4043</v>
      </c>
      <c r="E1264" s="9" t="s">
        <v>187</v>
      </c>
      <c r="F1264" s="14">
        <v>40484</v>
      </c>
      <c r="G1264" s="4">
        <v>37.547737300000001</v>
      </c>
      <c r="H1264" s="4">
        <v>-84.653027989999998</v>
      </c>
      <c r="I1264" s="19" t="s">
        <v>45</v>
      </c>
      <c r="J1264" s="19" t="s">
        <v>156</v>
      </c>
      <c r="K1264" s="19" t="s">
        <v>45</v>
      </c>
      <c r="L1264" s="22" t="s">
        <v>144</v>
      </c>
      <c r="M1264" s="19" t="s">
        <v>185</v>
      </c>
      <c r="N1264" s="19" t="s">
        <v>185</v>
      </c>
      <c r="P1264" s="17"/>
      <c r="Q1264" s="50" t="str">
        <f t="shared" si="19"/>
        <v>Non-lead</v>
      </c>
      <c r="R1264" s="19"/>
      <c r="X1264" s="16"/>
      <c r="Y1264" s="16"/>
      <c r="Z1264" s="16"/>
      <c r="AK1264" s="17"/>
      <c r="AL1264" s="17"/>
      <c r="AM1264" s="17"/>
      <c r="AN1264" s="17"/>
      <c r="AO1264" s="15"/>
    </row>
    <row r="1265" spans="1:41" s="14" customFormat="1" ht="15.75" thickBot="1">
      <c r="A1265" s="60"/>
      <c r="B1265" s="69" t="s">
        <v>3586</v>
      </c>
      <c r="C1265" s="70" t="s">
        <v>3127</v>
      </c>
      <c r="D1265" s="70" t="s">
        <v>4044</v>
      </c>
      <c r="E1265" s="9" t="s">
        <v>187</v>
      </c>
      <c r="F1265" s="14">
        <v>40484</v>
      </c>
      <c r="G1265" s="4">
        <v>37.547658179999999</v>
      </c>
      <c r="H1265" s="4">
        <v>-84.653713839999995</v>
      </c>
      <c r="I1265" s="19" t="s">
        <v>45</v>
      </c>
      <c r="J1265" s="19" t="s">
        <v>156</v>
      </c>
      <c r="K1265" s="19" t="s">
        <v>45</v>
      </c>
      <c r="L1265" s="22" t="s">
        <v>144</v>
      </c>
      <c r="M1265" s="19" t="s">
        <v>185</v>
      </c>
      <c r="N1265" s="19" t="s">
        <v>185</v>
      </c>
      <c r="P1265" s="17"/>
      <c r="Q1265" s="50" t="str">
        <f t="shared" si="19"/>
        <v>Non-lead</v>
      </c>
      <c r="R1265" s="19"/>
      <c r="X1265" s="16"/>
      <c r="Y1265" s="16"/>
      <c r="Z1265" s="16"/>
      <c r="AK1265" s="17"/>
      <c r="AL1265" s="17"/>
      <c r="AM1265" s="17"/>
      <c r="AN1265" s="17"/>
      <c r="AO1265" s="15"/>
    </row>
    <row r="1266" spans="1:41" s="14" customFormat="1" ht="15.75" thickBot="1">
      <c r="A1266" s="60"/>
      <c r="B1266" s="69" t="s">
        <v>3587</v>
      </c>
      <c r="C1266" s="70" t="s">
        <v>3128</v>
      </c>
      <c r="D1266" s="70" t="s">
        <v>4045</v>
      </c>
      <c r="E1266" s="9" t="s">
        <v>187</v>
      </c>
      <c r="F1266" s="14">
        <v>40484</v>
      </c>
      <c r="G1266" s="77">
        <v>37.547658179999999</v>
      </c>
      <c r="H1266" s="77">
        <v>-84.653713839999995</v>
      </c>
      <c r="I1266" s="19" t="s">
        <v>45</v>
      </c>
      <c r="J1266" s="19" t="s">
        <v>156</v>
      </c>
      <c r="K1266" s="19" t="s">
        <v>45</v>
      </c>
      <c r="L1266" s="22" t="s">
        <v>144</v>
      </c>
      <c r="M1266" s="19" t="s">
        <v>185</v>
      </c>
      <c r="N1266" s="19" t="s">
        <v>185</v>
      </c>
      <c r="P1266" s="17"/>
      <c r="Q1266" s="50" t="str">
        <f t="shared" si="19"/>
        <v>Non-lead</v>
      </c>
      <c r="R1266" s="19"/>
      <c r="X1266" s="16"/>
      <c r="Y1266" s="16"/>
      <c r="Z1266" s="16"/>
      <c r="AK1266" s="17"/>
      <c r="AL1266" s="17"/>
      <c r="AM1266" s="17"/>
      <c r="AN1266" s="17"/>
      <c r="AO1266" s="15"/>
    </row>
    <row r="1267" spans="1:41" s="14" customFormat="1" ht="15.75" thickBot="1">
      <c r="A1267" s="60"/>
      <c r="B1267" s="69" t="s">
        <v>3588</v>
      </c>
      <c r="C1267" s="70" t="s">
        <v>3129</v>
      </c>
      <c r="D1267" s="70" t="s">
        <v>4046</v>
      </c>
      <c r="E1267" s="9" t="s">
        <v>187</v>
      </c>
      <c r="F1267" s="14">
        <v>40484</v>
      </c>
      <c r="G1267" s="77">
        <v>37.547396020000001</v>
      </c>
      <c r="H1267" s="77">
        <v>-84.654552929999994</v>
      </c>
      <c r="I1267" s="19" t="s">
        <v>45</v>
      </c>
      <c r="J1267" s="19" t="s">
        <v>156</v>
      </c>
      <c r="K1267" s="19" t="s">
        <v>45</v>
      </c>
      <c r="L1267" s="22" t="s">
        <v>144</v>
      </c>
      <c r="M1267" s="19" t="s">
        <v>185</v>
      </c>
      <c r="N1267" s="19" t="s">
        <v>185</v>
      </c>
      <c r="P1267" s="17"/>
      <c r="Q1267" s="50" t="str">
        <f t="shared" si="19"/>
        <v>Non-lead</v>
      </c>
      <c r="R1267" s="19"/>
      <c r="X1267" s="16"/>
      <c r="Y1267" s="16"/>
      <c r="Z1267" s="16"/>
      <c r="AK1267" s="17"/>
      <c r="AL1267" s="17"/>
      <c r="AM1267" s="17"/>
      <c r="AN1267" s="17"/>
      <c r="AO1267" s="15"/>
    </row>
    <row r="1268" spans="1:41" s="14" customFormat="1" ht="15.75" thickBot="1">
      <c r="A1268" s="60"/>
      <c r="B1268" s="69" t="s">
        <v>3589</v>
      </c>
      <c r="C1268" s="70" t="s">
        <v>3130</v>
      </c>
      <c r="D1268" s="70" t="s">
        <v>4047</v>
      </c>
      <c r="E1268" s="9" t="s">
        <v>187</v>
      </c>
      <c r="F1268" s="14">
        <v>40484</v>
      </c>
      <c r="G1268" s="77">
        <v>37.547504179999997</v>
      </c>
      <c r="H1268" s="77">
        <v>-84.655076249999993</v>
      </c>
      <c r="I1268" s="19" t="s">
        <v>45</v>
      </c>
      <c r="J1268" s="19" t="s">
        <v>156</v>
      </c>
      <c r="K1268" s="19" t="s">
        <v>45</v>
      </c>
      <c r="L1268" s="22" t="s">
        <v>144</v>
      </c>
      <c r="M1268" s="19" t="s">
        <v>185</v>
      </c>
      <c r="N1268" s="19" t="s">
        <v>185</v>
      </c>
      <c r="P1268" s="17"/>
      <c r="Q1268" s="50" t="str">
        <f t="shared" si="19"/>
        <v>Non-lead</v>
      </c>
      <c r="R1268" s="19"/>
      <c r="X1268" s="16"/>
      <c r="Y1268" s="16"/>
      <c r="Z1268" s="16"/>
      <c r="AK1268" s="17"/>
      <c r="AL1268" s="17"/>
      <c r="AM1268" s="17"/>
      <c r="AN1268" s="17"/>
      <c r="AO1268" s="15"/>
    </row>
    <row r="1269" spans="1:41" s="14" customFormat="1" ht="15.75" thickBot="1">
      <c r="A1269" s="60"/>
      <c r="B1269" s="69" t="s">
        <v>3590</v>
      </c>
      <c r="C1269" s="70" t="s">
        <v>3131</v>
      </c>
      <c r="D1269" s="70" t="s">
        <v>4048</v>
      </c>
      <c r="E1269" s="9" t="s">
        <v>187</v>
      </c>
      <c r="F1269" s="14">
        <v>40484</v>
      </c>
      <c r="G1269" s="91">
        <v>37.547471000000002</v>
      </c>
      <c r="H1269" s="76">
        <v>-84.655665999999997</v>
      </c>
      <c r="I1269" s="19" t="s">
        <v>45</v>
      </c>
      <c r="J1269" s="19" t="s">
        <v>156</v>
      </c>
      <c r="K1269" s="19" t="s">
        <v>45</v>
      </c>
      <c r="L1269" s="22" t="s">
        <v>144</v>
      </c>
      <c r="M1269" s="19" t="s">
        <v>185</v>
      </c>
      <c r="N1269" s="19" t="s">
        <v>185</v>
      </c>
      <c r="P1269" s="17"/>
      <c r="Q1269" s="50" t="str">
        <f t="shared" si="19"/>
        <v>Non-lead</v>
      </c>
      <c r="R1269" s="19"/>
      <c r="X1269" s="16"/>
      <c r="Y1269" s="16"/>
      <c r="Z1269" s="16"/>
      <c r="AK1269" s="17"/>
      <c r="AL1269" s="17"/>
      <c r="AM1269" s="17"/>
      <c r="AN1269" s="17"/>
      <c r="AO1269" s="15"/>
    </row>
    <row r="1270" spans="1:41" s="14" customFormat="1" ht="15.75" thickBot="1">
      <c r="A1270" s="60"/>
      <c r="B1270" s="69" t="s">
        <v>3591</v>
      </c>
      <c r="C1270" s="70" t="s">
        <v>3132</v>
      </c>
      <c r="D1270" s="70" t="s">
        <v>4049</v>
      </c>
      <c r="E1270" s="9" t="s">
        <v>187</v>
      </c>
      <c r="F1270" s="14">
        <v>40484</v>
      </c>
      <c r="G1270" s="77">
        <v>37.547390810000003</v>
      </c>
      <c r="H1270" s="77">
        <v>-84.656351599999994</v>
      </c>
      <c r="I1270" s="19" t="s">
        <v>45</v>
      </c>
      <c r="J1270" s="19" t="s">
        <v>156</v>
      </c>
      <c r="K1270" s="19" t="s">
        <v>45</v>
      </c>
      <c r="L1270" s="22" t="s">
        <v>144</v>
      </c>
      <c r="M1270" s="19" t="s">
        <v>185</v>
      </c>
      <c r="N1270" s="19" t="s">
        <v>185</v>
      </c>
      <c r="P1270" s="17"/>
      <c r="Q1270" s="50" t="str">
        <f t="shared" si="19"/>
        <v>Non-lead</v>
      </c>
      <c r="R1270" s="19"/>
      <c r="X1270" s="16"/>
      <c r="Y1270" s="16"/>
      <c r="Z1270" s="16"/>
      <c r="AK1270" s="17"/>
      <c r="AL1270" s="17"/>
      <c r="AM1270" s="17"/>
      <c r="AN1270" s="17"/>
      <c r="AO1270" s="15"/>
    </row>
    <row r="1271" spans="1:41" s="14" customFormat="1" ht="15.75" thickBot="1">
      <c r="A1271" s="60"/>
      <c r="B1271" s="69" t="s">
        <v>3592</v>
      </c>
      <c r="C1271" s="70" t="s">
        <v>3133</v>
      </c>
      <c r="D1271" s="70" t="s">
        <v>4050</v>
      </c>
      <c r="E1271" s="9" t="s">
        <v>187</v>
      </c>
      <c r="F1271" s="14">
        <v>40484</v>
      </c>
      <c r="G1271" s="77">
        <v>37.547390810000003</v>
      </c>
      <c r="H1271" s="77">
        <v>-84.656351599999994</v>
      </c>
      <c r="I1271" s="19" t="s">
        <v>45</v>
      </c>
      <c r="J1271" s="19" t="s">
        <v>156</v>
      </c>
      <c r="K1271" s="19" t="s">
        <v>45</v>
      </c>
      <c r="L1271" s="22" t="s">
        <v>144</v>
      </c>
      <c r="M1271" s="19" t="s">
        <v>185</v>
      </c>
      <c r="N1271" s="19" t="s">
        <v>185</v>
      </c>
      <c r="P1271" s="17"/>
      <c r="Q1271" s="50" t="str">
        <f t="shared" si="19"/>
        <v>Non-lead</v>
      </c>
      <c r="R1271" s="19"/>
      <c r="X1271" s="16"/>
      <c r="Y1271" s="16"/>
      <c r="Z1271" s="16"/>
      <c r="AK1271" s="17"/>
      <c r="AL1271" s="17"/>
      <c r="AM1271" s="17"/>
      <c r="AN1271" s="17"/>
      <c r="AO1271" s="15"/>
    </row>
    <row r="1272" spans="1:41" s="14" customFormat="1" ht="15.75" thickBot="1">
      <c r="A1272" s="60"/>
      <c r="B1272" s="69" t="s">
        <v>3593</v>
      </c>
      <c r="C1272" s="70" t="s">
        <v>3134</v>
      </c>
      <c r="D1272" s="70" t="s">
        <v>4051</v>
      </c>
      <c r="E1272" s="9" t="s">
        <v>187</v>
      </c>
      <c r="F1272" s="14">
        <v>40484</v>
      </c>
      <c r="G1272" s="77">
        <v>37.547233060000003</v>
      </c>
      <c r="H1272" s="77">
        <v>-84.656183130000002</v>
      </c>
      <c r="I1272" s="19" t="s">
        <v>45</v>
      </c>
      <c r="J1272" s="19" t="s">
        <v>156</v>
      </c>
      <c r="K1272" s="19" t="s">
        <v>45</v>
      </c>
      <c r="L1272" s="22" t="s">
        <v>144</v>
      </c>
      <c r="M1272" s="19" t="s">
        <v>185</v>
      </c>
      <c r="N1272" s="19" t="s">
        <v>185</v>
      </c>
      <c r="P1272" s="17"/>
      <c r="Q1272" s="50" t="str">
        <f t="shared" si="19"/>
        <v>Non-lead</v>
      </c>
      <c r="R1272" s="19"/>
      <c r="X1272" s="16"/>
      <c r="Y1272" s="16"/>
      <c r="Z1272" s="16"/>
      <c r="AK1272" s="17"/>
      <c r="AL1272" s="17"/>
      <c r="AM1272" s="17"/>
      <c r="AN1272" s="17"/>
      <c r="AO1272" s="15"/>
    </row>
    <row r="1273" spans="1:41" s="14" customFormat="1" ht="15.75" thickBot="1">
      <c r="A1273" s="60"/>
      <c r="B1273" s="69" t="s">
        <v>3594</v>
      </c>
      <c r="C1273" s="70" t="s">
        <v>3135</v>
      </c>
      <c r="D1273" s="70" t="s">
        <v>4052</v>
      </c>
      <c r="E1273" s="9" t="s">
        <v>187</v>
      </c>
      <c r="F1273" s="14">
        <v>40484</v>
      </c>
      <c r="G1273" s="4">
        <v>37.546707269999999</v>
      </c>
      <c r="H1273" s="4">
        <v>-84.656019839999999</v>
      </c>
      <c r="I1273" s="19" t="s">
        <v>45</v>
      </c>
      <c r="J1273" s="19" t="s">
        <v>156</v>
      </c>
      <c r="K1273" s="19" t="s">
        <v>45</v>
      </c>
      <c r="L1273" s="22" t="s">
        <v>144</v>
      </c>
      <c r="M1273" s="19" t="s">
        <v>185</v>
      </c>
      <c r="N1273" s="19" t="s">
        <v>185</v>
      </c>
      <c r="P1273" s="17"/>
      <c r="Q1273" s="50" t="str">
        <f t="shared" si="19"/>
        <v>Non-lead</v>
      </c>
      <c r="R1273" s="19"/>
      <c r="X1273" s="16"/>
      <c r="Y1273" s="16"/>
      <c r="Z1273" s="16"/>
      <c r="AK1273" s="17"/>
      <c r="AL1273" s="17"/>
      <c r="AM1273" s="17"/>
      <c r="AN1273" s="17"/>
      <c r="AO1273" s="15"/>
    </row>
    <row r="1274" spans="1:41" s="14" customFormat="1" ht="15.75" thickBot="1">
      <c r="A1274" s="60"/>
      <c r="B1274" s="69" t="s">
        <v>3595</v>
      </c>
      <c r="C1274" s="70" t="s">
        <v>3136</v>
      </c>
      <c r="D1274" s="70" t="s">
        <v>4053</v>
      </c>
      <c r="E1274" s="9" t="s">
        <v>187</v>
      </c>
      <c r="F1274" s="14">
        <v>40484</v>
      </c>
      <c r="G1274" s="77">
        <v>37.546707269999999</v>
      </c>
      <c r="H1274" s="77">
        <v>-84.656019839999999</v>
      </c>
      <c r="I1274" s="19" t="s">
        <v>45</v>
      </c>
      <c r="J1274" s="19" t="s">
        <v>156</v>
      </c>
      <c r="K1274" s="19" t="s">
        <v>45</v>
      </c>
      <c r="L1274" s="22" t="s">
        <v>144</v>
      </c>
      <c r="M1274" s="19" t="s">
        <v>185</v>
      </c>
      <c r="N1274" s="19" t="s">
        <v>185</v>
      </c>
      <c r="P1274" s="17"/>
      <c r="Q1274" s="50" t="str">
        <f t="shared" si="19"/>
        <v>Non-lead</v>
      </c>
      <c r="R1274" s="19"/>
      <c r="X1274" s="16"/>
      <c r="Y1274" s="16"/>
      <c r="Z1274" s="16"/>
      <c r="AK1274" s="17"/>
      <c r="AL1274" s="17"/>
      <c r="AM1274" s="17"/>
      <c r="AN1274" s="17"/>
      <c r="AO1274" s="15"/>
    </row>
    <row r="1275" spans="1:41" s="14" customFormat="1" ht="15.75" thickBot="1">
      <c r="A1275" s="60"/>
      <c r="B1275" s="69" t="s">
        <v>3596</v>
      </c>
      <c r="C1275" s="70" t="s">
        <v>3137</v>
      </c>
      <c r="D1275" s="70" t="s">
        <v>4054</v>
      </c>
      <c r="E1275" s="9" t="s">
        <v>187</v>
      </c>
      <c r="F1275" s="14">
        <v>40484</v>
      </c>
      <c r="G1275" s="77">
        <v>37.546163399999998</v>
      </c>
      <c r="H1275" s="77">
        <v>-84.655911009999997</v>
      </c>
      <c r="I1275" s="19" t="s">
        <v>45</v>
      </c>
      <c r="J1275" s="19" t="s">
        <v>156</v>
      </c>
      <c r="K1275" s="19" t="s">
        <v>45</v>
      </c>
      <c r="L1275" s="22" t="s">
        <v>144</v>
      </c>
      <c r="M1275" s="19" t="s">
        <v>185</v>
      </c>
      <c r="N1275" s="19" t="s">
        <v>185</v>
      </c>
      <c r="P1275" s="17"/>
      <c r="Q1275" s="50" t="str">
        <f t="shared" si="19"/>
        <v>Non-lead</v>
      </c>
      <c r="R1275" s="19"/>
      <c r="X1275" s="16"/>
      <c r="Y1275" s="16"/>
      <c r="Z1275" s="16"/>
      <c r="AK1275" s="17"/>
      <c r="AL1275" s="17"/>
      <c r="AM1275" s="17"/>
      <c r="AN1275" s="17"/>
      <c r="AO1275" s="15"/>
    </row>
    <row r="1276" spans="1:41" s="14" customFormat="1" ht="15.75" thickBot="1">
      <c r="A1276" s="60"/>
      <c r="B1276" s="69" t="s">
        <v>3597</v>
      </c>
      <c r="C1276" s="70" t="s">
        <v>3138</v>
      </c>
      <c r="D1276" s="70" t="s">
        <v>4055</v>
      </c>
      <c r="E1276" s="9" t="s">
        <v>187</v>
      </c>
      <c r="F1276" s="14">
        <v>40484</v>
      </c>
      <c r="G1276" s="4">
        <v>37.545621529999998</v>
      </c>
      <c r="H1276" s="4">
        <v>-84.655818940000003</v>
      </c>
      <c r="I1276" s="19" t="s">
        <v>45</v>
      </c>
      <c r="J1276" s="19" t="s">
        <v>156</v>
      </c>
      <c r="K1276" s="19" t="s">
        <v>45</v>
      </c>
      <c r="L1276" s="22" t="s">
        <v>144</v>
      </c>
      <c r="M1276" s="19" t="s">
        <v>185</v>
      </c>
      <c r="N1276" s="19" t="s">
        <v>185</v>
      </c>
      <c r="P1276" s="17"/>
      <c r="Q1276" s="50" t="str">
        <f t="shared" si="19"/>
        <v>Non-lead</v>
      </c>
      <c r="R1276" s="19"/>
      <c r="X1276" s="16"/>
      <c r="Y1276" s="16"/>
      <c r="Z1276" s="16"/>
      <c r="AK1276" s="17"/>
      <c r="AL1276" s="17"/>
      <c r="AM1276" s="17"/>
      <c r="AN1276" s="17"/>
      <c r="AO1276" s="15"/>
    </row>
    <row r="1277" spans="1:41" s="14" customFormat="1" ht="15.75" thickBot="1">
      <c r="A1277" s="60"/>
      <c r="B1277" s="69" t="s">
        <v>3598</v>
      </c>
      <c r="C1277" s="70" t="s">
        <v>3139</v>
      </c>
      <c r="D1277" s="70" t="s">
        <v>4056</v>
      </c>
      <c r="E1277" s="9" t="s">
        <v>187</v>
      </c>
      <c r="F1277" s="14">
        <v>40484</v>
      </c>
      <c r="G1277" s="77">
        <v>37.545621529999998</v>
      </c>
      <c r="H1277" s="77">
        <v>-84.655818940000003</v>
      </c>
      <c r="I1277" s="19" t="s">
        <v>45</v>
      </c>
      <c r="J1277" s="19" t="s">
        <v>156</v>
      </c>
      <c r="K1277" s="19" t="s">
        <v>45</v>
      </c>
      <c r="L1277" s="22" t="s">
        <v>144</v>
      </c>
      <c r="M1277" s="19" t="s">
        <v>185</v>
      </c>
      <c r="N1277" s="19" t="s">
        <v>185</v>
      </c>
      <c r="P1277" s="17"/>
      <c r="Q1277" s="50" t="str">
        <f t="shared" si="19"/>
        <v>Non-lead</v>
      </c>
      <c r="R1277" s="19"/>
      <c r="X1277" s="16"/>
      <c r="Y1277" s="16"/>
      <c r="Z1277" s="16"/>
      <c r="AK1277" s="17"/>
      <c r="AL1277" s="17"/>
      <c r="AM1277" s="17"/>
      <c r="AN1277" s="17"/>
      <c r="AO1277" s="15"/>
    </row>
    <row r="1278" spans="1:41" s="14" customFormat="1" ht="15.75" thickBot="1">
      <c r="A1278" s="60"/>
      <c r="B1278" s="69" t="s">
        <v>3599</v>
      </c>
      <c r="C1278" s="70" t="s">
        <v>3140</v>
      </c>
      <c r="D1278" s="70" t="s">
        <v>4057</v>
      </c>
      <c r="E1278" s="9" t="s">
        <v>187</v>
      </c>
      <c r="F1278" s="14">
        <v>40484</v>
      </c>
      <c r="G1278" s="77">
        <v>37.545080169999999</v>
      </c>
      <c r="H1278" s="77">
        <v>-84.655700670000002</v>
      </c>
      <c r="I1278" s="19" t="s">
        <v>45</v>
      </c>
      <c r="J1278" s="19" t="s">
        <v>156</v>
      </c>
      <c r="K1278" s="19" t="s">
        <v>45</v>
      </c>
      <c r="L1278" s="22" t="s">
        <v>144</v>
      </c>
      <c r="M1278" s="19" t="s">
        <v>185</v>
      </c>
      <c r="N1278" s="19" t="s">
        <v>185</v>
      </c>
      <c r="P1278" s="17"/>
      <c r="Q1278" s="50" t="str">
        <f t="shared" ref="Q1278:Q1341" si="20">IF(AND(I1278="",K1278=""),"",IF(I1278="Lead","Lead",IF(K1278="Lead","Lead",IF((OR((AND((ISNUMBER(SEARCH("Galvanized",K1278))),AF1278="Yes")),(AND((ISNUMBER(SEARCH("Galvanized",K1278))),AF1278="Unknown")))),"Galvanized requiring replacement",IF((OR((AND((ISNUMBER(SEARCH("Galvanized",K1278))),AJ1278="Yes")),(AND((ISNUMBER(SEARCH("Galvanized",K1278))),AJ1278="Unknown")))),"Galvanized requiring replacement",IF(I1278="Galvanized requiring replacement","Galvanized requiring replacement",IF(K1278="Galvanized requiring replacement","Galvanized requiring replacement",IF(ISNUMBER(SEARCH("Unknown",I1278)),"Unknown",IF(ISNUMBER(SEARCH("Unknown",K1278)),"Unknown",IF(I1278="","Unknown",IF(K1278="","Unknown","Non-lead")))))))))))</f>
        <v>Non-lead</v>
      </c>
      <c r="R1278" s="19"/>
      <c r="X1278" s="16"/>
      <c r="Y1278" s="16"/>
      <c r="Z1278" s="16"/>
      <c r="AK1278" s="17"/>
      <c r="AL1278" s="17"/>
      <c r="AM1278" s="17"/>
      <c r="AN1278" s="17"/>
      <c r="AO1278" s="15"/>
    </row>
    <row r="1279" spans="1:41" s="14" customFormat="1" ht="15.75" thickBot="1">
      <c r="A1279" s="60"/>
      <c r="B1279" s="69" t="s">
        <v>3600</v>
      </c>
      <c r="C1279" s="70" t="s">
        <v>3141</v>
      </c>
      <c r="D1279" s="70" t="s">
        <v>4058</v>
      </c>
      <c r="E1279" s="9" t="s">
        <v>187</v>
      </c>
      <c r="F1279" s="14">
        <v>40484</v>
      </c>
      <c r="G1279" s="4">
        <v>37.545080169999999</v>
      </c>
      <c r="H1279" s="4">
        <v>-84.655700670000002</v>
      </c>
      <c r="I1279" s="19" t="s">
        <v>45</v>
      </c>
      <c r="J1279" s="19" t="s">
        <v>156</v>
      </c>
      <c r="K1279" s="19" t="s">
        <v>45</v>
      </c>
      <c r="L1279" s="22" t="s">
        <v>144</v>
      </c>
      <c r="M1279" s="19" t="s">
        <v>185</v>
      </c>
      <c r="N1279" s="19" t="s">
        <v>185</v>
      </c>
      <c r="P1279" s="17"/>
      <c r="Q1279" s="50" t="str">
        <f t="shared" si="20"/>
        <v>Non-lead</v>
      </c>
      <c r="R1279" s="19"/>
      <c r="X1279" s="16"/>
      <c r="Y1279" s="16"/>
      <c r="Z1279" s="16"/>
      <c r="AK1279" s="17"/>
      <c r="AL1279" s="17"/>
      <c r="AM1279" s="17"/>
      <c r="AN1279" s="17"/>
      <c r="AO1279" s="15"/>
    </row>
    <row r="1280" spans="1:41" s="14" customFormat="1" ht="15.75" thickBot="1">
      <c r="A1280" s="60"/>
      <c r="B1280" s="69" t="s">
        <v>3601</v>
      </c>
      <c r="C1280" s="70" t="s">
        <v>3142</v>
      </c>
      <c r="D1280" s="70" t="s">
        <v>4059</v>
      </c>
      <c r="E1280" s="9" t="s">
        <v>187</v>
      </c>
      <c r="F1280" s="14">
        <v>40484</v>
      </c>
      <c r="G1280" s="77">
        <v>37.544536370000003</v>
      </c>
      <c r="H1280" s="77">
        <v>-84.655603869999993</v>
      </c>
      <c r="I1280" s="19" t="s">
        <v>45</v>
      </c>
      <c r="J1280" s="19" t="s">
        <v>156</v>
      </c>
      <c r="K1280" s="19" t="s">
        <v>45</v>
      </c>
      <c r="L1280" s="22" t="s">
        <v>144</v>
      </c>
      <c r="M1280" s="19" t="s">
        <v>185</v>
      </c>
      <c r="N1280" s="19" t="s">
        <v>185</v>
      </c>
      <c r="P1280" s="17"/>
      <c r="Q1280" s="50" t="str">
        <f t="shared" si="20"/>
        <v>Non-lead</v>
      </c>
      <c r="R1280" s="19"/>
      <c r="X1280" s="16"/>
      <c r="Y1280" s="16"/>
      <c r="Z1280" s="16"/>
      <c r="AK1280" s="17"/>
      <c r="AL1280" s="17"/>
      <c r="AM1280" s="17"/>
      <c r="AN1280" s="17"/>
      <c r="AO1280" s="15"/>
    </row>
    <row r="1281" spans="1:41" s="14" customFormat="1" ht="15.75" thickBot="1">
      <c r="A1281" s="60"/>
      <c r="B1281" s="69" t="s">
        <v>3602</v>
      </c>
      <c r="C1281" s="70" t="s">
        <v>3143</v>
      </c>
      <c r="D1281" s="70" t="s">
        <v>4060</v>
      </c>
      <c r="E1281" s="9" t="s">
        <v>187</v>
      </c>
      <c r="F1281" s="14">
        <v>40484</v>
      </c>
      <c r="G1281" s="77">
        <v>37.543991900000002</v>
      </c>
      <c r="H1281" s="77">
        <v>-84.655498949999995</v>
      </c>
      <c r="I1281" s="19" t="s">
        <v>45</v>
      </c>
      <c r="J1281" s="19" t="s">
        <v>156</v>
      </c>
      <c r="K1281" s="19" t="s">
        <v>45</v>
      </c>
      <c r="L1281" s="22" t="s">
        <v>144</v>
      </c>
      <c r="M1281" s="19" t="s">
        <v>185</v>
      </c>
      <c r="N1281" s="19" t="s">
        <v>185</v>
      </c>
      <c r="P1281" s="17"/>
      <c r="Q1281" s="50" t="str">
        <f t="shared" si="20"/>
        <v>Non-lead</v>
      </c>
      <c r="R1281" s="19"/>
      <c r="X1281" s="16"/>
      <c r="Y1281" s="16"/>
      <c r="Z1281" s="16"/>
      <c r="AK1281" s="17"/>
      <c r="AL1281" s="17"/>
      <c r="AM1281" s="17"/>
      <c r="AN1281" s="17"/>
      <c r="AO1281" s="15"/>
    </row>
    <row r="1282" spans="1:41" s="14" customFormat="1" ht="15.75" thickBot="1">
      <c r="A1282" s="60"/>
      <c r="B1282" s="69" t="s">
        <v>3603</v>
      </c>
      <c r="C1282" s="70" t="s">
        <v>3144</v>
      </c>
      <c r="D1282" s="70" t="s">
        <v>4061</v>
      </c>
      <c r="E1282" s="9" t="s">
        <v>187</v>
      </c>
      <c r="F1282" s="14">
        <v>40484</v>
      </c>
      <c r="G1282" s="78">
        <v>37.54267085</v>
      </c>
      <c r="H1282" s="78">
        <v>-84.676288119999995</v>
      </c>
      <c r="I1282" s="19" t="s">
        <v>45</v>
      </c>
      <c r="J1282" s="19" t="s">
        <v>156</v>
      </c>
      <c r="K1282" s="19" t="s">
        <v>45</v>
      </c>
      <c r="L1282" s="22" t="s">
        <v>144</v>
      </c>
      <c r="M1282" s="19" t="s">
        <v>185</v>
      </c>
      <c r="N1282" s="19" t="s">
        <v>185</v>
      </c>
      <c r="P1282" s="17"/>
      <c r="Q1282" s="50" t="str">
        <f t="shared" si="20"/>
        <v>Non-lead</v>
      </c>
      <c r="R1282" s="19"/>
      <c r="X1282" s="16"/>
      <c r="Y1282" s="16"/>
      <c r="Z1282" s="16"/>
      <c r="AK1282" s="17"/>
      <c r="AL1282" s="17"/>
      <c r="AM1282" s="17"/>
      <c r="AN1282" s="17"/>
      <c r="AO1282" s="15"/>
    </row>
    <row r="1283" spans="1:41" s="14" customFormat="1" ht="15.75" thickBot="1">
      <c r="A1283" s="60"/>
      <c r="B1283" s="69" t="s">
        <v>3604</v>
      </c>
      <c r="C1283" s="70" t="s">
        <v>3145</v>
      </c>
      <c r="D1283" s="70" t="s">
        <v>4062</v>
      </c>
      <c r="E1283" s="9" t="s">
        <v>187</v>
      </c>
      <c r="F1283" s="14">
        <v>40484</v>
      </c>
      <c r="G1283" s="76">
        <v>37.542445000000001</v>
      </c>
      <c r="H1283" s="76">
        <v>-84.677030000000002</v>
      </c>
      <c r="I1283" s="19" t="s">
        <v>45</v>
      </c>
      <c r="J1283" s="19" t="s">
        <v>156</v>
      </c>
      <c r="K1283" s="19" t="s">
        <v>45</v>
      </c>
      <c r="L1283" s="22" t="s">
        <v>144</v>
      </c>
      <c r="M1283" s="19" t="s">
        <v>185</v>
      </c>
      <c r="N1283" s="19" t="s">
        <v>185</v>
      </c>
      <c r="P1283" s="17"/>
      <c r="Q1283" s="50" t="str">
        <f t="shared" si="20"/>
        <v>Non-lead</v>
      </c>
      <c r="R1283" s="19"/>
      <c r="X1283" s="16"/>
      <c r="Y1283" s="16"/>
      <c r="Z1283" s="16"/>
      <c r="AK1283" s="17"/>
      <c r="AL1283" s="17"/>
      <c r="AM1283" s="17"/>
      <c r="AN1283" s="17"/>
      <c r="AO1283" s="15"/>
    </row>
    <row r="1284" spans="1:41" s="14" customFormat="1" ht="15.75" thickBot="1">
      <c r="A1284" s="60"/>
      <c r="B1284" s="69" t="s">
        <v>3605</v>
      </c>
      <c r="C1284" s="70" t="s">
        <v>3146</v>
      </c>
      <c r="D1284" s="70" t="s">
        <v>4063</v>
      </c>
      <c r="E1284" s="9" t="s">
        <v>187</v>
      </c>
      <c r="F1284" s="14">
        <v>40484</v>
      </c>
      <c r="G1284" s="78">
        <v>37.542501680000001</v>
      </c>
      <c r="H1284" s="78">
        <v>-84.676948760000002</v>
      </c>
      <c r="I1284" s="19" t="s">
        <v>45</v>
      </c>
      <c r="J1284" s="19" t="s">
        <v>156</v>
      </c>
      <c r="K1284" s="19" t="s">
        <v>45</v>
      </c>
      <c r="L1284" s="22" t="s">
        <v>144</v>
      </c>
      <c r="M1284" s="19" t="s">
        <v>185</v>
      </c>
      <c r="N1284" s="19" t="s">
        <v>185</v>
      </c>
      <c r="P1284" s="17"/>
      <c r="Q1284" s="50" t="str">
        <f t="shared" si="20"/>
        <v>Non-lead</v>
      </c>
      <c r="R1284" s="19"/>
      <c r="X1284" s="16"/>
      <c r="Y1284" s="16"/>
      <c r="Z1284" s="16"/>
      <c r="AK1284" s="17"/>
      <c r="AL1284" s="17"/>
      <c r="AM1284" s="17"/>
      <c r="AN1284" s="17"/>
      <c r="AO1284" s="15"/>
    </row>
    <row r="1285" spans="1:41" s="14" customFormat="1" ht="15.75" thickBot="1">
      <c r="A1285" s="60"/>
      <c r="B1285" s="69" t="s">
        <v>3606</v>
      </c>
      <c r="C1285" s="70" t="s">
        <v>3147</v>
      </c>
      <c r="D1285" s="70" t="s">
        <v>4064</v>
      </c>
      <c r="E1285" s="9" t="s">
        <v>187</v>
      </c>
      <c r="F1285" s="14">
        <v>40484</v>
      </c>
      <c r="G1285" s="4">
        <v>37.542344404783002</v>
      </c>
      <c r="H1285" s="4">
        <v>-84.677608941296995</v>
      </c>
      <c r="I1285" s="19" t="s">
        <v>45</v>
      </c>
      <c r="J1285" s="19" t="s">
        <v>156</v>
      </c>
      <c r="K1285" s="19" t="s">
        <v>45</v>
      </c>
      <c r="L1285" s="22" t="s">
        <v>144</v>
      </c>
      <c r="M1285" s="19" t="s">
        <v>185</v>
      </c>
      <c r="N1285" s="19" t="s">
        <v>185</v>
      </c>
      <c r="P1285" s="17"/>
      <c r="Q1285" s="50" t="str">
        <f t="shared" si="20"/>
        <v>Non-lead</v>
      </c>
      <c r="R1285" s="19"/>
      <c r="X1285" s="16"/>
      <c r="Y1285" s="16"/>
      <c r="Z1285" s="16"/>
      <c r="AK1285" s="17"/>
      <c r="AL1285" s="17"/>
      <c r="AM1285" s="17"/>
      <c r="AN1285" s="17"/>
      <c r="AO1285" s="15"/>
    </row>
    <row r="1286" spans="1:41" s="14" customFormat="1" ht="15.75" thickBot="1">
      <c r="A1286" s="60"/>
      <c r="B1286" s="69" t="s">
        <v>3607</v>
      </c>
      <c r="C1286" s="70" t="s">
        <v>3148</v>
      </c>
      <c r="D1286" s="70" t="s">
        <v>4065</v>
      </c>
      <c r="E1286" s="9" t="s">
        <v>187</v>
      </c>
      <c r="F1286" s="14">
        <v>40484</v>
      </c>
      <c r="G1286" s="78">
        <v>37.542344399999998</v>
      </c>
      <c r="H1286" s="78">
        <v>-84.677608939999999</v>
      </c>
      <c r="I1286" s="19" t="s">
        <v>45</v>
      </c>
      <c r="J1286" s="19" t="s">
        <v>156</v>
      </c>
      <c r="K1286" s="19" t="s">
        <v>45</v>
      </c>
      <c r="L1286" s="22" t="s">
        <v>144</v>
      </c>
      <c r="M1286" s="19" t="s">
        <v>185</v>
      </c>
      <c r="N1286" s="19" t="s">
        <v>185</v>
      </c>
      <c r="P1286" s="17"/>
      <c r="Q1286" s="50" t="str">
        <f t="shared" si="20"/>
        <v>Non-lead</v>
      </c>
      <c r="R1286" s="19"/>
      <c r="X1286" s="16"/>
      <c r="Y1286" s="16"/>
      <c r="Z1286" s="16"/>
      <c r="AK1286" s="17"/>
      <c r="AL1286" s="17"/>
      <c r="AM1286" s="17"/>
      <c r="AN1286" s="17"/>
      <c r="AO1286" s="15"/>
    </row>
    <row r="1287" spans="1:41" s="14" customFormat="1" ht="15.75" thickBot="1">
      <c r="A1287" s="60"/>
      <c r="B1287" s="69" t="s">
        <v>3608</v>
      </c>
      <c r="C1287" s="70" t="s">
        <v>3149</v>
      </c>
      <c r="D1287" s="70" t="s">
        <v>4066</v>
      </c>
      <c r="E1287" s="9" t="s">
        <v>187</v>
      </c>
      <c r="F1287" s="14">
        <v>40484</v>
      </c>
      <c r="G1287" s="78">
        <v>37.542187210000002</v>
      </c>
      <c r="H1287" s="78">
        <v>-84.678269389999997</v>
      </c>
      <c r="I1287" s="19" t="s">
        <v>45</v>
      </c>
      <c r="J1287" s="19" t="s">
        <v>156</v>
      </c>
      <c r="K1287" s="19" t="s">
        <v>45</v>
      </c>
      <c r="L1287" s="22" t="s">
        <v>144</v>
      </c>
      <c r="M1287" s="19" t="s">
        <v>185</v>
      </c>
      <c r="N1287" s="19" t="s">
        <v>185</v>
      </c>
      <c r="P1287" s="17"/>
      <c r="Q1287" s="50" t="str">
        <f t="shared" si="20"/>
        <v>Non-lead</v>
      </c>
      <c r="R1287" s="19"/>
      <c r="X1287" s="16"/>
      <c r="Y1287" s="16"/>
      <c r="Z1287" s="16"/>
      <c r="AK1287" s="17"/>
      <c r="AL1287" s="17"/>
      <c r="AM1287" s="17"/>
      <c r="AN1287" s="17"/>
      <c r="AO1287" s="15"/>
    </row>
    <row r="1288" spans="1:41" s="14" customFormat="1" ht="15.75" thickBot="1">
      <c r="A1288" s="60"/>
      <c r="B1288" s="69" t="s">
        <v>3609</v>
      </c>
      <c r="C1288" s="70" t="s">
        <v>3150</v>
      </c>
      <c r="D1288" s="70" t="s">
        <v>4067</v>
      </c>
      <c r="E1288" s="9" t="s">
        <v>187</v>
      </c>
      <c r="F1288" s="14">
        <v>40484</v>
      </c>
      <c r="G1288" s="4">
        <v>37.542187214533001</v>
      </c>
      <c r="H1288" s="4">
        <v>-84.678269392847</v>
      </c>
      <c r="I1288" s="19" t="s">
        <v>45</v>
      </c>
      <c r="J1288" s="19" t="s">
        <v>156</v>
      </c>
      <c r="K1288" s="19" t="s">
        <v>45</v>
      </c>
      <c r="L1288" s="22" t="s">
        <v>144</v>
      </c>
      <c r="M1288" s="19" t="s">
        <v>185</v>
      </c>
      <c r="N1288" s="19" t="s">
        <v>185</v>
      </c>
      <c r="P1288" s="17"/>
      <c r="Q1288" s="50" t="str">
        <f t="shared" si="20"/>
        <v>Non-lead</v>
      </c>
      <c r="R1288" s="19"/>
      <c r="X1288" s="16"/>
      <c r="Y1288" s="16"/>
      <c r="Z1288" s="16"/>
      <c r="AK1288" s="17"/>
      <c r="AL1288" s="17"/>
      <c r="AM1288" s="17"/>
      <c r="AN1288" s="17"/>
      <c r="AO1288" s="15"/>
    </row>
    <row r="1289" spans="1:41" s="14" customFormat="1" ht="15.75" thickBot="1">
      <c r="A1289" s="60"/>
      <c r="B1289" s="69" t="s">
        <v>3610</v>
      </c>
      <c r="C1289" s="70" t="s">
        <v>3151</v>
      </c>
      <c r="D1289" s="70" t="s">
        <v>4068</v>
      </c>
      <c r="E1289" s="9" t="s">
        <v>187</v>
      </c>
      <c r="F1289" s="14">
        <v>40484</v>
      </c>
      <c r="G1289" s="78">
        <v>37.54202626</v>
      </c>
      <c r="H1289" s="78">
        <v>-84.678934040000001</v>
      </c>
      <c r="I1289" s="19" t="s">
        <v>45</v>
      </c>
      <c r="J1289" s="19" t="s">
        <v>156</v>
      </c>
      <c r="K1289" s="19" t="s">
        <v>45</v>
      </c>
      <c r="L1289" s="22" t="s">
        <v>144</v>
      </c>
      <c r="M1289" s="19" t="s">
        <v>185</v>
      </c>
      <c r="N1289" s="19" t="s">
        <v>185</v>
      </c>
      <c r="P1289" s="17"/>
      <c r="Q1289" s="50" t="str">
        <f t="shared" si="20"/>
        <v>Non-lead</v>
      </c>
      <c r="R1289" s="19"/>
      <c r="X1289" s="16"/>
      <c r="Y1289" s="16"/>
      <c r="Z1289" s="16"/>
      <c r="AK1289" s="17"/>
      <c r="AL1289" s="17"/>
      <c r="AM1289" s="17"/>
      <c r="AN1289" s="17"/>
      <c r="AO1289" s="15"/>
    </row>
    <row r="1290" spans="1:41" s="14" customFormat="1">
      <c r="A1290" s="60"/>
      <c r="B1290" s="69" t="s">
        <v>3611</v>
      </c>
      <c r="C1290" s="70" t="s">
        <v>3152</v>
      </c>
      <c r="D1290" s="70" t="s">
        <v>4069</v>
      </c>
      <c r="E1290" s="9" t="s">
        <v>187</v>
      </c>
      <c r="F1290" s="14">
        <v>40484</v>
      </c>
      <c r="G1290" s="4">
        <v>37.541916546713999</v>
      </c>
      <c r="H1290" s="4">
        <v>-84.679938747525</v>
      </c>
      <c r="I1290" s="19" t="s">
        <v>45</v>
      </c>
      <c r="J1290" s="19" t="s">
        <v>156</v>
      </c>
      <c r="K1290" s="19" t="s">
        <v>45</v>
      </c>
      <c r="L1290" s="22" t="s">
        <v>144</v>
      </c>
      <c r="M1290" s="19" t="s">
        <v>185</v>
      </c>
      <c r="N1290" s="19" t="s">
        <v>185</v>
      </c>
      <c r="P1290" s="17"/>
      <c r="Q1290" s="50" t="str">
        <f t="shared" si="20"/>
        <v>Non-lead</v>
      </c>
      <c r="R1290" s="19"/>
      <c r="X1290" s="16"/>
      <c r="Y1290" s="16"/>
      <c r="Z1290" s="16"/>
      <c r="AK1290" s="17"/>
      <c r="AL1290" s="17"/>
      <c r="AM1290" s="17"/>
      <c r="AN1290" s="17"/>
      <c r="AO1290" s="15"/>
    </row>
    <row r="1291" spans="1:41" s="14" customFormat="1">
      <c r="A1291" s="60"/>
      <c r="B1291" s="69" t="s">
        <v>3612</v>
      </c>
      <c r="C1291" s="70" t="s">
        <v>3153</v>
      </c>
      <c r="D1291" s="70" t="s">
        <v>4070</v>
      </c>
      <c r="E1291" s="9" t="s">
        <v>187</v>
      </c>
      <c r="F1291" s="14">
        <v>40484</v>
      </c>
      <c r="G1291" s="4">
        <v>37.541289084528003</v>
      </c>
      <c r="H1291" s="4">
        <v>-84.681835421092003</v>
      </c>
      <c r="I1291" s="19" t="s">
        <v>45</v>
      </c>
      <c r="J1291" s="19" t="s">
        <v>156</v>
      </c>
      <c r="K1291" s="19" t="s">
        <v>45</v>
      </c>
      <c r="L1291" s="22" t="s">
        <v>144</v>
      </c>
      <c r="M1291" s="19" t="s">
        <v>185</v>
      </c>
      <c r="N1291" s="19" t="s">
        <v>185</v>
      </c>
      <c r="P1291" s="17"/>
      <c r="Q1291" s="50" t="str">
        <f t="shared" si="20"/>
        <v>Non-lead</v>
      </c>
      <c r="R1291" s="19"/>
      <c r="X1291" s="16"/>
      <c r="Y1291" s="16"/>
      <c r="Z1291" s="16"/>
      <c r="AK1291" s="17"/>
      <c r="AL1291" s="17"/>
      <c r="AM1291" s="17"/>
      <c r="AN1291" s="17"/>
      <c r="AO1291" s="15"/>
    </row>
    <row r="1292" spans="1:41" s="14" customFormat="1" ht="15.75" thickBot="1">
      <c r="A1292" s="60"/>
      <c r="B1292" s="69" t="s">
        <v>3613</v>
      </c>
      <c r="C1292" s="70" t="s">
        <v>3154</v>
      </c>
      <c r="D1292" s="70" t="s">
        <v>4071</v>
      </c>
      <c r="E1292" s="9" t="s">
        <v>187</v>
      </c>
      <c r="F1292" s="14">
        <v>40484</v>
      </c>
      <c r="G1292" s="4">
        <v>37.541460085716999</v>
      </c>
      <c r="H1292" s="4">
        <v>-84.680758049214006</v>
      </c>
      <c r="I1292" s="19" t="s">
        <v>45</v>
      </c>
      <c r="J1292" s="19" t="s">
        <v>156</v>
      </c>
      <c r="K1292" s="19" t="s">
        <v>45</v>
      </c>
      <c r="L1292" s="22" t="s">
        <v>144</v>
      </c>
      <c r="M1292" s="19" t="s">
        <v>185</v>
      </c>
      <c r="N1292" s="19" t="s">
        <v>185</v>
      </c>
      <c r="P1292" s="17"/>
      <c r="Q1292" s="50" t="str">
        <f t="shared" si="20"/>
        <v>Non-lead</v>
      </c>
      <c r="R1292" s="19"/>
      <c r="X1292" s="16"/>
      <c r="Y1292" s="16"/>
      <c r="Z1292" s="16"/>
      <c r="AK1292" s="17"/>
      <c r="AL1292" s="17"/>
      <c r="AM1292" s="17"/>
      <c r="AN1292" s="17"/>
      <c r="AO1292" s="15"/>
    </row>
    <row r="1293" spans="1:41" s="14" customFormat="1" ht="15.75" thickBot="1">
      <c r="A1293" s="60"/>
      <c r="B1293" s="69" t="s">
        <v>3614</v>
      </c>
      <c r="C1293" s="70" t="s">
        <v>3155</v>
      </c>
      <c r="D1293" s="70" t="s">
        <v>4072</v>
      </c>
      <c r="E1293" s="9" t="s">
        <v>187</v>
      </c>
      <c r="F1293" s="14">
        <v>40484</v>
      </c>
      <c r="G1293" s="78">
        <v>37.541740949999998</v>
      </c>
      <c r="H1293" s="78">
        <v>-84.67947212</v>
      </c>
      <c r="I1293" s="19" t="s">
        <v>45</v>
      </c>
      <c r="J1293" s="19" t="s">
        <v>156</v>
      </c>
      <c r="K1293" s="19" t="s">
        <v>45</v>
      </c>
      <c r="L1293" s="22" t="s">
        <v>144</v>
      </c>
      <c r="M1293" s="19" t="s">
        <v>185</v>
      </c>
      <c r="N1293" s="19" t="s">
        <v>185</v>
      </c>
      <c r="P1293" s="17"/>
      <c r="Q1293" s="50" t="str">
        <f t="shared" si="20"/>
        <v>Non-lead</v>
      </c>
      <c r="R1293" s="19"/>
      <c r="X1293" s="16"/>
      <c r="Y1293" s="16"/>
      <c r="Z1293" s="16"/>
      <c r="AK1293" s="17"/>
      <c r="AL1293" s="17"/>
      <c r="AM1293" s="17"/>
      <c r="AN1293" s="17"/>
      <c r="AO1293" s="15"/>
    </row>
    <row r="1294" spans="1:41" s="14" customFormat="1" ht="15.75" thickBot="1">
      <c r="A1294" s="60"/>
      <c r="B1294" s="69" t="s">
        <v>3615</v>
      </c>
      <c r="C1294" s="70" t="s">
        <v>3156</v>
      </c>
      <c r="D1294" s="70" t="s">
        <v>4073</v>
      </c>
      <c r="E1294" s="9" t="s">
        <v>187</v>
      </c>
      <c r="F1294" s="14">
        <v>40484</v>
      </c>
      <c r="G1294" s="78">
        <v>37.54158116</v>
      </c>
      <c r="H1294" s="78">
        <v>-84.680189670000004</v>
      </c>
      <c r="I1294" s="19" t="s">
        <v>45</v>
      </c>
      <c r="J1294" s="19" t="s">
        <v>156</v>
      </c>
      <c r="K1294" s="19" t="s">
        <v>45</v>
      </c>
      <c r="L1294" s="22" t="s">
        <v>144</v>
      </c>
      <c r="M1294" s="19" t="s">
        <v>185</v>
      </c>
      <c r="N1294" s="19" t="s">
        <v>185</v>
      </c>
      <c r="P1294" s="17"/>
      <c r="Q1294" s="50" t="str">
        <f t="shared" si="20"/>
        <v>Non-lead</v>
      </c>
      <c r="R1294" s="19"/>
      <c r="X1294" s="16"/>
      <c r="Y1294" s="16"/>
      <c r="Z1294" s="16"/>
      <c r="AK1294" s="17"/>
      <c r="AL1294" s="17"/>
      <c r="AM1294" s="17"/>
      <c r="AN1294" s="17"/>
      <c r="AO1294" s="15"/>
    </row>
    <row r="1295" spans="1:41" s="14" customFormat="1" ht="15.75" thickBot="1">
      <c r="A1295" s="60"/>
      <c r="B1295" s="69" t="s">
        <v>3616</v>
      </c>
      <c r="C1295" s="70" t="s">
        <v>3157</v>
      </c>
      <c r="D1295" s="70" t="s">
        <v>4074</v>
      </c>
      <c r="E1295" s="9" t="s">
        <v>187</v>
      </c>
      <c r="F1295" s="14">
        <v>40484</v>
      </c>
      <c r="G1295" s="78">
        <v>37.541669319999997</v>
      </c>
      <c r="H1295" s="78">
        <v>-84.67976487</v>
      </c>
      <c r="I1295" s="19" t="s">
        <v>45</v>
      </c>
      <c r="J1295" s="19" t="s">
        <v>156</v>
      </c>
      <c r="K1295" s="19" t="s">
        <v>45</v>
      </c>
      <c r="L1295" s="22" t="s">
        <v>144</v>
      </c>
      <c r="M1295" s="19" t="s">
        <v>185</v>
      </c>
      <c r="N1295" s="19" t="s">
        <v>185</v>
      </c>
      <c r="P1295" s="17"/>
      <c r="Q1295" s="50" t="str">
        <f t="shared" si="20"/>
        <v>Non-lead</v>
      </c>
      <c r="R1295" s="19"/>
      <c r="X1295" s="16"/>
      <c r="Y1295" s="16"/>
      <c r="Z1295" s="16"/>
      <c r="AK1295" s="17"/>
      <c r="AL1295" s="17"/>
      <c r="AM1295" s="17"/>
      <c r="AN1295" s="17"/>
      <c r="AO1295" s="15"/>
    </row>
    <row r="1296" spans="1:41" s="14" customFormat="1" ht="15.75" thickBot="1">
      <c r="A1296" s="60"/>
      <c r="B1296" s="69" t="s">
        <v>3617</v>
      </c>
      <c r="C1296" s="70" t="s">
        <v>3158</v>
      </c>
      <c r="D1296" s="70" t="s">
        <v>4075</v>
      </c>
      <c r="E1296" s="9" t="s">
        <v>187</v>
      </c>
      <c r="F1296" s="14">
        <v>40484</v>
      </c>
      <c r="G1296" s="4">
        <v>37.541740947474999</v>
      </c>
      <c r="H1296" s="4">
        <v>-84.679472123094001</v>
      </c>
      <c r="I1296" s="19" t="s">
        <v>45</v>
      </c>
      <c r="J1296" s="19" t="s">
        <v>156</v>
      </c>
      <c r="K1296" s="19" t="s">
        <v>45</v>
      </c>
      <c r="L1296" s="22" t="s">
        <v>144</v>
      </c>
      <c r="M1296" s="19" t="s">
        <v>185</v>
      </c>
      <c r="N1296" s="19" t="s">
        <v>185</v>
      </c>
      <c r="P1296" s="17"/>
      <c r="Q1296" s="50" t="str">
        <f t="shared" si="20"/>
        <v>Non-lead</v>
      </c>
      <c r="R1296" s="19"/>
      <c r="X1296" s="16"/>
      <c r="Y1296" s="16"/>
      <c r="Z1296" s="16"/>
      <c r="AK1296" s="17"/>
      <c r="AL1296" s="17"/>
      <c r="AM1296" s="17"/>
      <c r="AN1296" s="17"/>
      <c r="AO1296" s="15"/>
    </row>
    <row r="1297" spans="1:41" s="14" customFormat="1" ht="15.75" thickBot="1">
      <c r="A1297" s="60"/>
      <c r="B1297" s="69" t="s">
        <v>3618</v>
      </c>
      <c r="C1297" s="70" t="s">
        <v>3159</v>
      </c>
      <c r="D1297" s="70" t="s">
        <v>4076</v>
      </c>
      <c r="E1297" s="9" t="s">
        <v>187</v>
      </c>
      <c r="F1297" s="14">
        <v>40484</v>
      </c>
      <c r="G1297" s="78">
        <v>37.541800559999999</v>
      </c>
      <c r="H1297" s="78">
        <v>-84.679181589999999</v>
      </c>
      <c r="I1297" s="19" t="s">
        <v>45</v>
      </c>
      <c r="J1297" s="19" t="s">
        <v>156</v>
      </c>
      <c r="K1297" s="19" t="s">
        <v>45</v>
      </c>
      <c r="L1297" s="22" t="s">
        <v>144</v>
      </c>
      <c r="M1297" s="19" t="s">
        <v>185</v>
      </c>
      <c r="N1297" s="19" t="s">
        <v>185</v>
      </c>
      <c r="P1297" s="17"/>
      <c r="Q1297" s="50" t="str">
        <f t="shared" si="20"/>
        <v>Non-lead</v>
      </c>
      <c r="R1297" s="19"/>
      <c r="X1297" s="16"/>
      <c r="Y1297" s="16"/>
      <c r="Z1297" s="16"/>
      <c r="AK1297" s="17"/>
      <c r="AL1297" s="17"/>
      <c r="AM1297" s="17"/>
      <c r="AN1297" s="17"/>
      <c r="AO1297" s="15"/>
    </row>
    <row r="1298" spans="1:41" s="14" customFormat="1" ht="15.75" thickBot="1">
      <c r="A1298" s="60"/>
      <c r="B1298" s="69" t="s">
        <v>3619</v>
      </c>
      <c r="C1298" s="70" t="s">
        <v>3160</v>
      </c>
      <c r="D1298" s="70" t="s">
        <v>4077</v>
      </c>
      <c r="E1298" s="9" t="s">
        <v>187</v>
      </c>
      <c r="F1298" s="14">
        <v>40484</v>
      </c>
      <c r="G1298" s="78">
        <v>37.541928470000002</v>
      </c>
      <c r="H1298" s="78">
        <v>-84.678646380000004</v>
      </c>
      <c r="I1298" s="19" t="s">
        <v>45</v>
      </c>
      <c r="J1298" s="19" t="s">
        <v>156</v>
      </c>
      <c r="K1298" s="19" t="s">
        <v>45</v>
      </c>
      <c r="L1298" s="22" t="s">
        <v>144</v>
      </c>
      <c r="M1298" s="19" t="s">
        <v>185</v>
      </c>
      <c r="N1298" s="19" t="s">
        <v>185</v>
      </c>
      <c r="P1298" s="17"/>
      <c r="Q1298" s="50" t="str">
        <f t="shared" si="20"/>
        <v>Non-lead</v>
      </c>
      <c r="R1298" s="19"/>
      <c r="X1298" s="16"/>
      <c r="Y1298" s="16"/>
      <c r="Z1298" s="16"/>
      <c r="AK1298" s="17"/>
      <c r="AL1298" s="17"/>
      <c r="AM1298" s="17"/>
      <c r="AN1298" s="17"/>
      <c r="AO1298" s="15"/>
    </row>
    <row r="1299" spans="1:41" s="14" customFormat="1" ht="15.75" thickBot="1">
      <c r="A1299" s="60"/>
      <c r="B1299" s="69" t="s">
        <v>3620</v>
      </c>
      <c r="C1299" s="70" t="s">
        <v>3161</v>
      </c>
      <c r="D1299" s="70" t="s">
        <v>4078</v>
      </c>
      <c r="E1299" s="9" t="s">
        <v>187</v>
      </c>
      <c r="F1299" s="14">
        <v>40484</v>
      </c>
      <c r="G1299" s="4">
        <v>37.541928471688998</v>
      </c>
      <c r="H1299" s="4">
        <v>-84.678646379030994</v>
      </c>
      <c r="I1299" s="19" t="s">
        <v>45</v>
      </c>
      <c r="J1299" s="19" t="s">
        <v>156</v>
      </c>
      <c r="K1299" s="19" t="s">
        <v>45</v>
      </c>
      <c r="L1299" s="22" t="s">
        <v>144</v>
      </c>
      <c r="M1299" s="19" t="s">
        <v>185</v>
      </c>
      <c r="N1299" s="19" t="s">
        <v>185</v>
      </c>
      <c r="P1299" s="17"/>
      <c r="Q1299" s="50" t="str">
        <f t="shared" si="20"/>
        <v>Non-lead</v>
      </c>
      <c r="R1299" s="19"/>
      <c r="X1299" s="16"/>
      <c r="Y1299" s="16"/>
      <c r="Z1299" s="16"/>
      <c r="AK1299" s="17"/>
      <c r="AL1299" s="17"/>
      <c r="AM1299" s="17"/>
      <c r="AN1299" s="17"/>
      <c r="AO1299" s="15"/>
    </row>
    <row r="1300" spans="1:41" s="14" customFormat="1" ht="15.75" thickBot="1">
      <c r="A1300" s="60"/>
      <c r="B1300" s="69" t="s">
        <v>3621</v>
      </c>
      <c r="C1300" s="70" t="s">
        <v>3162</v>
      </c>
      <c r="D1300" s="70" t="s">
        <v>4079</v>
      </c>
      <c r="E1300" s="9" t="s">
        <v>187</v>
      </c>
      <c r="F1300" s="14">
        <v>40484</v>
      </c>
      <c r="G1300" s="78">
        <v>37.542062479999998</v>
      </c>
      <c r="H1300" s="78">
        <v>-84.67807784</v>
      </c>
      <c r="I1300" s="19" t="s">
        <v>45</v>
      </c>
      <c r="J1300" s="19" t="s">
        <v>156</v>
      </c>
      <c r="K1300" s="19" t="s">
        <v>45</v>
      </c>
      <c r="L1300" s="22" t="s">
        <v>144</v>
      </c>
      <c r="M1300" s="19" t="s">
        <v>185</v>
      </c>
      <c r="N1300" s="19" t="s">
        <v>185</v>
      </c>
      <c r="P1300" s="17"/>
      <c r="Q1300" s="50" t="str">
        <f t="shared" si="20"/>
        <v>Non-lead</v>
      </c>
      <c r="R1300" s="19"/>
      <c r="X1300" s="16"/>
      <c r="Y1300" s="16"/>
      <c r="Z1300" s="16"/>
      <c r="AK1300" s="17"/>
      <c r="AL1300" s="17"/>
      <c r="AM1300" s="17"/>
      <c r="AN1300" s="17"/>
      <c r="AO1300" s="15"/>
    </row>
    <row r="1301" spans="1:41" s="14" customFormat="1" ht="15.75" thickBot="1">
      <c r="A1301" s="60"/>
      <c r="B1301" s="69" t="s">
        <v>3622</v>
      </c>
      <c r="C1301" s="70" t="s">
        <v>3163</v>
      </c>
      <c r="D1301" s="70" t="s">
        <v>4080</v>
      </c>
      <c r="E1301" s="9" t="s">
        <v>187</v>
      </c>
      <c r="F1301" s="14">
        <v>40484</v>
      </c>
      <c r="G1301" s="78">
        <v>37.542133360000001</v>
      </c>
      <c r="H1301" s="78">
        <v>-84.677818160000001</v>
      </c>
      <c r="I1301" s="19" t="s">
        <v>45</v>
      </c>
      <c r="J1301" s="19" t="s">
        <v>156</v>
      </c>
      <c r="K1301" s="19" t="s">
        <v>45</v>
      </c>
      <c r="L1301" s="22" t="s">
        <v>144</v>
      </c>
      <c r="M1301" s="19" t="s">
        <v>185</v>
      </c>
      <c r="N1301" s="19" t="s">
        <v>185</v>
      </c>
      <c r="P1301" s="17"/>
      <c r="Q1301" s="50" t="str">
        <f t="shared" si="20"/>
        <v>Non-lead</v>
      </c>
      <c r="R1301" s="19"/>
      <c r="X1301" s="16"/>
      <c r="Y1301" s="16"/>
      <c r="Z1301" s="16"/>
      <c r="AK1301" s="17"/>
      <c r="AL1301" s="17"/>
      <c r="AM1301" s="17"/>
      <c r="AN1301" s="17"/>
      <c r="AO1301" s="15"/>
    </row>
    <row r="1302" spans="1:41" s="14" customFormat="1" ht="15.75" thickBot="1">
      <c r="A1302" s="60"/>
      <c r="B1302" s="69" t="s">
        <v>3623</v>
      </c>
      <c r="C1302" s="70" t="s">
        <v>3164</v>
      </c>
      <c r="D1302" s="70" t="s">
        <v>4081</v>
      </c>
      <c r="E1302" s="9" t="s">
        <v>187</v>
      </c>
      <c r="F1302" s="14">
        <v>40484</v>
      </c>
      <c r="G1302" s="78">
        <v>37.542210539999999</v>
      </c>
      <c r="H1302" s="78">
        <v>-84.677395469999993</v>
      </c>
      <c r="I1302" s="19" t="s">
        <v>45</v>
      </c>
      <c r="J1302" s="19" t="s">
        <v>156</v>
      </c>
      <c r="K1302" s="19" t="s">
        <v>45</v>
      </c>
      <c r="L1302" s="22" t="s">
        <v>144</v>
      </c>
      <c r="M1302" s="19" t="s">
        <v>185</v>
      </c>
      <c r="N1302" s="19" t="s">
        <v>185</v>
      </c>
      <c r="P1302" s="17"/>
      <c r="Q1302" s="50" t="str">
        <f t="shared" si="20"/>
        <v>Non-lead</v>
      </c>
      <c r="R1302" s="19"/>
      <c r="X1302" s="16"/>
      <c r="Y1302" s="16"/>
      <c r="Z1302" s="16"/>
      <c r="AK1302" s="17"/>
      <c r="AL1302" s="17"/>
      <c r="AM1302" s="17"/>
      <c r="AN1302" s="17"/>
      <c r="AO1302" s="15"/>
    </row>
    <row r="1303" spans="1:41" s="14" customFormat="1" ht="15.75" thickBot="1">
      <c r="A1303" s="60"/>
      <c r="B1303" s="69" t="s">
        <v>3624</v>
      </c>
      <c r="C1303" s="70" t="s">
        <v>3165</v>
      </c>
      <c r="D1303" s="70" t="s">
        <v>4082</v>
      </c>
      <c r="E1303" s="9" t="s">
        <v>187</v>
      </c>
      <c r="F1303" s="14">
        <v>40484</v>
      </c>
      <c r="G1303" s="4">
        <v>37.542246114431002</v>
      </c>
      <c r="H1303" s="4">
        <v>-84.677263157297006</v>
      </c>
      <c r="I1303" s="19" t="s">
        <v>45</v>
      </c>
      <c r="J1303" s="19" t="s">
        <v>156</v>
      </c>
      <c r="K1303" s="19" t="s">
        <v>45</v>
      </c>
      <c r="L1303" s="22" t="s">
        <v>144</v>
      </c>
      <c r="M1303" s="19" t="s">
        <v>185</v>
      </c>
      <c r="N1303" s="19" t="s">
        <v>185</v>
      </c>
      <c r="P1303" s="17"/>
      <c r="Q1303" s="50" t="str">
        <f t="shared" si="20"/>
        <v>Non-lead</v>
      </c>
      <c r="R1303" s="19"/>
      <c r="X1303" s="16"/>
      <c r="Y1303" s="16"/>
      <c r="Z1303" s="16"/>
      <c r="AK1303" s="17"/>
      <c r="AL1303" s="17"/>
      <c r="AM1303" s="17"/>
      <c r="AN1303" s="17"/>
      <c r="AO1303" s="15"/>
    </row>
    <row r="1304" spans="1:41" s="14" customFormat="1" ht="15.75" thickBot="1">
      <c r="A1304" s="60"/>
      <c r="B1304" s="69" t="s">
        <v>3625</v>
      </c>
      <c r="C1304" s="70" t="s">
        <v>3166</v>
      </c>
      <c r="D1304" s="70" t="s">
        <v>4083</v>
      </c>
      <c r="E1304" s="9" t="s">
        <v>187</v>
      </c>
      <c r="F1304" s="14">
        <v>40484</v>
      </c>
      <c r="G1304" s="78">
        <v>37.54239553</v>
      </c>
      <c r="H1304" s="78">
        <v>-84.676696070000006</v>
      </c>
      <c r="I1304" s="19" t="s">
        <v>45</v>
      </c>
      <c r="J1304" s="19" t="s">
        <v>156</v>
      </c>
      <c r="K1304" s="19" t="s">
        <v>45</v>
      </c>
      <c r="L1304" s="22" t="s">
        <v>144</v>
      </c>
      <c r="M1304" s="19" t="s">
        <v>185</v>
      </c>
      <c r="N1304" s="19" t="s">
        <v>185</v>
      </c>
      <c r="P1304" s="17"/>
      <c r="Q1304" s="50" t="str">
        <f t="shared" si="20"/>
        <v>Non-lead</v>
      </c>
      <c r="R1304" s="19"/>
      <c r="X1304" s="16"/>
      <c r="Y1304" s="16"/>
      <c r="Z1304" s="16"/>
      <c r="AK1304" s="17"/>
      <c r="AL1304" s="17"/>
      <c r="AM1304" s="17"/>
      <c r="AN1304" s="17"/>
      <c r="AO1304" s="15"/>
    </row>
    <row r="1305" spans="1:41" s="14" customFormat="1" ht="15.75" thickBot="1">
      <c r="A1305" s="60"/>
      <c r="B1305" s="69" t="s">
        <v>3626</v>
      </c>
      <c r="C1305" s="70" t="s">
        <v>3167</v>
      </c>
      <c r="D1305" s="70" t="s">
        <v>4084</v>
      </c>
      <c r="E1305" s="9" t="s">
        <v>187</v>
      </c>
      <c r="F1305" s="14">
        <v>40484</v>
      </c>
      <c r="G1305" s="78">
        <v>37.542456540000003</v>
      </c>
      <c r="H1305" s="78">
        <v>-84.676465859999993</v>
      </c>
      <c r="I1305" s="19" t="s">
        <v>45</v>
      </c>
      <c r="J1305" s="19" t="s">
        <v>156</v>
      </c>
      <c r="K1305" s="19" t="s">
        <v>45</v>
      </c>
      <c r="L1305" s="22" t="s">
        <v>144</v>
      </c>
      <c r="M1305" s="19" t="s">
        <v>185</v>
      </c>
      <c r="N1305" s="19" t="s">
        <v>185</v>
      </c>
      <c r="P1305" s="17"/>
      <c r="Q1305" s="50" t="str">
        <f t="shared" si="20"/>
        <v>Non-lead</v>
      </c>
      <c r="R1305" s="19"/>
      <c r="X1305" s="16"/>
      <c r="Y1305" s="16"/>
      <c r="Z1305" s="16"/>
      <c r="AK1305" s="17"/>
      <c r="AL1305" s="17"/>
      <c r="AM1305" s="17"/>
      <c r="AN1305" s="17"/>
      <c r="AO1305" s="15"/>
    </row>
    <row r="1306" spans="1:41" s="14" customFormat="1" ht="15.75" hidden="1" thickBot="1">
      <c r="A1306" s="60"/>
      <c r="B1306" s="69" t="s">
        <v>3627</v>
      </c>
      <c r="C1306" s="70" t="s">
        <v>3168</v>
      </c>
      <c r="D1306" s="70" t="s">
        <v>4085</v>
      </c>
      <c r="E1306" s="9" t="s">
        <v>187</v>
      </c>
      <c r="F1306" s="14">
        <v>40484</v>
      </c>
      <c r="G1306" s="89"/>
      <c r="H1306" s="76"/>
      <c r="I1306" s="19" t="s">
        <v>45</v>
      </c>
      <c r="J1306" s="19" t="s">
        <v>156</v>
      </c>
      <c r="K1306" s="19" t="s">
        <v>45</v>
      </c>
      <c r="L1306" s="22" t="s">
        <v>144</v>
      </c>
      <c r="M1306" s="19" t="s">
        <v>185</v>
      </c>
      <c r="N1306" s="19" t="s">
        <v>185</v>
      </c>
      <c r="P1306" s="17"/>
      <c r="Q1306" s="50" t="str">
        <f t="shared" si="20"/>
        <v>Non-lead</v>
      </c>
      <c r="R1306" s="19"/>
      <c r="X1306" s="16"/>
      <c r="Y1306" s="16"/>
      <c r="Z1306" s="16"/>
      <c r="AK1306" s="17"/>
      <c r="AL1306" s="17"/>
      <c r="AM1306" s="17"/>
      <c r="AN1306" s="17"/>
      <c r="AO1306" s="15"/>
    </row>
    <row r="1307" spans="1:41" s="14" customFormat="1" ht="15.75" thickBot="1">
      <c r="A1307" s="60"/>
      <c r="B1307" s="69" t="s">
        <v>3628</v>
      </c>
      <c r="C1307" s="70" t="s">
        <v>3169</v>
      </c>
      <c r="D1307" s="70" t="s">
        <v>4086</v>
      </c>
      <c r="E1307" s="9" t="s">
        <v>187</v>
      </c>
      <c r="F1307" s="14">
        <v>40484</v>
      </c>
      <c r="G1307" s="91">
        <v>37.546452000000002</v>
      </c>
      <c r="H1307" s="76">
        <v>-84.651422999999994</v>
      </c>
      <c r="I1307" s="19" t="s">
        <v>45</v>
      </c>
      <c r="J1307" s="19" t="s">
        <v>156</v>
      </c>
      <c r="K1307" s="19" t="s">
        <v>45</v>
      </c>
      <c r="L1307" s="22" t="s">
        <v>144</v>
      </c>
      <c r="M1307" s="19" t="s">
        <v>185</v>
      </c>
      <c r="N1307" s="19" t="s">
        <v>185</v>
      </c>
      <c r="P1307" s="17"/>
      <c r="Q1307" s="50" t="str">
        <f t="shared" si="20"/>
        <v>Non-lead</v>
      </c>
      <c r="R1307" s="19"/>
      <c r="X1307" s="16"/>
      <c r="Y1307" s="16"/>
      <c r="Z1307" s="16"/>
      <c r="AK1307" s="17"/>
      <c r="AL1307" s="17"/>
      <c r="AM1307" s="17"/>
      <c r="AN1307" s="17"/>
      <c r="AO1307" s="15"/>
    </row>
    <row r="1308" spans="1:41" s="14" customFormat="1" ht="15.75" thickBot="1">
      <c r="A1308" s="60"/>
      <c r="B1308" s="69" t="s">
        <v>3629</v>
      </c>
      <c r="C1308" s="70" t="s">
        <v>3170</v>
      </c>
      <c r="D1308" s="70" t="s">
        <v>4087</v>
      </c>
      <c r="E1308" s="9" t="s">
        <v>187</v>
      </c>
      <c r="F1308" s="14">
        <v>40484</v>
      </c>
      <c r="G1308" s="77">
        <v>37.54571026</v>
      </c>
      <c r="H1308" s="77">
        <v>-84.654264679999997</v>
      </c>
      <c r="I1308" s="19" t="s">
        <v>45</v>
      </c>
      <c r="J1308" s="19" t="s">
        <v>156</v>
      </c>
      <c r="K1308" s="19" t="s">
        <v>45</v>
      </c>
      <c r="L1308" s="22" t="s">
        <v>144</v>
      </c>
      <c r="M1308" s="19" t="s">
        <v>185</v>
      </c>
      <c r="N1308" s="19" t="s">
        <v>185</v>
      </c>
      <c r="P1308" s="17"/>
      <c r="Q1308" s="50" t="str">
        <f t="shared" si="20"/>
        <v>Non-lead</v>
      </c>
      <c r="R1308" s="19"/>
      <c r="X1308" s="16"/>
      <c r="Y1308" s="16"/>
      <c r="Z1308" s="16"/>
      <c r="AK1308" s="17"/>
      <c r="AL1308" s="17"/>
      <c r="AM1308" s="17"/>
      <c r="AN1308" s="17"/>
      <c r="AO1308" s="15"/>
    </row>
    <row r="1309" spans="1:41" s="14" customFormat="1">
      <c r="A1309" s="60"/>
      <c r="B1309" s="69" t="s">
        <v>3630</v>
      </c>
      <c r="C1309" s="70" t="s">
        <v>3171</v>
      </c>
      <c r="D1309" s="70" t="s">
        <v>4088</v>
      </c>
      <c r="E1309" s="9" t="s">
        <v>187</v>
      </c>
      <c r="F1309" s="14">
        <v>40484</v>
      </c>
      <c r="G1309" s="4">
        <v>37.544640749999999</v>
      </c>
      <c r="H1309" s="4">
        <v>-84.642066389999997</v>
      </c>
      <c r="I1309" s="19" t="s">
        <v>45</v>
      </c>
      <c r="J1309" s="19" t="s">
        <v>156</v>
      </c>
      <c r="K1309" s="19" t="s">
        <v>45</v>
      </c>
      <c r="L1309" s="22" t="s">
        <v>144</v>
      </c>
      <c r="M1309" s="19" t="s">
        <v>185</v>
      </c>
      <c r="N1309" s="19" t="s">
        <v>185</v>
      </c>
      <c r="P1309" s="17"/>
      <c r="Q1309" s="50" t="str">
        <f t="shared" si="20"/>
        <v>Non-lead</v>
      </c>
      <c r="R1309" s="19"/>
      <c r="X1309" s="16"/>
      <c r="Y1309" s="16"/>
      <c r="Z1309" s="16"/>
      <c r="AK1309" s="17"/>
      <c r="AL1309" s="17"/>
      <c r="AM1309" s="17"/>
      <c r="AN1309" s="17"/>
      <c r="AO1309" s="15"/>
    </row>
    <row r="1310" spans="1:41" s="14" customFormat="1" ht="15.75" thickBot="1">
      <c r="A1310" s="60"/>
      <c r="B1310" s="69" t="s">
        <v>3631</v>
      </c>
      <c r="C1310" s="70" t="s">
        <v>3172</v>
      </c>
      <c r="D1310" s="70" t="s">
        <v>4089</v>
      </c>
      <c r="E1310" s="9" t="s">
        <v>187</v>
      </c>
      <c r="F1310" s="14">
        <v>40484</v>
      </c>
      <c r="G1310" s="4">
        <v>37.546799926327999</v>
      </c>
      <c r="H1310" s="4">
        <v>-84.637626928483002</v>
      </c>
      <c r="I1310" s="19" t="s">
        <v>45</v>
      </c>
      <c r="J1310" s="19" t="s">
        <v>156</v>
      </c>
      <c r="K1310" s="19" t="s">
        <v>45</v>
      </c>
      <c r="L1310" s="22" t="s">
        <v>144</v>
      </c>
      <c r="M1310" s="19" t="s">
        <v>185</v>
      </c>
      <c r="N1310" s="19" t="s">
        <v>185</v>
      </c>
      <c r="P1310" s="17"/>
      <c r="Q1310" s="50" t="str">
        <f t="shared" si="20"/>
        <v>Non-lead</v>
      </c>
      <c r="R1310" s="19"/>
      <c r="X1310" s="16"/>
      <c r="Y1310" s="16"/>
      <c r="Z1310" s="16"/>
      <c r="AK1310" s="17"/>
      <c r="AL1310" s="17"/>
      <c r="AM1310" s="17"/>
      <c r="AN1310" s="17"/>
      <c r="AO1310" s="15"/>
    </row>
    <row r="1311" spans="1:41" s="14" customFormat="1" ht="15.75" thickBot="1">
      <c r="A1311" s="60"/>
      <c r="B1311" s="69" t="s">
        <v>3632</v>
      </c>
      <c r="C1311" s="70" t="s">
        <v>3173</v>
      </c>
      <c r="D1311" s="70" t="s">
        <v>4090</v>
      </c>
      <c r="E1311" s="9" t="s">
        <v>187</v>
      </c>
      <c r="F1311" s="14">
        <v>40484</v>
      </c>
      <c r="G1311" s="77">
        <v>37.548229820000003</v>
      </c>
      <c r="H1311" s="77">
        <v>-84.648380279999998</v>
      </c>
      <c r="I1311" s="19" t="s">
        <v>45</v>
      </c>
      <c r="J1311" s="19" t="s">
        <v>156</v>
      </c>
      <c r="K1311" s="19" t="s">
        <v>45</v>
      </c>
      <c r="L1311" s="22" t="s">
        <v>144</v>
      </c>
      <c r="M1311" s="19" t="s">
        <v>185</v>
      </c>
      <c r="N1311" s="19" t="s">
        <v>185</v>
      </c>
      <c r="P1311" s="17"/>
      <c r="Q1311" s="50" t="str">
        <f t="shared" si="20"/>
        <v>Non-lead</v>
      </c>
      <c r="R1311" s="19"/>
      <c r="X1311" s="16"/>
      <c r="Y1311" s="16"/>
      <c r="Z1311" s="16"/>
      <c r="AK1311" s="17"/>
      <c r="AL1311" s="17"/>
      <c r="AM1311" s="17"/>
      <c r="AN1311" s="17"/>
      <c r="AO1311" s="15"/>
    </row>
    <row r="1312" spans="1:41" s="14" customFormat="1">
      <c r="A1312" s="60"/>
      <c r="B1312" s="87" t="s">
        <v>4091</v>
      </c>
      <c r="C1312" s="4" t="s">
        <v>4569</v>
      </c>
      <c r="D1312" s="14" t="s">
        <v>4330</v>
      </c>
      <c r="E1312" s="9" t="s">
        <v>187</v>
      </c>
      <c r="F1312" s="14">
        <v>40484</v>
      </c>
      <c r="G1312" s="4">
        <v>37.313719247564002</v>
      </c>
      <c r="H1312" s="4">
        <v>-84.394316749289999</v>
      </c>
      <c r="I1312" s="19" t="s">
        <v>45</v>
      </c>
      <c r="J1312" s="19" t="s">
        <v>156</v>
      </c>
      <c r="K1312" s="19" t="s">
        <v>32</v>
      </c>
      <c r="L1312" s="22" t="s">
        <v>144</v>
      </c>
      <c r="M1312" s="19" t="s">
        <v>185</v>
      </c>
      <c r="N1312" s="19" t="s">
        <v>185</v>
      </c>
      <c r="P1312" s="17"/>
      <c r="Q1312" s="50" t="str">
        <f t="shared" si="20"/>
        <v>Unknown</v>
      </c>
      <c r="R1312" s="19"/>
      <c r="X1312" s="16"/>
      <c r="Y1312" s="16"/>
      <c r="Z1312" s="16"/>
      <c r="AK1312" s="17"/>
      <c r="AL1312" s="17"/>
      <c r="AM1312" s="17"/>
      <c r="AN1312" s="17"/>
      <c r="AO1312" s="15"/>
    </row>
    <row r="1313" spans="1:41" s="14" customFormat="1">
      <c r="A1313" s="60"/>
      <c r="B1313" s="37" t="s">
        <v>4092</v>
      </c>
      <c r="C1313" s="4" t="s">
        <v>4570</v>
      </c>
      <c r="D1313" s="14" t="s">
        <v>4331</v>
      </c>
      <c r="E1313" s="9" t="s">
        <v>187</v>
      </c>
      <c r="F1313" s="14">
        <v>40484</v>
      </c>
      <c r="G1313" s="4">
        <v>37.526770994967002</v>
      </c>
      <c r="H1313" s="4">
        <v>-84.660978606135998</v>
      </c>
      <c r="I1313" s="19" t="s">
        <v>45</v>
      </c>
      <c r="J1313" s="19" t="s">
        <v>156</v>
      </c>
      <c r="K1313" s="19" t="s">
        <v>39</v>
      </c>
      <c r="L1313" s="22" t="s">
        <v>144</v>
      </c>
      <c r="M1313" s="19" t="s">
        <v>185</v>
      </c>
      <c r="N1313" s="19" t="s">
        <v>185</v>
      </c>
      <c r="P1313" s="17"/>
      <c r="Q1313" s="50" t="str">
        <f t="shared" si="20"/>
        <v>Non-lead</v>
      </c>
      <c r="R1313" s="19"/>
      <c r="X1313" s="16"/>
      <c r="Y1313" s="16"/>
      <c r="Z1313" s="16"/>
      <c r="AK1313" s="17"/>
      <c r="AL1313" s="17"/>
      <c r="AM1313" s="17"/>
      <c r="AN1313" s="17"/>
      <c r="AO1313" s="15"/>
    </row>
    <row r="1314" spans="1:41" s="14" customFormat="1">
      <c r="A1314" s="60"/>
      <c r="B1314" s="37" t="s">
        <v>4093</v>
      </c>
      <c r="C1314" s="4" t="s">
        <v>4571</v>
      </c>
      <c r="D1314" s="14" t="s">
        <v>4332</v>
      </c>
      <c r="E1314" s="9" t="s">
        <v>187</v>
      </c>
      <c r="F1314" s="14">
        <v>40484</v>
      </c>
      <c r="G1314" s="4">
        <v>37.526249619139001</v>
      </c>
      <c r="H1314" s="4">
        <v>-84.660926041202998</v>
      </c>
      <c r="I1314" s="19" t="s">
        <v>45</v>
      </c>
      <c r="J1314" s="19" t="s">
        <v>156</v>
      </c>
      <c r="K1314" s="19" t="s">
        <v>39</v>
      </c>
      <c r="L1314" s="22" t="s">
        <v>144</v>
      </c>
      <c r="M1314" s="19" t="s">
        <v>185</v>
      </c>
      <c r="N1314" s="19" t="s">
        <v>185</v>
      </c>
      <c r="P1314" s="17"/>
      <c r="Q1314" s="50" t="str">
        <f t="shared" si="20"/>
        <v>Non-lead</v>
      </c>
      <c r="R1314" s="19"/>
      <c r="X1314" s="16"/>
      <c r="Y1314" s="16"/>
      <c r="Z1314" s="16"/>
      <c r="AK1314" s="17"/>
      <c r="AL1314" s="17"/>
      <c r="AM1314" s="17"/>
      <c r="AN1314" s="17"/>
      <c r="AO1314" s="15"/>
    </row>
    <row r="1315" spans="1:41" s="14" customFormat="1">
      <c r="A1315" s="60"/>
      <c r="B1315" s="37" t="s">
        <v>4094</v>
      </c>
      <c r="C1315" s="4" t="s">
        <v>4572</v>
      </c>
      <c r="D1315" s="14" t="s">
        <v>4333</v>
      </c>
      <c r="E1315" s="9" t="s">
        <v>187</v>
      </c>
      <c r="F1315" s="14">
        <v>40484</v>
      </c>
      <c r="G1315" s="4">
        <v>37.526249619139001</v>
      </c>
      <c r="H1315" s="4">
        <v>-84.660926041202998</v>
      </c>
      <c r="I1315" s="19" t="s">
        <v>45</v>
      </c>
      <c r="J1315" s="19" t="s">
        <v>156</v>
      </c>
      <c r="K1315" s="19" t="s">
        <v>39</v>
      </c>
      <c r="L1315" s="22" t="s">
        <v>144</v>
      </c>
      <c r="M1315" s="19" t="s">
        <v>185</v>
      </c>
      <c r="N1315" s="19" t="s">
        <v>185</v>
      </c>
      <c r="P1315" s="17"/>
      <c r="Q1315" s="50" t="str">
        <f t="shared" si="20"/>
        <v>Non-lead</v>
      </c>
      <c r="R1315" s="19"/>
      <c r="X1315" s="16"/>
      <c r="Y1315" s="16"/>
      <c r="Z1315" s="16"/>
      <c r="AK1315" s="17"/>
      <c r="AL1315" s="17"/>
      <c r="AM1315" s="17"/>
      <c r="AN1315" s="17"/>
      <c r="AO1315" s="15"/>
    </row>
    <row r="1316" spans="1:41" s="14" customFormat="1">
      <c r="A1316" s="60"/>
      <c r="B1316" s="37" t="s">
        <v>4095</v>
      </c>
      <c r="C1316" s="4" t="s">
        <v>4573</v>
      </c>
      <c r="D1316" s="14" t="s">
        <v>4334</v>
      </c>
      <c r="E1316" s="9" t="s">
        <v>187</v>
      </c>
      <c r="F1316" s="14">
        <v>40484</v>
      </c>
      <c r="G1316" s="4">
        <v>37.313221396327997</v>
      </c>
      <c r="H1316" s="4">
        <v>-84.393907768068004</v>
      </c>
      <c r="I1316" s="19" t="s">
        <v>45</v>
      </c>
      <c r="J1316" s="19" t="s">
        <v>156</v>
      </c>
      <c r="K1316" s="19" t="s">
        <v>39</v>
      </c>
      <c r="L1316" s="22" t="s">
        <v>144</v>
      </c>
      <c r="M1316" s="19" t="s">
        <v>185</v>
      </c>
      <c r="N1316" s="19" t="s">
        <v>185</v>
      </c>
      <c r="P1316" s="17"/>
      <c r="Q1316" s="50" t="str">
        <f t="shared" si="20"/>
        <v>Non-lead</v>
      </c>
      <c r="R1316" s="19"/>
      <c r="X1316" s="16"/>
      <c r="Y1316" s="16"/>
      <c r="Z1316" s="16"/>
      <c r="AK1316" s="17"/>
      <c r="AL1316" s="17"/>
      <c r="AM1316" s="17"/>
      <c r="AN1316" s="17"/>
      <c r="AO1316" s="15"/>
    </row>
    <row r="1317" spans="1:41" s="14" customFormat="1">
      <c r="A1317" s="60"/>
      <c r="B1317" s="37" t="s">
        <v>4096</v>
      </c>
      <c r="C1317" s="4" t="s">
        <v>4574</v>
      </c>
      <c r="D1317" s="14" t="s">
        <v>4335</v>
      </c>
      <c r="E1317" s="9" t="s">
        <v>187</v>
      </c>
      <c r="F1317" s="14">
        <v>40484</v>
      </c>
      <c r="G1317" s="4">
        <v>37.313042965424003</v>
      </c>
      <c r="H1317" s="4">
        <v>-84.394290610265998</v>
      </c>
      <c r="I1317" s="19" t="s">
        <v>45</v>
      </c>
      <c r="J1317" s="19" t="s">
        <v>156</v>
      </c>
      <c r="K1317" s="19" t="s">
        <v>39</v>
      </c>
      <c r="L1317" s="22" t="s">
        <v>144</v>
      </c>
      <c r="M1317" s="19" t="s">
        <v>185</v>
      </c>
      <c r="N1317" s="19" t="s">
        <v>185</v>
      </c>
      <c r="P1317" s="17"/>
      <c r="Q1317" s="50" t="str">
        <f t="shared" si="20"/>
        <v>Non-lead</v>
      </c>
      <c r="R1317" s="19"/>
      <c r="X1317" s="16"/>
      <c r="Y1317" s="16"/>
      <c r="Z1317" s="16"/>
      <c r="AK1317" s="17"/>
      <c r="AL1317" s="17"/>
      <c r="AM1317" s="17"/>
      <c r="AN1317" s="17"/>
      <c r="AO1317" s="15"/>
    </row>
    <row r="1318" spans="1:41" s="14" customFormat="1">
      <c r="A1318" s="60"/>
      <c r="B1318" s="37" t="s">
        <v>4097</v>
      </c>
      <c r="C1318" s="4" t="s">
        <v>4575</v>
      </c>
      <c r="D1318" s="14" t="s">
        <v>4336</v>
      </c>
      <c r="E1318" s="9" t="s">
        <v>187</v>
      </c>
      <c r="F1318" s="14">
        <v>40484</v>
      </c>
      <c r="G1318" s="4">
        <v>37.525888447082998</v>
      </c>
      <c r="H1318" s="4">
        <v>-84.660728555641995</v>
      </c>
      <c r="I1318" s="19" t="s">
        <v>45</v>
      </c>
      <c r="J1318" s="19" t="s">
        <v>156</v>
      </c>
      <c r="K1318" s="19" t="s">
        <v>39</v>
      </c>
      <c r="L1318" s="22" t="s">
        <v>144</v>
      </c>
      <c r="M1318" s="19" t="s">
        <v>185</v>
      </c>
      <c r="N1318" s="19" t="s">
        <v>185</v>
      </c>
      <c r="P1318" s="17"/>
      <c r="Q1318" s="50" t="str">
        <f t="shared" si="20"/>
        <v>Non-lead</v>
      </c>
      <c r="R1318" s="19"/>
      <c r="X1318" s="16"/>
      <c r="Y1318" s="16"/>
      <c r="Z1318" s="16"/>
      <c r="AK1318" s="17"/>
      <c r="AL1318" s="17"/>
      <c r="AM1318" s="17"/>
      <c r="AN1318" s="17"/>
      <c r="AO1318" s="15"/>
    </row>
    <row r="1319" spans="1:41" s="14" customFormat="1">
      <c r="A1319" s="60"/>
      <c r="B1319" s="37" t="s">
        <v>4098</v>
      </c>
      <c r="C1319" s="4" t="s">
        <v>4576</v>
      </c>
      <c r="D1319" s="14" t="s">
        <v>4337</v>
      </c>
      <c r="E1319" s="9" t="s">
        <v>187</v>
      </c>
      <c r="F1319" s="14">
        <v>40484</v>
      </c>
      <c r="G1319" s="4">
        <v>37.526128912261001</v>
      </c>
      <c r="H1319" s="4">
        <v>-84.660078332832995</v>
      </c>
      <c r="I1319" s="19" t="s">
        <v>45</v>
      </c>
      <c r="J1319" s="19" t="s">
        <v>156</v>
      </c>
      <c r="K1319" s="19" t="s">
        <v>39</v>
      </c>
      <c r="L1319" s="22" t="s">
        <v>144</v>
      </c>
      <c r="M1319" s="19" t="s">
        <v>185</v>
      </c>
      <c r="N1319" s="19" t="s">
        <v>185</v>
      </c>
      <c r="P1319" s="17"/>
      <c r="Q1319" s="50" t="str">
        <f t="shared" si="20"/>
        <v>Non-lead</v>
      </c>
      <c r="R1319" s="19"/>
      <c r="X1319" s="16"/>
      <c r="Y1319" s="16"/>
      <c r="Z1319" s="16"/>
      <c r="AK1319" s="17"/>
      <c r="AL1319" s="17"/>
      <c r="AM1319" s="17"/>
      <c r="AN1319" s="17"/>
      <c r="AO1319" s="15"/>
    </row>
    <row r="1320" spans="1:41" s="14" customFormat="1">
      <c r="A1320" s="60"/>
      <c r="B1320" s="37" t="s">
        <v>4099</v>
      </c>
      <c r="C1320" s="4" t="s">
        <v>4577</v>
      </c>
      <c r="D1320" s="14" t="s">
        <v>4338</v>
      </c>
      <c r="E1320" s="9" t="s">
        <v>187</v>
      </c>
      <c r="F1320" s="14">
        <v>40484</v>
      </c>
      <c r="G1320" s="4">
        <v>37.526183658671997</v>
      </c>
      <c r="H1320" s="4">
        <v>-84.659733365025005</v>
      </c>
      <c r="I1320" s="19" t="s">
        <v>45</v>
      </c>
      <c r="J1320" s="19" t="s">
        <v>156</v>
      </c>
      <c r="K1320" s="19" t="s">
        <v>39</v>
      </c>
      <c r="L1320" s="22" t="s">
        <v>144</v>
      </c>
      <c r="M1320" s="19" t="s">
        <v>185</v>
      </c>
      <c r="N1320" s="19" t="s">
        <v>185</v>
      </c>
      <c r="P1320" s="17"/>
      <c r="Q1320" s="50" t="str">
        <f t="shared" si="20"/>
        <v>Non-lead</v>
      </c>
      <c r="R1320" s="19"/>
      <c r="X1320" s="16"/>
      <c r="Y1320" s="16"/>
      <c r="Z1320" s="16"/>
      <c r="AK1320" s="17"/>
      <c r="AL1320" s="17"/>
      <c r="AM1320" s="17"/>
      <c r="AN1320" s="17"/>
      <c r="AO1320" s="15"/>
    </row>
    <row r="1321" spans="1:41" s="14" customFormat="1">
      <c r="A1321" s="60"/>
      <c r="B1321" s="37" t="s">
        <v>4100</v>
      </c>
      <c r="C1321" s="4" t="s">
        <v>4578</v>
      </c>
      <c r="D1321" s="14" t="s">
        <v>4339</v>
      </c>
      <c r="E1321" s="9" t="s">
        <v>187</v>
      </c>
      <c r="F1321" s="14">
        <v>40484</v>
      </c>
      <c r="G1321" s="4">
        <v>37.526243800141998</v>
      </c>
      <c r="H1321" s="4">
        <v>-84.660113922297</v>
      </c>
      <c r="I1321" s="19" t="s">
        <v>45</v>
      </c>
      <c r="J1321" s="19" t="s">
        <v>156</v>
      </c>
      <c r="K1321" s="19" t="s">
        <v>39</v>
      </c>
      <c r="L1321" s="22" t="s">
        <v>144</v>
      </c>
      <c r="M1321" s="19" t="s">
        <v>185</v>
      </c>
      <c r="N1321" s="19" t="s">
        <v>185</v>
      </c>
      <c r="P1321" s="17"/>
      <c r="Q1321" s="50" t="str">
        <f t="shared" si="20"/>
        <v>Non-lead</v>
      </c>
      <c r="R1321" s="19"/>
      <c r="X1321" s="16"/>
      <c r="Y1321" s="16"/>
      <c r="Z1321" s="16"/>
      <c r="AK1321" s="17"/>
      <c r="AL1321" s="17"/>
      <c r="AM1321" s="17"/>
      <c r="AN1321" s="17"/>
      <c r="AO1321" s="15"/>
    </row>
    <row r="1322" spans="1:41" s="14" customFormat="1">
      <c r="A1322" s="60"/>
      <c r="B1322" s="37" t="s">
        <v>4101</v>
      </c>
      <c r="C1322" s="4" t="s">
        <v>4579</v>
      </c>
      <c r="D1322" s="14" t="s">
        <v>4340</v>
      </c>
      <c r="E1322" s="9" t="s">
        <v>187</v>
      </c>
      <c r="F1322" s="14">
        <v>40484</v>
      </c>
      <c r="G1322" s="4">
        <v>37.526346717846998</v>
      </c>
      <c r="H1322" s="4">
        <v>-84.660778129722004</v>
      </c>
      <c r="I1322" s="19" t="s">
        <v>45</v>
      </c>
      <c r="J1322" s="19" t="s">
        <v>156</v>
      </c>
      <c r="K1322" s="19" t="s">
        <v>39</v>
      </c>
      <c r="L1322" s="22" t="s">
        <v>144</v>
      </c>
      <c r="M1322" s="19" t="s">
        <v>185</v>
      </c>
      <c r="N1322" s="19" t="s">
        <v>185</v>
      </c>
      <c r="P1322" s="17"/>
      <c r="Q1322" s="50" t="str">
        <f t="shared" si="20"/>
        <v>Non-lead</v>
      </c>
      <c r="R1322" s="19"/>
      <c r="X1322" s="16"/>
      <c r="Y1322" s="16"/>
      <c r="Z1322" s="16"/>
      <c r="AK1322" s="17"/>
      <c r="AL1322" s="17"/>
      <c r="AM1322" s="17"/>
      <c r="AN1322" s="17"/>
      <c r="AO1322" s="15"/>
    </row>
    <row r="1323" spans="1:41" s="14" customFormat="1">
      <c r="A1323" s="60"/>
      <c r="B1323" s="37" t="s">
        <v>4102</v>
      </c>
      <c r="C1323" s="4" t="s">
        <v>4580</v>
      </c>
      <c r="D1323" s="14" t="s">
        <v>4341</v>
      </c>
      <c r="E1323" s="9" t="s">
        <v>187</v>
      </c>
      <c r="F1323" s="14">
        <v>40484</v>
      </c>
      <c r="G1323" s="4">
        <v>37.526421982644003</v>
      </c>
      <c r="H1323" s="4">
        <v>-84.660786175311003</v>
      </c>
      <c r="I1323" s="19" t="s">
        <v>45</v>
      </c>
      <c r="J1323" s="19" t="s">
        <v>156</v>
      </c>
      <c r="K1323" s="19" t="s">
        <v>39</v>
      </c>
      <c r="L1323" s="22" t="s">
        <v>144</v>
      </c>
      <c r="M1323" s="19" t="s">
        <v>185</v>
      </c>
      <c r="N1323" s="19" t="s">
        <v>185</v>
      </c>
      <c r="P1323" s="17"/>
      <c r="Q1323" s="50" t="str">
        <f t="shared" si="20"/>
        <v>Non-lead</v>
      </c>
      <c r="R1323" s="19"/>
      <c r="X1323" s="16"/>
      <c r="Y1323" s="16"/>
      <c r="Z1323" s="16"/>
      <c r="AK1323" s="17"/>
      <c r="AL1323" s="17"/>
      <c r="AM1323" s="17"/>
      <c r="AN1323" s="17"/>
      <c r="AO1323" s="15"/>
    </row>
    <row r="1324" spans="1:41" s="14" customFormat="1">
      <c r="A1324" s="60"/>
      <c r="B1324" s="37" t="s">
        <v>4103</v>
      </c>
      <c r="C1324" s="4" t="s">
        <v>4581</v>
      </c>
      <c r="D1324" s="14" t="s">
        <v>4342</v>
      </c>
      <c r="E1324" s="9" t="s">
        <v>187</v>
      </c>
      <c r="F1324" s="14">
        <v>40484</v>
      </c>
      <c r="G1324" s="14">
        <v>37.526989999999998</v>
      </c>
      <c r="H1324" s="14">
        <v>-84.660431000000003</v>
      </c>
      <c r="I1324" s="19" t="s">
        <v>45</v>
      </c>
      <c r="J1324" s="19" t="s">
        <v>156</v>
      </c>
      <c r="K1324" s="19" t="s">
        <v>39</v>
      </c>
      <c r="L1324" s="22" t="s">
        <v>144</v>
      </c>
      <c r="M1324" s="19" t="s">
        <v>185</v>
      </c>
      <c r="N1324" s="19" t="s">
        <v>185</v>
      </c>
      <c r="P1324" s="17"/>
      <c r="Q1324" s="50" t="str">
        <f t="shared" si="20"/>
        <v>Non-lead</v>
      </c>
      <c r="R1324" s="19"/>
      <c r="X1324" s="16"/>
      <c r="Y1324" s="16"/>
      <c r="Z1324" s="16"/>
      <c r="AK1324" s="17"/>
      <c r="AL1324" s="17"/>
      <c r="AM1324" s="17"/>
      <c r="AN1324" s="17"/>
      <c r="AO1324" s="15"/>
    </row>
    <row r="1325" spans="1:41" s="14" customFormat="1">
      <c r="A1325" s="60"/>
      <c r="B1325" s="37" t="s">
        <v>4104</v>
      </c>
      <c r="C1325" s="4" t="s">
        <v>4582</v>
      </c>
      <c r="D1325" s="14" t="s">
        <v>4343</v>
      </c>
      <c r="E1325" s="9" t="s">
        <v>187</v>
      </c>
      <c r="F1325" s="14">
        <v>40484</v>
      </c>
      <c r="G1325" s="4">
        <v>37.313951452280001</v>
      </c>
      <c r="H1325" s="4">
        <v>-84.393864344471993</v>
      </c>
      <c r="I1325" s="19" t="s">
        <v>39</v>
      </c>
      <c r="J1325" s="19" t="s">
        <v>156</v>
      </c>
      <c r="K1325" s="19" t="s">
        <v>32</v>
      </c>
      <c r="L1325" s="22" t="s">
        <v>144</v>
      </c>
      <c r="M1325" s="19" t="s">
        <v>185</v>
      </c>
      <c r="N1325" s="19" t="s">
        <v>185</v>
      </c>
      <c r="P1325" s="17"/>
      <c r="Q1325" s="50" t="str">
        <f t="shared" si="20"/>
        <v>Unknown</v>
      </c>
      <c r="R1325" s="19"/>
      <c r="X1325" s="16"/>
      <c r="Y1325" s="16"/>
      <c r="Z1325" s="16"/>
      <c r="AK1325" s="17"/>
      <c r="AL1325" s="17"/>
      <c r="AM1325" s="17"/>
      <c r="AN1325" s="17"/>
      <c r="AO1325" s="15"/>
    </row>
    <row r="1326" spans="1:41" s="14" customFormat="1">
      <c r="A1326" s="60"/>
      <c r="B1326" s="37" t="s">
        <v>4105</v>
      </c>
      <c r="C1326" s="4" t="s">
        <v>4583</v>
      </c>
      <c r="D1326" s="14" t="s">
        <v>4344</v>
      </c>
      <c r="E1326" s="9" t="s">
        <v>187</v>
      </c>
      <c r="F1326" s="14">
        <v>40484</v>
      </c>
      <c r="G1326" s="4">
        <v>37.527032082719003</v>
      </c>
      <c r="H1326" s="4">
        <v>-84.660591419606007</v>
      </c>
      <c r="I1326" s="19" t="s">
        <v>45</v>
      </c>
      <c r="J1326" s="19" t="s">
        <v>156</v>
      </c>
      <c r="K1326" s="19" t="s">
        <v>39</v>
      </c>
      <c r="L1326" s="22" t="s">
        <v>144</v>
      </c>
      <c r="M1326" s="19" t="s">
        <v>185</v>
      </c>
      <c r="N1326" s="19" t="s">
        <v>185</v>
      </c>
      <c r="P1326" s="17"/>
      <c r="Q1326" s="50" t="str">
        <f t="shared" si="20"/>
        <v>Non-lead</v>
      </c>
      <c r="R1326" s="19"/>
      <c r="X1326" s="16"/>
      <c r="Y1326" s="16"/>
      <c r="Z1326" s="16"/>
      <c r="AK1326" s="17"/>
      <c r="AL1326" s="17"/>
      <c r="AM1326" s="17"/>
      <c r="AN1326" s="17"/>
      <c r="AO1326" s="15"/>
    </row>
    <row r="1327" spans="1:41" s="14" customFormat="1">
      <c r="A1327" s="60"/>
      <c r="B1327" s="37" t="s">
        <v>4106</v>
      </c>
      <c r="C1327" s="4" t="s">
        <v>4584</v>
      </c>
      <c r="D1327" s="14" t="s">
        <v>4345</v>
      </c>
      <c r="E1327" s="9" t="s">
        <v>187</v>
      </c>
      <c r="F1327" s="14">
        <v>40484</v>
      </c>
      <c r="G1327" s="4">
        <v>37.527164077721999</v>
      </c>
      <c r="H1327" s="4">
        <v>-84.660529485119</v>
      </c>
      <c r="I1327" s="19" t="s">
        <v>45</v>
      </c>
      <c r="J1327" s="19" t="s">
        <v>156</v>
      </c>
      <c r="K1327" s="19" t="s">
        <v>39</v>
      </c>
      <c r="L1327" s="22" t="s">
        <v>144</v>
      </c>
      <c r="M1327" s="19" t="s">
        <v>185</v>
      </c>
      <c r="N1327" s="19" t="s">
        <v>185</v>
      </c>
      <c r="P1327" s="17"/>
      <c r="Q1327" s="50" t="str">
        <f t="shared" si="20"/>
        <v>Non-lead</v>
      </c>
      <c r="R1327" s="19"/>
      <c r="X1327" s="16"/>
      <c r="Y1327" s="16"/>
      <c r="Z1327" s="16"/>
      <c r="AK1327" s="17"/>
      <c r="AL1327" s="17"/>
      <c r="AM1327" s="17"/>
      <c r="AN1327" s="17"/>
      <c r="AO1327" s="15"/>
    </row>
    <row r="1328" spans="1:41" s="14" customFormat="1">
      <c r="A1328" s="60"/>
      <c r="B1328" s="37" t="s">
        <v>4107</v>
      </c>
      <c r="C1328" s="4" t="s">
        <v>4585</v>
      </c>
      <c r="D1328" s="14" t="s">
        <v>4346</v>
      </c>
      <c r="E1328" s="9" t="s">
        <v>187</v>
      </c>
      <c r="F1328" s="14">
        <v>40484</v>
      </c>
      <c r="G1328" s="4">
        <v>37.527059568185997</v>
      </c>
      <c r="H1328" s="4">
        <v>-84.660324644694001</v>
      </c>
      <c r="I1328" s="19" t="s">
        <v>45</v>
      </c>
      <c r="J1328" s="19" t="s">
        <v>156</v>
      </c>
      <c r="K1328" s="19" t="s">
        <v>39</v>
      </c>
      <c r="L1328" s="22" t="s">
        <v>144</v>
      </c>
      <c r="M1328" s="19" t="s">
        <v>185</v>
      </c>
      <c r="N1328" s="19" t="s">
        <v>185</v>
      </c>
      <c r="P1328" s="17"/>
      <c r="Q1328" s="50" t="str">
        <f t="shared" si="20"/>
        <v>Non-lead</v>
      </c>
      <c r="R1328" s="19"/>
      <c r="X1328" s="16"/>
      <c r="Y1328" s="16"/>
      <c r="Z1328" s="16"/>
      <c r="AK1328" s="17"/>
      <c r="AL1328" s="17"/>
      <c r="AM1328" s="17"/>
      <c r="AN1328" s="17"/>
      <c r="AO1328" s="15"/>
    </row>
    <row r="1329" spans="1:41" s="14" customFormat="1">
      <c r="A1329" s="60"/>
      <c r="B1329" s="37" t="s">
        <v>4108</v>
      </c>
      <c r="C1329" s="4" t="s">
        <v>4586</v>
      </c>
      <c r="D1329" s="14" t="s">
        <v>4347</v>
      </c>
      <c r="E1329" s="9" t="s">
        <v>187</v>
      </c>
      <c r="F1329" s="14">
        <v>40484</v>
      </c>
      <c r="G1329" s="4">
        <v>37.527215971682999</v>
      </c>
      <c r="H1329" s="4">
        <v>-84.660179378617002</v>
      </c>
      <c r="I1329" s="19" t="s">
        <v>45</v>
      </c>
      <c r="J1329" s="19" t="s">
        <v>156</v>
      </c>
      <c r="K1329" s="19" t="s">
        <v>39</v>
      </c>
      <c r="L1329" s="22" t="s">
        <v>144</v>
      </c>
      <c r="M1329" s="19" t="s">
        <v>185</v>
      </c>
      <c r="N1329" s="19" t="s">
        <v>185</v>
      </c>
      <c r="P1329" s="17"/>
      <c r="Q1329" s="50" t="str">
        <f t="shared" si="20"/>
        <v>Non-lead</v>
      </c>
      <c r="R1329" s="19"/>
      <c r="X1329" s="16"/>
      <c r="Y1329" s="16"/>
      <c r="Z1329" s="16"/>
      <c r="AK1329" s="17"/>
      <c r="AL1329" s="17"/>
      <c r="AM1329" s="17"/>
      <c r="AN1329" s="17"/>
      <c r="AO1329" s="15"/>
    </row>
    <row r="1330" spans="1:41" s="14" customFormat="1">
      <c r="A1330" s="60"/>
      <c r="B1330" s="37" t="s">
        <v>4109</v>
      </c>
      <c r="C1330" s="4" t="s">
        <v>4587</v>
      </c>
      <c r="D1330" s="14" t="s">
        <v>4348</v>
      </c>
      <c r="E1330" s="9" t="s">
        <v>187</v>
      </c>
      <c r="F1330" s="14">
        <v>40484</v>
      </c>
      <c r="G1330" s="4">
        <v>37.527272558805997</v>
      </c>
      <c r="H1330" s="4">
        <v>-84.659883216341996</v>
      </c>
      <c r="I1330" s="19" t="s">
        <v>45</v>
      </c>
      <c r="J1330" s="19" t="s">
        <v>156</v>
      </c>
      <c r="K1330" s="19" t="s">
        <v>39</v>
      </c>
      <c r="L1330" s="22" t="s">
        <v>144</v>
      </c>
      <c r="M1330" s="19" t="s">
        <v>185</v>
      </c>
      <c r="N1330" s="19" t="s">
        <v>185</v>
      </c>
      <c r="P1330" s="17"/>
      <c r="Q1330" s="50" t="str">
        <f t="shared" si="20"/>
        <v>Non-lead</v>
      </c>
      <c r="R1330" s="19"/>
      <c r="X1330" s="16"/>
      <c r="Y1330" s="16"/>
      <c r="Z1330" s="16"/>
      <c r="AK1330" s="17"/>
      <c r="AL1330" s="17"/>
      <c r="AM1330" s="17"/>
      <c r="AN1330" s="17"/>
      <c r="AO1330" s="15"/>
    </row>
    <row r="1331" spans="1:41" s="14" customFormat="1">
      <c r="A1331" s="60"/>
      <c r="B1331" s="37" t="s">
        <v>4110</v>
      </c>
      <c r="C1331" s="4" t="s">
        <v>4588</v>
      </c>
      <c r="D1331" s="14" t="s">
        <v>4349</v>
      </c>
      <c r="E1331" s="9" t="s">
        <v>187</v>
      </c>
      <c r="F1331" s="14">
        <v>40484</v>
      </c>
      <c r="G1331" s="4">
        <v>37.313719247564002</v>
      </c>
      <c r="H1331" s="4">
        <v>-84.394316749289999</v>
      </c>
      <c r="I1331" s="19" t="s">
        <v>45</v>
      </c>
      <c r="J1331" s="19" t="s">
        <v>156</v>
      </c>
      <c r="K1331" s="19" t="s">
        <v>39</v>
      </c>
      <c r="L1331" s="22" t="s">
        <v>144</v>
      </c>
      <c r="M1331" s="19" t="s">
        <v>185</v>
      </c>
      <c r="N1331" s="19" t="s">
        <v>185</v>
      </c>
      <c r="P1331" s="17"/>
      <c r="Q1331" s="50" t="str">
        <f t="shared" si="20"/>
        <v>Non-lead</v>
      </c>
      <c r="R1331" s="19"/>
      <c r="X1331" s="16"/>
      <c r="Y1331" s="16"/>
      <c r="Z1331" s="16"/>
      <c r="AK1331" s="17"/>
      <c r="AL1331" s="17"/>
      <c r="AM1331" s="17"/>
      <c r="AN1331" s="17"/>
      <c r="AO1331" s="15"/>
    </row>
    <row r="1332" spans="1:41" s="14" customFormat="1">
      <c r="A1332" s="60"/>
      <c r="B1332" s="37" t="s">
        <v>4111</v>
      </c>
      <c r="C1332" s="4" t="s">
        <v>4589</v>
      </c>
      <c r="D1332" s="14" t="s">
        <v>4350</v>
      </c>
      <c r="E1332" s="9" t="s">
        <v>187</v>
      </c>
      <c r="F1332" s="14">
        <v>40484</v>
      </c>
      <c r="G1332" s="4">
        <v>37.527272558805997</v>
      </c>
      <c r="H1332" s="4">
        <v>-84.659883216341996</v>
      </c>
      <c r="I1332" s="19" t="s">
        <v>45</v>
      </c>
      <c r="J1332" s="19" t="s">
        <v>156</v>
      </c>
      <c r="K1332" s="19" t="s">
        <v>39</v>
      </c>
      <c r="L1332" s="22" t="s">
        <v>144</v>
      </c>
      <c r="M1332" s="19" t="s">
        <v>185</v>
      </c>
      <c r="N1332" s="19" t="s">
        <v>185</v>
      </c>
      <c r="P1332" s="17"/>
      <c r="Q1332" s="50" t="str">
        <f t="shared" si="20"/>
        <v>Non-lead</v>
      </c>
      <c r="R1332" s="19"/>
      <c r="X1332" s="16"/>
      <c r="Y1332" s="16"/>
      <c r="Z1332" s="16"/>
      <c r="AK1332" s="17"/>
      <c r="AL1332" s="17"/>
      <c r="AM1332" s="17"/>
      <c r="AN1332" s="17"/>
      <c r="AO1332" s="15"/>
    </row>
    <row r="1333" spans="1:41" s="14" customFormat="1">
      <c r="A1333" s="60"/>
      <c r="B1333" s="37" t="s">
        <v>4112</v>
      </c>
      <c r="C1333" s="4" t="s">
        <v>4590</v>
      </c>
      <c r="D1333" s="14" t="s">
        <v>4351</v>
      </c>
      <c r="E1333" s="9" t="s">
        <v>187</v>
      </c>
      <c r="F1333" s="14">
        <v>40484</v>
      </c>
      <c r="G1333" s="4">
        <v>37.527366108822001</v>
      </c>
      <c r="H1333" s="4">
        <v>-84.659420044616994</v>
      </c>
      <c r="I1333" s="19" t="s">
        <v>45</v>
      </c>
      <c r="J1333" s="19" t="s">
        <v>156</v>
      </c>
      <c r="K1333" s="19" t="s">
        <v>39</v>
      </c>
      <c r="L1333" s="22" t="s">
        <v>144</v>
      </c>
      <c r="M1333" s="19" t="s">
        <v>185</v>
      </c>
      <c r="N1333" s="19" t="s">
        <v>185</v>
      </c>
      <c r="P1333" s="17"/>
      <c r="Q1333" s="50" t="str">
        <f t="shared" si="20"/>
        <v>Non-lead</v>
      </c>
      <c r="R1333" s="19"/>
      <c r="X1333" s="16"/>
      <c r="Y1333" s="16"/>
      <c r="Z1333" s="16"/>
      <c r="AK1333" s="17"/>
      <c r="AL1333" s="17"/>
      <c r="AM1333" s="17"/>
      <c r="AN1333" s="17"/>
      <c r="AO1333" s="15"/>
    </row>
    <row r="1334" spans="1:41" s="14" customFormat="1">
      <c r="A1334" s="60"/>
      <c r="B1334" s="37" t="s">
        <v>4113</v>
      </c>
      <c r="C1334" s="4" t="s">
        <v>4591</v>
      </c>
      <c r="D1334" s="14" t="s">
        <v>4352</v>
      </c>
      <c r="E1334" s="9" t="s">
        <v>187</v>
      </c>
      <c r="F1334" s="14">
        <v>40484</v>
      </c>
      <c r="G1334" s="4">
        <v>37.313702111996001</v>
      </c>
      <c r="H1334" s="4">
        <v>-84.393319617347998</v>
      </c>
      <c r="I1334" s="19" t="s">
        <v>45</v>
      </c>
      <c r="J1334" s="19" t="s">
        <v>156</v>
      </c>
      <c r="K1334" s="19" t="s">
        <v>39</v>
      </c>
      <c r="L1334" s="22" t="s">
        <v>144</v>
      </c>
      <c r="M1334" s="19" t="s">
        <v>185</v>
      </c>
      <c r="N1334" s="19" t="s">
        <v>185</v>
      </c>
      <c r="P1334" s="17"/>
      <c r="Q1334" s="50" t="str">
        <f t="shared" si="20"/>
        <v>Non-lead</v>
      </c>
      <c r="R1334" s="19"/>
      <c r="X1334" s="16"/>
      <c r="Y1334" s="16"/>
      <c r="Z1334" s="16"/>
      <c r="AK1334" s="17"/>
      <c r="AL1334" s="17"/>
      <c r="AM1334" s="17"/>
      <c r="AN1334" s="17"/>
      <c r="AO1334" s="15"/>
    </row>
    <row r="1335" spans="1:41" s="14" customFormat="1">
      <c r="A1335" s="60"/>
      <c r="B1335" s="37" t="s">
        <v>4114</v>
      </c>
      <c r="C1335" s="4" t="s">
        <v>4592</v>
      </c>
      <c r="D1335" s="14" t="s">
        <v>4353</v>
      </c>
      <c r="E1335" s="9" t="s">
        <v>187</v>
      </c>
      <c r="F1335" s="14">
        <v>40484</v>
      </c>
      <c r="G1335" s="4">
        <v>37.526579337758001</v>
      </c>
      <c r="H1335" s="4">
        <v>-84.658908408299993</v>
      </c>
      <c r="I1335" s="19" t="s">
        <v>45</v>
      </c>
      <c r="J1335" s="19" t="s">
        <v>156</v>
      </c>
      <c r="K1335" s="19" t="s">
        <v>39</v>
      </c>
      <c r="L1335" s="22" t="s">
        <v>144</v>
      </c>
      <c r="M1335" s="19" t="s">
        <v>185</v>
      </c>
      <c r="N1335" s="19" t="s">
        <v>185</v>
      </c>
      <c r="P1335" s="17"/>
      <c r="Q1335" s="50" t="str">
        <f t="shared" si="20"/>
        <v>Non-lead</v>
      </c>
      <c r="R1335" s="19"/>
      <c r="X1335" s="16"/>
      <c r="Y1335" s="16"/>
      <c r="Z1335" s="16"/>
      <c r="AK1335" s="17"/>
      <c r="AL1335" s="17"/>
      <c r="AM1335" s="17"/>
      <c r="AN1335" s="17"/>
      <c r="AO1335" s="15"/>
    </row>
    <row r="1336" spans="1:41" s="14" customFormat="1">
      <c r="A1336" s="60"/>
      <c r="B1336" s="37" t="s">
        <v>4115</v>
      </c>
      <c r="C1336" s="4" t="s">
        <v>4593</v>
      </c>
      <c r="D1336" s="14" t="s">
        <v>4354</v>
      </c>
      <c r="E1336" s="9" t="s">
        <v>187</v>
      </c>
      <c r="F1336" s="14">
        <v>40484</v>
      </c>
      <c r="G1336" s="4">
        <v>37.313625971131998</v>
      </c>
      <c r="H1336" s="4">
        <v>-84.393237292692007</v>
      </c>
      <c r="I1336" s="19" t="s">
        <v>45</v>
      </c>
      <c r="J1336" s="19" t="s">
        <v>156</v>
      </c>
      <c r="K1336" s="19" t="s">
        <v>39</v>
      </c>
      <c r="L1336" s="22" t="s">
        <v>144</v>
      </c>
      <c r="M1336" s="19" t="s">
        <v>185</v>
      </c>
      <c r="N1336" s="19" t="s">
        <v>185</v>
      </c>
      <c r="P1336" s="17"/>
      <c r="Q1336" s="50" t="str">
        <f t="shared" si="20"/>
        <v>Non-lead</v>
      </c>
      <c r="R1336" s="19"/>
      <c r="X1336" s="16"/>
      <c r="Y1336" s="16"/>
      <c r="Z1336" s="16"/>
      <c r="AK1336" s="17"/>
      <c r="AL1336" s="17"/>
      <c r="AM1336" s="17"/>
      <c r="AN1336" s="17"/>
      <c r="AO1336" s="15"/>
    </row>
    <row r="1337" spans="1:41" s="14" customFormat="1">
      <c r="A1337" s="60"/>
      <c r="B1337" s="37" t="s">
        <v>4116</v>
      </c>
      <c r="C1337" s="4" t="s">
        <v>4594</v>
      </c>
      <c r="D1337" s="14" t="s">
        <v>4355</v>
      </c>
      <c r="E1337" s="9" t="s">
        <v>187</v>
      </c>
      <c r="F1337" s="14">
        <v>40484</v>
      </c>
      <c r="G1337" s="4">
        <v>37.526929815530998</v>
      </c>
      <c r="H1337" s="4">
        <v>-84.659059780993999</v>
      </c>
      <c r="I1337" s="19" t="s">
        <v>45</v>
      </c>
      <c r="J1337" s="19" t="s">
        <v>156</v>
      </c>
      <c r="K1337" s="19" t="s">
        <v>39</v>
      </c>
      <c r="L1337" s="22" t="s">
        <v>144</v>
      </c>
      <c r="M1337" s="19" t="s">
        <v>185</v>
      </c>
      <c r="N1337" s="19" t="s">
        <v>185</v>
      </c>
      <c r="P1337" s="17"/>
      <c r="Q1337" s="50" t="str">
        <f t="shared" si="20"/>
        <v>Non-lead</v>
      </c>
      <c r="R1337" s="19"/>
      <c r="X1337" s="16"/>
      <c r="Y1337" s="16"/>
      <c r="Z1337" s="16"/>
      <c r="AK1337" s="17"/>
      <c r="AL1337" s="17"/>
      <c r="AM1337" s="17"/>
      <c r="AN1337" s="17"/>
      <c r="AO1337" s="15"/>
    </row>
    <row r="1338" spans="1:41" s="14" customFormat="1">
      <c r="A1338" s="60"/>
      <c r="B1338" s="37" t="s">
        <v>4117</v>
      </c>
      <c r="C1338" s="4" t="s">
        <v>4595</v>
      </c>
      <c r="D1338" s="14" t="s">
        <v>4356</v>
      </c>
      <c r="E1338" s="9" t="s">
        <v>187</v>
      </c>
      <c r="F1338" s="14">
        <v>40484</v>
      </c>
      <c r="G1338" s="4">
        <v>37.527085663328002</v>
      </c>
      <c r="H1338" s="4">
        <v>-84.659129469114006</v>
      </c>
      <c r="I1338" s="19" t="s">
        <v>45</v>
      </c>
      <c r="J1338" s="19" t="s">
        <v>156</v>
      </c>
      <c r="K1338" s="19" t="s">
        <v>39</v>
      </c>
      <c r="L1338" s="22" t="s">
        <v>144</v>
      </c>
      <c r="M1338" s="19" t="s">
        <v>185</v>
      </c>
      <c r="N1338" s="19" t="s">
        <v>185</v>
      </c>
      <c r="P1338" s="17"/>
      <c r="Q1338" s="50" t="str">
        <f t="shared" si="20"/>
        <v>Non-lead</v>
      </c>
      <c r="R1338" s="19"/>
      <c r="X1338" s="16"/>
      <c r="Y1338" s="16"/>
      <c r="Z1338" s="16"/>
      <c r="AK1338" s="17"/>
      <c r="AL1338" s="17"/>
      <c r="AM1338" s="17"/>
      <c r="AN1338" s="17"/>
      <c r="AO1338" s="15"/>
    </row>
    <row r="1339" spans="1:41" s="14" customFormat="1">
      <c r="A1339" s="60"/>
      <c r="B1339" s="37" t="s">
        <v>4118</v>
      </c>
      <c r="C1339" s="4" t="s">
        <v>4596</v>
      </c>
      <c r="D1339" s="14" t="s">
        <v>4357</v>
      </c>
      <c r="E1339" s="9" t="s">
        <v>187</v>
      </c>
      <c r="F1339" s="14">
        <v>40484</v>
      </c>
      <c r="G1339" s="4">
        <v>37.313925427160001</v>
      </c>
      <c r="H1339" s="4">
        <v>-84.392928978900002</v>
      </c>
      <c r="I1339" s="19" t="s">
        <v>45</v>
      </c>
      <c r="J1339" s="19" t="s">
        <v>156</v>
      </c>
      <c r="K1339" s="19" t="s">
        <v>39</v>
      </c>
      <c r="L1339" s="22" t="s">
        <v>144</v>
      </c>
      <c r="M1339" s="19" t="s">
        <v>185</v>
      </c>
      <c r="N1339" s="19" t="s">
        <v>185</v>
      </c>
      <c r="P1339" s="17"/>
      <c r="Q1339" s="50" t="str">
        <f t="shared" si="20"/>
        <v>Non-lead</v>
      </c>
      <c r="R1339" s="19"/>
      <c r="X1339" s="16"/>
      <c r="Y1339" s="16"/>
      <c r="Z1339" s="16"/>
      <c r="AK1339" s="17"/>
      <c r="AL1339" s="17"/>
      <c r="AM1339" s="17"/>
      <c r="AN1339" s="17"/>
      <c r="AO1339" s="15"/>
    </row>
    <row r="1340" spans="1:41" s="14" customFormat="1">
      <c r="A1340" s="60"/>
      <c r="B1340" s="37" t="s">
        <v>4119</v>
      </c>
      <c r="C1340" s="4" t="s">
        <v>4597</v>
      </c>
      <c r="D1340" s="14" t="s">
        <v>4358</v>
      </c>
      <c r="E1340" s="9" t="s">
        <v>187</v>
      </c>
      <c r="F1340" s="14">
        <v>40484</v>
      </c>
      <c r="G1340" s="4">
        <v>37.313405998261999</v>
      </c>
      <c r="H1340" s="4">
        <v>-84.392627555831993</v>
      </c>
      <c r="I1340" s="19" t="s">
        <v>45</v>
      </c>
      <c r="J1340" s="19" t="s">
        <v>156</v>
      </c>
      <c r="K1340" s="19" t="s">
        <v>45</v>
      </c>
      <c r="L1340" s="22" t="s">
        <v>144</v>
      </c>
      <c r="M1340" s="19" t="s">
        <v>185</v>
      </c>
      <c r="N1340" s="19" t="s">
        <v>185</v>
      </c>
      <c r="P1340" s="17"/>
      <c r="Q1340" s="50" t="str">
        <f t="shared" si="20"/>
        <v>Non-lead</v>
      </c>
      <c r="R1340" s="19"/>
      <c r="X1340" s="16"/>
      <c r="Y1340" s="16"/>
      <c r="Z1340" s="16"/>
      <c r="AK1340" s="17"/>
      <c r="AL1340" s="17"/>
      <c r="AM1340" s="17"/>
      <c r="AN1340" s="17"/>
      <c r="AO1340" s="15"/>
    </row>
    <row r="1341" spans="1:41" s="14" customFormat="1">
      <c r="A1341" s="60"/>
      <c r="B1341" s="37" t="s">
        <v>4120</v>
      </c>
      <c r="C1341" s="4" t="s">
        <v>4598</v>
      </c>
      <c r="D1341" s="14" t="s">
        <v>4359</v>
      </c>
      <c r="E1341" s="9" t="s">
        <v>187</v>
      </c>
      <c r="F1341" s="14">
        <v>40484</v>
      </c>
      <c r="G1341" s="4">
        <v>37.313293032620003</v>
      </c>
      <c r="H1341" s="4">
        <v>-84.392874261743998</v>
      </c>
      <c r="I1341" s="19" t="s">
        <v>45</v>
      </c>
      <c r="J1341" s="19" t="s">
        <v>156</v>
      </c>
      <c r="K1341" s="19" t="s">
        <v>45</v>
      </c>
      <c r="L1341" s="22" t="s">
        <v>144</v>
      </c>
      <c r="M1341" s="19" t="s">
        <v>185</v>
      </c>
      <c r="N1341" s="19" t="s">
        <v>185</v>
      </c>
      <c r="P1341" s="17"/>
      <c r="Q1341" s="50" t="str">
        <f t="shared" si="20"/>
        <v>Non-lead</v>
      </c>
      <c r="R1341" s="19"/>
      <c r="X1341" s="16"/>
      <c r="Y1341" s="16"/>
      <c r="Z1341" s="16"/>
      <c r="AK1341" s="17"/>
      <c r="AL1341" s="17"/>
      <c r="AM1341" s="17"/>
      <c r="AN1341" s="17"/>
      <c r="AO1341" s="15"/>
    </row>
    <row r="1342" spans="1:41" s="14" customFormat="1">
      <c r="A1342" s="60"/>
      <c r="B1342" s="37" t="s">
        <v>4121</v>
      </c>
      <c r="C1342" s="4" t="s">
        <v>4599</v>
      </c>
      <c r="D1342" s="14" t="s">
        <v>4360</v>
      </c>
      <c r="E1342" s="9" t="s">
        <v>187</v>
      </c>
      <c r="F1342" s="14">
        <v>40484</v>
      </c>
      <c r="G1342" s="4">
        <v>37.313136440359997</v>
      </c>
      <c r="H1342" s="4">
        <v>-84.392865026826001</v>
      </c>
      <c r="I1342" s="19" t="s">
        <v>45</v>
      </c>
      <c r="J1342" s="19" t="s">
        <v>156</v>
      </c>
      <c r="K1342" s="19" t="s">
        <v>45</v>
      </c>
      <c r="L1342" s="22" t="s">
        <v>144</v>
      </c>
      <c r="M1342" s="19" t="s">
        <v>185</v>
      </c>
      <c r="N1342" s="19" t="s">
        <v>185</v>
      </c>
      <c r="P1342" s="17"/>
      <c r="Q1342" s="50" t="str">
        <f t="shared" ref="Q1342:Q1403" si="21">IF(AND(I1342="",K1342=""),"",IF(I1342="Lead","Lead",IF(K1342="Lead","Lead",IF((OR((AND((ISNUMBER(SEARCH("Galvanized",K1342))),AF1342="Yes")),(AND((ISNUMBER(SEARCH("Galvanized",K1342))),AF1342="Unknown")))),"Galvanized requiring replacement",IF((OR((AND((ISNUMBER(SEARCH("Galvanized",K1342))),AJ1342="Yes")),(AND((ISNUMBER(SEARCH("Galvanized",K1342))),AJ1342="Unknown")))),"Galvanized requiring replacement",IF(I1342="Galvanized requiring replacement","Galvanized requiring replacement",IF(K1342="Galvanized requiring replacement","Galvanized requiring replacement",IF(ISNUMBER(SEARCH("Unknown",I1342)),"Unknown",IF(ISNUMBER(SEARCH("Unknown",K1342)),"Unknown",IF(I1342="","Unknown",IF(K1342="","Unknown","Non-lead")))))))))))</f>
        <v>Non-lead</v>
      </c>
      <c r="R1342" s="19"/>
      <c r="X1342" s="16"/>
      <c r="Y1342" s="16"/>
      <c r="Z1342" s="16"/>
      <c r="AK1342" s="17"/>
      <c r="AL1342" s="17"/>
      <c r="AM1342" s="17"/>
      <c r="AN1342" s="17"/>
      <c r="AO1342" s="15"/>
    </row>
    <row r="1343" spans="1:41" s="14" customFormat="1">
      <c r="A1343" s="60"/>
      <c r="B1343" s="37" t="s">
        <v>4122</v>
      </c>
      <c r="C1343" s="4" t="s">
        <v>4600</v>
      </c>
      <c r="D1343" s="14" t="s">
        <v>4361</v>
      </c>
      <c r="E1343" s="9" t="s">
        <v>187</v>
      </c>
      <c r="F1343" s="14">
        <v>40484</v>
      </c>
      <c r="G1343" s="4">
        <v>37.313301454874001</v>
      </c>
      <c r="H1343" s="4">
        <v>-84.392571339168001</v>
      </c>
      <c r="I1343" s="19" t="s">
        <v>45</v>
      </c>
      <c r="J1343" s="19" t="s">
        <v>156</v>
      </c>
      <c r="K1343" s="19" t="s">
        <v>45</v>
      </c>
      <c r="L1343" s="22" t="s">
        <v>144</v>
      </c>
      <c r="M1343" s="19" t="s">
        <v>185</v>
      </c>
      <c r="N1343" s="19" t="s">
        <v>185</v>
      </c>
      <c r="P1343" s="17"/>
      <c r="Q1343" s="50" t="str">
        <f t="shared" si="21"/>
        <v>Non-lead</v>
      </c>
      <c r="R1343" s="19"/>
      <c r="X1343" s="16"/>
      <c r="Y1343" s="16"/>
      <c r="Z1343" s="16"/>
      <c r="AK1343" s="17"/>
      <c r="AL1343" s="17"/>
      <c r="AM1343" s="17"/>
      <c r="AN1343" s="17"/>
      <c r="AO1343" s="15"/>
    </row>
    <row r="1344" spans="1:41" s="14" customFormat="1">
      <c r="A1344" s="60"/>
      <c r="B1344" s="37" t="s">
        <v>4123</v>
      </c>
      <c r="C1344" s="4" t="s">
        <v>4601</v>
      </c>
      <c r="D1344" s="14" t="s">
        <v>4362</v>
      </c>
      <c r="E1344" s="9" t="s">
        <v>187</v>
      </c>
      <c r="F1344" s="14">
        <v>40484</v>
      </c>
      <c r="G1344" s="4">
        <v>37.313221454198001</v>
      </c>
      <c r="H1344" s="4">
        <v>-84.392523757877996</v>
      </c>
      <c r="I1344" s="19" t="s">
        <v>45</v>
      </c>
      <c r="J1344" s="19" t="s">
        <v>156</v>
      </c>
      <c r="K1344" s="19" t="s">
        <v>45</v>
      </c>
      <c r="L1344" s="22" t="s">
        <v>144</v>
      </c>
      <c r="M1344" s="19" t="s">
        <v>185</v>
      </c>
      <c r="N1344" s="19" t="s">
        <v>185</v>
      </c>
      <c r="P1344" s="17"/>
      <c r="Q1344" s="50" t="str">
        <f t="shared" si="21"/>
        <v>Non-lead</v>
      </c>
      <c r="R1344" s="19"/>
      <c r="X1344" s="16"/>
      <c r="Y1344" s="16"/>
      <c r="Z1344" s="16"/>
      <c r="AK1344" s="17"/>
      <c r="AL1344" s="17"/>
      <c r="AM1344" s="17"/>
      <c r="AN1344" s="17"/>
      <c r="AO1344" s="15"/>
    </row>
    <row r="1345" spans="1:41" s="14" customFormat="1">
      <c r="A1345" s="60"/>
      <c r="B1345" s="37" t="s">
        <v>4124</v>
      </c>
      <c r="C1345" s="4" t="s">
        <v>4602</v>
      </c>
      <c r="D1345" s="14" t="s">
        <v>4363</v>
      </c>
      <c r="E1345" s="9" t="s">
        <v>187</v>
      </c>
      <c r="F1345" s="14">
        <v>40484</v>
      </c>
      <c r="G1345" s="4">
        <v>37.313052911918</v>
      </c>
      <c r="H1345" s="4">
        <v>-84.392731775238005</v>
      </c>
      <c r="I1345" s="19" t="s">
        <v>45</v>
      </c>
      <c r="J1345" s="19" t="s">
        <v>156</v>
      </c>
      <c r="K1345" s="19" t="s">
        <v>45</v>
      </c>
      <c r="L1345" s="22" t="s">
        <v>144</v>
      </c>
      <c r="M1345" s="19" t="s">
        <v>185</v>
      </c>
      <c r="N1345" s="19" t="s">
        <v>185</v>
      </c>
      <c r="P1345" s="17"/>
      <c r="Q1345" s="50" t="str">
        <f t="shared" si="21"/>
        <v>Non-lead</v>
      </c>
      <c r="R1345" s="19"/>
      <c r="X1345" s="16"/>
      <c r="Y1345" s="16"/>
      <c r="Z1345" s="16"/>
      <c r="AK1345" s="17"/>
      <c r="AL1345" s="17"/>
      <c r="AM1345" s="17"/>
      <c r="AN1345" s="17"/>
      <c r="AO1345" s="15"/>
    </row>
    <row r="1346" spans="1:41" s="14" customFormat="1">
      <c r="A1346" s="60"/>
      <c r="B1346" s="37" t="s">
        <v>4125</v>
      </c>
      <c r="C1346" s="4" t="s">
        <v>4603</v>
      </c>
      <c r="D1346" s="14" t="s">
        <v>4364</v>
      </c>
      <c r="E1346" s="9" t="s">
        <v>187</v>
      </c>
      <c r="F1346" s="14">
        <v>40484</v>
      </c>
      <c r="G1346" s="4">
        <v>37.31294619242</v>
      </c>
      <c r="H1346" s="4">
        <v>-84.392852451503998</v>
      </c>
      <c r="I1346" s="19" t="s">
        <v>45</v>
      </c>
      <c r="J1346" s="19" t="s">
        <v>156</v>
      </c>
      <c r="K1346" s="19" t="s">
        <v>45</v>
      </c>
      <c r="L1346" s="22" t="s">
        <v>144</v>
      </c>
      <c r="M1346" s="19" t="s">
        <v>185</v>
      </c>
      <c r="N1346" s="19" t="s">
        <v>185</v>
      </c>
      <c r="P1346" s="17"/>
      <c r="Q1346" s="50" t="str">
        <f t="shared" si="21"/>
        <v>Non-lead</v>
      </c>
      <c r="R1346" s="19"/>
      <c r="X1346" s="16"/>
      <c r="Y1346" s="16"/>
      <c r="Z1346" s="16"/>
      <c r="AK1346" s="17"/>
      <c r="AL1346" s="17"/>
      <c r="AM1346" s="17"/>
      <c r="AN1346" s="17"/>
      <c r="AO1346" s="15"/>
    </row>
    <row r="1347" spans="1:41" s="14" customFormat="1">
      <c r="A1347" s="60"/>
      <c r="B1347" s="37" t="s">
        <v>4126</v>
      </c>
      <c r="C1347" s="4" t="s">
        <v>4604</v>
      </c>
      <c r="D1347" s="14" t="s">
        <v>4365</v>
      </c>
      <c r="E1347" s="9" t="s">
        <v>187</v>
      </c>
      <c r="F1347" s="14">
        <v>40484</v>
      </c>
      <c r="G1347" s="4">
        <v>37.312970712830001</v>
      </c>
      <c r="H1347" s="4">
        <v>-84.392813667156005</v>
      </c>
      <c r="I1347" s="19" t="s">
        <v>45</v>
      </c>
      <c r="J1347" s="19" t="s">
        <v>156</v>
      </c>
      <c r="K1347" s="19" t="s">
        <v>45</v>
      </c>
      <c r="L1347" s="22" t="s">
        <v>144</v>
      </c>
      <c r="M1347" s="19" t="s">
        <v>185</v>
      </c>
      <c r="N1347" s="19" t="s">
        <v>185</v>
      </c>
      <c r="P1347" s="17"/>
      <c r="Q1347" s="50" t="str">
        <f t="shared" si="21"/>
        <v>Non-lead</v>
      </c>
      <c r="R1347" s="19"/>
      <c r="X1347" s="16"/>
      <c r="Y1347" s="16"/>
      <c r="Z1347" s="16"/>
      <c r="AK1347" s="17"/>
      <c r="AL1347" s="17"/>
      <c r="AM1347" s="17"/>
      <c r="AN1347" s="17"/>
      <c r="AO1347" s="15"/>
    </row>
    <row r="1348" spans="1:41" s="14" customFormat="1">
      <c r="A1348" s="60"/>
      <c r="B1348" s="37" t="s">
        <v>4127</v>
      </c>
      <c r="C1348" s="4" t="s">
        <v>4604</v>
      </c>
      <c r="D1348" s="14" t="s">
        <v>4366</v>
      </c>
      <c r="E1348" s="9" t="s">
        <v>187</v>
      </c>
      <c r="F1348" s="14">
        <v>40484</v>
      </c>
      <c r="G1348" s="4">
        <v>37.312970712830001</v>
      </c>
      <c r="H1348" s="4">
        <v>-84.392813667156005</v>
      </c>
      <c r="I1348" s="19" t="s">
        <v>45</v>
      </c>
      <c r="J1348" s="19" t="s">
        <v>156</v>
      </c>
      <c r="K1348" s="19" t="s">
        <v>45</v>
      </c>
      <c r="L1348" s="22" t="s">
        <v>144</v>
      </c>
      <c r="M1348" s="19" t="s">
        <v>185</v>
      </c>
      <c r="N1348" s="19" t="s">
        <v>185</v>
      </c>
      <c r="P1348" s="17"/>
      <c r="Q1348" s="50" t="str">
        <f t="shared" si="21"/>
        <v>Non-lead</v>
      </c>
      <c r="R1348" s="19"/>
      <c r="X1348" s="16"/>
      <c r="Y1348" s="16"/>
      <c r="Z1348" s="16"/>
      <c r="AK1348" s="17"/>
      <c r="AL1348" s="17"/>
      <c r="AM1348" s="17"/>
      <c r="AN1348" s="17"/>
      <c r="AO1348" s="15"/>
    </row>
    <row r="1349" spans="1:41" s="14" customFormat="1">
      <c r="A1349" s="60"/>
      <c r="B1349" s="37" t="s">
        <v>4128</v>
      </c>
      <c r="C1349" s="4" t="s">
        <v>4605</v>
      </c>
      <c r="D1349" s="14" t="s">
        <v>4367</v>
      </c>
      <c r="E1349" s="9" t="s">
        <v>187</v>
      </c>
      <c r="F1349" s="14">
        <v>40484</v>
      </c>
      <c r="G1349" s="4">
        <v>37.312355741426003</v>
      </c>
      <c r="H1349" s="4">
        <v>-84.381964124204003</v>
      </c>
      <c r="I1349" s="19" t="s">
        <v>45</v>
      </c>
      <c r="J1349" s="19" t="s">
        <v>156</v>
      </c>
      <c r="K1349" s="19" t="s">
        <v>45</v>
      </c>
      <c r="L1349" s="22" t="s">
        <v>144</v>
      </c>
      <c r="M1349" s="19" t="s">
        <v>185</v>
      </c>
      <c r="N1349" s="19" t="s">
        <v>185</v>
      </c>
      <c r="P1349" s="17"/>
      <c r="Q1349" s="50" t="str">
        <f t="shared" si="21"/>
        <v>Non-lead</v>
      </c>
      <c r="R1349" s="19"/>
      <c r="X1349" s="16"/>
      <c r="Y1349" s="16"/>
      <c r="Z1349" s="16"/>
      <c r="AK1349" s="17"/>
      <c r="AL1349" s="17"/>
      <c r="AM1349" s="17"/>
      <c r="AN1349" s="17"/>
      <c r="AO1349" s="15"/>
    </row>
    <row r="1350" spans="1:41" s="14" customFormat="1">
      <c r="A1350" s="60"/>
      <c r="B1350" s="37" t="s">
        <v>4129</v>
      </c>
      <c r="C1350" s="4" t="s">
        <v>4606</v>
      </c>
      <c r="D1350" s="14" t="s">
        <v>4368</v>
      </c>
      <c r="E1350" s="9" t="s">
        <v>187</v>
      </c>
      <c r="F1350" s="14">
        <v>40484</v>
      </c>
      <c r="G1350" s="4">
        <v>37.311633747961999</v>
      </c>
      <c r="H1350" s="4">
        <v>-84.375726319852006</v>
      </c>
      <c r="I1350" s="19" t="s">
        <v>45</v>
      </c>
      <c r="J1350" s="19" t="s">
        <v>156</v>
      </c>
      <c r="K1350" s="19" t="s">
        <v>45</v>
      </c>
      <c r="L1350" s="22" t="s">
        <v>144</v>
      </c>
      <c r="M1350" s="19" t="s">
        <v>185</v>
      </c>
      <c r="N1350" s="19" t="s">
        <v>185</v>
      </c>
      <c r="P1350" s="17"/>
      <c r="Q1350" s="50" t="str">
        <f t="shared" si="21"/>
        <v>Non-lead</v>
      </c>
      <c r="R1350" s="19"/>
      <c r="X1350" s="16"/>
      <c r="Y1350" s="16"/>
      <c r="Z1350" s="16"/>
      <c r="AK1350" s="17"/>
      <c r="AL1350" s="17"/>
      <c r="AM1350" s="17"/>
      <c r="AN1350" s="17"/>
      <c r="AO1350" s="15"/>
    </row>
    <row r="1351" spans="1:41" s="14" customFormat="1">
      <c r="A1351" s="60"/>
      <c r="B1351" s="37" t="s">
        <v>4130</v>
      </c>
      <c r="C1351" s="4" t="s">
        <v>4607</v>
      </c>
      <c r="D1351" s="14" t="s">
        <v>4369</v>
      </c>
      <c r="E1351" s="9" t="s">
        <v>187</v>
      </c>
      <c r="F1351" s="14">
        <v>40484</v>
      </c>
      <c r="G1351" s="4">
        <v>37.311668658169999</v>
      </c>
      <c r="H1351" s="4">
        <v>-84.375868228485999</v>
      </c>
      <c r="I1351" s="19" t="s">
        <v>45</v>
      </c>
      <c r="J1351" s="19" t="s">
        <v>156</v>
      </c>
      <c r="K1351" s="19" t="s">
        <v>45</v>
      </c>
      <c r="L1351" s="22" t="s">
        <v>144</v>
      </c>
      <c r="M1351" s="19" t="s">
        <v>185</v>
      </c>
      <c r="N1351" s="19" t="s">
        <v>185</v>
      </c>
      <c r="P1351" s="17"/>
      <c r="Q1351" s="50" t="str">
        <f t="shared" si="21"/>
        <v>Non-lead</v>
      </c>
      <c r="R1351" s="19"/>
      <c r="X1351" s="16"/>
      <c r="Y1351" s="16"/>
      <c r="Z1351" s="16"/>
      <c r="AK1351" s="17"/>
      <c r="AL1351" s="17"/>
      <c r="AM1351" s="17"/>
      <c r="AN1351" s="17"/>
      <c r="AO1351" s="15"/>
    </row>
    <row r="1352" spans="1:41" s="14" customFormat="1">
      <c r="A1352" s="60"/>
      <c r="B1352" s="37" t="s">
        <v>4131</v>
      </c>
      <c r="C1352" s="4" t="s">
        <v>4608</v>
      </c>
      <c r="D1352" s="14" t="s">
        <v>4370</v>
      </c>
      <c r="E1352" s="9" t="s">
        <v>187</v>
      </c>
      <c r="F1352" s="14">
        <v>40484</v>
      </c>
      <c r="G1352" s="14">
        <v>37.311555910903998</v>
      </c>
      <c r="H1352" s="14">
        <v>-84.375264401368</v>
      </c>
      <c r="I1352" s="19" t="s">
        <v>45</v>
      </c>
      <c r="J1352" s="19" t="s">
        <v>156</v>
      </c>
      <c r="K1352" s="19" t="s">
        <v>45</v>
      </c>
      <c r="L1352" s="22" t="s">
        <v>144</v>
      </c>
      <c r="M1352" s="19" t="s">
        <v>185</v>
      </c>
      <c r="N1352" s="19" t="s">
        <v>185</v>
      </c>
      <c r="P1352" s="17"/>
      <c r="Q1352" s="50" t="str">
        <f t="shared" si="21"/>
        <v>Non-lead</v>
      </c>
      <c r="R1352" s="19"/>
      <c r="X1352" s="16"/>
      <c r="Y1352" s="16"/>
      <c r="Z1352" s="16"/>
      <c r="AK1352" s="17"/>
      <c r="AL1352" s="17"/>
      <c r="AM1352" s="17"/>
      <c r="AN1352" s="17"/>
      <c r="AO1352" s="15"/>
    </row>
    <row r="1353" spans="1:41" s="14" customFormat="1">
      <c r="A1353" s="60"/>
      <c r="B1353" s="37" t="s">
        <v>4132</v>
      </c>
      <c r="C1353" s="4" t="s">
        <v>4609</v>
      </c>
      <c r="D1353" s="14" t="s">
        <v>4371</v>
      </c>
      <c r="E1353" s="9" t="s">
        <v>187</v>
      </c>
      <c r="F1353" s="14">
        <v>40484</v>
      </c>
      <c r="G1353" s="4">
        <v>37.312751368034</v>
      </c>
      <c r="H1353" s="4">
        <v>-84.390096536016003</v>
      </c>
      <c r="I1353" s="19" t="s">
        <v>45</v>
      </c>
      <c r="J1353" s="19" t="s">
        <v>156</v>
      </c>
      <c r="K1353" s="19" t="s">
        <v>45</v>
      </c>
      <c r="L1353" s="22" t="s">
        <v>144</v>
      </c>
      <c r="M1353" s="19" t="s">
        <v>185</v>
      </c>
      <c r="N1353" s="19" t="s">
        <v>185</v>
      </c>
      <c r="P1353" s="17"/>
      <c r="Q1353" s="50" t="str">
        <f t="shared" si="21"/>
        <v>Non-lead</v>
      </c>
      <c r="R1353" s="19"/>
      <c r="X1353" s="16"/>
      <c r="Y1353" s="16"/>
      <c r="Z1353" s="16"/>
      <c r="AK1353" s="17"/>
      <c r="AL1353" s="17"/>
      <c r="AM1353" s="17"/>
      <c r="AN1353" s="17"/>
      <c r="AO1353" s="15"/>
    </row>
    <row r="1354" spans="1:41" s="14" customFormat="1">
      <c r="A1354" s="60"/>
      <c r="B1354" s="37" t="s">
        <v>4133</v>
      </c>
      <c r="C1354" s="4" t="s">
        <v>4610</v>
      </c>
      <c r="D1354" s="14" t="s">
        <v>4372</v>
      </c>
      <c r="E1354" s="9" t="s">
        <v>187</v>
      </c>
      <c r="F1354" s="14">
        <v>40484</v>
      </c>
      <c r="G1354" s="4">
        <v>37.312885062691997</v>
      </c>
      <c r="H1354" s="4">
        <v>-84.384942969817999</v>
      </c>
      <c r="I1354" s="19" t="s">
        <v>45</v>
      </c>
      <c r="J1354" s="19" t="s">
        <v>156</v>
      </c>
      <c r="K1354" s="19" t="s">
        <v>45</v>
      </c>
      <c r="L1354" s="22" t="s">
        <v>144</v>
      </c>
      <c r="M1354" s="19" t="s">
        <v>185</v>
      </c>
      <c r="N1354" s="19" t="s">
        <v>185</v>
      </c>
      <c r="P1354" s="17"/>
      <c r="Q1354" s="50" t="str">
        <f t="shared" si="21"/>
        <v>Non-lead</v>
      </c>
      <c r="R1354" s="19"/>
      <c r="X1354" s="16"/>
      <c r="Y1354" s="16"/>
      <c r="Z1354" s="16"/>
      <c r="AK1354" s="17"/>
      <c r="AL1354" s="17"/>
      <c r="AM1354" s="17"/>
      <c r="AN1354" s="17"/>
      <c r="AO1354" s="15"/>
    </row>
    <row r="1355" spans="1:41" s="14" customFormat="1">
      <c r="A1355" s="60"/>
      <c r="B1355" s="37" t="s">
        <v>4134</v>
      </c>
      <c r="C1355" s="4" t="s">
        <v>4611</v>
      </c>
      <c r="D1355" s="14" t="s">
        <v>4373</v>
      </c>
      <c r="E1355" s="9" t="s">
        <v>187</v>
      </c>
      <c r="F1355" s="14">
        <v>40484</v>
      </c>
      <c r="G1355" s="4">
        <v>37.312804995001997</v>
      </c>
      <c r="H1355" s="4">
        <v>-84.384999827803995</v>
      </c>
      <c r="I1355" s="19" t="s">
        <v>45</v>
      </c>
      <c r="J1355" s="19" t="s">
        <v>156</v>
      </c>
      <c r="K1355" s="19" t="s">
        <v>45</v>
      </c>
      <c r="L1355" s="22" t="s">
        <v>144</v>
      </c>
      <c r="M1355" s="19" t="s">
        <v>185</v>
      </c>
      <c r="N1355" s="19" t="s">
        <v>185</v>
      </c>
      <c r="P1355" s="17"/>
      <c r="Q1355" s="50" t="str">
        <f t="shared" si="21"/>
        <v>Non-lead</v>
      </c>
      <c r="R1355" s="19"/>
      <c r="X1355" s="16"/>
      <c r="Y1355" s="16"/>
      <c r="Z1355" s="16"/>
      <c r="AK1355" s="17"/>
      <c r="AL1355" s="17"/>
      <c r="AM1355" s="17"/>
      <c r="AN1355" s="17"/>
      <c r="AO1355" s="15"/>
    </row>
    <row r="1356" spans="1:41" s="14" customFormat="1">
      <c r="A1356" s="60"/>
      <c r="B1356" s="37" t="s">
        <v>4135</v>
      </c>
      <c r="C1356" s="4" t="s">
        <v>4612</v>
      </c>
      <c r="D1356" s="14" t="s">
        <v>4374</v>
      </c>
      <c r="E1356" s="9" t="s">
        <v>187</v>
      </c>
      <c r="F1356" s="14">
        <v>40484</v>
      </c>
      <c r="G1356" s="4">
        <v>37.312802424673997</v>
      </c>
      <c r="H1356" s="4">
        <v>-84.385374260077995</v>
      </c>
      <c r="I1356" s="19" t="s">
        <v>45</v>
      </c>
      <c r="J1356" s="19" t="s">
        <v>156</v>
      </c>
      <c r="K1356" s="19" t="s">
        <v>45</v>
      </c>
      <c r="L1356" s="22" t="s">
        <v>144</v>
      </c>
      <c r="M1356" s="19" t="s">
        <v>185</v>
      </c>
      <c r="N1356" s="19" t="s">
        <v>185</v>
      </c>
      <c r="P1356" s="17"/>
      <c r="Q1356" s="50" t="str">
        <f t="shared" si="21"/>
        <v>Non-lead</v>
      </c>
      <c r="R1356" s="19"/>
      <c r="X1356" s="16"/>
      <c r="Y1356" s="16"/>
      <c r="Z1356" s="16"/>
      <c r="AK1356" s="17"/>
      <c r="AL1356" s="17"/>
      <c r="AM1356" s="17"/>
      <c r="AN1356" s="17"/>
      <c r="AO1356" s="15"/>
    </row>
    <row r="1357" spans="1:41" s="14" customFormat="1">
      <c r="A1357" s="60"/>
      <c r="B1357" s="37" t="s">
        <v>4136</v>
      </c>
      <c r="C1357" s="4" t="s">
        <v>4613</v>
      </c>
      <c r="D1357" s="14" t="s">
        <v>4375</v>
      </c>
      <c r="E1357" s="9" t="s">
        <v>187</v>
      </c>
      <c r="F1357" s="14">
        <v>40484</v>
      </c>
      <c r="G1357" s="4">
        <v>37.31271087959</v>
      </c>
      <c r="H1357" s="4">
        <v>-84.390431610570005</v>
      </c>
      <c r="I1357" s="19" t="s">
        <v>45</v>
      </c>
      <c r="J1357" s="19" t="s">
        <v>156</v>
      </c>
      <c r="K1357" s="19" t="s">
        <v>45</v>
      </c>
      <c r="L1357" s="22" t="s">
        <v>144</v>
      </c>
      <c r="M1357" s="19" t="s">
        <v>185</v>
      </c>
      <c r="N1357" s="19" t="s">
        <v>185</v>
      </c>
      <c r="P1357" s="17"/>
      <c r="Q1357" s="50" t="str">
        <f t="shared" si="21"/>
        <v>Non-lead</v>
      </c>
      <c r="R1357" s="19"/>
      <c r="X1357" s="16"/>
      <c r="Y1357" s="16"/>
      <c r="Z1357" s="16"/>
      <c r="AK1357" s="17"/>
      <c r="AL1357" s="17"/>
      <c r="AM1357" s="17"/>
      <c r="AN1357" s="17"/>
      <c r="AO1357" s="15"/>
    </row>
    <row r="1358" spans="1:41" s="14" customFormat="1">
      <c r="A1358" s="60"/>
      <c r="B1358" s="37" t="s">
        <v>4137</v>
      </c>
      <c r="C1358" s="4" t="s">
        <v>4614</v>
      </c>
      <c r="D1358" s="14" t="s">
        <v>4376</v>
      </c>
      <c r="E1358" s="9" t="s">
        <v>187</v>
      </c>
      <c r="F1358" s="14">
        <v>40484</v>
      </c>
      <c r="G1358" s="4">
        <v>37.312670189294003</v>
      </c>
      <c r="H1358" s="4">
        <v>-84.390772935173999</v>
      </c>
      <c r="I1358" s="19" t="s">
        <v>45</v>
      </c>
      <c r="J1358" s="19" t="s">
        <v>156</v>
      </c>
      <c r="K1358" s="19" t="s">
        <v>45</v>
      </c>
      <c r="L1358" s="22" t="s">
        <v>144</v>
      </c>
      <c r="M1358" s="19" t="s">
        <v>185</v>
      </c>
      <c r="N1358" s="19" t="s">
        <v>185</v>
      </c>
      <c r="P1358" s="17"/>
      <c r="Q1358" s="50" t="str">
        <f t="shared" si="21"/>
        <v>Non-lead</v>
      </c>
      <c r="R1358" s="19"/>
      <c r="X1358" s="16"/>
      <c r="Y1358" s="16"/>
      <c r="Z1358" s="16"/>
      <c r="AK1358" s="17"/>
      <c r="AL1358" s="17"/>
      <c r="AM1358" s="17"/>
      <c r="AN1358" s="17"/>
      <c r="AO1358" s="15"/>
    </row>
    <row r="1359" spans="1:41" s="14" customFormat="1">
      <c r="A1359" s="60"/>
      <c r="B1359" s="37" t="s">
        <v>4138</v>
      </c>
      <c r="C1359" s="4" t="s">
        <v>4615</v>
      </c>
      <c r="D1359" s="14" t="s">
        <v>4377</v>
      </c>
      <c r="E1359" s="9" t="s">
        <v>187</v>
      </c>
      <c r="F1359" s="14">
        <v>40484</v>
      </c>
      <c r="G1359" s="4">
        <v>37.313277588044002</v>
      </c>
      <c r="H1359" s="4">
        <v>-84.392480309063998</v>
      </c>
      <c r="I1359" s="19" t="s">
        <v>45</v>
      </c>
      <c r="J1359" s="19" t="s">
        <v>156</v>
      </c>
      <c r="K1359" s="19" t="s">
        <v>45</v>
      </c>
      <c r="L1359" s="22" t="s">
        <v>144</v>
      </c>
      <c r="M1359" s="19" t="s">
        <v>185</v>
      </c>
      <c r="N1359" s="19" t="s">
        <v>185</v>
      </c>
      <c r="P1359" s="17"/>
      <c r="Q1359" s="50" t="str">
        <f t="shared" si="21"/>
        <v>Non-lead</v>
      </c>
      <c r="R1359" s="19"/>
      <c r="X1359" s="16"/>
      <c r="Y1359" s="16"/>
      <c r="Z1359" s="16"/>
      <c r="AK1359" s="17"/>
      <c r="AL1359" s="17"/>
      <c r="AM1359" s="17"/>
      <c r="AN1359" s="17"/>
      <c r="AO1359" s="15"/>
    </row>
    <row r="1360" spans="1:41" s="14" customFormat="1">
      <c r="A1360" s="60"/>
      <c r="B1360" s="37" t="s">
        <v>4139</v>
      </c>
      <c r="C1360" s="4" t="s">
        <v>4616</v>
      </c>
      <c r="D1360" s="14" t="s">
        <v>4378</v>
      </c>
      <c r="E1360" s="9" t="s">
        <v>187</v>
      </c>
      <c r="F1360" s="14">
        <v>40484</v>
      </c>
      <c r="G1360" s="4">
        <v>37.313389885885996</v>
      </c>
      <c r="H1360" s="4">
        <v>-84.392555728524002</v>
      </c>
      <c r="I1360" s="19" t="s">
        <v>45</v>
      </c>
      <c r="J1360" s="19" t="s">
        <v>156</v>
      </c>
      <c r="K1360" s="19" t="s">
        <v>45</v>
      </c>
      <c r="L1360" s="22" t="s">
        <v>144</v>
      </c>
      <c r="M1360" s="19" t="s">
        <v>185</v>
      </c>
      <c r="N1360" s="19" t="s">
        <v>185</v>
      </c>
      <c r="P1360" s="17"/>
      <c r="Q1360" s="50" t="str">
        <f t="shared" si="21"/>
        <v>Non-lead</v>
      </c>
      <c r="R1360" s="19"/>
      <c r="X1360" s="16"/>
      <c r="Y1360" s="16"/>
      <c r="Z1360" s="16"/>
      <c r="AK1360" s="17"/>
      <c r="AL1360" s="17"/>
      <c r="AM1360" s="17"/>
      <c r="AN1360" s="17"/>
      <c r="AO1360" s="15"/>
    </row>
    <row r="1361" spans="1:41" s="14" customFormat="1">
      <c r="A1361" s="60"/>
      <c r="B1361" s="37" t="s">
        <v>4140</v>
      </c>
      <c r="C1361" s="4" t="s">
        <v>4617</v>
      </c>
      <c r="D1361" s="14" t="s">
        <v>4379</v>
      </c>
      <c r="E1361" s="9" t="s">
        <v>187</v>
      </c>
      <c r="F1361" s="14">
        <v>40484</v>
      </c>
      <c r="G1361" s="4">
        <v>37.313798021072003</v>
      </c>
      <c r="H1361" s="4">
        <v>-84.392798238384003</v>
      </c>
      <c r="I1361" s="19" t="s">
        <v>45</v>
      </c>
      <c r="J1361" s="19" t="s">
        <v>156</v>
      </c>
      <c r="K1361" s="19" t="s">
        <v>45</v>
      </c>
      <c r="L1361" s="22" t="s">
        <v>144</v>
      </c>
      <c r="M1361" s="19" t="s">
        <v>185</v>
      </c>
      <c r="N1361" s="19" t="s">
        <v>185</v>
      </c>
      <c r="P1361" s="17"/>
      <c r="Q1361" s="50" t="str">
        <f t="shared" si="21"/>
        <v>Non-lead</v>
      </c>
      <c r="R1361" s="19"/>
      <c r="X1361" s="16"/>
      <c r="Y1361" s="16"/>
      <c r="Z1361" s="16"/>
      <c r="AK1361" s="17"/>
      <c r="AL1361" s="17"/>
      <c r="AM1361" s="17"/>
      <c r="AN1361" s="17"/>
      <c r="AO1361" s="15"/>
    </row>
    <row r="1362" spans="1:41" s="14" customFormat="1">
      <c r="A1362" s="60"/>
      <c r="B1362" s="37" t="s">
        <v>4141</v>
      </c>
      <c r="C1362" s="4" t="s">
        <v>4618</v>
      </c>
      <c r="D1362" s="14" t="s">
        <v>4380</v>
      </c>
      <c r="E1362" s="9" t="s">
        <v>187</v>
      </c>
      <c r="F1362" s="14">
        <v>40484</v>
      </c>
      <c r="G1362" s="4">
        <v>37.313966933486</v>
      </c>
      <c r="H1362" s="4">
        <v>-84.392593485557995</v>
      </c>
      <c r="I1362" s="19" t="s">
        <v>45</v>
      </c>
      <c r="J1362" s="19" t="s">
        <v>156</v>
      </c>
      <c r="K1362" s="19" t="s">
        <v>45</v>
      </c>
      <c r="L1362" s="22" t="s">
        <v>144</v>
      </c>
      <c r="M1362" s="19" t="s">
        <v>185</v>
      </c>
      <c r="N1362" s="19" t="s">
        <v>185</v>
      </c>
      <c r="P1362" s="17"/>
      <c r="Q1362" s="50" t="str">
        <f t="shared" si="21"/>
        <v>Non-lead</v>
      </c>
      <c r="R1362" s="19"/>
      <c r="X1362" s="16"/>
      <c r="Y1362" s="16"/>
      <c r="Z1362" s="16"/>
      <c r="AK1362" s="17"/>
      <c r="AL1362" s="17"/>
      <c r="AM1362" s="17"/>
      <c r="AN1362" s="17"/>
      <c r="AO1362" s="15"/>
    </row>
    <row r="1363" spans="1:41" s="14" customFormat="1">
      <c r="A1363" s="60"/>
      <c r="B1363" s="37" t="s">
        <v>4142</v>
      </c>
      <c r="C1363" s="4" t="s">
        <v>4619</v>
      </c>
      <c r="D1363" s="14" t="s">
        <v>4381</v>
      </c>
      <c r="E1363" s="9" t="s">
        <v>187</v>
      </c>
      <c r="F1363" s="14">
        <v>40484</v>
      </c>
      <c r="G1363" s="4">
        <v>37.313962532234001</v>
      </c>
      <c r="H1363" s="4">
        <v>-84.392514152016005</v>
      </c>
      <c r="I1363" s="19" t="s">
        <v>45</v>
      </c>
      <c r="J1363" s="19" t="s">
        <v>156</v>
      </c>
      <c r="K1363" s="19" t="s">
        <v>45</v>
      </c>
      <c r="L1363" s="22" t="s">
        <v>144</v>
      </c>
      <c r="M1363" s="19" t="s">
        <v>185</v>
      </c>
      <c r="N1363" s="19" t="s">
        <v>185</v>
      </c>
      <c r="P1363" s="17"/>
      <c r="Q1363" s="50" t="str">
        <f t="shared" si="21"/>
        <v>Non-lead</v>
      </c>
      <c r="R1363" s="19"/>
      <c r="X1363" s="16"/>
      <c r="Y1363" s="16"/>
      <c r="Z1363" s="16"/>
      <c r="AK1363" s="17"/>
      <c r="AL1363" s="17"/>
      <c r="AM1363" s="17"/>
      <c r="AN1363" s="17"/>
      <c r="AO1363" s="15"/>
    </row>
    <row r="1364" spans="1:41" s="14" customFormat="1">
      <c r="A1364" s="60"/>
      <c r="B1364" s="37" t="s">
        <v>4143</v>
      </c>
      <c r="C1364" s="4" t="s">
        <v>4620</v>
      </c>
      <c r="D1364" s="14" t="s">
        <v>4382</v>
      </c>
      <c r="E1364" s="9" t="s">
        <v>187</v>
      </c>
      <c r="F1364" s="14">
        <v>40484</v>
      </c>
      <c r="G1364" s="14">
        <v>37.527987000000003</v>
      </c>
      <c r="H1364" s="14">
        <v>-84.658394999999999</v>
      </c>
      <c r="I1364" s="19" t="s">
        <v>45</v>
      </c>
      <c r="J1364" s="19" t="s">
        <v>156</v>
      </c>
      <c r="K1364" s="19" t="s">
        <v>45</v>
      </c>
      <c r="L1364" s="22" t="s">
        <v>144</v>
      </c>
      <c r="M1364" s="19" t="s">
        <v>185</v>
      </c>
      <c r="N1364" s="19" t="s">
        <v>185</v>
      </c>
      <c r="P1364" s="17"/>
      <c r="Q1364" s="50" t="str">
        <f t="shared" si="21"/>
        <v>Non-lead</v>
      </c>
      <c r="R1364" s="19"/>
      <c r="X1364" s="16"/>
      <c r="Y1364" s="16"/>
      <c r="Z1364" s="16"/>
      <c r="AK1364" s="17"/>
      <c r="AL1364" s="17"/>
      <c r="AM1364" s="17"/>
      <c r="AN1364" s="17"/>
      <c r="AO1364" s="15"/>
    </row>
    <row r="1365" spans="1:41" s="14" customFormat="1">
      <c r="A1365" s="60"/>
      <c r="B1365" s="37" t="s">
        <v>4144</v>
      </c>
      <c r="C1365" s="4" t="s">
        <v>4621</v>
      </c>
      <c r="D1365" s="14" t="s">
        <v>4383</v>
      </c>
      <c r="E1365" s="9" t="s">
        <v>187</v>
      </c>
      <c r="F1365" s="14">
        <v>40484</v>
      </c>
      <c r="G1365" s="14">
        <v>37.529603000000002</v>
      </c>
      <c r="H1365" s="14">
        <v>-84.651696000000001</v>
      </c>
      <c r="I1365" s="19" t="s">
        <v>45</v>
      </c>
      <c r="J1365" s="19" t="s">
        <v>156</v>
      </c>
      <c r="K1365" s="19" t="s">
        <v>45</v>
      </c>
      <c r="L1365" s="22" t="s">
        <v>144</v>
      </c>
      <c r="M1365" s="19" t="s">
        <v>185</v>
      </c>
      <c r="N1365" s="19" t="s">
        <v>185</v>
      </c>
      <c r="P1365" s="17"/>
      <c r="Q1365" s="50" t="str">
        <f t="shared" si="21"/>
        <v>Non-lead</v>
      </c>
      <c r="R1365" s="19"/>
      <c r="X1365" s="16"/>
      <c r="Y1365" s="16"/>
      <c r="Z1365" s="16"/>
      <c r="AK1365" s="17"/>
      <c r="AL1365" s="17"/>
      <c r="AM1365" s="17"/>
      <c r="AN1365" s="17"/>
      <c r="AO1365" s="15"/>
    </row>
    <row r="1366" spans="1:41" s="14" customFormat="1" hidden="1">
      <c r="A1366" s="60"/>
      <c r="B1366" s="37" t="s">
        <v>4145</v>
      </c>
      <c r="C1366" s="4" t="s">
        <v>4622</v>
      </c>
      <c r="D1366" s="14" t="s">
        <v>4384</v>
      </c>
      <c r="E1366" s="9" t="s">
        <v>187</v>
      </c>
      <c r="F1366" s="14">
        <v>40484</v>
      </c>
      <c r="I1366" s="19" t="s">
        <v>45</v>
      </c>
      <c r="J1366" s="19" t="s">
        <v>156</v>
      </c>
      <c r="K1366" s="19" t="s">
        <v>45</v>
      </c>
      <c r="L1366" s="22" t="s">
        <v>144</v>
      </c>
      <c r="M1366" s="19" t="s">
        <v>185</v>
      </c>
      <c r="N1366" s="19" t="s">
        <v>185</v>
      </c>
      <c r="P1366" s="17"/>
      <c r="Q1366" s="50" t="str">
        <f t="shared" si="21"/>
        <v>Non-lead</v>
      </c>
      <c r="R1366" s="19"/>
      <c r="X1366" s="16"/>
      <c r="Y1366" s="16"/>
      <c r="Z1366" s="16"/>
      <c r="AK1366" s="17"/>
      <c r="AL1366" s="17"/>
      <c r="AM1366" s="17"/>
      <c r="AN1366" s="17"/>
      <c r="AO1366" s="15"/>
    </row>
    <row r="1367" spans="1:41" s="14" customFormat="1">
      <c r="A1367" s="60"/>
      <c r="B1367" s="37" t="s">
        <v>4146</v>
      </c>
      <c r="C1367" s="4" t="s">
        <v>4623</v>
      </c>
      <c r="D1367" s="14" t="s">
        <v>4385</v>
      </c>
      <c r="E1367" s="9" t="s">
        <v>187</v>
      </c>
      <c r="F1367" s="14">
        <v>40484</v>
      </c>
      <c r="G1367" s="14">
        <v>37.529603000000002</v>
      </c>
      <c r="H1367" s="14">
        <v>-84.651696000000001</v>
      </c>
      <c r="I1367" s="19" t="s">
        <v>45</v>
      </c>
      <c r="J1367" s="19" t="s">
        <v>156</v>
      </c>
      <c r="K1367" s="19" t="s">
        <v>45</v>
      </c>
      <c r="L1367" s="22" t="s">
        <v>144</v>
      </c>
      <c r="M1367" s="19" t="s">
        <v>185</v>
      </c>
      <c r="N1367" s="19" t="s">
        <v>185</v>
      </c>
      <c r="P1367" s="17"/>
      <c r="Q1367" s="50" t="str">
        <f t="shared" si="21"/>
        <v>Non-lead</v>
      </c>
      <c r="R1367" s="19"/>
      <c r="X1367" s="16"/>
      <c r="Y1367" s="16"/>
      <c r="Z1367" s="16"/>
      <c r="AK1367" s="17"/>
      <c r="AL1367" s="17"/>
      <c r="AM1367" s="17"/>
      <c r="AN1367" s="17"/>
      <c r="AO1367" s="15"/>
    </row>
    <row r="1368" spans="1:41" s="14" customFormat="1">
      <c r="A1368" s="60"/>
      <c r="B1368" s="37" t="s">
        <v>4147</v>
      </c>
      <c r="C1368" s="4" t="s">
        <v>4624</v>
      </c>
      <c r="D1368" s="14" t="s">
        <v>4386</v>
      </c>
      <c r="E1368" s="9" t="s">
        <v>187</v>
      </c>
      <c r="F1368" s="14">
        <v>40484</v>
      </c>
      <c r="G1368" s="14">
        <v>37.530009</v>
      </c>
      <c r="H1368" s="14">
        <v>-84.649891999999994</v>
      </c>
      <c r="I1368" s="19" t="s">
        <v>45</v>
      </c>
      <c r="J1368" s="19" t="s">
        <v>156</v>
      </c>
      <c r="K1368" s="19" t="s">
        <v>45</v>
      </c>
      <c r="L1368" s="22" t="s">
        <v>144</v>
      </c>
      <c r="M1368" s="19" t="s">
        <v>185</v>
      </c>
      <c r="N1368" s="19" t="s">
        <v>185</v>
      </c>
      <c r="P1368" s="17"/>
      <c r="Q1368" s="50" t="str">
        <f t="shared" si="21"/>
        <v>Non-lead</v>
      </c>
      <c r="R1368" s="19"/>
      <c r="X1368" s="16"/>
      <c r="Y1368" s="16"/>
      <c r="Z1368" s="16"/>
      <c r="AK1368" s="17"/>
      <c r="AL1368" s="17"/>
      <c r="AM1368" s="17"/>
      <c r="AN1368" s="17"/>
      <c r="AO1368" s="15"/>
    </row>
    <row r="1369" spans="1:41" s="14" customFormat="1" hidden="1">
      <c r="A1369" s="60"/>
      <c r="B1369" s="37" t="s">
        <v>4148</v>
      </c>
      <c r="C1369" s="4" t="s">
        <v>4625</v>
      </c>
      <c r="D1369" s="14" t="s">
        <v>4387</v>
      </c>
      <c r="E1369" s="9" t="s">
        <v>187</v>
      </c>
      <c r="F1369" s="14">
        <v>40484</v>
      </c>
      <c r="I1369" s="19"/>
      <c r="J1369" s="19" t="s">
        <v>156</v>
      </c>
      <c r="K1369" s="19"/>
      <c r="L1369" s="22" t="s">
        <v>144</v>
      </c>
      <c r="M1369" s="19" t="s">
        <v>185</v>
      </c>
      <c r="N1369" s="19" t="s">
        <v>185</v>
      </c>
      <c r="P1369" s="17"/>
      <c r="Q1369" s="50" t="str">
        <f t="shared" si="21"/>
        <v/>
      </c>
      <c r="R1369" s="19"/>
      <c r="X1369" s="16"/>
      <c r="Y1369" s="16"/>
      <c r="Z1369" s="16"/>
      <c r="AK1369" s="17"/>
      <c r="AL1369" s="17"/>
      <c r="AM1369" s="17"/>
      <c r="AN1369" s="17"/>
      <c r="AO1369" s="15"/>
    </row>
    <row r="1370" spans="1:41" s="14" customFormat="1" hidden="1">
      <c r="A1370" s="60"/>
      <c r="B1370" s="37" t="s">
        <v>4149</v>
      </c>
      <c r="C1370" s="4" t="s">
        <v>4625</v>
      </c>
      <c r="D1370" s="14" t="s">
        <v>4388</v>
      </c>
      <c r="E1370" s="9" t="s">
        <v>187</v>
      </c>
      <c r="F1370" s="14">
        <v>40484</v>
      </c>
      <c r="I1370" s="19"/>
      <c r="J1370" s="19" t="s">
        <v>156</v>
      </c>
      <c r="K1370" s="19"/>
      <c r="L1370" s="22" t="s">
        <v>144</v>
      </c>
      <c r="M1370" s="19" t="s">
        <v>185</v>
      </c>
      <c r="N1370" s="19" t="s">
        <v>185</v>
      </c>
      <c r="P1370" s="17"/>
      <c r="Q1370" s="50" t="str">
        <f t="shared" si="21"/>
        <v/>
      </c>
      <c r="R1370" s="19"/>
      <c r="X1370" s="16"/>
      <c r="Y1370" s="16"/>
      <c r="Z1370" s="16"/>
      <c r="AK1370" s="17"/>
      <c r="AL1370" s="17"/>
      <c r="AM1370" s="17"/>
      <c r="AN1370" s="17"/>
      <c r="AO1370" s="15"/>
    </row>
    <row r="1371" spans="1:41" s="14" customFormat="1" hidden="1">
      <c r="A1371" s="60"/>
      <c r="B1371" s="37" t="s">
        <v>4150</v>
      </c>
      <c r="C1371" s="4" t="s">
        <v>4626</v>
      </c>
      <c r="D1371" s="14" t="s">
        <v>4389</v>
      </c>
      <c r="E1371" s="9" t="s">
        <v>187</v>
      </c>
      <c r="F1371" s="14">
        <v>40484</v>
      </c>
      <c r="G1371" s="14">
        <v>37</v>
      </c>
      <c r="I1371" s="19" t="s">
        <v>45</v>
      </c>
      <c r="J1371" s="19" t="s">
        <v>156</v>
      </c>
      <c r="K1371" s="19" t="s">
        <v>45</v>
      </c>
      <c r="L1371" s="22" t="s">
        <v>144</v>
      </c>
      <c r="M1371" s="19" t="s">
        <v>185</v>
      </c>
      <c r="N1371" s="19" t="s">
        <v>185</v>
      </c>
      <c r="P1371" s="17"/>
      <c r="Q1371" s="50" t="str">
        <f t="shared" si="21"/>
        <v>Non-lead</v>
      </c>
      <c r="R1371" s="19"/>
      <c r="X1371" s="16"/>
      <c r="Y1371" s="16"/>
      <c r="Z1371" s="16"/>
      <c r="AK1371" s="17"/>
      <c r="AL1371" s="17"/>
      <c r="AM1371" s="17"/>
      <c r="AN1371" s="17"/>
      <c r="AO1371" s="15"/>
    </row>
    <row r="1372" spans="1:41" s="14" customFormat="1">
      <c r="A1372" s="60"/>
      <c r="B1372" s="37" t="s">
        <v>4151</v>
      </c>
      <c r="C1372" s="4" t="s">
        <v>4627</v>
      </c>
      <c r="D1372" s="14" t="s">
        <v>4390</v>
      </c>
      <c r="E1372" s="9" t="s">
        <v>187</v>
      </c>
      <c r="F1372" s="14">
        <v>40484</v>
      </c>
      <c r="G1372" s="4">
        <v>37.314750090049998</v>
      </c>
      <c r="H1372" s="4">
        <v>-84.384591572521998</v>
      </c>
      <c r="I1372" s="19" t="s">
        <v>45</v>
      </c>
      <c r="J1372" s="19" t="s">
        <v>156</v>
      </c>
      <c r="K1372" s="19" t="s">
        <v>45</v>
      </c>
      <c r="L1372" s="22" t="s">
        <v>144</v>
      </c>
      <c r="M1372" s="19" t="s">
        <v>185</v>
      </c>
      <c r="N1372" s="19" t="s">
        <v>185</v>
      </c>
      <c r="P1372" s="17"/>
      <c r="Q1372" s="50" t="str">
        <f t="shared" si="21"/>
        <v>Non-lead</v>
      </c>
      <c r="R1372" s="19"/>
      <c r="X1372" s="16"/>
      <c r="Y1372" s="16"/>
      <c r="Z1372" s="16"/>
      <c r="AK1372" s="17"/>
      <c r="AL1372" s="17"/>
      <c r="AM1372" s="17"/>
      <c r="AN1372" s="17"/>
      <c r="AO1372" s="15"/>
    </row>
    <row r="1373" spans="1:41" s="14" customFormat="1">
      <c r="A1373" s="60"/>
      <c r="B1373" s="37" t="s">
        <v>4152</v>
      </c>
      <c r="C1373" s="4" t="s">
        <v>4628</v>
      </c>
      <c r="D1373" s="14" t="s">
        <v>4391</v>
      </c>
      <c r="E1373" s="9" t="s">
        <v>187</v>
      </c>
      <c r="F1373" s="14">
        <v>40484</v>
      </c>
      <c r="G1373" s="4">
        <v>37.314747820160001</v>
      </c>
      <c r="H1373" s="4">
        <v>-84.384437305700004</v>
      </c>
      <c r="I1373" s="19" t="s">
        <v>45</v>
      </c>
      <c r="J1373" s="19" t="s">
        <v>156</v>
      </c>
      <c r="K1373" s="19" t="s">
        <v>39</v>
      </c>
      <c r="L1373" s="22" t="s">
        <v>144</v>
      </c>
      <c r="M1373" s="19" t="s">
        <v>185</v>
      </c>
      <c r="N1373" s="19" t="s">
        <v>185</v>
      </c>
      <c r="P1373" s="17"/>
      <c r="Q1373" s="50" t="str">
        <f t="shared" si="21"/>
        <v>Non-lead</v>
      </c>
      <c r="R1373" s="19"/>
      <c r="X1373" s="16"/>
      <c r="Y1373" s="16"/>
      <c r="Z1373" s="16"/>
      <c r="AK1373" s="17"/>
      <c r="AL1373" s="17"/>
      <c r="AM1373" s="17"/>
      <c r="AN1373" s="17"/>
      <c r="AO1373" s="15"/>
    </row>
    <row r="1374" spans="1:41" s="14" customFormat="1">
      <c r="A1374" s="60"/>
      <c r="B1374" s="37" t="s">
        <v>4153</v>
      </c>
      <c r="C1374" s="4" t="s">
        <v>4629</v>
      </c>
      <c r="D1374" s="14" t="s">
        <v>4392</v>
      </c>
      <c r="E1374" s="9" t="s">
        <v>187</v>
      </c>
      <c r="F1374" s="14">
        <v>40484</v>
      </c>
      <c r="G1374" s="4">
        <v>37.314744305749997</v>
      </c>
      <c r="H1374" s="4">
        <v>-84.384172441532002</v>
      </c>
      <c r="I1374" s="19" t="s">
        <v>45</v>
      </c>
      <c r="J1374" s="19" t="s">
        <v>156</v>
      </c>
      <c r="K1374" s="19" t="s">
        <v>39</v>
      </c>
      <c r="L1374" s="22" t="s">
        <v>144</v>
      </c>
      <c r="M1374" s="19" t="s">
        <v>185</v>
      </c>
      <c r="N1374" s="19" t="s">
        <v>185</v>
      </c>
      <c r="P1374" s="17"/>
      <c r="Q1374" s="50" t="str">
        <f t="shared" si="21"/>
        <v>Non-lead</v>
      </c>
      <c r="R1374" s="19"/>
      <c r="X1374" s="16"/>
      <c r="Y1374" s="16"/>
      <c r="Z1374" s="16"/>
      <c r="AK1374" s="17"/>
      <c r="AL1374" s="17"/>
      <c r="AM1374" s="17"/>
      <c r="AN1374" s="17"/>
      <c r="AO1374" s="15"/>
    </row>
    <row r="1375" spans="1:41" s="14" customFormat="1">
      <c r="A1375" s="60"/>
      <c r="B1375" s="37" t="s">
        <v>4154</v>
      </c>
      <c r="C1375" s="4" t="s">
        <v>4630</v>
      </c>
      <c r="D1375" s="14" t="s">
        <v>4393</v>
      </c>
      <c r="E1375" s="9" t="s">
        <v>187</v>
      </c>
      <c r="F1375" s="14">
        <v>40484</v>
      </c>
      <c r="G1375" s="4">
        <v>37.314753589790001</v>
      </c>
      <c r="H1375" s="4">
        <v>-84.384100228646005</v>
      </c>
      <c r="I1375" s="19" t="s">
        <v>45</v>
      </c>
      <c r="J1375" s="19" t="s">
        <v>156</v>
      </c>
      <c r="K1375" s="19" t="s">
        <v>39</v>
      </c>
      <c r="L1375" s="22" t="s">
        <v>144</v>
      </c>
      <c r="M1375" s="19" t="s">
        <v>185</v>
      </c>
      <c r="N1375" s="19" t="s">
        <v>185</v>
      </c>
      <c r="P1375" s="17"/>
      <c r="Q1375" s="50" t="str">
        <f t="shared" si="21"/>
        <v>Non-lead</v>
      </c>
      <c r="R1375" s="19"/>
      <c r="X1375" s="16"/>
      <c r="Y1375" s="16"/>
      <c r="Z1375" s="16"/>
      <c r="AK1375" s="17"/>
      <c r="AL1375" s="17"/>
      <c r="AM1375" s="17"/>
      <c r="AN1375" s="17"/>
      <c r="AO1375" s="15"/>
    </row>
    <row r="1376" spans="1:41" s="14" customFormat="1">
      <c r="A1376" s="60"/>
      <c r="B1376" s="37" t="s">
        <v>4155</v>
      </c>
      <c r="C1376" s="4" t="s">
        <v>4631</v>
      </c>
      <c r="D1376" s="14" t="s">
        <v>4394</v>
      </c>
      <c r="E1376" s="9" t="s">
        <v>187</v>
      </c>
      <c r="F1376" s="14">
        <v>40484</v>
      </c>
      <c r="G1376" s="4">
        <v>37.314920868506</v>
      </c>
      <c r="H1376" s="4">
        <v>-84.384473986136001</v>
      </c>
      <c r="I1376" s="19" t="s">
        <v>45</v>
      </c>
      <c r="J1376" s="19" t="s">
        <v>156</v>
      </c>
      <c r="K1376" s="19" t="s">
        <v>39</v>
      </c>
      <c r="L1376" s="22" t="s">
        <v>144</v>
      </c>
      <c r="M1376" s="19" t="s">
        <v>185</v>
      </c>
      <c r="N1376" s="19" t="s">
        <v>185</v>
      </c>
      <c r="P1376" s="17"/>
      <c r="Q1376" s="50" t="str">
        <f t="shared" si="21"/>
        <v>Non-lead</v>
      </c>
      <c r="R1376" s="19"/>
      <c r="X1376" s="16"/>
      <c r="Y1376" s="16"/>
      <c r="Z1376" s="16"/>
      <c r="AK1376" s="17"/>
      <c r="AL1376" s="17"/>
      <c r="AM1376" s="17"/>
      <c r="AN1376" s="17"/>
      <c r="AO1376" s="15"/>
    </row>
    <row r="1377" spans="1:41" s="14" customFormat="1">
      <c r="A1377" s="60"/>
      <c r="B1377" s="37" t="s">
        <v>4156</v>
      </c>
      <c r="C1377" s="4" t="s">
        <v>4632</v>
      </c>
      <c r="D1377" s="14" t="s">
        <v>4395</v>
      </c>
      <c r="E1377" s="9" t="s">
        <v>187</v>
      </c>
      <c r="F1377" s="14">
        <v>40484</v>
      </c>
      <c r="G1377" s="4">
        <v>37.314920868506</v>
      </c>
      <c r="H1377" s="4">
        <v>-84.384473986136001</v>
      </c>
      <c r="I1377" s="19" t="s">
        <v>45</v>
      </c>
      <c r="J1377" s="19" t="s">
        <v>156</v>
      </c>
      <c r="K1377" s="19" t="s">
        <v>39</v>
      </c>
      <c r="L1377" s="22" t="s">
        <v>144</v>
      </c>
      <c r="M1377" s="19" t="s">
        <v>185</v>
      </c>
      <c r="N1377" s="19" t="s">
        <v>185</v>
      </c>
      <c r="P1377" s="17"/>
      <c r="Q1377" s="50" t="str">
        <f t="shared" si="21"/>
        <v>Non-lead</v>
      </c>
      <c r="R1377" s="19"/>
      <c r="X1377" s="16"/>
      <c r="Y1377" s="16"/>
      <c r="Z1377" s="16"/>
      <c r="AK1377" s="17"/>
      <c r="AL1377" s="17"/>
      <c r="AM1377" s="17"/>
      <c r="AN1377" s="17"/>
      <c r="AO1377" s="15"/>
    </row>
    <row r="1378" spans="1:41" s="14" customFormat="1">
      <c r="A1378" s="60"/>
      <c r="B1378" s="37" t="s">
        <v>4157</v>
      </c>
      <c r="C1378" s="4" t="s">
        <v>4633</v>
      </c>
      <c r="D1378" s="14" t="s">
        <v>4396</v>
      </c>
      <c r="E1378" s="9" t="s">
        <v>187</v>
      </c>
      <c r="F1378" s="14">
        <v>40484</v>
      </c>
      <c r="G1378" s="4">
        <v>37.314985014746</v>
      </c>
      <c r="H1378" s="4">
        <v>-84.384482777030001</v>
      </c>
      <c r="I1378" s="19" t="s">
        <v>45</v>
      </c>
      <c r="J1378" s="19" t="s">
        <v>156</v>
      </c>
      <c r="K1378" s="19" t="s">
        <v>39</v>
      </c>
      <c r="L1378" s="22" t="s">
        <v>144</v>
      </c>
      <c r="M1378" s="19" t="s">
        <v>185</v>
      </c>
      <c r="N1378" s="19" t="s">
        <v>185</v>
      </c>
      <c r="P1378" s="17"/>
      <c r="Q1378" s="50" t="str">
        <f t="shared" si="21"/>
        <v>Non-lead</v>
      </c>
      <c r="R1378" s="19"/>
      <c r="X1378" s="16"/>
      <c r="Y1378" s="16"/>
      <c r="Z1378" s="16"/>
      <c r="AK1378" s="17"/>
      <c r="AL1378" s="17"/>
      <c r="AM1378" s="17"/>
      <c r="AN1378" s="17"/>
      <c r="AO1378" s="15"/>
    </row>
    <row r="1379" spans="1:41" s="14" customFormat="1">
      <c r="A1379" s="60"/>
      <c r="B1379" s="37" t="s">
        <v>4158</v>
      </c>
      <c r="C1379" s="4" t="s">
        <v>4634</v>
      </c>
      <c r="D1379" s="14" t="s">
        <v>4397</v>
      </c>
      <c r="E1379" s="9" t="s">
        <v>187</v>
      </c>
      <c r="F1379" s="14">
        <v>40484</v>
      </c>
      <c r="G1379" s="4">
        <v>37.315065515552</v>
      </c>
      <c r="H1379" s="4">
        <v>-84.384472597957995</v>
      </c>
      <c r="I1379" s="19" t="s">
        <v>45</v>
      </c>
      <c r="J1379" s="19" t="s">
        <v>156</v>
      </c>
      <c r="K1379" s="19" t="s">
        <v>39</v>
      </c>
      <c r="L1379" s="22" t="s">
        <v>144</v>
      </c>
      <c r="M1379" s="19" t="s">
        <v>185</v>
      </c>
      <c r="N1379" s="19" t="s">
        <v>185</v>
      </c>
      <c r="P1379" s="17"/>
      <c r="Q1379" s="50" t="str">
        <f t="shared" si="21"/>
        <v>Non-lead</v>
      </c>
      <c r="R1379" s="19"/>
      <c r="X1379" s="16"/>
      <c r="Y1379" s="16"/>
      <c r="Z1379" s="16"/>
      <c r="AK1379" s="17"/>
      <c r="AL1379" s="17"/>
      <c r="AM1379" s="17"/>
      <c r="AN1379" s="17"/>
      <c r="AO1379" s="15"/>
    </row>
    <row r="1380" spans="1:41" s="14" customFormat="1">
      <c r="A1380" s="60"/>
      <c r="B1380" s="37" t="s">
        <v>4159</v>
      </c>
      <c r="C1380" s="4" t="s">
        <v>4635</v>
      </c>
      <c r="D1380" s="14" t="s">
        <v>4398</v>
      </c>
      <c r="E1380" s="9" t="s">
        <v>187</v>
      </c>
      <c r="F1380" s="14">
        <v>40484</v>
      </c>
      <c r="G1380" s="4">
        <v>37.315150866098001</v>
      </c>
      <c r="H1380" s="4">
        <v>-84.384464044664</v>
      </c>
      <c r="I1380" s="19" t="s">
        <v>45</v>
      </c>
      <c r="J1380" s="19" t="s">
        <v>156</v>
      </c>
      <c r="K1380" s="19" t="s">
        <v>39</v>
      </c>
      <c r="L1380" s="22" t="s">
        <v>144</v>
      </c>
      <c r="M1380" s="19" t="s">
        <v>185</v>
      </c>
      <c r="N1380" s="19" t="s">
        <v>185</v>
      </c>
      <c r="P1380" s="17"/>
      <c r="Q1380" s="50" t="str">
        <f t="shared" si="21"/>
        <v>Non-lead</v>
      </c>
      <c r="R1380" s="19"/>
      <c r="X1380" s="16"/>
      <c r="Y1380" s="16"/>
      <c r="Z1380" s="16"/>
      <c r="AK1380" s="17"/>
      <c r="AL1380" s="17"/>
      <c r="AM1380" s="17"/>
      <c r="AN1380" s="17"/>
      <c r="AO1380" s="15"/>
    </row>
    <row r="1381" spans="1:41" s="14" customFormat="1">
      <c r="A1381" s="60"/>
      <c r="B1381" s="37" t="s">
        <v>4160</v>
      </c>
      <c r="C1381" s="4" t="s">
        <v>4636</v>
      </c>
      <c r="D1381" s="14" t="s">
        <v>4399</v>
      </c>
      <c r="E1381" s="9" t="s">
        <v>187</v>
      </c>
      <c r="F1381" s="14">
        <v>40484</v>
      </c>
      <c r="G1381" s="4">
        <v>37.315168308277997</v>
      </c>
      <c r="H1381" s="4">
        <v>-84.384473768839996</v>
      </c>
      <c r="I1381" s="19" t="s">
        <v>45</v>
      </c>
      <c r="J1381" s="19" t="s">
        <v>156</v>
      </c>
      <c r="K1381" s="19" t="s">
        <v>39</v>
      </c>
      <c r="L1381" s="22" t="s">
        <v>144</v>
      </c>
      <c r="M1381" s="19" t="s">
        <v>185</v>
      </c>
      <c r="N1381" s="19" t="s">
        <v>185</v>
      </c>
      <c r="P1381" s="17"/>
      <c r="Q1381" s="50" t="str">
        <f t="shared" si="21"/>
        <v>Non-lead</v>
      </c>
      <c r="R1381" s="19"/>
      <c r="X1381" s="16"/>
      <c r="Y1381" s="16"/>
      <c r="Z1381" s="16"/>
      <c r="AK1381" s="17"/>
      <c r="AL1381" s="17"/>
      <c r="AM1381" s="17"/>
      <c r="AN1381" s="17"/>
      <c r="AO1381" s="15"/>
    </row>
    <row r="1382" spans="1:41" s="14" customFormat="1">
      <c r="A1382" s="60"/>
      <c r="B1382" s="37" t="s">
        <v>4161</v>
      </c>
      <c r="C1382" s="4" t="s">
        <v>4637</v>
      </c>
      <c r="D1382" s="14" t="s">
        <v>4400</v>
      </c>
      <c r="E1382" s="9" t="s">
        <v>187</v>
      </c>
      <c r="F1382" s="14">
        <v>40484</v>
      </c>
      <c r="G1382" s="4">
        <v>37.315621329776</v>
      </c>
      <c r="H1382" s="4">
        <v>-84.384420548582</v>
      </c>
      <c r="I1382" s="19" t="s">
        <v>45</v>
      </c>
      <c r="J1382" s="19" t="s">
        <v>156</v>
      </c>
      <c r="K1382" s="19" t="s">
        <v>39</v>
      </c>
      <c r="L1382" s="22" t="s">
        <v>144</v>
      </c>
      <c r="M1382" s="19" t="s">
        <v>185</v>
      </c>
      <c r="N1382" s="19" t="s">
        <v>185</v>
      </c>
      <c r="P1382" s="17"/>
      <c r="Q1382" s="50" t="str">
        <f t="shared" si="21"/>
        <v>Non-lead</v>
      </c>
      <c r="R1382" s="19"/>
      <c r="X1382" s="16"/>
      <c r="Y1382" s="16"/>
      <c r="Z1382" s="16"/>
      <c r="AK1382" s="17"/>
      <c r="AL1382" s="17"/>
      <c r="AM1382" s="17"/>
      <c r="AN1382" s="17"/>
      <c r="AO1382" s="15"/>
    </row>
    <row r="1383" spans="1:41" s="14" customFormat="1">
      <c r="A1383" s="60"/>
      <c r="B1383" s="37" t="s">
        <v>4162</v>
      </c>
      <c r="C1383" s="4" t="s">
        <v>4638</v>
      </c>
      <c r="D1383" s="14" t="s">
        <v>4401</v>
      </c>
      <c r="E1383" s="9" t="s">
        <v>187</v>
      </c>
      <c r="F1383" s="14">
        <v>40484</v>
      </c>
      <c r="G1383" s="4">
        <v>37.315290424975998</v>
      </c>
      <c r="H1383" s="4">
        <v>-84.384465483889997</v>
      </c>
      <c r="I1383" s="19" t="s">
        <v>45</v>
      </c>
      <c r="J1383" s="19" t="s">
        <v>156</v>
      </c>
      <c r="K1383" s="19" t="s">
        <v>39</v>
      </c>
      <c r="L1383" s="22" t="s">
        <v>144</v>
      </c>
      <c r="M1383" s="19" t="s">
        <v>185</v>
      </c>
      <c r="N1383" s="19" t="s">
        <v>185</v>
      </c>
      <c r="P1383" s="17"/>
      <c r="Q1383" s="50" t="str">
        <f t="shared" si="21"/>
        <v>Non-lead</v>
      </c>
      <c r="R1383" s="19"/>
      <c r="X1383" s="16"/>
      <c r="Y1383" s="16"/>
      <c r="Z1383" s="16"/>
      <c r="AK1383" s="17"/>
      <c r="AL1383" s="17"/>
      <c r="AM1383" s="17"/>
      <c r="AN1383" s="17"/>
      <c r="AO1383" s="15"/>
    </row>
    <row r="1384" spans="1:41" s="14" customFormat="1">
      <c r="A1384" s="60"/>
      <c r="B1384" s="37" t="s">
        <v>4163</v>
      </c>
      <c r="C1384" s="4" t="s">
        <v>4639</v>
      </c>
      <c r="D1384" s="14" t="s">
        <v>4402</v>
      </c>
      <c r="E1384" s="9" t="s">
        <v>187</v>
      </c>
      <c r="F1384" s="14">
        <v>40484</v>
      </c>
      <c r="G1384" s="4">
        <v>37.315621329776</v>
      </c>
      <c r="H1384" s="4">
        <v>-84.384420548582</v>
      </c>
      <c r="I1384" s="19" t="s">
        <v>45</v>
      </c>
      <c r="J1384" s="19" t="s">
        <v>156</v>
      </c>
      <c r="K1384" s="19" t="s">
        <v>39</v>
      </c>
      <c r="L1384" s="22" t="s">
        <v>144</v>
      </c>
      <c r="M1384" s="19" t="s">
        <v>185</v>
      </c>
      <c r="N1384" s="19" t="s">
        <v>185</v>
      </c>
      <c r="P1384" s="17"/>
      <c r="Q1384" s="50" t="str">
        <f t="shared" si="21"/>
        <v>Non-lead</v>
      </c>
      <c r="R1384" s="19"/>
      <c r="X1384" s="16"/>
      <c r="Y1384" s="16"/>
      <c r="Z1384" s="16"/>
      <c r="AK1384" s="17"/>
      <c r="AL1384" s="17"/>
      <c r="AM1384" s="17"/>
      <c r="AN1384" s="17"/>
      <c r="AO1384" s="15"/>
    </row>
    <row r="1385" spans="1:41" s="14" customFormat="1">
      <c r="A1385" s="60"/>
      <c r="B1385" s="37" t="s">
        <v>4164</v>
      </c>
      <c r="C1385" s="4" t="s">
        <v>4640</v>
      </c>
      <c r="D1385" s="14" t="s">
        <v>4403</v>
      </c>
      <c r="E1385" s="9" t="s">
        <v>187</v>
      </c>
      <c r="F1385" s="14">
        <v>40484</v>
      </c>
      <c r="G1385" s="4">
        <v>37.315734994376001</v>
      </c>
      <c r="H1385" s="4">
        <v>-84.384431017219995</v>
      </c>
      <c r="I1385" s="19" t="s">
        <v>45</v>
      </c>
      <c r="J1385" s="19" t="s">
        <v>156</v>
      </c>
      <c r="K1385" s="19" t="s">
        <v>39</v>
      </c>
      <c r="L1385" s="22" t="s">
        <v>144</v>
      </c>
      <c r="M1385" s="19" t="s">
        <v>185</v>
      </c>
      <c r="N1385" s="19" t="s">
        <v>185</v>
      </c>
      <c r="P1385" s="17"/>
      <c r="Q1385" s="50" t="str">
        <f t="shared" si="21"/>
        <v>Non-lead</v>
      </c>
      <c r="R1385" s="19"/>
      <c r="X1385" s="16"/>
      <c r="Y1385" s="16"/>
      <c r="Z1385" s="16"/>
      <c r="AK1385" s="17"/>
      <c r="AL1385" s="17"/>
      <c r="AM1385" s="17"/>
      <c r="AN1385" s="17"/>
      <c r="AO1385" s="15"/>
    </row>
    <row r="1386" spans="1:41" s="14" customFormat="1">
      <c r="A1386" s="60"/>
      <c r="B1386" s="37" t="s">
        <v>4165</v>
      </c>
      <c r="C1386" s="4" t="s">
        <v>4641</v>
      </c>
      <c r="D1386" s="14" t="s">
        <v>4404</v>
      </c>
      <c r="E1386" s="9" t="s">
        <v>187</v>
      </c>
      <c r="F1386" s="14">
        <v>40484</v>
      </c>
      <c r="G1386" s="4">
        <v>37.320126834360003</v>
      </c>
      <c r="H1386" s="4">
        <v>-84.384372657295998</v>
      </c>
      <c r="I1386" s="19" t="s">
        <v>45</v>
      </c>
      <c r="J1386" s="19" t="s">
        <v>156</v>
      </c>
      <c r="K1386" s="19" t="s">
        <v>39</v>
      </c>
      <c r="L1386" s="22" t="s">
        <v>144</v>
      </c>
      <c r="M1386" s="19" t="s">
        <v>185</v>
      </c>
      <c r="N1386" s="19" t="s">
        <v>185</v>
      </c>
      <c r="P1386" s="17"/>
      <c r="Q1386" s="50" t="str">
        <f t="shared" si="21"/>
        <v>Non-lead</v>
      </c>
      <c r="R1386" s="19"/>
      <c r="X1386" s="16"/>
      <c r="Y1386" s="16"/>
      <c r="Z1386" s="16"/>
      <c r="AK1386" s="17"/>
      <c r="AL1386" s="17"/>
      <c r="AM1386" s="17"/>
      <c r="AN1386" s="17"/>
      <c r="AO1386" s="15"/>
    </row>
    <row r="1387" spans="1:41" s="14" customFormat="1">
      <c r="A1387" s="60"/>
      <c r="B1387" s="37" t="s">
        <v>4166</v>
      </c>
      <c r="C1387" s="4" t="s">
        <v>4642</v>
      </c>
      <c r="D1387" s="14" t="s">
        <v>4405</v>
      </c>
      <c r="E1387" s="9" t="s">
        <v>187</v>
      </c>
      <c r="F1387" s="14">
        <v>40484</v>
      </c>
      <c r="G1387" s="4">
        <v>37.320122090550001</v>
      </c>
      <c r="H1387" s="4">
        <v>-84.384088366952</v>
      </c>
      <c r="I1387" s="19" t="s">
        <v>45</v>
      </c>
      <c r="J1387" s="19" t="s">
        <v>156</v>
      </c>
      <c r="K1387" s="19" t="s">
        <v>39</v>
      </c>
      <c r="L1387" s="22" t="s">
        <v>144</v>
      </c>
      <c r="M1387" s="19" t="s">
        <v>185</v>
      </c>
      <c r="N1387" s="19" t="s">
        <v>185</v>
      </c>
      <c r="P1387" s="17"/>
      <c r="Q1387" s="50" t="str">
        <f t="shared" si="21"/>
        <v>Non-lead</v>
      </c>
      <c r="R1387" s="19"/>
      <c r="X1387" s="16"/>
      <c r="Y1387" s="16"/>
      <c r="Z1387" s="16"/>
      <c r="AK1387" s="17"/>
      <c r="AL1387" s="17"/>
      <c r="AM1387" s="17"/>
      <c r="AN1387" s="17"/>
      <c r="AO1387" s="15"/>
    </row>
    <row r="1388" spans="1:41" s="14" customFormat="1">
      <c r="A1388" s="60"/>
      <c r="B1388" s="37" t="s">
        <v>4167</v>
      </c>
      <c r="C1388" s="4" t="s">
        <v>4643</v>
      </c>
      <c r="D1388" s="14" t="s">
        <v>4406</v>
      </c>
      <c r="E1388" s="9" t="s">
        <v>187</v>
      </c>
      <c r="F1388" s="14">
        <v>40484</v>
      </c>
      <c r="G1388" s="4">
        <v>37.320131668548001</v>
      </c>
      <c r="H1388" s="4">
        <v>-84.384318908287995</v>
      </c>
      <c r="I1388" s="19" t="s">
        <v>45</v>
      </c>
      <c r="J1388" s="19" t="s">
        <v>156</v>
      </c>
      <c r="K1388" s="19" t="s">
        <v>39</v>
      </c>
      <c r="L1388" s="22" t="s">
        <v>144</v>
      </c>
      <c r="M1388" s="19" t="s">
        <v>185</v>
      </c>
      <c r="N1388" s="19" t="s">
        <v>185</v>
      </c>
      <c r="P1388" s="17"/>
      <c r="Q1388" s="50" t="str">
        <f t="shared" si="21"/>
        <v>Non-lead</v>
      </c>
      <c r="R1388" s="19"/>
      <c r="X1388" s="16"/>
      <c r="Y1388" s="16"/>
      <c r="Z1388" s="16"/>
      <c r="AK1388" s="17"/>
      <c r="AL1388" s="17"/>
      <c r="AM1388" s="17"/>
      <c r="AN1388" s="17"/>
      <c r="AO1388" s="15"/>
    </row>
    <row r="1389" spans="1:41" s="14" customFormat="1">
      <c r="A1389" s="60"/>
      <c r="B1389" s="37" t="s">
        <v>4168</v>
      </c>
      <c r="C1389" s="4" t="s">
        <v>4644</v>
      </c>
      <c r="D1389" s="14" t="s">
        <v>4407</v>
      </c>
      <c r="E1389" s="9" t="s">
        <v>187</v>
      </c>
      <c r="F1389" s="14">
        <v>40484</v>
      </c>
      <c r="G1389" s="4">
        <v>37.320131668548001</v>
      </c>
      <c r="H1389" s="4">
        <v>-84.384318908287995</v>
      </c>
      <c r="I1389" s="19" t="s">
        <v>45</v>
      </c>
      <c r="J1389" s="19" t="s">
        <v>156</v>
      </c>
      <c r="K1389" s="19" t="s">
        <v>39</v>
      </c>
      <c r="L1389" s="22" t="s">
        <v>144</v>
      </c>
      <c r="M1389" s="19" t="s">
        <v>185</v>
      </c>
      <c r="N1389" s="19" t="s">
        <v>185</v>
      </c>
      <c r="P1389" s="17"/>
      <c r="Q1389" s="50" t="str">
        <f t="shared" si="21"/>
        <v>Non-lead</v>
      </c>
      <c r="R1389" s="19"/>
      <c r="X1389" s="16"/>
      <c r="Y1389" s="16"/>
      <c r="Z1389" s="16"/>
      <c r="AK1389" s="17"/>
      <c r="AL1389" s="17"/>
      <c r="AM1389" s="17"/>
      <c r="AN1389" s="17"/>
      <c r="AO1389" s="15"/>
    </row>
    <row r="1390" spans="1:41" s="14" customFormat="1">
      <c r="A1390" s="60"/>
      <c r="B1390" s="37" t="s">
        <v>4169</v>
      </c>
      <c r="C1390" s="4" t="s">
        <v>4645</v>
      </c>
      <c r="D1390" s="14" t="s">
        <v>4408</v>
      </c>
      <c r="E1390" s="9" t="s">
        <v>187</v>
      </c>
      <c r="F1390" s="14">
        <v>40484</v>
      </c>
      <c r="G1390" s="4">
        <v>37.320124482407998</v>
      </c>
      <c r="H1390" s="4">
        <v>-84.384161253488003</v>
      </c>
      <c r="I1390" s="19" t="s">
        <v>45</v>
      </c>
      <c r="J1390" s="19" t="s">
        <v>156</v>
      </c>
      <c r="K1390" s="19" t="s">
        <v>39</v>
      </c>
      <c r="L1390" s="22" t="s">
        <v>144</v>
      </c>
      <c r="M1390" s="19" t="s">
        <v>185</v>
      </c>
      <c r="N1390" s="19" t="s">
        <v>185</v>
      </c>
      <c r="P1390" s="17"/>
      <c r="Q1390" s="50" t="str">
        <f t="shared" si="21"/>
        <v>Non-lead</v>
      </c>
      <c r="R1390" s="19"/>
      <c r="X1390" s="16"/>
      <c r="Y1390" s="16"/>
      <c r="Z1390" s="16"/>
      <c r="AK1390" s="17"/>
      <c r="AL1390" s="17"/>
      <c r="AM1390" s="17"/>
      <c r="AN1390" s="17"/>
      <c r="AO1390" s="15"/>
    </row>
    <row r="1391" spans="1:41" s="14" customFormat="1">
      <c r="A1391" s="60"/>
      <c r="B1391" s="37" t="s">
        <v>4170</v>
      </c>
      <c r="C1391" s="4" t="s">
        <v>4646</v>
      </c>
      <c r="D1391" s="14" t="s">
        <v>4409</v>
      </c>
      <c r="E1391" s="9" t="s">
        <v>187</v>
      </c>
      <c r="F1391" s="14">
        <v>40484</v>
      </c>
      <c r="G1391" s="4">
        <v>37.320124482407998</v>
      </c>
      <c r="H1391" s="4">
        <v>-84.384161253488003</v>
      </c>
      <c r="I1391" s="19" t="s">
        <v>45</v>
      </c>
      <c r="J1391" s="19" t="s">
        <v>156</v>
      </c>
      <c r="K1391" s="19" t="s">
        <v>39</v>
      </c>
      <c r="L1391" s="22" t="s">
        <v>144</v>
      </c>
      <c r="M1391" s="19" t="s">
        <v>185</v>
      </c>
      <c r="N1391" s="19" t="s">
        <v>185</v>
      </c>
      <c r="P1391" s="17"/>
      <c r="Q1391" s="50" t="str">
        <f t="shared" si="21"/>
        <v>Non-lead</v>
      </c>
      <c r="R1391" s="19"/>
      <c r="X1391" s="16"/>
      <c r="Y1391" s="16"/>
      <c r="Z1391" s="16"/>
      <c r="AK1391" s="17"/>
      <c r="AL1391" s="17"/>
      <c r="AM1391" s="17"/>
      <c r="AN1391" s="17"/>
      <c r="AO1391" s="15"/>
    </row>
    <row r="1392" spans="1:41" s="14" customFormat="1">
      <c r="A1392" s="60"/>
      <c r="B1392" s="37" t="s">
        <v>4171</v>
      </c>
      <c r="C1392" s="4" t="s">
        <v>4647</v>
      </c>
      <c r="D1392" s="14" t="s">
        <v>4410</v>
      </c>
      <c r="E1392" s="9" t="s">
        <v>187</v>
      </c>
      <c r="F1392" s="14">
        <v>40484</v>
      </c>
      <c r="G1392" s="4">
        <v>37.320183336395999</v>
      </c>
      <c r="H1392" s="4">
        <v>-84.384259487479994</v>
      </c>
      <c r="I1392" s="19" t="s">
        <v>45</v>
      </c>
      <c r="J1392" s="19" t="s">
        <v>156</v>
      </c>
      <c r="K1392" s="19" t="s">
        <v>39</v>
      </c>
      <c r="L1392" s="22" t="s">
        <v>144</v>
      </c>
      <c r="M1392" s="19" t="s">
        <v>185</v>
      </c>
      <c r="N1392" s="19" t="s">
        <v>185</v>
      </c>
      <c r="P1392" s="17"/>
      <c r="Q1392" s="50" t="str">
        <f t="shared" si="21"/>
        <v>Non-lead</v>
      </c>
      <c r="R1392" s="19"/>
      <c r="X1392" s="16"/>
      <c r="Y1392" s="16"/>
      <c r="Z1392" s="16"/>
      <c r="AK1392" s="17"/>
      <c r="AL1392" s="17"/>
      <c r="AM1392" s="17"/>
      <c r="AN1392" s="17"/>
      <c r="AO1392" s="15"/>
    </row>
    <row r="1393" spans="1:41" s="14" customFormat="1">
      <c r="A1393" s="60"/>
      <c r="B1393" s="37" t="s">
        <v>4172</v>
      </c>
      <c r="C1393" s="4" t="s">
        <v>4648</v>
      </c>
      <c r="D1393" s="14" t="s">
        <v>4411</v>
      </c>
      <c r="E1393" s="9" t="s">
        <v>187</v>
      </c>
      <c r="F1393" s="14">
        <v>40484</v>
      </c>
      <c r="G1393" s="4">
        <v>37.320178916891997</v>
      </c>
      <c r="H1393" s="4">
        <v>-84.384328934576004</v>
      </c>
      <c r="I1393" s="19" t="s">
        <v>45</v>
      </c>
      <c r="J1393" s="19" t="s">
        <v>156</v>
      </c>
      <c r="K1393" s="19" t="s">
        <v>39</v>
      </c>
      <c r="L1393" s="22" t="s">
        <v>144</v>
      </c>
      <c r="M1393" s="19" t="s">
        <v>185</v>
      </c>
      <c r="N1393" s="19" t="s">
        <v>185</v>
      </c>
      <c r="P1393" s="17"/>
      <c r="Q1393" s="50" t="str">
        <f t="shared" si="21"/>
        <v>Non-lead</v>
      </c>
      <c r="R1393" s="19"/>
      <c r="X1393" s="16"/>
      <c r="Y1393" s="16"/>
      <c r="Z1393" s="16"/>
      <c r="AK1393" s="17"/>
      <c r="AL1393" s="17"/>
      <c r="AM1393" s="17"/>
      <c r="AN1393" s="17"/>
      <c r="AO1393" s="15"/>
    </row>
    <row r="1394" spans="1:41" s="14" customFormat="1">
      <c r="A1394" s="60"/>
      <c r="B1394" s="37" t="s">
        <v>4173</v>
      </c>
      <c r="C1394" s="4" t="s">
        <v>4649</v>
      </c>
      <c r="D1394" s="14" t="s">
        <v>4412</v>
      </c>
      <c r="E1394" s="9" t="s">
        <v>187</v>
      </c>
      <c r="F1394" s="14">
        <v>40484</v>
      </c>
      <c r="G1394" s="4">
        <v>37.320178916891997</v>
      </c>
      <c r="H1394" s="4">
        <v>-84.384328934576004</v>
      </c>
      <c r="I1394" s="19" t="s">
        <v>45</v>
      </c>
      <c r="J1394" s="19" t="s">
        <v>156</v>
      </c>
      <c r="K1394" s="19" t="s">
        <v>39</v>
      </c>
      <c r="L1394" s="22" t="s">
        <v>144</v>
      </c>
      <c r="M1394" s="19" t="s">
        <v>185</v>
      </c>
      <c r="N1394" s="19" t="s">
        <v>185</v>
      </c>
      <c r="P1394" s="17"/>
      <c r="Q1394" s="50" t="str">
        <f t="shared" si="21"/>
        <v>Non-lead</v>
      </c>
      <c r="R1394" s="19"/>
      <c r="X1394" s="16"/>
      <c r="Y1394" s="16"/>
      <c r="Z1394" s="16"/>
      <c r="AK1394" s="17"/>
      <c r="AL1394" s="17"/>
      <c r="AM1394" s="17"/>
      <c r="AN1394" s="17"/>
      <c r="AO1394" s="15"/>
    </row>
    <row r="1395" spans="1:41" s="14" customFormat="1">
      <c r="A1395" s="60"/>
      <c r="B1395" s="37" t="s">
        <v>4174</v>
      </c>
      <c r="C1395" s="4" t="s">
        <v>4650</v>
      </c>
      <c r="D1395" s="14" t="s">
        <v>4413</v>
      </c>
      <c r="E1395" s="9" t="s">
        <v>187</v>
      </c>
      <c r="F1395" s="14">
        <v>40484</v>
      </c>
      <c r="G1395" s="4">
        <v>37.320178555398002</v>
      </c>
      <c r="H1395" s="4">
        <v>-84.384376849622001</v>
      </c>
      <c r="I1395" s="19" t="s">
        <v>45</v>
      </c>
      <c r="J1395" s="19" t="s">
        <v>156</v>
      </c>
      <c r="K1395" s="19" t="s">
        <v>39</v>
      </c>
      <c r="L1395" s="22" t="s">
        <v>144</v>
      </c>
      <c r="M1395" s="19" t="s">
        <v>185</v>
      </c>
      <c r="N1395" s="19" t="s">
        <v>185</v>
      </c>
      <c r="P1395" s="17"/>
      <c r="Q1395" s="50" t="str">
        <f t="shared" si="21"/>
        <v>Non-lead</v>
      </c>
      <c r="R1395" s="19"/>
      <c r="X1395" s="16"/>
      <c r="Y1395" s="16"/>
      <c r="Z1395" s="16"/>
      <c r="AK1395" s="17"/>
      <c r="AL1395" s="17"/>
      <c r="AM1395" s="17"/>
      <c r="AN1395" s="17"/>
      <c r="AO1395" s="15"/>
    </row>
    <row r="1396" spans="1:41" s="14" customFormat="1">
      <c r="A1396" s="60"/>
      <c r="B1396" s="37" t="s">
        <v>4175</v>
      </c>
      <c r="C1396" s="4" t="s">
        <v>4651</v>
      </c>
      <c r="D1396" s="14" t="s">
        <v>4414</v>
      </c>
      <c r="E1396" s="9" t="s">
        <v>187</v>
      </c>
      <c r="F1396" s="14">
        <v>40484</v>
      </c>
      <c r="G1396" s="4">
        <v>37.320171493242</v>
      </c>
      <c r="H1396" s="4">
        <v>-84.384593413849998</v>
      </c>
      <c r="I1396" s="19" t="s">
        <v>45</v>
      </c>
      <c r="J1396" s="19" t="s">
        <v>156</v>
      </c>
      <c r="K1396" s="19" t="s">
        <v>39</v>
      </c>
      <c r="L1396" s="22" t="s">
        <v>144</v>
      </c>
      <c r="M1396" s="19" t="s">
        <v>185</v>
      </c>
      <c r="N1396" s="19" t="s">
        <v>185</v>
      </c>
      <c r="P1396" s="17"/>
      <c r="Q1396" s="50" t="str">
        <f t="shared" si="21"/>
        <v>Non-lead</v>
      </c>
      <c r="R1396" s="19"/>
      <c r="X1396" s="16"/>
      <c r="Y1396" s="16"/>
      <c r="Z1396" s="16"/>
      <c r="AK1396" s="17"/>
      <c r="AL1396" s="17"/>
      <c r="AM1396" s="17"/>
      <c r="AN1396" s="17"/>
      <c r="AO1396" s="15"/>
    </row>
    <row r="1397" spans="1:41" s="14" customFormat="1">
      <c r="A1397" s="60"/>
      <c r="B1397" s="37" t="s">
        <v>4176</v>
      </c>
      <c r="C1397" s="4" t="s">
        <v>4652</v>
      </c>
      <c r="D1397" s="14" t="s">
        <v>4415</v>
      </c>
      <c r="E1397" s="9" t="s">
        <v>187</v>
      </c>
      <c r="F1397" s="14">
        <v>40484</v>
      </c>
      <c r="G1397" s="4">
        <v>37.320176836973999</v>
      </c>
      <c r="H1397" s="4">
        <v>-84.384722398465996</v>
      </c>
      <c r="I1397" s="19" t="s">
        <v>45</v>
      </c>
      <c r="J1397" s="19" t="s">
        <v>156</v>
      </c>
      <c r="K1397" s="19" t="s">
        <v>39</v>
      </c>
      <c r="L1397" s="22" t="s">
        <v>144</v>
      </c>
      <c r="M1397" s="19" t="s">
        <v>185</v>
      </c>
      <c r="N1397" s="19" t="s">
        <v>185</v>
      </c>
      <c r="P1397" s="17"/>
      <c r="Q1397" s="50" t="str">
        <f t="shared" si="21"/>
        <v>Non-lead</v>
      </c>
      <c r="R1397" s="19"/>
      <c r="X1397" s="16"/>
      <c r="Y1397" s="16"/>
      <c r="Z1397" s="16"/>
      <c r="AK1397" s="17"/>
      <c r="AL1397" s="17"/>
      <c r="AM1397" s="17"/>
      <c r="AN1397" s="17"/>
      <c r="AO1397" s="15"/>
    </row>
    <row r="1398" spans="1:41" s="14" customFormat="1">
      <c r="A1398" s="60"/>
      <c r="B1398" s="37" t="s">
        <v>4177</v>
      </c>
      <c r="C1398" s="4" t="s">
        <v>4653</v>
      </c>
      <c r="D1398" s="14" t="s">
        <v>4416</v>
      </c>
      <c r="E1398" s="9" t="s">
        <v>187</v>
      </c>
      <c r="F1398" s="14">
        <v>40484</v>
      </c>
      <c r="G1398" s="4">
        <v>37.320184124363998</v>
      </c>
      <c r="H1398" s="4">
        <v>-84.384820129375996</v>
      </c>
      <c r="I1398" s="19" t="s">
        <v>45</v>
      </c>
      <c r="J1398" s="19" t="s">
        <v>156</v>
      </c>
      <c r="K1398" s="19" t="s">
        <v>39</v>
      </c>
      <c r="L1398" s="22" t="s">
        <v>144</v>
      </c>
      <c r="M1398" s="19" t="s">
        <v>185</v>
      </c>
      <c r="N1398" s="19" t="s">
        <v>185</v>
      </c>
      <c r="P1398" s="17"/>
      <c r="Q1398" s="50" t="str">
        <f t="shared" si="21"/>
        <v>Non-lead</v>
      </c>
      <c r="R1398" s="19"/>
      <c r="X1398" s="16"/>
      <c r="Y1398" s="16"/>
      <c r="Z1398" s="16"/>
      <c r="AK1398" s="17"/>
      <c r="AL1398" s="17"/>
      <c r="AM1398" s="17"/>
      <c r="AN1398" s="17"/>
      <c r="AO1398" s="15"/>
    </row>
    <row r="1399" spans="1:41" s="14" customFormat="1">
      <c r="A1399" s="60"/>
      <c r="B1399" s="37" t="s">
        <v>4178</v>
      </c>
      <c r="C1399" s="4" t="s">
        <v>4654</v>
      </c>
      <c r="D1399" s="14" t="s">
        <v>4417</v>
      </c>
      <c r="E1399" s="9" t="s">
        <v>187</v>
      </c>
      <c r="F1399" s="14">
        <v>40484</v>
      </c>
      <c r="G1399" s="4">
        <v>37.320132770004001</v>
      </c>
      <c r="H1399" s="4">
        <v>-84.384793513532003</v>
      </c>
      <c r="I1399" s="19" t="s">
        <v>45</v>
      </c>
      <c r="J1399" s="19" t="s">
        <v>156</v>
      </c>
      <c r="K1399" s="19" t="s">
        <v>39</v>
      </c>
      <c r="L1399" s="22" t="s">
        <v>144</v>
      </c>
      <c r="M1399" s="19" t="s">
        <v>185</v>
      </c>
      <c r="N1399" s="19" t="s">
        <v>185</v>
      </c>
      <c r="P1399" s="17"/>
      <c r="Q1399" s="50" t="str">
        <f t="shared" si="21"/>
        <v>Non-lead</v>
      </c>
      <c r="R1399" s="19"/>
      <c r="X1399" s="16"/>
      <c r="Y1399" s="16"/>
      <c r="Z1399" s="16"/>
      <c r="AK1399" s="17"/>
      <c r="AL1399" s="17"/>
      <c r="AM1399" s="17"/>
      <c r="AN1399" s="17"/>
      <c r="AO1399" s="15"/>
    </row>
    <row r="1400" spans="1:41" s="14" customFormat="1">
      <c r="A1400" s="60"/>
      <c r="B1400" s="37" t="s">
        <v>4179</v>
      </c>
      <c r="C1400" s="4" t="s">
        <v>4655</v>
      </c>
      <c r="D1400" s="14" t="s">
        <v>4418</v>
      </c>
      <c r="E1400" s="9" t="s">
        <v>187</v>
      </c>
      <c r="F1400" s="14">
        <v>40484</v>
      </c>
      <c r="G1400" s="4">
        <v>37.320132770004001</v>
      </c>
      <c r="H1400" s="4">
        <v>-84.384793513532003</v>
      </c>
      <c r="I1400" s="19" t="s">
        <v>45</v>
      </c>
      <c r="J1400" s="19" t="s">
        <v>156</v>
      </c>
      <c r="K1400" s="19" t="s">
        <v>39</v>
      </c>
      <c r="L1400" s="22" t="s">
        <v>144</v>
      </c>
      <c r="M1400" s="19" t="s">
        <v>185</v>
      </c>
      <c r="N1400" s="19" t="s">
        <v>185</v>
      </c>
      <c r="P1400" s="17"/>
      <c r="Q1400" s="50" t="str">
        <f t="shared" si="21"/>
        <v>Non-lead</v>
      </c>
      <c r="R1400" s="19"/>
      <c r="X1400" s="16"/>
      <c r="Y1400" s="16"/>
      <c r="Z1400" s="16"/>
      <c r="AK1400" s="17"/>
      <c r="AL1400" s="17"/>
      <c r="AM1400" s="17"/>
      <c r="AN1400" s="17"/>
      <c r="AO1400" s="15"/>
    </row>
    <row r="1401" spans="1:41" s="14" customFormat="1">
      <c r="A1401" s="60"/>
      <c r="B1401" s="37" t="s">
        <v>4180</v>
      </c>
      <c r="C1401" s="4" t="s">
        <v>4656</v>
      </c>
      <c r="D1401" s="14" t="s">
        <v>4419</v>
      </c>
      <c r="E1401" s="9" t="s">
        <v>187</v>
      </c>
      <c r="F1401" s="14">
        <v>40484</v>
      </c>
      <c r="G1401" s="4">
        <v>37.320099687894</v>
      </c>
      <c r="H1401" s="4">
        <v>-84.384517523509999</v>
      </c>
      <c r="I1401" s="19" t="s">
        <v>45</v>
      </c>
      <c r="J1401" s="19" t="s">
        <v>156</v>
      </c>
      <c r="K1401" s="19" t="s">
        <v>39</v>
      </c>
      <c r="L1401" s="22" t="s">
        <v>144</v>
      </c>
      <c r="M1401" s="19" t="s">
        <v>185</v>
      </c>
      <c r="N1401" s="19" t="s">
        <v>185</v>
      </c>
      <c r="P1401" s="17"/>
      <c r="Q1401" s="50" t="str">
        <f t="shared" si="21"/>
        <v>Non-lead</v>
      </c>
      <c r="R1401" s="19"/>
      <c r="X1401" s="16"/>
      <c r="Y1401" s="16"/>
      <c r="Z1401" s="16"/>
      <c r="AK1401" s="17"/>
      <c r="AL1401" s="17"/>
      <c r="AM1401" s="17"/>
      <c r="AN1401" s="17"/>
      <c r="AO1401" s="15"/>
    </row>
    <row r="1402" spans="1:41" s="14" customFormat="1">
      <c r="A1402" s="60"/>
      <c r="B1402" s="37" t="s">
        <v>4181</v>
      </c>
      <c r="C1402" s="4" t="s">
        <v>4657</v>
      </c>
      <c r="D1402" s="14" t="s">
        <v>4420</v>
      </c>
      <c r="E1402" s="9" t="s">
        <v>187</v>
      </c>
      <c r="F1402" s="14">
        <v>40484</v>
      </c>
      <c r="G1402" s="4">
        <v>37.320019166927999</v>
      </c>
      <c r="H1402" s="4">
        <v>-84.384516478717998</v>
      </c>
      <c r="I1402" s="19" t="s">
        <v>45</v>
      </c>
      <c r="J1402" s="19" t="s">
        <v>156</v>
      </c>
      <c r="K1402" s="19" t="s">
        <v>39</v>
      </c>
      <c r="L1402" s="22" t="s">
        <v>144</v>
      </c>
      <c r="M1402" s="19" t="s">
        <v>185</v>
      </c>
      <c r="N1402" s="19" t="s">
        <v>185</v>
      </c>
      <c r="P1402" s="17"/>
      <c r="Q1402" s="50" t="str">
        <f t="shared" si="21"/>
        <v>Non-lead</v>
      </c>
      <c r="R1402" s="19"/>
      <c r="X1402" s="16"/>
      <c r="Y1402" s="16"/>
      <c r="Z1402" s="16"/>
      <c r="AK1402" s="17"/>
      <c r="AL1402" s="17"/>
      <c r="AM1402" s="17"/>
      <c r="AN1402" s="17"/>
      <c r="AO1402" s="15"/>
    </row>
    <row r="1403" spans="1:41" s="14" customFormat="1">
      <c r="A1403" s="60"/>
      <c r="B1403" s="37" t="s">
        <v>4182</v>
      </c>
      <c r="C1403" s="4" t="s">
        <v>4658</v>
      </c>
      <c r="D1403" s="14" t="s">
        <v>4421</v>
      </c>
      <c r="E1403" s="9" t="s">
        <v>187</v>
      </c>
      <c r="F1403" s="14">
        <v>40484</v>
      </c>
      <c r="G1403" s="4">
        <v>37.315921442461999</v>
      </c>
      <c r="H1403" s="4">
        <v>-84.384518261042004</v>
      </c>
      <c r="I1403" s="19" t="s">
        <v>45</v>
      </c>
      <c r="J1403" s="19" t="s">
        <v>156</v>
      </c>
      <c r="K1403" s="19" t="s">
        <v>39</v>
      </c>
      <c r="L1403" s="22" t="s">
        <v>144</v>
      </c>
      <c r="M1403" s="19" t="s">
        <v>185</v>
      </c>
      <c r="N1403" s="19" t="s">
        <v>185</v>
      </c>
      <c r="P1403" s="17"/>
      <c r="Q1403" s="50" t="str">
        <f t="shared" si="21"/>
        <v>Non-lead</v>
      </c>
      <c r="R1403" s="19"/>
      <c r="X1403" s="16"/>
      <c r="Y1403" s="16"/>
      <c r="Z1403" s="16"/>
      <c r="AK1403" s="17"/>
      <c r="AL1403" s="17"/>
      <c r="AM1403" s="17"/>
      <c r="AN1403" s="17"/>
      <c r="AO1403" s="15"/>
    </row>
    <row r="1404" spans="1:41" s="14" customFormat="1">
      <c r="A1404" s="60"/>
      <c r="B1404" s="37" t="s">
        <v>4183</v>
      </c>
      <c r="C1404" s="4" t="s">
        <v>4659</v>
      </c>
      <c r="D1404" s="14" t="s">
        <v>4422</v>
      </c>
      <c r="E1404" s="9" t="s">
        <v>187</v>
      </c>
      <c r="F1404" s="14">
        <v>40484</v>
      </c>
      <c r="G1404" s="4">
        <v>37.315863046970001</v>
      </c>
      <c r="H1404" s="4">
        <v>-84.384512866045995</v>
      </c>
      <c r="I1404" s="19" t="s">
        <v>45</v>
      </c>
      <c r="J1404" s="19" t="s">
        <v>156</v>
      </c>
      <c r="K1404" s="19" t="s">
        <v>39</v>
      </c>
      <c r="L1404" s="22" t="s">
        <v>144</v>
      </c>
      <c r="M1404" s="19" t="s">
        <v>185</v>
      </c>
      <c r="N1404" s="19" t="s">
        <v>185</v>
      </c>
      <c r="P1404" s="17"/>
      <c r="Q1404" s="50" t="str">
        <f t="shared" ref="Q1404:Q1462" si="22">IF(AND(I1404="",K1404=""),"",IF(I1404="Lead","Lead",IF(K1404="Lead","Lead",IF((OR((AND((ISNUMBER(SEARCH("Galvanized",K1404))),AF1404="Yes")),(AND((ISNUMBER(SEARCH("Galvanized",K1404))),AF1404="Unknown")))),"Galvanized requiring replacement",IF((OR((AND((ISNUMBER(SEARCH("Galvanized",K1404))),AJ1404="Yes")),(AND((ISNUMBER(SEARCH("Galvanized",K1404))),AJ1404="Unknown")))),"Galvanized requiring replacement",IF(I1404="Galvanized requiring replacement","Galvanized requiring replacement",IF(K1404="Galvanized requiring replacement","Galvanized requiring replacement",IF(ISNUMBER(SEARCH("Unknown",I1404)),"Unknown",IF(ISNUMBER(SEARCH("Unknown",K1404)),"Unknown",IF(I1404="","Unknown",IF(K1404="","Unknown","Non-lead")))))))))))</f>
        <v>Non-lead</v>
      </c>
      <c r="R1404" s="19"/>
      <c r="X1404" s="16"/>
      <c r="Y1404" s="16"/>
      <c r="Z1404" s="16"/>
      <c r="AK1404" s="17"/>
      <c r="AL1404" s="17"/>
      <c r="AM1404" s="17"/>
      <c r="AN1404" s="17"/>
      <c r="AO1404" s="15"/>
    </row>
    <row r="1405" spans="1:41" s="14" customFormat="1">
      <c r="A1405" s="60"/>
      <c r="B1405" s="37" t="s">
        <v>4184</v>
      </c>
      <c r="C1405" s="4" t="s">
        <v>4660</v>
      </c>
      <c r="D1405" s="14" t="s">
        <v>4423</v>
      </c>
      <c r="E1405" s="9" t="s">
        <v>187</v>
      </c>
      <c r="F1405" s="14">
        <v>40484</v>
      </c>
      <c r="G1405" s="4">
        <v>37.315810978136</v>
      </c>
      <c r="H1405" s="4">
        <v>-84.384501397742</v>
      </c>
      <c r="I1405" s="19" t="s">
        <v>45</v>
      </c>
      <c r="J1405" s="19" t="s">
        <v>156</v>
      </c>
      <c r="K1405" s="19" t="s">
        <v>39</v>
      </c>
      <c r="L1405" s="22" t="s">
        <v>144</v>
      </c>
      <c r="M1405" s="19" t="s">
        <v>185</v>
      </c>
      <c r="N1405" s="19" t="s">
        <v>185</v>
      </c>
      <c r="P1405" s="17"/>
      <c r="Q1405" s="50" t="str">
        <f t="shared" si="22"/>
        <v>Non-lead</v>
      </c>
      <c r="R1405" s="19"/>
      <c r="X1405" s="16"/>
      <c r="Y1405" s="16"/>
      <c r="Z1405" s="16"/>
      <c r="AK1405" s="17"/>
      <c r="AL1405" s="17"/>
      <c r="AM1405" s="17"/>
      <c r="AN1405" s="17"/>
      <c r="AO1405" s="15"/>
    </row>
    <row r="1406" spans="1:41" s="14" customFormat="1">
      <c r="A1406" s="60"/>
      <c r="B1406" s="37" t="s">
        <v>4185</v>
      </c>
      <c r="C1406" s="4" t="s">
        <v>4661</v>
      </c>
      <c r="D1406" s="14" t="s">
        <v>4424</v>
      </c>
      <c r="E1406" s="9" t="s">
        <v>187</v>
      </c>
      <c r="F1406" s="14">
        <v>40484</v>
      </c>
      <c r="G1406" s="4">
        <v>37.315785531734001</v>
      </c>
      <c r="H1406" s="4">
        <v>-84.384489857060004</v>
      </c>
      <c r="I1406" s="19" t="s">
        <v>45</v>
      </c>
      <c r="J1406" s="19" t="s">
        <v>156</v>
      </c>
      <c r="K1406" s="19" t="s">
        <v>39</v>
      </c>
      <c r="L1406" s="22" t="s">
        <v>144</v>
      </c>
      <c r="M1406" s="19" t="s">
        <v>185</v>
      </c>
      <c r="N1406" s="19" t="s">
        <v>185</v>
      </c>
      <c r="P1406" s="17"/>
      <c r="Q1406" s="50" t="str">
        <f t="shared" si="22"/>
        <v>Non-lead</v>
      </c>
      <c r="R1406" s="19"/>
      <c r="X1406" s="16"/>
      <c r="Y1406" s="16"/>
      <c r="Z1406" s="16"/>
      <c r="AK1406" s="17"/>
      <c r="AL1406" s="17"/>
      <c r="AM1406" s="17"/>
      <c r="AN1406" s="17"/>
      <c r="AO1406" s="15"/>
    </row>
    <row r="1407" spans="1:41" s="14" customFormat="1">
      <c r="A1407" s="60"/>
      <c r="B1407" s="37" t="s">
        <v>4186</v>
      </c>
      <c r="C1407" s="4" t="s">
        <v>4662</v>
      </c>
      <c r="D1407" s="14" t="s">
        <v>4425</v>
      </c>
      <c r="E1407" s="9" t="s">
        <v>187</v>
      </c>
      <c r="F1407" s="14">
        <v>40484</v>
      </c>
      <c r="G1407" s="4">
        <v>37.315668618979998</v>
      </c>
      <c r="H1407" s="4">
        <v>-84.384470309636001</v>
      </c>
      <c r="I1407" s="19" t="s">
        <v>45</v>
      </c>
      <c r="J1407" s="19" t="s">
        <v>156</v>
      </c>
      <c r="K1407" s="19" t="s">
        <v>39</v>
      </c>
      <c r="L1407" s="22" t="s">
        <v>144</v>
      </c>
      <c r="M1407" s="19" t="s">
        <v>185</v>
      </c>
      <c r="N1407" s="19" t="s">
        <v>185</v>
      </c>
      <c r="P1407" s="17"/>
      <c r="Q1407" s="50" t="str">
        <f t="shared" si="22"/>
        <v>Non-lead</v>
      </c>
      <c r="R1407" s="19"/>
      <c r="X1407" s="16"/>
      <c r="Y1407" s="16"/>
      <c r="Z1407" s="16"/>
      <c r="AK1407" s="17"/>
      <c r="AL1407" s="17"/>
      <c r="AM1407" s="17"/>
      <c r="AN1407" s="17"/>
      <c r="AO1407" s="15"/>
    </row>
    <row r="1408" spans="1:41" s="14" customFormat="1">
      <c r="A1408" s="60"/>
      <c r="B1408" s="37" t="s">
        <v>4187</v>
      </c>
      <c r="C1408" s="4" t="s">
        <v>4663</v>
      </c>
      <c r="D1408" s="14" t="s">
        <v>4426</v>
      </c>
      <c r="E1408" s="9" t="s">
        <v>187</v>
      </c>
      <c r="F1408" s="14">
        <v>40484</v>
      </c>
      <c r="G1408" s="4">
        <v>37.315603461446003</v>
      </c>
      <c r="H1408" s="4">
        <v>-84.384468155017998</v>
      </c>
      <c r="I1408" s="19" t="s">
        <v>45</v>
      </c>
      <c r="J1408" s="19" t="s">
        <v>156</v>
      </c>
      <c r="K1408" s="19" t="s">
        <v>39</v>
      </c>
      <c r="L1408" s="22" t="s">
        <v>144</v>
      </c>
      <c r="M1408" s="19" t="s">
        <v>185</v>
      </c>
      <c r="N1408" s="19" t="s">
        <v>185</v>
      </c>
      <c r="P1408" s="17"/>
      <c r="Q1408" s="50" t="str">
        <f t="shared" si="22"/>
        <v>Non-lead</v>
      </c>
      <c r="R1408" s="19"/>
      <c r="X1408" s="16"/>
      <c r="Y1408" s="16"/>
      <c r="Z1408" s="16"/>
      <c r="AK1408" s="17"/>
      <c r="AL1408" s="17"/>
      <c r="AM1408" s="17"/>
      <c r="AN1408" s="17"/>
      <c r="AO1408" s="15"/>
    </row>
    <row r="1409" spans="1:41" s="14" customFormat="1">
      <c r="A1409" s="60"/>
      <c r="B1409" s="37" t="s">
        <v>4188</v>
      </c>
      <c r="C1409" s="4" t="s">
        <v>4664</v>
      </c>
      <c r="D1409" s="14" t="s">
        <v>4427</v>
      </c>
      <c r="E1409" s="9" t="s">
        <v>187</v>
      </c>
      <c r="F1409" s="14">
        <v>40484</v>
      </c>
      <c r="G1409" s="4">
        <v>37.315603461446003</v>
      </c>
      <c r="H1409" s="4">
        <v>-84.384468155017998</v>
      </c>
      <c r="I1409" s="19" t="s">
        <v>45</v>
      </c>
      <c r="J1409" s="19" t="s">
        <v>156</v>
      </c>
      <c r="K1409" s="19" t="s">
        <v>39</v>
      </c>
      <c r="L1409" s="22" t="s">
        <v>144</v>
      </c>
      <c r="M1409" s="19" t="s">
        <v>185</v>
      </c>
      <c r="N1409" s="19" t="s">
        <v>185</v>
      </c>
      <c r="P1409" s="17"/>
      <c r="Q1409" s="50" t="str">
        <f t="shared" si="22"/>
        <v>Non-lead</v>
      </c>
      <c r="R1409" s="19"/>
      <c r="X1409" s="16"/>
      <c r="Y1409" s="16"/>
      <c r="Z1409" s="16"/>
      <c r="AK1409" s="17"/>
      <c r="AL1409" s="17"/>
      <c r="AM1409" s="17"/>
      <c r="AN1409" s="17"/>
      <c r="AO1409" s="15"/>
    </row>
    <row r="1410" spans="1:41" s="14" customFormat="1">
      <c r="A1410" s="60"/>
      <c r="B1410" s="37" t="s">
        <v>4189</v>
      </c>
      <c r="C1410" s="4" t="s">
        <v>4665</v>
      </c>
      <c r="D1410" s="14" t="s">
        <v>4428</v>
      </c>
      <c r="E1410" s="9" t="s">
        <v>187</v>
      </c>
      <c r="F1410" s="14">
        <v>40484</v>
      </c>
      <c r="G1410" s="4">
        <v>37.315363965560003</v>
      </c>
      <c r="H1410" s="4">
        <v>-84.384517272878</v>
      </c>
      <c r="I1410" s="19" t="s">
        <v>45</v>
      </c>
      <c r="J1410" s="19" t="s">
        <v>156</v>
      </c>
      <c r="K1410" s="19" t="s">
        <v>39</v>
      </c>
      <c r="L1410" s="22" t="s">
        <v>144</v>
      </c>
      <c r="M1410" s="19" t="s">
        <v>185</v>
      </c>
      <c r="N1410" s="19" t="s">
        <v>185</v>
      </c>
      <c r="P1410" s="17"/>
      <c r="Q1410" s="50" t="str">
        <f t="shared" si="22"/>
        <v>Non-lead</v>
      </c>
      <c r="R1410" s="19"/>
      <c r="X1410" s="16"/>
      <c r="Y1410" s="16"/>
      <c r="Z1410" s="16"/>
      <c r="AK1410" s="17"/>
      <c r="AL1410" s="17"/>
      <c r="AM1410" s="17"/>
      <c r="AN1410" s="17"/>
      <c r="AO1410" s="15"/>
    </row>
    <row r="1411" spans="1:41" s="14" customFormat="1">
      <c r="A1411" s="60"/>
      <c r="B1411" s="37" t="s">
        <v>4190</v>
      </c>
      <c r="C1411" s="4" t="s">
        <v>4666</v>
      </c>
      <c r="D1411" s="14" t="s">
        <v>4429</v>
      </c>
      <c r="E1411" s="9" t="s">
        <v>187</v>
      </c>
      <c r="F1411" s="14">
        <v>40484</v>
      </c>
      <c r="G1411" s="4">
        <v>37.315363965560003</v>
      </c>
      <c r="H1411" s="4">
        <v>-84.384517272878</v>
      </c>
      <c r="I1411" s="19" t="s">
        <v>45</v>
      </c>
      <c r="J1411" s="19" t="s">
        <v>156</v>
      </c>
      <c r="K1411" s="19" t="s">
        <v>39</v>
      </c>
      <c r="L1411" s="22" t="s">
        <v>144</v>
      </c>
      <c r="M1411" s="19" t="s">
        <v>185</v>
      </c>
      <c r="N1411" s="19" t="s">
        <v>185</v>
      </c>
      <c r="P1411" s="17"/>
      <c r="Q1411" s="50" t="str">
        <f t="shared" si="22"/>
        <v>Non-lead</v>
      </c>
      <c r="R1411" s="19"/>
      <c r="X1411" s="16"/>
      <c r="Y1411" s="16"/>
      <c r="Z1411" s="16"/>
      <c r="AK1411" s="17"/>
      <c r="AL1411" s="17"/>
      <c r="AM1411" s="17"/>
      <c r="AN1411" s="17"/>
      <c r="AO1411" s="15"/>
    </row>
    <row r="1412" spans="1:41" s="14" customFormat="1">
      <c r="A1412" s="60"/>
      <c r="B1412" s="37" t="s">
        <v>4191</v>
      </c>
      <c r="C1412" s="4" t="s">
        <v>4667</v>
      </c>
      <c r="D1412" s="14" t="s">
        <v>4430</v>
      </c>
      <c r="E1412" s="9" t="s">
        <v>187</v>
      </c>
      <c r="F1412" s="14">
        <v>40484</v>
      </c>
      <c r="G1412" s="4">
        <v>37.315243627712</v>
      </c>
      <c r="H1412" s="4">
        <v>-84.384532371944005</v>
      </c>
      <c r="I1412" s="19" t="s">
        <v>45</v>
      </c>
      <c r="J1412" s="19" t="s">
        <v>156</v>
      </c>
      <c r="K1412" s="19" t="s">
        <v>39</v>
      </c>
      <c r="L1412" s="22" t="s">
        <v>144</v>
      </c>
      <c r="M1412" s="19" t="s">
        <v>185</v>
      </c>
      <c r="N1412" s="19" t="s">
        <v>185</v>
      </c>
      <c r="P1412" s="17"/>
      <c r="Q1412" s="50" t="str">
        <f t="shared" si="22"/>
        <v>Non-lead</v>
      </c>
      <c r="R1412" s="19"/>
      <c r="X1412" s="16"/>
      <c r="Y1412" s="16"/>
      <c r="Z1412" s="16"/>
      <c r="AK1412" s="17"/>
      <c r="AL1412" s="17"/>
      <c r="AM1412" s="17"/>
      <c r="AN1412" s="17"/>
      <c r="AO1412" s="15"/>
    </row>
    <row r="1413" spans="1:41" s="14" customFormat="1">
      <c r="A1413" s="60"/>
      <c r="B1413" s="37" t="s">
        <v>4192</v>
      </c>
      <c r="C1413" s="4" t="s">
        <v>4668</v>
      </c>
      <c r="D1413" s="14" t="s">
        <v>4431</v>
      </c>
      <c r="E1413" s="9" t="s">
        <v>187</v>
      </c>
      <c r="F1413" s="14">
        <v>40484</v>
      </c>
      <c r="G1413" s="4">
        <v>37.315094206255999</v>
      </c>
      <c r="H1413" s="4">
        <v>-84.384522618302</v>
      </c>
      <c r="I1413" s="19" t="s">
        <v>45</v>
      </c>
      <c r="J1413" s="19" t="s">
        <v>156</v>
      </c>
      <c r="K1413" s="19" t="s">
        <v>39</v>
      </c>
      <c r="L1413" s="22" t="s">
        <v>144</v>
      </c>
      <c r="M1413" s="19" t="s">
        <v>185</v>
      </c>
      <c r="N1413" s="19" t="s">
        <v>185</v>
      </c>
      <c r="P1413" s="17"/>
      <c r="Q1413" s="50" t="str">
        <f t="shared" si="22"/>
        <v>Non-lead</v>
      </c>
      <c r="R1413" s="19"/>
      <c r="X1413" s="16"/>
      <c r="Y1413" s="16"/>
      <c r="Z1413" s="16"/>
      <c r="AK1413" s="17"/>
      <c r="AL1413" s="17"/>
      <c r="AM1413" s="17"/>
      <c r="AN1413" s="17"/>
      <c r="AO1413" s="15"/>
    </row>
    <row r="1414" spans="1:41" s="14" customFormat="1">
      <c r="A1414" s="60"/>
      <c r="B1414" s="37" t="s">
        <v>4193</v>
      </c>
      <c r="C1414" s="4" t="s">
        <v>4669</v>
      </c>
      <c r="D1414" s="14" t="s">
        <v>4432</v>
      </c>
      <c r="E1414" s="9" t="s">
        <v>187</v>
      </c>
      <c r="F1414" s="14">
        <v>40484</v>
      </c>
      <c r="G1414" s="14">
        <v>37.530633999999999</v>
      </c>
      <c r="H1414" s="14">
        <v>-84.645944999999998</v>
      </c>
      <c r="I1414" s="19" t="s">
        <v>45</v>
      </c>
      <c r="J1414" s="19" t="s">
        <v>156</v>
      </c>
      <c r="K1414" s="19" t="s">
        <v>39</v>
      </c>
      <c r="L1414" s="22" t="s">
        <v>144</v>
      </c>
      <c r="M1414" s="19" t="s">
        <v>185</v>
      </c>
      <c r="N1414" s="19" t="s">
        <v>185</v>
      </c>
      <c r="P1414" s="17"/>
      <c r="Q1414" s="50" t="str">
        <f t="shared" si="22"/>
        <v>Non-lead</v>
      </c>
      <c r="R1414" s="19"/>
      <c r="X1414" s="16"/>
      <c r="Y1414" s="16"/>
      <c r="Z1414" s="16"/>
      <c r="AK1414" s="17"/>
      <c r="AL1414" s="17"/>
      <c r="AM1414" s="17"/>
      <c r="AN1414" s="17"/>
      <c r="AO1414" s="15"/>
    </row>
    <row r="1415" spans="1:41" s="14" customFormat="1">
      <c r="A1415" s="60"/>
      <c r="B1415" s="37" t="s">
        <v>4194</v>
      </c>
      <c r="C1415" s="4" t="s">
        <v>4670</v>
      </c>
      <c r="D1415" s="14" t="s">
        <v>4433</v>
      </c>
      <c r="E1415" s="9" t="s">
        <v>187</v>
      </c>
      <c r="F1415" s="14">
        <v>40484</v>
      </c>
      <c r="G1415" s="14">
        <v>37.530428999999998</v>
      </c>
      <c r="H1415" s="14">
        <v>-84.646001999999996</v>
      </c>
      <c r="I1415" s="19" t="s">
        <v>45</v>
      </c>
      <c r="J1415" s="19" t="s">
        <v>156</v>
      </c>
      <c r="K1415" s="19" t="s">
        <v>39</v>
      </c>
      <c r="L1415" s="22" t="s">
        <v>144</v>
      </c>
      <c r="M1415" s="19" t="s">
        <v>185</v>
      </c>
      <c r="N1415" s="19" t="s">
        <v>185</v>
      </c>
      <c r="P1415" s="17"/>
      <c r="Q1415" s="50" t="str">
        <f t="shared" si="22"/>
        <v>Non-lead</v>
      </c>
      <c r="R1415" s="19"/>
      <c r="X1415" s="16"/>
      <c r="Y1415" s="16"/>
      <c r="Z1415" s="16"/>
      <c r="AK1415" s="17"/>
      <c r="AL1415" s="17"/>
      <c r="AM1415" s="17"/>
      <c r="AN1415" s="17"/>
      <c r="AO1415" s="15"/>
    </row>
    <row r="1416" spans="1:41" s="14" customFormat="1">
      <c r="A1416" s="60"/>
      <c r="B1416" s="37" t="s">
        <v>4195</v>
      </c>
      <c r="C1416" s="4" t="s">
        <v>4671</v>
      </c>
      <c r="D1416" s="14" t="s">
        <v>4434</v>
      </c>
      <c r="E1416" s="9" t="s">
        <v>187</v>
      </c>
      <c r="F1416" s="14">
        <v>40484</v>
      </c>
      <c r="G1416" s="14">
        <v>37.530107999999998</v>
      </c>
      <c r="H1416" s="14">
        <v>-84.646775000000005</v>
      </c>
      <c r="I1416" s="19" t="s">
        <v>45</v>
      </c>
      <c r="J1416" s="19" t="s">
        <v>156</v>
      </c>
      <c r="K1416" s="19" t="s">
        <v>39</v>
      </c>
      <c r="L1416" s="22" t="s">
        <v>144</v>
      </c>
      <c r="M1416" s="19" t="s">
        <v>185</v>
      </c>
      <c r="N1416" s="19" t="s">
        <v>185</v>
      </c>
      <c r="P1416" s="17"/>
      <c r="Q1416" s="50" t="str">
        <f t="shared" si="22"/>
        <v>Non-lead</v>
      </c>
      <c r="R1416" s="19"/>
      <c r="X1416" s="16"/>
      <c r="Y1416" s="16"/>
      <c r="Z1416" s="16"/>
      <c r="AK1416" s="17"/>
      <c r="AL1416" s="17"/>
      <c r="AM1416" s="17"/>
      <c r="AN1416" s="17"/>
      <c r="AO1416" s="15"/>
    </row>
    <row r="1417" spans="1:41" s="14" customFormat="1">
      <c r="A1417" s="60"/>
      <c r="B1417" s="37" t="s">
        <v>4196</v>
      </c>
      <c r="C1417" s="4" t="s">
        <v>4672</v>
      </c>
      <c r="D1417" s="14" t="s">
        <v>4435</v>
      </c>
      <c r="E1417" s="9" t="s">
        <v>187</v>
      </c>
      <c r="F1417" s="14">
        <v>40484</v>
      </c>
      <c r="G1417" s="14">
        <v>37.530076000000001</v>
      </c>
      <c r="H1417" s="14">
        <v>-84.647428000000005</v>
      </c>
      <c r="I1417" s="19" t="s">
        <v>45</v>
      </c>
      <c r="J1417" s="19" t="s">
        <v>156</v>
      </c>
      <c r="K1417" s="19" t="s">
        <v>39</v>
      </c>
      <c r="L1417" s="22" t="s">
        <v>144</v>
      </c>
      <c r="M1417" s="19" t="s">
        <v>185</v>
      </c>
      <c r="N1417" s="19" t="s">
        <v>185</v>
      </c>
      <c r="P1417" s="17"/>
      <c r="Q1417" s="50" t="str">
        <f t="shared" si="22"/>
        <v>Non-lead</v>
      </c>
      <c r="R1417" s="19"/>
      <c r="X1417" s="16"/>
      <c r="Y1417" s="16"/>
      <c r="Z1417" s="16"/>
      <c r="AK1417" s="17"/>
      <c r="AL1417" s="17"/>
      <c r="AM1417" s="17"/>
      <c r="AN1417" s="17"/>
      <c r="AO1417" s="15"/>
    </row>
    <row r="1418" spans="1:41" s="14" customFormat="1">
      <c r="A1418" s="60"/>
      <c r="B1418" s="37" t="s">
        <v>4197</v>
      </c>
      <c r="C1418" s="4" t="s">
        <v>4673</v>
      </c>
      <c r="D1418" s="14" t="s">
        <v>4436</v>
      </c>
      <c r="E1418" s="9" t="s">
        <v>187</v>
      </c>
      <c r="F1418" s="14">
        <v>40484</v>
      </c>
      <c r="G1418" s="14">
        <v>37.530085999999997</v>
      </c>
      <c r="H1418" s="14">
        <v>-84.647692000000006</v>
      </c>
      <c r="I1418" s="19" t="s">
        <v>45</v>
      </c>
      <c r="J1418" s="19" t="s">
        <v>156</v>
      </c>
      <c r="K1418" s="19" t="s">
        <v>39</v>
      </c>
      <c r="L1418" s="22" t="s">
        <v>144</v>
      </c>
      <c r="M1418" s="19" t="s">
        <v>185</v>
      </c>
      <c r="N1418" s="19" t="s">
        <v>185</v>
      </c>
      <c r="P1418" s="17"/>
      <c r="Q1418" s="50" t="str">
        <f t="shared" si="22"/>
        <v>Non-lead</v>
      </c>
      <c r="R1418" s="19"/>
      <c r="X1418" s="16"/>
      <c r="Y1418" s="16"/>
      <c r="Z1418" s="16"/>
      <c r="AK1418" s="17"/>
      <c r="AL1418" s="17"/>
      <c r="AM1418" s="17"/>
      <c r="AN1418" s="17"/>
      <c r="AO1418" s="15"/>
    </row>
    <row r="1419" spans="1:41" s="14" customFormat="1">
      <c r="A1419" s="60"/>
      <c r="B1419" s="37" t="s">
        <v>4198</v>
      </c>
      <c r="C1419" s="4" t="s">
        <v>4674</v>
      </c>
      <c r="D1419" s="14" t="s">
        <v>4437</v>
      </c>
      <c r="E1419" s="9" t="s">
        <v>187</v>
      </c>
      <c r="F1419" s="14">
        <v>40484</v>
      </c>
      <c r="G1419" s="14">
        <v>37.530673999999998</v>
      </c>
      <c r="H1419" s="14">
        <v>-84.648211000000003</v>
      </c>
      <c r="I1419" s="19" t="s">
        <v>45</v>
      </c>
      <c r="J1419" s="19" t="s">
        <v>156</v>
      </c>
      <c r="K1419" s="19" t="s">
        <v>39</v>
      </c>
      <c r="L1419" s="22" t="s">
        <v>144</v>
      </c>
      <c r="M1419" s="19" t="s">
        <v>185</v>
      </c>
      <c r="N1419" s="19" t="s">
        <v>185</v>
      </c>
      <c r="P1419" s="17"/>
      <c r="Q1419" s="50" t="str">
        <f t="shared" si="22"/>
        <v>Non-lead</v>
      </c>
      <c r="R1419" s="19"/>
      <c r="X1419" s="16"/>
      <c r="Y1419" s="16"/>
      <c r="Z1419" s="16"/>
      <c r="AK1419" s="17"/>
      <c r="AL1419" s="17"/>
      <c r="AM1419" s="17"/>
      <c r="AN1419" s="17"/>
      <c r="AO1419" s="15"/>
    </row>
    <row r="1420" spans="1:41" s="14" customFormat="1">
      <c r="A1420" s="60"/>
      <c r="B1420" s="37" t="s">
        <v>4199</v>
      </c>
      <c r="C1420" s="4" t="s">
        <v>4675</v>
      </c>
      <c r="D1420" s="14" t="s">
        <v>4438</v>
      </c>
      <c r="E1420" s="9" t="s">
        <v>187</v>
      </c>
      <c r="F1420" s="14">
        <v>40484</v>
      </c>
      <c r="G1420" s="14">
        <v>37.532161000000002</v>
      </c>
      <c r="H1420" s="14">
        <v>-84.648833999999994</v>
      </c>
      <c r="I1420" s="19" t="s">
        <v>45</v>
      </c>
      <c r="J1420" s="19" t="s">
        <v>156</v>
      </c>
      <c r="K1420" s="19" t="s">
        <v>45</v>
      </c>
      <c r="L1420" s="22" t="s">
        <v>144</v>
      </c>
      <c r="M1420" s="19" t="s">
        <v>185</v>
      </c>
      <c r="N1420" s="19" t="s">
        <v>185</v>
      </c>
      <c r="P1420" s="17"/>
      <c r="Q1420" s="50" t="str">
        <f t="shared" si="22"/>
        <v>Non-lead</v>
      </c>
      <c r="R1420" s="19"/>
      <c r="X1420" s="16"/>
      <c r="Y1420" s="16"/>
      <c r="Z1420" s="16"/>
      <c r="AK1420" s="17"/>
      <c r="AL1420" s="17"/>
      <c r="AM1420" s="17"/>
      <c r="AN1420" s="17"/>
      <c r="AO1420" s="15"/>
    </row>
    <row r="1421" spans="1:41" s="14" customFormat="1">
      <c r="A1421" s="60"/>
      <c r="B1421" s="37" t="s">
        <v>4200</v>
      </c>
      <c r="C1421" s="4" t="s">
        <v>4676</v>
      </c>
      <c r="D1421" s="14" t="s">
        <v>4439</v>
      </c>
      <c r="E1421" s="9" t="s">
        <v>187</v>
      </c>
      <c r="F1421" s="14">
        <v>40484</v>
      </c>
      <c r="G1421" s="14">
        <v>37.533566</v>
      </c>
      <c r="H1421" s="14">
        <v>-84.648722000000006</v>
      </c>
      <c r="I1421" s="19" t="s">
        <v>45</v>
      </c>
      <c r="J1421" s="19" t="s">
        <v>156</v>
      </c>
      <c r="K1421" s="19" t="s">
        <v>45</v>
      </c>
      <c r="L1421" s="22" t="s">
        <v>144</v>
      </c>
      <c r="M1421" s="19" t="s">
        <v>185</v>
      </c>
      <c r="N1421" s="19" t="s">
        <v>185</v>
      </c>
      <c r="P1421" s="17"/>
      <c r="Q1421" s="50" t="str">
        <f t="shared" si="22"/>
        <v>Non-lead</v>
      </c>
      <c r="R1421" s="19"/>
      <c r="X1421" s="16"/>
      <c r="Y1421" s="16"/>
      <c r="Z1421" s="16"/>
      <c r="AK1421" s="17"/>
      <c r="AL1421" s="17"/>
      <c r="AM1421" s="17"/>
      <c r="AN1421" s="17"/>
      <c r="AO1421" s="15"/>
    </row>
    <row r="1422" spans="1:41" s="14" customFormat="1">
      <c r="A1422" s="60"/>
      <c r="B1422" s="37" t="s">
        <v>4201</v>
      </c>
      <c r="C1422" s="4" t="s">
        <v>4677</v>
      </c>
      <c r="D1422" s="14" t="s">
        <v>4440</v>
      </c>
      <c r="E1422" s="9" t="s">
        <v>187</v>
      </c>
      <c r="F1422" s="14">
        <v>40484</v>
      </c>
      <c r="G1422" s="14">
        <v>37.534165000000002</v>
      </c>
      <c r="H1422" s="14">
        <v>-84.648171000000005</v>
      </c>
      <c r="I1422" s="19" t="s">
        <v>45</v>
      </c>
      <c r="J1422" s="19" t="s">
        <v>156</v>
      </c>
      <c r="K1422" s="19" t="s">
        <v>45</v>
      </c>
      <c r="L1422" s="22" t="s">
        <v>144</v>
      </c>
      <c r="M1422" s="19" t="s">
        <v>185</v>
      </c>
      <c r="N1422" s="19" t="s">
        <v>185</v>
      </c>
      <c r="P1422" s="17"/>
      <c r="Q1422" s="50" t="str">
        <f t="shared" si="22"/>
        <v>Non-lead</v>
      </c>
      <c r="R1422" s="19"/>
      <c r="X1422" s="16"/>
      <c r="Y1422" s="16"/>
      <c r="Z1422" s="16"/>
      <c r="AK1422" s="17"/>
      <c r="AL1422" s="17"/>
      <c r="AM1422" s="17"/>
      <c r="AN1422" s="17"/>
      <c r="AO1422" s="15"/>
    </row>
    <row r="1423" spans="1:41" s="14" customFormat="1">
      <c r="A1423" s="60"/>
      <c r="B1423" s="37" t="s">
        <v>4202</v>
      </c>
      <c r="C1423" s="4" t="s">
        <v>4678</v>
      </c>
      <c r="D1423" s="14" t="s">
        <v>4441</v>
      </c>
      <c r="E1423" s="9" t="s">
        <v>187</v>
      </c>
      <c r="F1423" s="14">
        <v>40484</v>
      </c>
      <c r="G1423" s="14">
        <v>37.532195999999999</v>
      </c>
      <c r="H1423" s="14">
        <v>-84.649322999999995</v>
      </c>
      <c r="I1423" s="19" t="s">
        <v>45</v>
      </c>
      <c r="J1423" s="19" t="s">
        <v>156</v>
      </c>
      <c r="K1423" s="19" t="s">
        <v>45</v>
      </c>
      <c r="L1423" s="22" t="s">
        <v>144</v>
      </c>
      <c r="M1423" s="19" t="s">
        <v>185</v>
      </c>
      <c r="N1423" s="19" t="s">
        <v>185</v>
      </c>
      <c r="P1423" s="17"/>
      <c r="Q1423" s="50" t="str">
        <f t="shared" si="22"/>
        <v>Non-lead</v>
      </c>
      <c r="R1423" s="19"/>
      <c r="X1423" s="16"/>
      <c r="Y1423" s="16"/>
      <c r="Z1423" s="16"/>
      <c r="AK1423" s="17"/>
      <c r="AL1423" s="17"/>
      <c r="AM1423" s="17"/>
      <c r="AN1423" s="17"/>
      <c r="AO1423" s="15"/>
    </row>
    <row r="1424" spans="1:41" s="14" customFormat="1">
      <c r="A1424" s="60"/>
      <c r="B1424" s="37" t="s">
        <v>4203</v>
      </c>
      <c r="C1424" s="4" t="s">
        <v>4679</v>
      </c>
      <c r="D1424" s="14" t="s">
        <v>4442</v>
      </c>
      <c r="E1424" s="9" t="s">
        <v>187</v>
      </c>
      <c r="F1424" s="14">
        <v>40484</v>
      </c>
      <c r="G1424" s="14">
        <v>37.530166000000001</v>
      </c>
      <c r="H1424" s="14">
        <v>-84.649818999999994</v>
      </c>
      <c r="I1424" s="19" t="s">
        <v>45</v>
      </c>
      <c r="J1424" s="19" t="s">
        <v>156</v>
      </c>
      <c r="K1424" s="19" t="s">
        <v>45</v>
      </c>
      <c r="L1424" s="22" t="s">
        <v>144</v>
      </c>
      <c r="M1424" s="19" t="s">
        <v>185</v>
      </c>
      <c r="N1424" s="19" t="s">
        <v>185</v>
      </c>
      <c r="P1424" s="17"/>
      <c r="Q1424" s="50" t="str">
        <f t="shared" si="22"/>
        <v>Non-lead</v>
      </c>
      <c r="R1424" s="19"/>
      <c r="X1424" s="16"/>
      <c r="Y1424" s="16"/>
      <c r="Z1424" s="16"/>
      <c r="AK1424" s="17"/>
      <c r="AL1424" s="17"/>
      <c r="AM1424" s="17"/>
      <c r="AN1424" s="17"/>
      <c r="AO1424" s="15"/>
    </row>
    <row r="1425" spans="1:41" s="14" customFormat="1">
      <c r="A1425" s="60"/>
      <c r="B1425" s="37" t="s">
        <v>4204</v>
      </c>
      <c r="C1425" s="4" t="s">
        <v>4680</v>
      </c>
      <c r="D1425" s="14" t="s">
        <v>4443</v>
      </c>
      <c r="E1425" s="9" t="s">
        <v>187</v>
      </c>
      <c r="F1425" s="14">
        <v>40484</v>
      </c>
      <c r="G1425" s="14">
        <v>37.530180000000001</v>
      </c>
      <c r="H1425" s="14">
        <v>-84.650244999999998</v>
      </c>
      <c r="I1425" s="19" t="s">
        <v>45</v>
      </c>
      <c r="J1425" s="19" t="s">
        <v>156</v>
      </c>
      <c r="K1425" s="19" t="s">
        <v>39</v>
      </c>
      <c r="L1425" s="22" t="s">
        <v>144</v>
      </c>
      <c r="M1425" s="19" t="s">
        <v>185</v>
      </c>
      <c r="N1425" s="19" t="s">
        <v>185</v>
      </c>
      <c r="P1425" s="17"/>
      <c r="Q1425" s="50" t="str">
        <f t="shared" si="22"/>
        <v>Non-lead</v>
      </c>
      <c r="R1425" s="19"/>
      <c r="X1425" s="16"/>
      <c r="Y1425" s="16"/>
      <c r="Z1425" s="16"/>
      <c r="AK1425" s="17"/>
      <c r="AL1425" s="17"/>
      <c r="AM1425" s="17"/>
      <c r="AN1425" s="17"/>
      <c r="AO1425" s="15"/>
    </row>
    <row r="1426" spans="1:41" s="14" customFormat="1">
      <c r="A1426" s="60"/>
      <c r="B1426" s="37" t="s">
        <v>4205</v>
      </c>
      <c r="C1426" s="4" t="s">
        <v>4681</v>
      </c>
      <c r="D1426" s="14" t="s">
        <v>4444</v>
      </c>
      <c r="E1426" s="9" t="s">
        <v>187</v>
      </c>
      <c r="F1426" s="14">
        <v>40484</v>
      </c>
      <c r="G1426" s="14">
        <v>37.530061000000003</v>
      </c>
      <c r="H1426" s="14">
        <v>-84.650615999999999</v>
      </c>
      <c r="I1426" s="19" t="s">
        <v>45</v>
      </c>
      <c r="J1426" s="19" t="s">
        <v>156</v>
      </c>
      <c r="K1426" s="19" t="s">
        <v>39</v>
      </c>
      <c r="L1426" s="22" t="s">
        <v>144</v>
      </c>
      <c r="M1426" s="19" t="s">
        <v>185</v>
      </c>
      <c r="N1426" s="19" t="s">
        <v>185</v>
      </c>
      <c r="P1426" s="17"/>
      <c r="Q1426" s="50" t="str">
        <f t="shared" si="22"/>
        <v>Non-lead</v>
      </c>
      <c r="R1426" s="19"/>
      <c r="X1426" s="16"/>
      <c r="Y1426" s="16"/>
      <c r="Z1426" s="16"/>
      <c r="AK1426" s="17"/>
      <c r="AL1426" s="17"/>
      <c r="AM1426" s="17"/>
      <c r="AN1426" s="17"/>
      <c r="AO1426" s="15"/>
    </row>
    <row r="1427" spans="1:41" s="14" customFormat="1">
      <c r="A1427" s="60"/>
      <c r="B1427" s="37" t="s">
        <v>4206</v>
      </c>
      <c r="C1427" s="4" t="s">
        <v>4682</v>
      </c>
      <c r="D1427" s="14" t="s">
        <v>4445</v>
      </c>
      <c r="E1427" s="9" t="s">
        <v>187</v>
      </c>
      <c r="F1427" s="14">
        <v>40484</v>
      </c>
      <c r="G1427" s="14">
        <v>37.530203999999998</v>
      </c>
      <c r="H1427" s="14">
        <v>-84.651848000000001</v>
      </c>
      <c r="I1427" s="19" t="s">
        <v>45</v>
      </c>
      <c r="J1427" s="19" t="s">
        <v>156</v>
      </c>
      <c r="K1427" s="19" t="s">
        <v>45</v>
      </c>
      <c r="L1427" s="22" t="s">
        <v>144</v>
      </c>
      <c r="M1427" s="19" t="s">
        <v>185</v>
      </c>
      <c r="N1427" s="19" t="s">
        <v>185</v>
      </c>
      <c r="P1427" s="17"/>
      <c r="Q1427" s="50" t="str">
        <f t="shared" si="22"/>
        <v>Non-lead</v>
      </c>
      <c r="R1427" s="19"/>
      <c r="X1427" s="16"/>
      <c r="Y1427" s="16"/>
      <c r="Z1427" s="16"/>
      <c r="AK1427" s="17"/>
      <c r="AL1427" s="17"/>
      <c r="AM1427" s="17"/>
      <c r="AN1427" s="17"/>
      <c r="AO1427" s="15"/>
    </row>
    <row r="1428" spans="1:41" s="14" customFormat="1">
      <c r="A1428" s="60"/>
      <c r="B1428" s="37" t="s">
        <v>4207</v>
      </c>
      <c r="C1428" s="4" t="s">
        <v>4683</v>
      </c>
      <c r="D1428" s="14" t="s">
        <v>4446</v>
      </c>
      <c r="E1428" s="9" t="s">
        <v>187</v>
      </c>
      <c r="F1428" s="14">
        <v>40484</v>
      </c>
      <c r="G1428" s="14">
        <v>37.531914999999998</v>
      </c>
      <c r="H1428" s="14">
        <v>-84.651606000000001</v>
      </c>
      <c r="I1428" s="19" t="s">
        <v>45</v>
      </c>
      <c r="J1428" s="19" t="s">
        <v>156</v>
      </c>
      <c r="K1428" s="19" t="s">
        <v>45</v>
      </c>
      <c r="L1428" s="22" t="s">
        <v>144</v>
      </c>
      <c r="M1428" s="19" t="s">
        <v>185</v>
      </c>
      <c r="N1428" s="19" t="s">
        <v>185</v>
      </c>
      <c r="P1428" s="17"/>
      <c r="Q1428" s="50" t="str">
        <f t="shared" si="22"/>
        <v>Non-lead</v>
      </c>
      <c r="R1428" s="19"/>
      <c r="X1428" s="16"/>
      <c r="Y1428" s="16"/>
      <c r="Z1428" s="16"/>
      <c r="AK1428" s="17"/>
      <c r="AL1428" s="17"/>
      <c r="AM1428" s="17"/>
      <c r="AN1428" s="17"/>
      <c r="AO1428" s="15"/>
    </row>
    <row r="1429" spans="1:41" s="14" customFormat="1">
      <c r="A1429" s="60"/>
      <c r="B1429" s="37" t="s">
        <v>4208</v>
      </c>
      <c r="C1429" s="4" t="s">
        <v>4684</v>
      </c>
      <c r="D1429" s="14" t="s">
        <v>4447</v>
      </c>
      <c r="E1429" s="9" t="s">
        <v>187</v>
      </c>
      <c r="F1429" s="14">
        <v>40484</v>
      </c>
      <c r="G1429" s="4">
        <v>37.534304627810997</v>
      </c>
      <c r="H1429" s="4">
        <v>-84.650329807497002</v>
      </c>
      <c r="I1429" s="19" t="s">
        <v>45</v>
      </c>
      <c r="J1429" s="19" t="s">
        <v>156</v>
      </c>
      <c r="K1429" s="19" t="s">
        <v>45</v>
      </c>
      <c r="L1429" s="22" t="s">
        <v>144</v>
      </c>
      <c r="M1429" s="19" t="s">
        <v>185</v>
      </c>
      <c r="N1429" s="19" t="s">
        <v>185</v>
      </c>
      <c r="P1429" s="17"/>
      <c r="Q1429" s="50" t="str">
        <f t="shared" si="22"/>
        <v>Non-lead</v>
      </c>
      <c r="R1429" s="19"/>
      <c r="X1429" s="16"/>
      <c r="Y1429" s="16"/>
      <c r="Z1429" s="16"/>
      <c r="AK1429" s="17"/>
      <c r="AL1429" s="17"/>
      <c r="AM1429" s="17"/>
      <c r="AN1429" s="17"/>
      <c r="AO1429" s="15"/>
    </row>
    <row r="1430" spans="1:41" s="14" customFormat="1">
      <c r="A1430" s="60"/>
      <c r="B1430" s="37" t="s">
        <v>4209</v>
      </c>
      <c r="C1430" s="4" t="s">
        <v>4685</v>
      </c>
      <c r="D1430" s="14" t="s">
        <v>4448</v>
      </c>
      <c r="E1430" s="9" t="s">
        <v>187</v>
      </c>
      <c r="F1430" s="14">
        <v>40484</v>
      </c>
      <c r="G1430" s="4">
        <v>37.534567402402999</v>
      </c>
      <c r="H1430" s="4">
        <v>-84.650285248177994</v>
      </c>
      <c r="I1430" s="19" t="s">
        <v>45</v>
      </c>
      <c r="J1430" s="19" t="s">
        <v>156</v>
      </c>
      <c r="K1430" s="19" t="s">
        <v>45</v>
      </c>
      <c r="L1430" s="22" t="s">
        <v>144</v>
      </c>
      <c r="M1430" s="19" t="s">
        <v>185</v>
      </c>
      <c r="N1430" s="19" t="s">
        <v>185</v>
      </c>
      <c r="P1430" s="17"/>
      <c r="Q1430" s="50" t="str">
        <f t="shared" si="22"/>
        <v>Non-lead</v>
      </c>
      <c r="R1430" s="19"/>
      <c r="X1430" s="16"/>
      <c r="Y1430" s="16"/>
      <c r="Z1430" s="16"/>
      <c r="AK1430" s="17"/>
      <c r="AL1430" s="17"/>
      <c r="AM1430" s="17"/>
      <c r="AN1430" s="17"/>
      <c r="AO1430" s="15"/>
    </row>
    <row r="1431" spans="1:41" s="14" customFormat="1">
      <c r="A1431" s="60"/>
      <c r="B1431" s="37" t="s">
        <v>4210</v>
      </c>
      <c r="C1431" s="4" t="s">
        <v>4686</v>
      </c>
      <c r="D1431" s="14" t="s">
        <v>4449</v>
      </c>
      <c r="E1431" s="9" t="s">
        <v>187</v>
      </c>
      <c r="F1431" s="14">
        <v>40484</v>
      </c>
      <c r="G1431" s="4">
        <v>37.534798127125001</v>
      </c>
      <c r="H1431" s="4">
        <v>-84.649759000130999</v>
      </c>
      <c r="I1431" s="19" t="s">
        <v>45</v>
      </c>
      <c r="J1431" s="19" t="s">
        <v>156</v>
      </c>
      <c r="K1431" s="19" t="s">
        <v>45</v>
      </c>
      <c r="L1431" s="22" t="s">
        <v>144</v>
      </c>
      <c r="M1431" s="19" t="s">
        <v>185</v>
      </c>
      <c r="N1431" s="19" t="s">
        <v>185</v>
      </c>
      <c r="P1431" s="17"/>
      <c r="Q1431" s="50" t="str">
        <f t="shared" si="22"/>
        <v>Non-lead</v>
      </c>
      <c r="R1431" s="19"/>
      <c r="X1431" s="16"/>
      <c r="Y1431" s="16"/>
      <c r="Z1431" s="16"/>
      <c r="AK1431" s="17"/>
      <c r="AL1431" s="17"/>
      <c r="AM1431" s="17"/>
      <c r="AN1431" s="17"/>
      <c r="AO1431" s="15"/>
    </row>
    <row r="1432" spans="1:41" s="14" customFormat="1">
      <c r="A1432" s="60"/>
      <c r="B1432" s="37" t="s">
        <v>4211</v>
      </c>
      <c r="C1432" s="4" t="s">
        <v>4687</v>
      </c>
      <c r="D1432" s="14" t="s">
        <v>4450</v>
      </c>
      <c r="E1432" s="9" t="s">
        <v>187</v>
      </c>
      <c r="F1432" s="14">
        <v>40484</v>
      </c>
      <c r="G1432" s="14">
        <v>37.534964000000002</v>
      </c>
      <c r="H1432" s="14">
        <v>-84.649767999999995</v>
      </c>
      <c r="I1432" s="19" t="s">
        <v>45</v>
      </c>
      <c r="J1432" s="19" t="s">
        <v>156</v>
      </c>
      <c r="K1432" s="19" t="s">
        <v>45</v>
      </c>
      <c r="L1432" s="22" t="s">
        <v>144</v>
      </c>
      <c r="M1432" s="19" t="s">
        <v>185</v>
      </c>
      <c r="N1432" s="19" t="s">
        <v>185</v>
      </c>
      <c r="P1432" s="17"/>
      <c r="Q1432" s="50" t="str">
        <f t="shared" si="22"/>
        <v>Non-lead</v>
      </c>
      <c r="R1432" s="19"/>
      <c r="X1432" s="16"/>
      <c r="Y1432" s="16"/>
      <c r="Z1432" s="16"/>
      <c r="AK1432" s="17"/>
      <c r="AL1432" s="17"/>
      <c r="AM1432" s="17"/>
      <c r="AN1432" s="17"/>
      <c r="AO1432" s="15"/>
    </row>
    <row r="1433" spans="1:41" s="14" customFormat="1">
      <c r="A1433" s="60"/>
      <c r="B1433" s="37" t="s">
        <v>4212</v>
      </c>
      <c r="C1433" s="4" t="s">
        <v>4688</v>
      </c>
      <c r="D1433" s="14" t="s">
        <v>4451</v>
      </c>
      <c r="E1433" s="9" t="s">
        <v>187</v>
      </c>
      <c r="F1433" s="14">
        <v>40484</v>
      </c>
      <c r="G1433" s="4">
        <v>37.532590348736001</v>
      </c>
      <c r="H1433" s="4">
        <v>-84.651331756903005</v>
      </c>
      <c r="I1433" s="19" t="s">
        <v>45</v>
      </c>
      <c r="J1433" s="19" t="s">
        <v>156</v>
      </c>
      <c r="K1433" s="19" t="s">
        <v>45</v>
      </c>
      <c r="L1433" s="22" t="s">
        <v>144</v>
      </c>
      <c r="M1433" s="19" t="s">
        <v>185</v>
      </c>
      <c r="N1433" s="19" t="s">
        <v>185</v>
      </c>
      <c r="P1433" s="17"/>
      <c r="Q1433" s="50" t="str">
        <f t="shared" si="22"/>
        <v>Non-lead</v>
      </c>
      <c r="R1433" s="19"/>
      <c r="X1433" s="16"/>
      <c r="Y1433" s="16"/>
      <c r="Z1433" s="16"/>
      <c r="AK1433" s="17"/>
      <c r="AL1433" s="17"/>
      <c r="AM1433" s="17"/>
      <c r="AN1433" s="17"/>
      <c r="AO1433" s="15"/>
    </row>
    <row r="1434" spans="1:41" s="14" customFormat="1">
      <c r="A1434" s="60"/>
      <c r="B1434" s="37" t="s">
        <v>4213</v>
      </c>
      <c r="C1434" s="4" t="s">
        <v>4689</v>
      </c>
      <c r="D1434" s="14" t="s">
        <v>4452</v>
      </c>
      <c r="E1434" s="9" t="s">
        <v>187</v>
      </c>
      <c r="F1434" s="14">
        <v>40484</v>
      </c>
      <c r="G1434" s="14">
        <v>37.534796</v>
      </c>
      <c r="H1434" s="14">
        <v>-84.650626000000003</v>
      </c>
      <c r="I1434" s="19" t="s">
        <v>45</v>
      </c>
      <c r="J1434" s="19" t="s">
        <v>156</v>
      </c>
      <c r="K1434" s="19" t="s">
        <v>45</v>
      </c>
      <c r="L1434" s="22" t="s">
        <v>144</v>
      </c>
      <c r="M1434" s="19" t="s">
        <v>185</v>
      </c>
      <c r="N1434" s="19" t="s">
        <v>185</v>
      </c>
      <c r="P1434" s="17"/>
      <c r="Q1434" s="50" t="str">
        <f t="shared" si="22"/>
        <v>Non-lead</v>
      </c>
      <c r="R1434" s="19"/>
      <c r="X1434" s="16"/>
      <c r="Y1434" s="16"/>
      <c r="Z1434" s="16"/>
      <c r="AK1434" s="17"/>
      <c r="AL1434" s="17"/>
      <c r="AM1434" s="17"/>
      <c r="AN1434" s="17"/>
      <c r="AO1434" s="15"/>
    </row>
    <row r="1435" spans="1:41" s="14" customFormat="1">
      <c r="A1435" s="60"/>
      <c r="B1435" s="37" t="s">
        <v>4214</v>
      </c>
      <c r="C1435" s="4" t="s">
        <v>4690</v>
      </c>
      <c r="D1435" s="14" t="s">
        <v>4453</v>
      </c>
      <c r="E1435" s="9" t="s">
        <v>187</v>
      </c>
      <c r="F1435" s="14">
        <v>40484</v>
      </c>
      <c r="G1435" s="4">
        <v>37.534408170471998</v>
      </c>
      <c r="H1435" s="4">
        <v>-84.650692556942005</v>
      </c>
      <c r="I1435" s="19" t="s">
        <v>45</v>
      </c>
      <c r="J1435" s="19" t="s">
        <v>156</v>
      </c>
      <c r="K1435" s="19" t="s">
        <v>45</v>
      </c>
      <c r="L1435" s="22" t="s">
        <v>144</v>
      </c>
      <c r="M1435" s="19" t="s">
        <v>185</v>
      </c>
      <c r="N1435" s="19" t="s">
        <v>185</v>
      </c>
      <c r="P1435" s="17"/>
      <c r="Q1435" s="50" t="str">
        <f t="shared" si="22"/>
        <v>Non-lead</v>
      </c>
      <c r="R1435" s="19"/>
      <c r="X1435" s="16"/>
      <c r="Y1435" s="16"/>
      <c r="Z1435" s="16"/>
      <c r="AK1435" s="17"/>
      <c r="AL1435" s="17"/>
      <c r="AM1435" s="17"/>
      <c r="AN1435" s="17"/>
      <c r="AO1435" s="15"/>
    </row>
    <row r="1436" spans="1:41" s="14" customFormat="1">
      <c r="A1436" s="60"/>
      <c r="B1436" s="37" t="s">
        <v>4215</v>
      </c>
      <c r="C1436" s="4" t="s">
        <v>4691</v>
      </c>
      <c r="D1436" s="14" t="s">
        <v>4454</v>
      </c>
      <c r="E1436" s="9" t="s">
        <v>187</v>
      </c>
      <c r="F1436" s="14">
        <v>40484</v>
      </c>
      <c r="G1436" s="14">
        <v>37.532305000000001</v>
      </c>
      <c r="H1436" s="14">
        <v>-84.652258000000003</v>
      </c>
      <c r="I1436" s="19" t="s">
        <v>45</v>
      </c>
      <c r="J1436" s="19" t="s">
        <v>156</v>
      </c>
      <c r="K1436" s="19" t="s">
        <v>45</v>
      </c>
      <c r="L1436" s="22" t="s">
        <v>144</v>
      </c>
      <c r="M1436" s="19" t="s">
        <v>185</v>
      </c>
      <c r="N1436" s="19" t="s">
        <v>185</v>
      </c>
      <c r="P1436" s="17"/>
      <c r="Q1436" s="50" t="str">
        <f t="shared" si="22"/>
        <v>Non-lead</v>
      </c>
      <c r="R1436" s="19"/>
      <c r="X1436" s="16"/>
      <c r="Y1436" s="16"/>
      <c r="Z1436" s="16"/>
      <c r="AK1436" s="17"/>
      <c r="AL1436" s="17"/>
      <c r="AM1436" s="17"/>
      <c r="AN1436" s="17"/>
      <c r="AO1436" s="15"/>
    </row>
    <row r="1437" spans="1:41" s="14" customFormat="1">
      <c r="A1437" s="60"/>
      <c r="B1437" s="37" t="s">
        <v>4216</v>
      </c>
      <c r="C1437" s="4" t="s">
        <v>4692</v>
      </c>
      <c r="D1437" s="14" t="s">
        <v>4455</v>
      </c>
      <c r="E1437" s="9" t="s">
        <v>187</v>
      </c>
      <c r="F1437" s="14">
        <v>40484</v>
      </c>
      <c r="G1437" s="14">
        <v>37.532353999999998</v>
      </c>
      <c r="H1437" s="14">
        <v>-84.652445</v>
      </c>
      <c r="I1437" s="19" t="s">
        <v>45</v>
      </c>
      <c r="J1437" s="19" t="s">
        <v>156</v>
      </c>
      <c r="K1437" s="19" t="s">
        <v>45</v>
      </c>
      <c r="L1437" s="22" t="s">
        <v>144</v>
      </c>
      <c r="M1437" s="19" t="s">
        <v>185</v>
      </c>
      <c r="N1437" s="19" t="s">
        <v>185</v>
      </c>
      <c r="P1437" s="17"/>
      <c r="Q1437" s="50" t="str">
        <f t="shared" si="22"/>
        <v>Non-lead</v>
      </c>
      <c r="R1437" s="19"/>
      <c r="X1437" s="16"/>
      <c r="Y1437" s="16"/>
      <c r="Z1437" s="16"/>
      <c r="AK1437" s="17"/>
      <c r="AL1437" s="17"/>
      <c r="AM1437" s="17"/>
      <c r="AN1437" s="17"/>
      <c r="AO1437" s="15"/>
    </row>
    <row r="1438" spans="1:41" s="14" customFormat="1">
      <c r="A1438" s="60"/>
      <c r="B1438" s="37" t="s">
        <v>4217</v>
      </c>
      <c r="C1438" s="4" t="s">
        <v>4693</v>
      </c>
      <c r="D1438" s="14" t="s">
        <v>4456</v>
      </c>
      <c r="E1438" s="9" t="s">
        <v>187</v>
      </c>
      <c r="F1438" s="14">
        <v>40484</v>
      </c>
      <c r="G1438" s="14">
        <v>37.533014999999999</v>
      </c>
      <c r="H1438" s="14">
        <v>-84.652544000000006</v>
      </c>
      <c r="I1438" s="19" t="s">
        <v>45</v>
      </c>
      <c r="J1438" s="19" t="s">
        <v>156</v>
      </c>
      <c r="K1438" s="19" t="s">
        <v>45</v>
      </c>
      <c r="L1438" s="22" t="s">
        <v>144</v>
      </c>
      <c r="M1438" s="19" t="s">
        <v>185</v>
      </c>
      <c r="N1438" s="19" t="s">
        <v>185</v>
      </c>
      <c r="P1438" s="17"/>
      <c r="Q1438" s="50" t="str">
        <f t="shared" si="22"/>
        <v>Non-lead</v>
      </c>
      <c r="R1438" s="19"/>
      <c r="X1438" s="16"/>
      <c r="Y1438" s="16"/>
      <c r="Z1438" s="16"/>
      <c r="AK1438" s="17"/>
      <c r="AL1438" s="17"/>
      <c r="AM1438" s="17"/>
      <c r="AN1438" s="17"/>
      <c r="AO1438" s="15"/>
    </row>
    <row r="1439" spans="1:41" s="14" customFormat="1">
      <c r="A1439" s="60"/>
      <c r="B1439" s="37" t="s">
        <v>4218</v>
      </c>
      <c r="C1439" s="4" t="s">
        <v>4694</v>
      </c>
      <c r="D1439" s="14" t="s">
        <v>4457</v>
      </c>
      <c r="E1439" s="9" t="s">
        <v>187</v>
      </c>
      <c r="F1439" s="14">
        <v>40484</v>
      </c>
      <c r="G1439" s="4">
        <v>37.534057548019</v>
      </c>
      <c r="H1439" s="4">
        <v>-84.652778913432996</v>
      </c>
      <c r="I1439" s="19" t="s">
        <v>45</v>
      </c>
      <c r="J1439" s="19" t="s">
        <v>156</v>
      </c>
      <c r="K1439" s="19" t="s">
        <v>39</v>
      </c>
      <c r="L1439" s="22" t="s">
        <v>144</v>
      </c>
      <c r="M1439" s="19" t="s">
        <v>185</v>
      </c>
      <c r="N1439" s="19" t="s">
        <v>185</v>
      </c>
      <c r="P1439" s="17"/>
      <c r="Q1439" s="50" t="str">
        <f t="shared" si="22"/>
        <v>Non-lead</v>
      </c>
      <c r="R1439" s="19"/>
      <c r="X1439" s="16"/>
      <c r="Y1439" s="16"/>
      <c r="Z1439" s="16"/>
      <c r="AK1439" s="17"/>
      <c r="AL1439" s="17"/>
      <c r="AM1439" s="17"/>
      <c r="AN1439" s="17"/>
      <c r="AO1439" s="15"/>
    </row>
    <row r="1440" spans="1:41" s="14" customFormat="1">
      <c r="A1440" s="60"/>
      <c r="B1440" s="37" t="s">
        <v>4219</v>
      </c>
      <c r="C1440" s="4" t="s">
        <v>4695</v>
      </c>
      <c r="D1440" s="14" t="s">
        <v>4458</v>
      </c>
      <c r="E1440" s="9" t="s">
        <v>187</v>
      </c>
      <c r="F1440" s="14">
        <v>40484</v>
      </c>
      <c r="G1440" s="4">
        <v>37.534622197033002</v>
      </c>
      <c r="H1440" s="4">
        <v>-84.652577657482993</v>
      </c>
      <c r="I1440" s="19" t="s">
        <v>45</v>
      </c>
      <c r="J1440" s="19" t="s">
        <v>156</v>
      </c>
      <c r="K1440" s="19" t="s">
        <v>39</v>
      </c>
      <c r="L1440" s="22" t="s">
        <v>144</v>
      </c>
      <c r="M1440" s="19" t="s">
        <v>185</v>
      </c>
      <c r="N1440" s="19" t="s">
        <v>185</v>
      </c>
      <c r="P1440" s="17"/>
      <c r="Q1440" s="50" t="str">
        <f t="shared" si="22"/>
        <v>Non-lead</v>
      </c>
      <c r="R1440" s="19"/>
      <c r="X1440" s="16"/>
      <c r="Y1440" s="16"/>
      <c r="Z1440" s="16"/>
      <c r="AK1440" s="17"/>
      <c r="AL1440" s="17"/>
      <c r="AM1440" s="17"/>
      <c r="AN1440" s="17"/>
      <c r="AO1440" s="15"/>
    </row>
    <row r="1441" spans="1:41" s="14" customFormat="1">
      <c r="A1441" s="60"/>
      <c r="B1441" s="37" t="s">
        <v>4220</v>
      </c>
      <c r="C1441" s="4" t="s">
        <v>4696</v>
      </c>
      <c r="D1441" s="14" t="s">
        <v>4459</v>
      </c>
      <c r="E1441" s="9" t="s">
        <v>187</v>
      </c>
      <c r="F1441" s="14">
        <v>40484</v>
      </c>
      <c r="G1441" s="14">
        <v>37.534621999999999</v>
      </c>
      <c r="H1441" s="14">
        <v>-84.652570999999995</v>
      </c>
      <c r="I1441" s="19" t="s">
        <v>45</v>
      </c>
      <c r="J1441" s="19" t="s">
        <v>156</v>
      </c>
      <c r="K1441" s="19" t="s">
        <v>45</v>
      </c>
      <c r="L1441" s="22" t="s">
        <v>144</v>
      </c>
      <c r="M1441" s="19" t="s">
        <v>185</v>
      </c>
      <c r="N1441" s="19" t="s">
        <v>185</v>
      </c>
      <c r="P1441" s="17"/>
      <c r="Q1441" s="50" t="str">
        <f t="shared" si="22"/>
        <v>Non-lead</v>
      </c>
      <c r="R1441" s="19"/>
      <c r="X1441" s="16"/>
      <c r="Y1441" s="16"/>
      <c r="Z1441" s="16"/>
      <c r="AK1441" s="17"/>
      <c r="AL1441" s="17"/>
      <c r="AM1441" s="17"/>
      <c r="AN1441" s="17"/>
      <c r="AO1441" s="15"/>
    </row>
    <row r="1442" spans="1:41" s="14" customFormat="1">
      <c r="A1442" s="60"/>
      <c r="B1442" s="37" t="s">
        <v>4221</v>
      </c>
      <c r="C1442" s="4" t="s">
        <v>4697</v>
      </c>
      <c r="D1442" s="14" t="s">
        <v>4460</v>
      </c>
      <c r="E1442" s="9" t="s">
        <v>187</v>
      </c>
      <c r="F1442" s="14">
        <v>40484</v>
      </c>
      <c r="G1442" s="4">
        <v>37.536698958975002</v>
      </c>
      <c r="H1442" s="4">
        <v>-84.653038312128004</v>
      </c>
      <c r="I1442" s="19" t="s">
        <v>45</v>
      </c>
      <c r="J1442" s="19" t="s">
        <v>156</v>
      </c>
      <c r="K1442" s="19" t="s">
        <v>45</v>
      </c>
      <c r="L1442" s="22" t="s">
        <v>144</v>
      </c>
      <c r="M1442" s="19" t="s">
        <v>185</v>
      </c>
      <c r="N1442" s="19" t="s">
        <v>185</v>
      </c>
      <c r="P1442" s="17"/>
      <c r="Q1442" s="50" t="str">
        <f t="shared" si="22"/>
        <v>Non-lead</v>
      </c>
      <c r="R1442" s="19"/>
      <c r="X1442" s="16"/>
      <c r="Y1442" s="16"/>
      <c r="Z1442" s="16"/>
      <c r="AK1442" s="17"/>
      <c r="AL1442" s="17"/>
      <c r="AM1442" s="17"/>
      <c r="AN1442" s="17"/>
      <c r="AO1442" s="15"/>
    </row>
    <row r="1443" spans="1:41" s="14" customFormat="1">
      <c r="A1443" s="60"/>
      <c r="B1443" s="37" t="s">
        <v>4222</v>
      </c>
      <c r="C1443" s="4" t="s">
        <v>4698</v>
      </c>
      <c r="D1443" s="14" t="s">
        <v>4461</v>
      </c>
      <c r="E1443" s="9" t="s">
        <v>187</v>
      </c>
      <c r="F1443" s="14">
        <v>40484</v>
      </c>
      <c r="G1443" s="4">
        <v>37.536921628572003</v>
      </c>
      <c r="H1443" s="4">
        <v>-84.652475192647003</v>
      </c>
      <c r="I1443" s="19" t="s">
        <v>45</v>
      </c>
      <c r="J1443" s="19" t="s">
        <v>156</v>
      </c>
      <c r="K1443" s="19" t="s">
        <v>45</v>
      </c>
      <c r="L1443" s="22" t="s">
        <v>144</v>
      </c>
      <c r="M1443" s="19" t="s">
        <v>185</v>
      </c>
      <c r="N1443" s="19" t="s">
        <v>185</v>
      </c>
      <c r="P1443" s="17"/>
      <c r="Q1443" s="50" t="str">
        <f t="shared" si="22"/>
        <v>Non-lead</v>
      </c>
      <c r="R1443" s="19"/>
      <c r="X1443" s="16"/>
      <c r="Y1443" s="16"/>
      <c r="Z1443" s="16"/>
      <c r="AK1443" s="17"/>
      <c r="AL1443" s="17"/>
      <c r="AM1443" s="17"/>
      <c r="AN1443" s="17"/>
      <c r="AO1443" s="15"/>
    </row>
    <row r="1444" spans="1:41" s="14" customFormat="1">
      <c r="A1444" s="60"/>
      <c r="B1444" s="37" t="s">
        <v>4223</v>
      </c>
      <c r="C1444" s="4" t="s">
        <v>4699</v>
      </c>
      <c r="D1444" s="14" t="s">
        <v>4462</v>
      </c>
      <c r="E1444" s="9" t="s">
        <v>187</v>
      </c>
      <c r="F1444" s="14">
        <v>40484</v>
      </c>
      <c r="G1444" s="14">
        <v>37.537263000000003</v>
      </c>
      <c r="H1444" s="14">
        <v>-84.653052000000002</v>
      </c>
      <c r="I1444" s="19" t="s">
        <v>45</v>
      </c>
      <c r="J1444" s="19" t="s">
        <v>156</v>
      </c>
      <c r="K1444" s="19" t="s">
        <v>45</v>
      </c>
      <c r="L1444" s="22" t="s">
        <v>144</v>
      </c>
      <c r="M1444" s="19" t="s">
        <v>185</v>
      </c>
      <c r="N1444" s="19" t="s">
        <v>185</v>
      </c>
      <c r="P1444" s="17"/>
      <c r="Q1444" s="50" t="str">
        <f t="shared" si="22"/>
        <v>Non-lead</v>
      </c>
      <c r="R1444" s="19"/>
      <c r="X1444" s="16"/>
      <c r="Y1444" s="16"/>
      <c r="Z1444" s="16"/>
      <c r="AK1444" s="17"/>
      <c r="AL1444" s="17"/>
      <c r="AM1444" s="17"/>
      <c r="AN1444" s="17"/>
      <c r="AO1444" s="15"/>
    </row>
    <row r="1445" spans="1:41" s="14" customFormat="1">
      <c r="A1445" s="60"/>
      <c r="B1445" s="37" t="s">
        <v>4224</v>
      </c>
      <c r="C1445" s="4" t="s">
        <v>4700</v>
      </c>
      <c r="D1445" s="14" t="s">
        <v>4463</v>
      </c>
      <c r="E1445" s="9" t="s">
        <v>187</v>
      </c>
      <c r="F1445" s="14">
        <v>40484</v>
      </c>
      <c r="G1445" s="14">
        <v>37.539580000000001</v>
      </c>
      <c r="H1445" s="14">
        <v>-84.653599999999997</v>
      </c>
      <c r="I1445" s="19" t="s">
        <v>45</v>
      </c>
      <c r="J1445" s="19" t="s">
        <v>156</v>
      </c>
      <c r="K1445" s="19" t="s">
        <v>45</v>
      </c>
      <c r="L1445" s="22" t="s">
        <v>144</v>
      </c>
      <c r="M1445" s="19" t="s">
        <v>185</v>
      </c>
      <c r="N1445" s="19" t="s">
        <v>185</v>
      </c>
      <c r="P1445" s="17"/>
      <c r="Q1445" s="50" t="str">
        <f t="shared" si="22"/>
        <v>Non-lead</v>
      </c>
      <c r="R1445" s="19"/>
      <c r="X1445" s="16"/>
      <c r="Y1445" s="16"/>
      <c r="Z1445" s="16"/>
      <c r="AK1445" s="17"/>
      <c r="AL1445" s="17"/>
      <c r="AM1445" s="17"/>
      <c r="AN1445" s="17"/>
      <c r="AO1445" s="15"/>
    </row>
    <row r="1446" spans="1:41" s="14" customFormat="1">
      <c r="A1446" s="60"/>
      <c r="B1446" s="37" t="s">
        <v>4225</v>
      </c>
      <c r="C1446" s="4" t="s">
        <v>4701</v>
      </c>
      <c r="D1446" s="14" t="s">
        <v>4464</v>
      </c>
      <c r="E1446" s="9" t="s">
        <v>187</v>
      </c>
      <c r="F1446" s="14">
        <v>40484</v>
      </c>
      <c r="G1446" s="14">
        <v>37.539920000000002</v>
      </c>
      <c r="H1446" s="14">
        <v>-84.654200000000003</v>
      </c>
      <c r="I1446" s="19" t="s">
        <v>45</v>
      </c>
      <c r="J1446" s="19" t="s">
        <v>156</v>
      </c>
      <c r="K1446" s="19" t="s">
        <v>45</v>
      </c>
      <c r="L1446" s="22" t="s">
        <v>144</v>
      </c>
      <c r="M1446" s="19" t="s">
        <v>185</v>
      </c>
      <c r="N1446" s="19" t="s">
        <v>185</v>
      </c>
      <c r="P1446" s="17"/>
      <c r="Q1446" s="50" t="str">
        <f t="shared" si="22"/>
        <v>Non-lead</v>
      </c>
      <c r="R1446" s="19"/>
      <c r="X1446" s="16"/>
      <c r="Y1446" s="16"/>
      <c r="Z1446" s="16"/>
      <c r="AK1446" s="17"/>
      <c r="AL1446" s="17"/>
      <c r="AM1446" s="17"/>
      <c r="AN1446" s="17"/>
      <c r="AO1446" s="15"/>
    </row>
    <row r="1447" spans="1:41" s="14" customFormat="1">
      <c r="A1447" s="60"/>
      <c r="B1447" s="37" t="s">
        <v>4226</v>
      </c>
      <c r="C1447" s="4" t="s">
        <v>4702</v>
      </c>
      <c r="D1447" s="14" t="s">
        <v>4465</v>
      </c>
      <c r="E1447" s="9" t="s">
        <v>187</v>
      </c>
      <c r="F1447" s="14">
        <v>40484</v>
      </c>
      <c r="G1447" s="14">
        <v>37.540100000000002</v>
      </c>
      <c r="H1447" s="14">
        <v>-84.654399999999995</v>
      </c>
      <c r="I1447" s="19" t="s">
        <v>45</v>
      </c>
      <c r="J1447" s="19" t="s">
        <v>156</v>
      </c>
      <c r="K1447" s="19" t="s">
        <v>45</v>
      </c>
      <c r="L1447" s="22" t="s">
        <v>144</v>
      </c>
      <c r="M1447" s="19" t="s">
        <v>185</v>
      </c>
      <c r="N1447" s="19" t="s">
        <v>185</v>
      </c>
      <c r="P1447" s="17"/>
      <c r="Q1447" s="50" t="str">
        <f t="shared" si="22"/>
        <v>Non-lead</v>
      </c>
      <c r="R1447" s="19"/>
      <c r="X1447" s="16"/>
      <c r="Y1447" s="16"/>
      <c r="Z1447" s="16"/>
      <c r="AK1447" s="17"/>
      <c r="AL1447" s="17"/>
      <c r="AM1447" s="17"/>
      <c r="AN1447" s="17"/>
      <c r="AO1447" s="15"/>
    </row>
    <row r="1448" spans="1:41" s="14" customFormat="1">
      <c r="A1448" s="60"/>
      <c r="B1448" s="37" t="s">
        <v>4227</v>
      </c>
      <c r="C1448" s="4" t="s">
        <v>4703</v>
      </c>
      <c r="D1448" s="14" t="s">
        <v>4466</v>
      </c>
      <c r="E1448" s="9" t="s">
        <v>187</v>
      </c>
      <c r="F1448" s="14">
        <v>40484</v>
      </c>
      <c r="G1448" s="14">
        <v>37.540503999999999</v>
      </c>
      <c r="H1448" s="14">
        <v>-84.654362000000006</v>
      </c>
      <c r="I1448" s="19" t="s">
        <v>45</v>
      </c>
      <c r="J1448" s="19" t="s">
        <v>156</v>
      </c>
      <c r="K1448" s="19" t="s">
        <v>45</v>
      </c>
      <c r="L1448" s="22" t="s">
        <v>144</v>
      </c>
      <c r="M1448" s="19" t="s">
        <v>185</v>
      </c>
      <c r="N1448" s="19" t="s">
        <v>185</v>
      </c>
      <c r="P1448" s="17"/>
      <c r="Q1448" s="50" t="str">
        <f t="shared" si="22"/>
        <v>Non-lead</v>
      </c>
      <c r="R1448" s="19"/>
      <c r="X1448" s="16"/>
      <c r="Y1448" s="16"/>
      <c r="Z1448" s="16"/>
      <c r="AK1448" s="17"/>
      <c r="AL1448" s="17"/>
      <c r="AM1448" s="17"/>
      <c r="AN1448" s="17"/>
      <c r="AO1448" s="15"/>
    </row>
    <row r="1449" spans="1:41" s="14" customFormat="1">
      <c r="A1449" s="60"/>
      <c r="B1449" s="37" t="s">
        <v>4228</v>
      </c>
      <c r="C1449" s="4" t="s">
        <v>4704</v>
      </c>
      <c r="D1449" s="14" t="s">
        <v>4467</v>
      </c>
      <c r="E1449" s="9" t="s">
        <v>187</v>
      </c>
      <c r="F1449" s="14">
        <v>40484</v>
      </c>
      <c r="G1449" s="14">
        <v>37.540512999999997</v>
      </c>
      <c r="H1449" s="14">
        <v>-84.654366999999993</v>
      </c>
      <c r="I1449" s="19" t="s">
        <v>45</v>
      </c>
      <c r="J1449" s="19" t="s">
        <v>156</v>
      </c>
      <c r="K1449" s="19" t="s">
        <v>45</v>
      </c>
      <c r="L1449" s="22" t="s">
        <v>144</v>
      </c>
      <c r="M1449" s="19" t="s">
        <v>185</v>
      </c>
      <c r="N1449" s="19" t="s">
        <v>185</v>
      </c>
      <c r="P1449" s="17"/>
      <c r="Q1449" s="50" t="str">
        <f t="shared" si="22"/>
        <v>Non-lead</v>
      </c>
      <c r="R1449" s="19"/>
      <c r="X1449" s="16"/>
      <c r="Y1449" s="16"/>
      <c r="Z1449" s="16"/>
      <c r="AK1449" s="17"/>
      <c r="AL1449" s="17"/>
      <c r="AM1449" s="17"/>
      <c r="AN1449" s="17"/>
      <c r="AO1449" s="15"/>
    </row>
    <row r="1450" spans="1:41" s="14" customFormat="1">
      <c r="A1450" s="60"/>
      <c r="B1450" s="37" t="s">
        <v>4229</v>
      </c>
      <c r="C1450" s="4" t="s">
        <v>4705</v>
      </c>
      <c r="D1450" s="14" t="s">
        <v>4468</v>
      </c>
      <c r="E1450" s="9" t="s">
        <v>187</v>
      </c>
      <c r="F1450" s="14">
        <v>40484</v>
      </c>
      <c r="G1450" s="14">
        <v>37.540509999999998</v>
      </c>
      <c r="H1450" s="14">
        <v>-84.654399999999995</v>
      </c>
      <c r="I1450" s="19" t="s">
        <v>45</v>
      </c>
      <c r="J1450" s="19" t="s">
        <v>156</v>
      </c>
      <c r="K1450" s="19" t="s">
        <v>45</v>
      </c>
      <c r="L1450" s="22" t="s">
        <v>144</v>
      </c>
      <c r="M1450" s="19" t="s">
        <v>185</v>
      </c>
      <c r="N1450" s="19" t="s">
        <v>185</v>
      </c>
      <c r="P1450" s="17"/>
      <c r="Q1450" s="50" t="str">
        <f t="shared" si="22"/>
        <v>Non-lead</v>
      </c>
      <c r="R1450" s="19"/>
      <c r="X1450" s="16"/>
      <c r="Y1450" s="16"/>
      <c r="Z1450" s="16"/>
      <c r="AK1450" s="17"/>
      <c r="AL1450" s="17"/>
      <c r="AM1450" s="17"/>
      <c r="AN1450" s="17"/>
      <c r="AO1450" s="15"/>
    </row>
    <row r="1451" spans="1:41" s="14" customFormat="1">
      <c r="A1451" s="60"/>
      <c r="B1451" s="37" t="s">
        <v>4230</v>
      </c>
      <c r="C1451" s="4" t="s">
        <v>4706</v>
      </c>
      <c r="D1451" s="14" t="s">
        <v>4469</v>
      </c>
      <c r="E1451" s="9" t="s">
        <v>187</v>
      </c>
      <c r="F1451" s="14">
        <v>40484</v>
      </c>
      <c r="G1451" s="14">
        <v>37.540720999999998</v>
      </c>
      <c r="H1451" s="14">
        <v>-84.654787999999996</v>
      </c>
      <c r="I1451" s="19" t="s">
        <v>45</v>
      </c>
      <c r="J1451" s="19" t="s">
        <v>156</v>
      </c>
      <c r="K1451" s="19" t="s">
        <v>45</v>
      </c>
      <c r="L1451" s="22" t="s">
        <v>144</v>
      </c>
      <c r="M1451" s="19" t="s">
        <v>185</v>
      </c>
      <c r="N1451" s="19" t="s">
        <v>185</v>
      </c>
      <c r="P1451" s="17"/>
      <c r="Q1451" s="50" t="str">
        <f t="shared" si="22"/>
        <v>Non-lead</v>
      </c>
      <c r="R1451" s="19"/>
      <c r="X1451" s="16"/>
      <c r="Y1451" s="16"/>
      <c r="Z1451" s="16"/>
      <c r="AK1451" s="17"/>
      <c r="AL1451" s="17"/>
      <c r="AM1451" s="17"/>
      <c r="AN1451" s="17"/>
      <c r="AO1451" s="15"/>
    </row>
    <row r="1452" spans="1:41" s="14" customFormat="1">
      <c r="A1452" s="60"/>
      <c r="B1452" s="37" t="s">
        <v>4231</v>
      </c>
      <c r="C1452" s="4" t="s">
        <v>4707</v>
      </c>
      <c r="D1452" s="14" t="s">
        <v>4470</v>
      </c>
      <c r="E1452" s="9" t="s">
        <v>187</v>
      </c>
      <c r="F1452" s="14">
        <v>40484</v>
      </c>
      <c r="G1452" s="14">
        <v>37.540672999999998</v>
      </c>
      <c r="H1452" s="14">
        <v>-84.654831999999999</v>
      </c>
      <c r="I1452" s="19" t="s">
        <v>45</v>
      </c>
      <c r="J1452" s="19" t="s">
        <v>156</v>
      </c>
      <c r="K1452" s="19" t="s">
        <v>45</v>
      </c>
      <c r="L1452" s="22" t="s">
        <v>144</v>
      </c>
      <c r="M1452" s="19" t="s">
        <v>185</v>
      </c>
      <c r="N1452" s="19" t="s">
        <v>185</v>
      </c>
      <c r="P1452" s="17"/>
      <c r="Q1452" s="50" t="str">
        <f t="shared" si="22"/>
        <v>Non-lead</v>
      </c>
      <c r="R1452" s="19"/>
      <c r="X1452" s="16"/>
      <c r="Y1452" s="16"/>
      <c r="Z1452" s="16"/>
      <c r="AK1452" s="17"/>
      <c r="AL1452" s="17"/>
      <c r="AM1452" s="17"/>
      <c r="AN1452" s="17"/>
      <c r="AO1452" s="15"/>
    </row>
    <row r="1453" spans="1:41" s="14" customFormat="1">
      <c r="A1453" s="60"/>
      <c r="B1453" s="37" t="s">
        <v>4232</v>
      </c>
      <c r="C1453" s="4" t="s">
        <v>4708</v>
      </c>
      <c r="D1453" s="14" t="s">
        <v>4471</v>
      </c>
      <c r="E1453" s="9" t="s">
        <v>187</v>
      </c>
      <c r="F1453" s="14">
        <v>40484</v>
      </c>
      <c r="G1453" s="14">
        <v>37.540945999999998</v>
      </c>
      <c r="H1453" s="14">
        <v>-84.654764</v>
      </c>
      <c r="I1453" s="19" t="s">
        <v>45</v>
      </c>
      <c r="J1453" s="19" t="s">
        <v>156</v>
      </c>
      <c r="K1453" s="19" t="s">
        <v>45</v>
      </c>
      <c r="L1453" s="22" t="s">
        <v>144</v>
      </c>
      <c r="M1453" s="19" t="s">
        <v>185</v>
      </c>
      <c r="N1453" s="19" t="s">
        <v>185</v>
      </c>
      <c r="P1453" s="17"/>
      <c r="Q1453" s="50" t="str">
        <f t="shared" si="22"/>
        <v>Non-lead</v>
      </c>
      <c r="R1453" s="19"/>
      <c r="X1453" s="16"/>
      <c r="Y1453" s="16"/>
      <c r="Z1453" s="16"/>
      <c r="AK1453" s="17"/>
      <c r="AL1453" s="17"/>
      <c r="AM1453" s="17"/>
      <c r="AN1453" s="17"/>
      <c r="AO1453" s="15"/>
    </row>
    <row r="1454" spans="1:41" s="14" customFormat="1">
      <c r="A1454" s="60"/>
      <c r="B1454" s="37" t="s">
        <v>4233</v>
      </c>
      <c r="C1454" s="4" t="s">
        <v>4709</v>
      </c>
      <c r="D1454" s="14" t="s">
        <v>4472</v>
      </c>
      <c r="E1454" s="9" t="s">
        <v>187</v>
      </c>
      <c r="F1454" s="14">
        <v>40484</v>
      </c>
      <c r="G1454" s="14">
        <v>37.540945999999998</v>
      </c>
      <c r="H1454" s="14">
        <v>-84.654764</v>
      </c>
      <c r="I1454" s="19" t="s">
        <v>45</v>
      </c>
      <c r="J1454" s="19" t="s">
        <v>156</v>
      </c>
      <c r="K1454" s="19" t="s">
        <v>45</v>
      </c>
      <c r="L1454" s="22" t="s">
        <v>144</v>
      </c>
      <c r="M1454" s="19" t="s">
        <v>185</v>
      </c>
      <c r="N1454" s="19" t="s">
        <v>185</v>
      </c>
      <c r="P1454" s="17"/>
      <c r="Q1454" s="50" t="str">
        <f t="shared" si="22"/>
        <v>Non-lead</v>
      </c>
      <c r="R1454" s="19"/>
      <c r="X1454" s="16"/>
      <c r="Y1454" s="16"/>
      <c r="Z1454" s="16"/>
      <c r="AK1454" s="17"/>
      <c r="AL1454" s="17"/>
      <c r="AM1454" s="17"/>
      <c r="AN1454" s="17"/>
      <c r="AO1454" s="15"/>
    </row>
    <row r="1455" spans="1:41" s="14" customFormat="1">
      <c r="A1455" s="60"/>
      <c r="B1455" s="37" t="s">
        <v>4234</v>
      </c>
      <c r="C1455" s="4" t="s">
        <v>4710</v>
      </c>
      <c r="D1455" s="14" t="s">
        <v>4473</v>
      </c>
      <c r="E1455" s="9" t="s">
        <v>187</v>
      </c>
      <c r="F1455" s="14">
        <v>40484</v>
      </c>
      <c r="G1455" s="14">
        <v>37.541029999999999</v>
      </c>
      <c r="H1455" s="14">
        <v>-84.654899999999998</v>
      </c>
      <c r="I1455" s="19" t="s">
        <v>45</v>
      </c>
      <c r="J1455" s="19" t="s">
        <v>156</v>
      </c>
      <c r="K1455" s="19" t="s">
        <v>45</v>
      </c>
      <c r="L1455" s="22" t="s">
        <v>144</v>
      </c>
      <c r="M1455" s="19" t="s">
        <v>185</v>
      </c>
      <c r="N1455" s="19" t="s">
        <v>185</v>
      </c>
      <c r="P1455" s="17"/>
      <c r="Q1455" s="50" t="str">
        <f t="shared" si="22"/>
        <v>Non-lead</v>
      </c>
      <c r="R1455" s="19"/>
      <c r="X1455" s="16"/>
      <c r="Y1455" s="16"/>
      <c r="Z1455" s="16"/>
      <c r="AK1455" s="17"/>
      <c r="AL1455" s="17"/>
      <c r="AM1455" s="17"/>
      <c r="AN1455" s="17"/>
      <c r="AO1455" s="15"/>
    </row>
    <row r="1456" spans="1:41" s="14" customFormat="1">
      <c r="A1456" s="60"/>
      <c r="B1456" s="37" t="s">
        <v>4235</v>
      </c>
      <c r="C1456" s="4" t="s">
        <v>4703</v>
      </c>
      <c r="D1456" s="14" t="s">
        <v>4474</v>
      </c>
      <c r="E1456" s="9" t="s">
        <v>187</v>
      </c>
      <c r="F1456" s="14">
        <v>40484</v>
      </c>
      <c r="G1456" s="14">
        <v>37.541029999999999</v>
      </c>
      <c r="H1456" s="14">
        <v>-84.654899999999998</v>
      </c>
      <c r="I1456" s="19" t="s">
        <v>45</v>
      </c>
      <c r="J1456" s="19" t="s">
        <v>156</v>
      </c>
      <c r="K1456" s="19" t="s">
        <v>45</v>
      </c>
      <c r="L1456" s="22" t="s">
        <v>144</v>
      </c>
      <c r="M1456" s="19" t="s">
        <v>185</v>
      </c>
      <c r="N1456" s="19" t="s">
        <v>185</v>
      </c>
      <c r="P1456" s="17"/>
      <c r="Q1456" s="50" t="str">
        <f t="shared" si="22"/>
        <v>Non-lead</v>
      </c>
      <c r="R1456" s="19"/>
      <c r="X1456" s="16"/>
      <c r="Y1456" s="16"/>
      <c r="Z1456" s="16"/>
      <c r="AK1456" s="17"/>
      <c r="AL1456" s="17"/>
      <c r="AM1456" s="17"/>
      <c r="AN1456" s="17"/>
      <c r="AO1456" s="15"/>
    </row>
    <row r="1457" spans="1:41" s="14" customFormat="1">
      <c r="A1457" s="60"/>
      <c r="B1457" s="37" t="s">
        <v>4236</v>
      </c>
      <c r="C1457" s="4" t="s">
        <v>4711</v>
      </c>
      <c r="D1457" s="14" t="s">
        <v>4475</v>
      </c>
      <c r="E1457" s="9" t="s">
        <v>187</v>
      </c>
      <c r="F1457" s="14">
        <v>40484</v>
      </c>
      <c r="G1457" s="14">
        <v>37.541091000000002</v>
      </c>
      <c r="H1457" s="14">
        <v>-84.654914000000005</v>
      </c>
      <c r="I1457" s="19" t="s">
        <v>45</v>
      </c>
      <c r="J1457" s="19" t="s">
        <v>156</v>
      </c>
      <c r="K1457" s="19" t="s">
        <v>45</v>
      </c>
      <c r="L1457" s="22" t="s">
        <v>144</v>
      </c>
      <c r="M1457" s="19" t="s">
        <v>185</v>
      </c>
      <c r="N1457" s="19" t="s">
        <v>185</v>
      </c>
      <c r="P1457" s="17"/>
      <c r="Q1457" s="50" t="str">
        <f t="shared" si="22"/>
        <v>Non-lead</v>
      </c>
      <c r="R1457" s="19"/>
      <c r="X1457" s="16"/>
      <c r="Y1457" s="16"/>
      <c r="Z1457" s="16"/>
      <c r="AK1457" s="17"/>
      <c r="AL1457" s="17"/>
      <c r="AM1457" s="17"/>
      <c r="AN1457" s="17"/>
      <c r="AO1457" s="15"/>
    </row>
    <row r="1458" spans="1:41" s="14" customFormat="1">
      <c r="A1458" s="60"/>
      <c r="B1458" s="37" t="s">
        <v>4237</v>
      </c>
      <c r="C1458" s="4" t="s">
        <v>4712</v>
      </c>
      <c r="D1458" s="14" t="s">
        <v>4476</v>
      </c>
      <c r="E1458" s="9" t="s">
        <v>187</v>
      </c>
      <c r="F1458" s="14">
        <v>40484</v>
      </c>
      <c r="G1458" s="14">
        <v>37.541091000000002</v>
      </c>
      <c r="H1458" s="14">
        <v>-84.654914000000005</v>
      </c>
      <c r="I1458" s="19" t="s">
        <v>45</v>
      </c>
      <c r="J1458" s="19" t="s">
        <v>156</v>
      </c>
      <c r="K1458" s="19" t="s">
        <v>45</v>
      </c>
      <c r="L1458" s="22" t="s">
        <v>144</v>
      </c>
      <c r="M1458" s="19" t="s">
        <v>185</v>
      </c>
      <c r="N1458" s="19" t="s">
        <v>185</v>
      </c>
      <c r="P1458" s="17"/>
      <c r="Q1458" s="50" t="str">
        <f t="shared" si="22"/>
        <v>Non-lead</v>
      </c>
      <c r="R1458" s="19"/>
      <c r="X1458" s="16"/>
      <c r="Y1458" s="16"/>
      <c r="Z1458" s="16"/>
      <c r="AK1458" s="17"/>
      <c r="AL1458" s="17"/>
      <c r="AM1458" s="17"/>
      <c r="AN1458" s="17"/>
      <c r="AO1458" s="15"/>
    </row>
    <row r="1459" spans="1:41" s="14" customFormat="1">
      <c r="A1459" s="60"/>
      <c r="B1459" s="37" t="s">
        <v>4238</v>
      </c>
      <c r="C1459" s="4" t="s">
        <v>4713</v>
      </c>
      <c r="D1459" s="14" t="s">
        <v>4477</v>
      </c>
      <c r="E1459" s="9" t="s">
        <v>187</v>
      </c>
      <c r="F1459" s="14">
        <v>40484</v>
      </c>
      <c r="G1459" s="4">
        <v>37.323016897152002</v>
      </c>
      <c r="H1459" s="4">
        <v>-84.392102815187997</v>
      </c>
      <c r="I1459" s="19" t="s">
        <v>45</v>
      </c>
      <c r="J1459" s="19" t="s">
        <v>156</v>
      </c>
      <c r="K1459" s="19" t="s">
        <v>45</v>
      </c>
      <c r="L1459" s="22" t="s">
        <v>144</v>
      </c>
      <c r="M1459" s="19" t="s">
        <v>185</v>
      </c>
      <c r="N1459" s="19" t="s">
        <v>185</v>
      </c>
      <c r="P1459" s="17"/>
      <c r="Q1459" s="50" t="str">
        <f t="shared" si="22"/>
        <v>Non-lead</v>
      </c>
      <c r="R1459" s="19"/>
      <c r="X1459" s="16"/>
      <c r="Y1459" s="16"/>
      <c r="Z1459" s="16"/>
      <c r="AK1459" s="17"/>
      <c r="AL1459" s="17"/>
      <c r="AM1459" s="17"/>
      <c r="AN1459" s="17"/>
      <c r="AO1459" s="15"/>
    </row>
    <row r="1460" spans="1:41" s="14" customFormat="1">
      <c r="A1460" s="60"/>
      <c r="B1460" s="37" t="s">
        <v>4239</v>
      </c>
      <c r="C1460" s="4" t="s">
        <v>4704</v>
      </c>
      <c r="D1460" s="14" t="s">
        <v>4478</v>
      </c>
      <c r="E1460" s="9" t="s">
        <v>187</v>
      </c>
      <c r="F1460" s="14">
        <v>40484</v>
      </c>
      <c r="G1460" s="4">
        <v>37.322830806455997</v>
      </c>
      <c r="H1460" s="4">
        <v>-84.391931665230004</v>
      </c>
      <c r="I1460" s="19" t="s">
        <v>45</v>
      </c>
      <c r="J1460" s="19" t="s">
        <v>156</v>
      </c>
      <c r="K1460" s="19" t="s">
        <v>45</v>
      </c>
      <c r="L1460" s="22" t="s">
        <v>144</v>
      </c>
      <c r="M1460" s="19" t="s">
        <v>185</v>
      </c>
      <c r="N1460" s="19" t="s">
        <v>185</v>
      </c>
      <c r="P1460" s="17"/>
      <c r="Q1460" s="50" t="str">
        <f t="shared" si="22"/>
        <v>Non-lead</v>
      </c>
      <c r="R1460" s="19"/>
      <c r="X1460" s="16"/>
      <c r="Y1460" s="16"/>
      <c r="Z1460" s="16"/>
      <c r="AK1460" s="17"/>
      <c r="AL1460" s="17"/>
      <c r="AM1460" s="17"/>
      <c r="AN1460" s="17"/>
      <c r="AO1460" s="15"/>
    </row>
    <row r="1461" spans="1:41" s="14" customFormat="1">
      <c r="A1461" s="60"/>
      <c r="B1461" s="37" t="s">
        <v>4240</v>
      </c>
      <c r="C1461" s="4" t="s">
        <v>4704</v>
      </c>
      <c r="D1461" s="14" t="s">
        <v>4479</v>
      </c>
      <c r="E1461" s="9" t="s">
        <v>187</v>
      </c>
      <c r="F1461" s="14">
        <v>40484</v>
      </c>
      <c r="G1461" s="4">
        <v>37.322830806455997</v>
      </c>
      <c r="H1461" s="4">
        <v>-84.391931665230004</v>
      </c>
      <c r="I1461" s="19" t="s">
        <v>45</v>
      </c>
      <c r="J1461" s="19" t="s">
        <v>156</v>
      </c>
      <c r="K1461" s="19" t="s">
        <v>45</v>
      </c>
      <c r="L1461" s="22" t="s">
        <v>144</v>
      </c>
      <c r="M1461" s="19" t="s">
        <v>185</v>
      </c>
      <c r="N1461" s="19" t="s">
        <v>185</v>
      </c>
      <c r="P1461" s="17"/>
      <c r="Q1461" s="50" t="str">
        <f t="shared" si="22"/>
        <v>Non-lead</v>
      </c>
      <c r="R1461" s="19"/>
      <c r="X1461" s="16"/>
      <c r="Y1461" s="16"/>
      <c r="Z1461" s="16"/>
      <c r="AK1461" s="17"/>
      <c r="AL1461" s="17"/>
      <c r="AM1461" s="17"/>
      <c r="AN1461" s="17"/>
      <c r="AO1461" s="15"/>
    </row>
    <row r="1462" spans="1:41" s="14" customFormat="1">
      <c r="A1462" s="60"/>
      <c r="B1462" s="37" t="s">
        <v>4241</v>
      </c>
      <c r="C1462" s="4" t="s">
        <v>4714</v>
      </c>
      <c r="D1462" s="14" t="s">
        <v>4480</v>
      </c>
      <c r="E1462" s="9" t="s">
        <v>187</v>
      </c>
      <c r="F1462" s="14">
        <v>40484</v>
      </c>
      <c r="G1462" s="4">
        <v>37.322118128585998</v>
      </c>
      <c r="H1462" s="4">
        <v>-84.390621403902003</v>
      </c>
      <c r="I1462" s="19" t="s">
        <v>45</v>
      </c>
      <c r="J1462" s="19" t="s">
        <v>156</v>
      </c>
      <c r="K1462" s="19" t="s">
        <v>45</v>
      </c>
      <c r="L1462" s="22" t="s">
        <v>144</v>
      </c>
      <c r="M1462" s="19" t="s">
        <v>185</v>
      </c>
      <c r="N1462" s="19" t="s">
        <v>185</v>
      </c>
      <c r="P1462" s="17"/>
      <c r="Q1462" s="50" t="str">
        <f t="shared" si="22"/>
        <v>Non-lead</v>
      </c>
      <c r="R1462" s="19"/>
      <c r="X1462" s="16"/>
      <c r="Y1462" s="16"/>
      <c r="Z1462" s="16"/>
      <c r="AK1462" s="17"/>
      <c r="AL1462" s="17"/>
      <c r="AM1462" s="17"/>
      <c r="AN1462" s="17"/>
      <c r="AO1462" s="15"/>
    </row>
    <row r="1463" spans="1:41" s="14" customFormat="1">
      <c r="A1463" s="60"/>
      <c r="B1463" s="37" t="s">
        <v>4242</v>
      </c>
      <c r="C1463" s="4" t="s">
        <v>4715</v>
      </c>
      <c r="D1463" s="14" t="s">
        <v>4481</v>
      </c>
      <c r="E1463" s="9" t="s">
        <v>187</v>
      </c>
      <c r="F1463" s="14">
        <v>40484</v>
      </c>
      <c r="G1463" s="4">
        <v>37.322116749839999</v>
      </c>
      <c r="H1463" s="4">
        <v>-84.390614322071997</v>
      </c>
      <c r="I1463" s="19" t="s">
        <v>45</v>
      </c>
      <c r="J1463" s="19" t="s">
        <v>156</v>
      </c>
      <c r="K1463" s="19" t="s">
        <v>45</v>
      </c>
      <c r="L1463" s="22" t="s">
        <v>144</v>
      </c>
      <c r="M1463" s="19" t="s">
        <v>185</v>
      </c>
      <c r="N1463" s="19" t="s">
        <v>185</v>
      </c>
      <c r="P1463" s="17"/>
      <c r="Q1463" s="50" t="str">
        <f t="shared" ref="Q1463:Q1525" si="23">IF(AND(I1463="",K1463=""),"",IF(I1463="Lead","Lead",IF(K1463="Lead","Lead",IF((OR((AND((ISNUMBER(SEARCH("Galvanized",K1463))),AF1463="Yes")),(AND((ISNUMBER(SEARCH("Galvanized",K1463))),AF1463="Unknown")))),"Galvanized requiring replacement",IF((OR((AND((ISNUMBER(SEARCH("Galvanized",K1463))),AJ1463="Yes")),(AND((ISNUMBER(SEARCH("Galvanized",K1463))),AJ1463="Unknown")))),"Galvanized requiring replacement",IF(I1463="Galvanized requiring replacement","Galvanized requiring replacement",IF(K1463="Galvanized requiring replacement","Galvanized requiring replacement",IF(ISNUMBER(SEARCH("Unknown",I1463)),"Unknown",IF(ISNUMBER(SEARCH("Unknown",K1463)),"Unknown",IF(I1463="","Unknown",IF(K1463="","Unknown","Non-lead")))))))))))</f>
        <v>Non-lead</v>
      </c>
      <c r="R1463" s="19"/>
      <c r="X1463" s="16"/>
      <c r="Y1463" s="16"/>
      <c r="Z1463" s="16"/>
      <c r="AK1463" s="17"/>
      <c r="AL1463" s="17"/>
      <c r="AM1463" s="17"/>
      <c r="AN1463" s="17"/>
      <c r="AO1463" s="15"/>
    </row>
    <row r="1464" spans="1:41" s="14" customFormat="1">
      <c r="A1464" s="60"/>
      <c r="B1464" s="37" t="s">
        <v>4243</v>
      </c>
      <c r="C1464" s="4" t="s">
        <v>4716</v>
      </c>
      <c r="D1464" s="14" t="s">
        <v>4482</v>
      </c>
      <c r="E1464" s="9" t="s">
        <v>187</v>
      </c>
      <c r="F1464" s="14">
        <v>40484</v>
      </c>
      <c r="G1464" s="4">
        <v>37.322106375288001</v>
      </c>
      <c r="H1464" s="4">
        <v>-84.390495340542003</v>
      </c>
      <c r="I1464" s="19" t="s">
        <v>45</v>
      </c>
      <c r="J1464" s="19" t="s">
        <v>156</v>
      </c>
      <c r="K1464" s="19" t="s">
        <v>45</v>
      </c>
      <c r="L1464" s="22" t="s">
        <v>144</v>
      </c>
      <c r="M1464" s="19" t="s">
        <v>185</v>
      </c>
      <c r="N1464" s="19" t="s">
        <v>185</v>
      </c>
      <c r="P1464" s="17"/>
      <c r="Q1464" s="50" t="str">
        <f t="shared" si="23"/>
        <v>Non-lead</v>
      </c>
      <c r="R1464" s="19"/>
      <c r="X1464" s="16"/>
      <c r="Y1464" s="16"/>
      <c r="Z1464" s="16"/>
      <c r="AK1464" s="17"/>
      <c r="AL1464" s="17"/>
      <c r="AM1464" s="17"/>
      <c r="AN1464" s="17"/>
      <c r="AO1464" s="15"/>
    </row>
    <row r="1465" spans="1:41" s="14" customFormat="1">
      <c r="A1465" s="60"/>
      <c r="B1465" s="37" t="s">
        <v>4244</v>
      </c>
      <c r="C1465" s="4" t="s">
        <v>4717</v>
      </c>
      <c r="D1465" s="14" t="s">
        <v>4483</v>
      </c>
      <c r="E1465" s="9" t="s">
        <v>187</v>
      </c>
      <c r="F1465" s="14">
        <v>40484</v>
      </c>
      <c r="G1465" s="4">
        <v>37.321903286076001</v>
      </c>
      <c r="H1465" s="4">
        <v>-84.390632125313999</v>
      </c>
      <c r="I1465" s="19" t="s">
        <v>45</v>
      </c>
      <c r="J1465" s="19" t="s">
        <v>156</v>
      </c>
      <c r="K1465" s="19" t="s">
        <v>45</v>
      </c>
      <c r="L1465" s="22" t="s">
        <v>144</v>
      </c>
      <c r="M1465" s="19" t="s">
        <v>185</v>
      </c>
      <c r="N1465" s="19" t="s">
        <v>185</v>
      </c>
      <c r="P1465" s="17"/>
      <c r="Q1465" s="50" t="str">
        <f t="shared" si="23"/>
        <v>Non-lead</v>
      </c>
      <c r="R1465" s="19"/>
      <c r="X1465" s="16"/>
      <c r="Y1465" s="16"/>
      <c r="Z1465" s="16"/>
      <c r="AK1465" s="17"/>
      <c r="AL1465" s="17"/>
      <c r="AM1465" s="17"/>
      <c r="AN1465" s="17"/>
      <c r="AO1465" s="15"/>
    </row>
    <row r="1466" spans="1:41" s="14" customFormat="1">
      <c r="A1466" s="60"/>
      <c r="B1466" s="37" t="s">
        <v>4245</v>
      </c>
      <c r="C1466" s="4" t="s">
        <v>4718</v>
      </c>
      <c r="D1466" s="14" t="s">
        <v>4484</v>
      </c>
      <c r="E1466" s="9" t="s">
        <v>187</v>
      </c>
      <c r="F1466" s="14">
        <v>40484</v>
      </c>
      <c r="G1466" s="4">
        <v>37.322370227946003</v>
      </c>
      <c r="H1466" s="4">
        <v>-84.385755338438003</v>
      </c>
      <c r="I1466" s="19" t="s">
        <v>45</v>
      </c>
      <c r="J1466" s="19" t="s">
        <v>156</v>
      </c>
      <c r="K1466" s="19" t="s">
        <v>45</v>
      </c>
      <c r="L1466" s="22" t="s">
        <v>144</v>
      </c>
      <c r="M1466" s="19" t="s">
        <v>185</v>
      </c>
      <c r="N1466" s="19" t="s">
        <v>185</v>
      </c>
      <c r="P1466" s="17"/>
      <c r="Q1466" s="50" t="str">
        <f t="shared" si="23"/>
        <v>Non-lead</v>
      </c>
      <c r="R1466" s="19"/>
      <c r="X1466" s="16"/>
      <c r="Y1466" s="16"/>
      <c r="Z1466" s="16"/>
      <c r="AK1466" s="17"/>
      <c r="AL1466" s="17"/>
      <c r="AM1466" s="17"/>
      <c r="AN1466" s="17"/>
      <c r="AO1466" s="15"/>
    </row>
    <row r="1467" spans="1:41" s="14" customFormat="1">
      <c r="A1467" s="60"/>
      <c r="B1467" s="37" t="s">
        <v>4246</v>
      </c>
      <c r="C1467" s="4" t="s">
        <v>4719</v>
      </c>
      <c r="D1467" s="14" t="s">
        <v>4485</v>
      </c>
      <c r="E1467" s="9" t="s">
        <v>187</v>
      </c>
      <c r="F1467" s="14">
        <v>40484</v>
      </c>
      <c r="G1467" s="4">
        <v>37.322370227946003</v>
      </c>
      <c r="H1467" s="4">
        <v>-84.385755338438003</v>
      </c>
      <c r="I1467" s="19" t="s">
        <v>45</v>
      </c>
      <c r="J1467" s="19" t="s">
        <v>156</v>
      </c>
      <c r="K1467" s="19" t="s">
        <v>45</v>
      </c>
      <c r="L1467" s="22" t="s">
        <v>144</v>
      </c>
      <c r="M1467" s="19" t="s">
        <v>185</v>
      </c>
      <c r="N1467" s="19" t="s">
        <v>185</v>
      </c>
      <c r="P1467" s="17"/>
      <c r="Q1467" s="50" t="str">
        <f t="shared" si="23"/>
        <v>Non-lead</v>
      </c>
      <c r="R1467" s="19"/>
      <c r="X1467" s="16"/>
      <c r="Y1467" s="16"/>
      <c r="Z1467" s="16"/>
      <c r="AK1467" s="17"/>
      <c r="AL1467" s="17"/>
      <c r="AM1467" s="17"/>
      <c r="AN1467" s="17"/>
      <c r="AO1467" s="15"/>
    </row>
    <row r="1468" spans="1:41" s="14" customFormat="1">
      <c r="A1468" s="60"/>
      <c r="B1468" s="37" t="s">
        <v>4247</v>
      </c>
      <c r="C1468" s="4" t="s">
        <v>4720</v>
      </c>
      <c r="D1468" s="14" t="s">
        <v>4486</v>
      </c>
      <c r="E1468" s="9" t="s">
        <v>187</v>
      </c>
      <c r="F1468" s="14">
        <v>40484</v>
      </c>
      <c r="G1468" s="4">
        <v>37.322370227946003</v>
      </c>
      <c r="H1468" s="4">
        <v>-84.385755338438003</v>
      </c>
      <c r="I1468" s="19" t="s">
        <v>45</v>
      </c>
      <c r="J1468" s="19" t="s">
        <v>156</v>
      </c>
      <c r="K1468" s="19" t="s">
        <v>45</v>
      </c>
      <c r="L1468" s="22" t="s">
        <v>144</v>
      </c>
      <c r="M1468" s="19" t="s">
        <v>185</v>
      </c>
      <c r="N1468" s="19" t="s">
        <v>185</v>
      </c>
      <c r="P1468" s="17"/>
      <c r="Q1468" s="50" t="str">
        <f t="shared" si="23"/>
        <v>Non-lead</v>
      </c>
      <c r="R1468" s="19"/>
      <c r="X1468" s="16"/>
      <c r="Y1468" s="16"/>
      <c r="Z1468" s="16"/>
      <c r="AK1468" s="17"/>
      <c r="AL1468" s="17"/>
      <c r="AM1468" s="17"/>
      <c r="AN1468" s="17"/>
      <c r="AO1468" s="15"/>
    </row>
    <row r="1469" spans="1:41" s="14" customFormat="1">
      <c r="A1469" s="60"/>
      <c r="B1469" s="37" t="s">
        <v>4248</v>
      </c>
      <c r="C1469" s="4" t="s">
        <v>4721</v>
      </c>
      <c r="D1469" s="14" t="s">
        <v>4487</v>
      </c>
      <c r="E1469" s="9" t="s">
        <v>187</v>
      </c>
      <c r="F1469" s="14">
        <v>40484</v>
      </c>
      <c r="G1469" s="4">
        <v>37.322370227946003</v>
      </c>
      <c r="H1469" s="4">
        <v>-84.385755338438003</v>
      </c>
      <c r="I1469" s="19" t="s">
        <v>45</v>
      </c>
      <c r="J1469" s="19" t="s">
        <v>156</v>
      </c>
      <c r="K1469" s="19" t="s">
        <v>45</v>
      </c>
      <c r="L1469" s="22" t="s">
        <v>144</v>
      </c>
      <c r="M1469" s="19" t="s">
        <v>185</v>
      </c>
      <c r="N1469" s="19" t="s">
        <v>185</v>
      </c>
      <c r="P1469" s="17"/>
      <c r="Q1469" s="50" t="str">
        <f t="shared" si="23"/>
        <v>Non-lead</v>
      </c>
      <c r="R1469" s="19"/>
      <c r="X1469" s="16"/>
      <c r="Y1469" s="16"/>
      <c r="Z1469" s="16"/>
      <c r="AK1469" s="17"/>
      <c r="AL1469" s="17"/>
      <c r="AM1469" s="17"/>
      <c r="AN1469" s="17"/>
      <c r="AO1469" s="15"/>
    </row>
    <row r="1470" spans="1:41" s="14" customFormat="1">
      <c r="A1470" s="60"/>
      <c r="B1470" s="37" t="s">
        <v>4249</v>
      </c>
      <c r="C1470" s="4" t="s">
        <v>4722</v>
      </c>
      <c r="D1470" s="14" t="s">
        <v>4488</v>
      </c>
      <c r="E1470" s="9" t="s">
        <v>187</v>
      </c>
      <c r="F1470" s="14">
        <v>40484</v>
      </c>
      <c r="G1470" s="4">
        <v>37.322364651257999</v>
      </c>
      <c r="H1470" s="4">
        <v>-84.385714026133996</v>
      </c>
      <c r="I1470" s="19" t="s">
        <v>45</v>
      </c>
      <c r="J1470" s="19" t="s">
        <v>156</v>
      </c>
      <c r="K1470" s="19" t="s">
        <v>45</v>
      </c>
      <c r="L1470" s="22" t="s">
        <v>144</v>
      </c>
      <c r="M1470" s="19" t="s">
        <v>185</v>
      </c>
      <c r="N1470" s="19" t="s">
        <v>185</v>
      </c>
      <c r="P1470" s="17"/>
      <c r="Q1470" s="50" t="str">
        <f t="shared" si="23"/>
        <v>Non-lead</v>
      </c>
      <c r="R1470" s="19"/>
      <c r="X1470" s="16"/>
      <c r="Y1470" s="16"/>
      <c r="Z1470" s="16"/>
      <c r="AK1470" s="17"/>
      <c r="AL1470" s="17"/>
      <c r="AM1470" s="17"/>
      <c r="AN1470" s="17"/>
      <c r="AO1470" s="15"/>
    </row>
    <row r="1471" spans="1:41" s="14" customFormat="1">
      <c r="A1471" s="60"/>
      <c r="B1471" s="37" t="s">
        <v>4250</v>
      </c>
      <c r="C1471" s="4" t="s">
        <v>4723</v>
      </c>
      <c r="D1471" s="14" t="s">
        <v>4489</v>
      </c>
      <c r="E1471" s="9" t="s">
        <v>187</v>
      </c>
      <c r="F1471" s="14">
        <v>40484</v>
      </c>
      <c r="G1471" s="4">
        <v>37.322364651257999</v>
      </c>
      <c r="H1471" s="4">
        <v>-84.385714026133996</v>
      </c>
      <c r="I1471" s="19" t="s">
        <v>45</v>
      </c>
      <c r="J1471" s="19" t="s">
        <v>156</v>
      </c>
      <c r="K1471" s="19" t="s">
        <v>45</v>
      </c>
      <c r="L1471" s="22" t="s">
        <v>144</v>
      </c>
      <c r="M1471" s="19" t="s">
        <v>185</v>
      </c>
      <c r="N1471" s="19" t="s">
        <v>185</v>
      </c>
      <c r="P1471" s="17"/>
      <c r="Q1471" s="50" t="str">
        <f t="shared" si="23"/>
        <v>Non-lead</v>
      </c>
      <c r="R1471" s="19"/>
      <c r="X1471" s="16"/>
      <c r="Y1471" s="16"/>
      <c r="Z1471" s="16"/>
      <c r="AK1471" s="17"/>
      <c r="AL1471" s="17"/>
      <c r="AM1471" s="17"/>
      <c r="AN1471" s="17"/>
      <c r="AO1471" s="15"/>
    </row>
    <row r="1472" spans="1:41" s="14" customFormat="1">
      <c r="A1472" s="60"/>
      <c r="B1472" s="37" t="s">
        <v>4251</v>
      </c>
      <c r="C1472" s="4" t="s">
        <v>4724</v>
      </c>
      <c r="D1472" s="14" t="s">
        <v>4490</v>
      </c>
      <c r="E1472" s="9" t="s">
        <v>187</v>
      </c>
      <c r="F1472" s="14">
        <v>40484</v>
      </c>
      <c r="G1472" s="4">
        <v>37.322364651257999</v>
      </c>
      <c r="H1472" s="4">
        <v>-84.385714026133996</v>
      </c>
      <c r="I1472" s="19" t="s">
        <v>45</v>
      </c>
      <c r="J1472" s="19" t="s">
        <v>156</v>
      </c>
      <c r="K1472" s="19" t="s">
        <v>45</v>
      </c>
      <c r="L1472" s="22" t="s">
        <v>144</v>
      </c>
      <c r="M1472" s="19" t="s">
        <v>185</v>
      </c>
      <c r="N1472" s="19" t="s">
        <v>185</v>
      </c>
      <c r="P1472" s="17"/>
      <c r="Q1472" s="50" t="str">
        <f t="shared" si="23"/>
        <v>Non-lead</v>
      </c>
      <c r="R1472" s="19"/>
      <c r="X1472" s="16"/>
      <c r="Y1472" s="16"/>
      <c r="Z1472" s="16"/>
      <c r="AK1472" s="17"/>
      <c r="AL1472" s="17"/>
      <c r="AM1472" s="17"/>
      <c r="AN1472" s="17"/>
      <c r="AO1472" s="15"/>
    </row>
    <row r="1473" spans="1:41" s="14" customFormat="1">
      <c r="A1473" s="60"/>
      <c r="B1473" s="37" t="s">
        <v>4252</v>
      </c>
      <c r="C1473" s="4" t="s">
        <v>4725</v>
      </c>
      <c r="D1473" s="14" t="s">
        <v>4491</v>
      </c>
      <c r="E1473" s="9" t="s">
        <v>187</v>
      </c>
      <c r="F1473" s="14">
        <v>40484</v>
      </c>
      <c r="G1473" s="4">
        <v>37.322364651257999</v>
      </c>
      <c r="H1473" s="4">
        <v>-84.385714026133996</v>
      </c>
      <c r="I1473" s="19" t="s">
        <v>45</v>
      </c>
      <c r="J1473" s="19" t="s">
        <v>156</v>
      </c>
      <c r="K1473" s="19" t="s">
        <v>45</v>
      </c>
      <c r="L1473" s="22" t="s">
        <v>144</v>
      </c>
      <c r="M1473" s="19" t="s">
        <v>185</v>
      </c>
      <c r="N1473" s="19" t="s">
        <v>185</v>
      </c>
      <c r="P1473" s="17"/>
      <c r="Q1473" s="50" t="str">
        <f t="shared" si="23"/>
        <v>Non-lead</v>
      </c>
      <c r="R1473" s="19"/>
      <c r="X1473" s="16"/>
      <c r="Y1473" s="16"/>
      <c r="Z1473" s="16"/>
      <c r="AK1473" s="17"/>
      <c r="AL1473" s="17"/>
      <c r="AM1473" s="17"/>
      <c r="AN1473" s="17"/>
      <c r="AO1473" s="15"/>
    </row>
    <row r="1474" spans="1:41" s="14" customFormat="1">
      <c r="A1474" s="60"/>
      <c r="B1474" s="37" t="s">
        <v>4253</v>
      </c>
      <c r="C1474" s="4" t="s">
        <v>4726</v>
      </c>
      <c r="D1474" s="14" t="s">
        <v>4492</v>
      </c>
      <c r="E1474" s="9" t="s">
        <v>187</v>
      </c>
      <c r="F1474" s="14">
        <v>40484</v>
      </c>
      <c r="G1474" s="4">
        <v>37.322353327439998</v>
      </c>
      <c r="H1474" s="4">
        <v>-84.385665748514</v>
      </c>
      <c r="I1474" s="19" t="s">
        <v>45</v>
      </c>
      <c r="J1474" s="19" t="s">
        <v>156</v>
      </c>
      <c r="K1474" s="19" t="s">
        <v>45</v>
      </c>
      <c r="L1474" s="22" t="s">
        <v>144</v>
      </c>
      <c r="M1474" s="19" t="s">
        <v>185</v>
      </c>
      <c r="N1474" s="19" t="s">
        <v>185</v>
      </c>
      <c r="P1474" s="17"/>
      <c r="Q1474" s="50" t="str">
        <f t="shared" si="23"/>
        <v>Non-lead</v>
      </c>
      <c r="R1474" s="19"/>
      <c r="X1474" s="16"/>
      <c r="Y1474" s="16"/>
      <c r="Z1474" s="16"/>
      <c r="AK1474" s="17"/>
      <c r="AL1474" s="17"/>
      <c r="AM1474" s="17"/>
      <c r="AN1474" s="17"/>
      <c r="AO1474" s="15"/>
    </row>
    <row r="1475" spans="1:41" s="14" customFormat="1">
      <c r="A1475" s="60"/>
      <c r="B1475" s="37" t="s">
        <v>4254</v>
      </c>
      <c r="C1475" s="4" t="s">
        <v>4727</v>
      </c>
      <c r="D1475" s="14" t="s">
        <v>4493</v>
      </c>
      <c r="E1475" s="9" t="s">
        <v>187</v>
      </c>
      <c r="F1475" s="14">
        <v>40484</v>
      </c>
      <c r="G1475" s="4">
        <v>37.322339381526</v>
      </c>
      <c r="H1475" s="4">
        <v>-84.385581209570006</v>
      </c>
      <c r="I1475" s="19" t="s">
        <v>45</v>
      </c>
      <c r="J1475" s="19" t="s">
        <v>156</v>
      </c>
      <c r="K1475" s="19" t="s">
        <v>45</v>
      </c>
      <c r="L1475" s="22" t="s">
        <v>144</v>
      </c>
      <c r="M1475" s="19" t="s">
        <v>185</v>
      </c>
      <c r="N1475" s="19" t="s">
        <v>185</v>
      </c>
      <c r="P1475" s="17"/>
      <c r="Q1475" s="50" t="str">
        <f t="shared" si="23"/>
        <v>Non-lead</v>
      </c>
      <c r="R1475" s="19"/>
      <c r="X1475" s="16"/>
      <c r="Y1475" s="16"/>
      <c r="Z1475" s="16"/>
      <c r="AK1475" s="17"/>
      <c r="AL1475" s="17"/>
      <c r="AM1475" s="17"/>
      <c r="AN1475" s="17"/>
      <c r="AO1475" s="15"/>
    </row>
    <row r="1476" spans="1:41" s="14" customFormat="1">
      <c r="A1476" s="60"/>
      <c r="B1476" s="37" t="s">
        <v>4255</v>
      </c>
      <c r="C1476" s="4" t="s">
        <v>4728</v>
      </c>
      <c r="D1476" s="14" t="s">
        <v>4494</v>
      </c>
      <c r="E1476" s="9" t="s">
        <v>187</v>
      </c>
      <c r="F1476" s="14">
        <v>40484</v>
      </c>
      <c r="G1476" s="4">
        <v>37.322339381526</v>
      </c>
      <c r="H1476" s="4">
        <v>-84.385581209570006</v>
      </c>
      <c r="I1476" s="19" t="s">
        <v>45</v>
      </c>
      <c r="J1476" s="19" t="s">
        <v>156</v>
      </c>
      <c r="K1476" s="19" t="s">
        <v>45</v>
      </c>
      <c r="L1476" s="22" t="s">
        <v>144</v>
      </c>
      <c r="M1476" s="19" t="s">
        <v>185</v>
      </c>
      <c r="N1476" s="19" t="s">
        <v>185</v>
      </c>
      <c r="P1476" s="17"/>
      <c r="Q1476" s="50" t="str">
        <f t="shared" si="23"/>
        <v>Non-lead</v>
      </c>
      <c r="R1476" s="19"/>
      <c r="X1476" s="16"/>
      <c r="Y1476" s="16"/>
      <c r="Z1476" s="16"/>
      <c r="AK1476" s="17"/>
      <c r="AL1476" s="17"/>
      <c r="AM1476" s="17"/>
      <c r="AN1476" s="17"/>
      <c r="AO1476" s="15"/>
    </row>
    <row r="1477" spans="1:41" s="14" customFormat="1">
      <c r="A1477" s="60"/>
      <c r="B1477" s="37" t="s">
        <v>4256</v>
      </c>
      <c r="C1477" s="4" t="s">
        <v>4729</v>
      </c>
      <c r="D1477" s="14" t="s">
        <v>4495</v>
      </c>
      <c r="E1477" s="9" t="s">
        <v>187</v>
      </c>
      <c r="F1477" s="14">
        <v>40484</v>
      </c>
      <c r="G1477" s="4">
        <v>37.322339381526</v>
      </c>
      <c r="H1477" s="4">
        <v>-84.385581209570006</v>
      </c>
      <c r="I1477" s="19" t="s">
        <v>45</v>
      </c>
      <c r="J1477" s="19" t="s">
        <v>156</v>
      </c>
      <c r="K1477" s="19" t="s">
        <v>45</v>
      </c>
      <c r="L1477" s="22" t="s">
        <v>144</v>
      </c>
      <c r="M1477" s="19" t="s">
        <v>185</v>
      </c>
      <c r="N1477" s="19" t="s">
        <v>185</v>
      </c>
      <c r="P1477" s="17"/>
      <c r="Q1477" s="50" t="str">
        <f t="shared" si="23"/>
        <v>Non-lead</v>
      </c>
      <c r="R1477" s="19"/>
      <c r="X1477" s="16"/>
      <c r="Y1477" s="16"/>
      <c r="Z1477" s="16"/>
      <c r="AK1477" s="17"/>
      <c r="AL1477" s="17"/>
      <c r="AM1477" s="17"/>
      <c r="AN1477" s="17"/>
      <c r="AO1477" s="15"/>
    </row>
    <row r="1478" spans="1:41" s="14" customFormat="1">
      <c r="A1478" s="60"/>
      <c r="B1478" s="37" t="s">
        <v>4257</v>
      </c>
      <c r="C1478" s="4" t="s">
        <v>4730</v>
      </c>
      <c r="D1478" s="14" t="s">
        <v>4496</v>
      </c>
      <c r="E1478" s="9" t="s">
        <v>187</v>
      </c>
      <c r="F1478" s="14">
        <v>40484</v>
      </c>
      <c r="G1478" s="4">
        <v>37.322320901411999</v>
      </c>
      <c r="H1478" s="4">
        <v>-84.385505366497995</v>
      </c>
      <c r="I1478" s="19" t="s">
        <v>45</v>
      </c>
      <c r="J1478" s="19" t="s">
        <v>156</v>
      </c>
      <c r="K1478" s="19" t="s">
        <v>45</v>
      </c>
      <c r="L1478" s="22" t="s">
        <v>144</v>
      </c>
      <c r="M1478" s="19" t="s">
        <v>185</v>
      </c>
      <c r="N1478" s="19" t="s">
        <v>185</v>
      </c>
      <c r="P1478" s="17"/>
      <c r="Q1478" s="50" t="str">
        <f t="shared" si="23"/>
        <v>Non-lead</v>
      </c>
      <c r="R1478" s="19"/>
      <c r="X1478" s="16"/>
      <c r="Y1478" s="16"/>
      <c r="Z1478" s="16"/>
      <c r="AK1478" s="17"/>
      <c r="AL1478" s="17"/>
      <c r="AM1478" s="17"/>
      <c r="AN1478" s="17"/>
      <c r="AO1478" s="15"/>
    </row>
    <row r="1479" spans="1:41" s="14" customFormat="1">
      <c r="A1479" s="60"/>
      <c r="B1479" s="37" t="s">
        <v>4258</v>
      </c>
      <c r="C1479" s="4" t="s">
        <v>4731</v>
      </c>
      <c r="D1479" s="14" t="s">
        <v>4497</v>
      </c>
      <c r="E1479" s="9" t="s">
        <v>187</v>
      </c>
      <c r="F1479" s="14">
        <v>40484</v>
      </c>
      <c r="G1479" s="4">
        <v>37.322320901411999</v>
      </c>
      <c r="H1479" s="4">
        <v>-84.385505366497995</v>
      </c>
      <c r="I1479" s="19" t="s">
        <v>45</v>
      </c>
      <c r="J1479" s="19" t="s">
        <v>156</v>
      </c>
      <c r="K1479" s="19" t="s">
        <v>45</v>
      </c>
      <c r="L1479" s="22" t="s">
        <v>144</v>
      </c>
      <c r="M1479" s="19" t="s">
        <v>185</v>
      </c>
      <c r="N1479" s="19" t="s">
        <v>185</v>
      </c>
      <c r="P1479" s="17"/>
      <c r="Q1479" s="50" t="str">
        <f t="shared" si="23"/>
        <v>Non-lead</v>
      </c>
      <c r="R1479" s="19"/>
      <c r="X1479" s="16"/>
      <c r="Y1479" s="16"/>
      <c r="Z1479" s="16"/>
      <c r="AK1479" s="17"/>
      <c r="AL1479" s="17"/>
      <c r="AM1479" s="17"/>
      <c r="AN1479" s="17"/>
      <c r="AO1479" s="15"/>
    </row>
    <row r="1480" spans="1:41" s="14" customFormat="1">
      <c r="A1480" s="60"/>
      <c r="B1480" s="37" t="s">
        <v>4259</v>
      </c>
      <c r="C1480" s="4" t="s">
        <v>4732</v>
      </c>
      <c r="D1480" s="14" t="s">
        <v>4498</v>
      </c>
      <c r="E1480" s="9" t="s">
        <v>187</v>
      </c>
      <c r="F1480" s="14">
        <v>40484</v>
      </c>
      <c r="G1480" s="4">
        <v>37.322320901411999</v>
      </c>
      <c r="H1480" s="4">
        <v>-84.385505366497995</v>
      </c>
      <c r="I1480" s="19" t="s">
        <v>45</v>
      </c>
      <c r="J1480" s="19" t="s">
        <v>156</v>
      </c>
      <c r="K1480" s="19" t="s">
        <v>45</v>
      </c>
      <c r="L1480" s="22" t="s">
        <v>144</v>
      </c>
      <c r="M1480" s="19" t="s">
        <v>185</v>
      </c>
      <c r="N1480" s="19" t="s">
        <v>185</v>
      </c>
      <c r="P1480" s="17"/>
      <c r="Q1480" s="50" t="str">
        <f t="shared" si="23"/>
        <v>Non-lead</v>
      </c>
      <c r="R1480" s="19"/>
      <c r="X1480" s="16"/>
      <c r="Y1480" s="16"/>
      <c r="Z1480" s="16"/>
      <c r="AK1480" s="17"/>
      <c r="AL1480" s="17"/>
      <c r="AM1480" s="17"/>
      <c r="AN1480" s="17"/>
      <c r="AO1480" s="15"/>
    </row>
    <row r="1481" spans="1:41" s="14" customFormat="1">
      <c r="A1481" s="60"/>
      <c r="B1481" s="37" t="s">
        <v>4260</v>
      </c>
      <c r="C1481" s="4" t="s">
        <v>4733</v>
      </c>
      <c r="D1481" s="14" t="s">
        <v>4499</v>
      </c>
      <c r="E1481" s="9" t="s">
        <v>187</v>
      </c>
      <c r="F1481" s="14">
        <v>40484</v>
      </c>
      <c r="G1481" s="4">
        <v>37.322320901411999</v>
      </c>
      <c r="H1481" s="4">
        <v>-84.385505366497995</v>
      </c>
      <c r="I1481" s="19" t="s">
        <v>45</v>
      </c>
      <c r="J1481" s="19" t="s">
        <v>156</v>
      </c>
      <c r="K1481" s="19" t="s">
        <v>45</v>
      </c>
      <c r="L1481" s="22" t="s">
        <v>144</v>
      </c>
      <c r="M1481" s="19" t="s">
        <v>185</v>
      </c>
      <c r="N1481" s="19" t="s">
        <v>185</v>
      </c>
      <c r="P1481" s="17"/>
      <c r="Q1481" s="50" t="str">
        <f t="shared" si="23"/>
        <v>Non-lead</v>
      </c>
      <c r="R1481" s="19"/>
      <c r="X1481" s="16"/>
      <c r="Y1481" s="16"/>
      <c r="Z1481" s="16"/>
      <c r="AK1481" s="17"/>
      <c r="AL1481" s="17"/>
      <c r="AM1481" s="17"/>
      <c r="AN1481" s="17"/>
      <c r="AO1481" s="15"/>
    </row>
    <row r="1482" spans="1:41" s="14" customFormat="1">
      <c r="A1482" s="60"/>
      <c r="B1482" s="37" t="s">
        <v>4261</v>
      </c>
      <c r="C1482" s="4" t="s">
        <v>4734</v>
      </c>
      <c r="D1482" s="14" t="s">
        <v>4500</v>
      </c>
      <c r="E1482" s="9" t="s">
        <v>187</v>
      </c>
      <c r="F1482" s="14">
        <v>40484</v>
      </c>
      <c r="G1482" s="4">
        <v>37.322320901411999</v>
      </c>
      <c r="H1482" s="4">
        <v>-84.385505366497995</v>
      </c>
      <c r="I1482" s="19" t="s">
        <v>45</v>
      </c>
      <c r="J1482" s="19" t="s">
        <v>156</v>
      </c>
      <c r="K1482" s="19" t="s">
        <v>45</v>
      </c>
      <c r="L1482" s="22" t="s">
        <v>144</v>
      </c>
      <c r="M1482" s="19" t="s">
        <v>185</v>
      </c>
      <c r="N1482" s="19" t="s">
        <v>185</v>
      </c>
      <c r="P1482" s="17"/>
      <c r="Q1482" s="50" t="str">
        <f t="shared" si="23"/>
        <v>Non-lead</v>
      </c>
      <c r="R1482" s="19"/>
      <c r="X1482" s="16"/>
      <c r="Y1482" s="16"/>
      <c r="Z1482" s="16"/>
      <c r="AK1482" s="17"/>
      <c r="AL1482" s="17"/>
      <c r="AM1482" s="17"/>
      <c r="AN1482" s="17"/>
      <c r="AO1482" s="15"/>
    </row>
    <row r="1483" spans="1:41" s="14" customFormat="1">
      <c r="A1483" s="60"/>
      <c r="B1483" s="37" t="s">
        <v>4262</v>
      </c>
      <c r="C1483" s="4" t="s">
        <v>4735</v>
      </c>
      <c r="D1483" s="14" t="s">
        <v>4501</v>
      </c>
      <c r="E1483" s="9" t="s">
        <v>187</v>
      </c>
      <c r="F1483" s="14">
        <v>40484</v>
      </c>
      <c r="G1483" s="4">
        <v>37.322316386148003</v>
      </c>
      <c r="H1483" s="4">
        <v>-84.385463904901997</v>
      </c>
      <c r="I1483" s="19" t="s">
        <v>45</v>
      </c>
      <c r="J1483" s="19" t="s">
        <v>156</v>
      </c>
      <c r="K1483" s="19" t="s">
        <v>45</v>
      </c>
      <c r="L1483" s="22" t="s">
        <v>144</v>
      </c>
      <c r="M1483" s="19" t="s">
        <v>185</v>
      </c>
      <c r="N1483" s="19" t="s">
        <v>185</v>
      </c>
      <c r="P1483" s="17"/>
      <c r="Q1483" s="50" t="str">
        <f t="shared" si="23"/>
        <v>Non-lead</v>
      </c>
      <c r="R1483" s="19"/>
      <c r="X1483" s="16"/>
      <c r="Y1483" s="16"/>
      <c r="Z1483" s="16"/>
      <c r="AK1483" s="17"/>
      <c r="AL1483" s="17"/>
      <c r="AM1483" s="17"/>
      <c r="AN1483" s="17"/>
      <c r="AO1483" s="15"/>
    </row>
    <row r="1484" spans="1:41" s="14" customFormat="1">
      <c r="A1484" s="60"/>
      <c r="B1484" s="37" t="s">
        <v>4263</v>
      </c>
      <c r="C1484" s="4" t="s">
        <v>4736</v>
      </c>
      <c r="D1484" s="14" t="s">
        <v>4502</v>
      </c>
      <c r="E1484" s="9" t="s">
        <v>187</v>
      </c>
      <c r="F1484" s="14">
        <v>40484</v>
      </c>
      <c r="G1484" s="4">
        <v>37.322295888395999</v>
      </c>
      <c r="H1484" s="4">
        <v>-84.385409779694001</v>
      </c>
      <c r="I1484" s="19" t="s">
        <v>45</v>
      </c>
      <c r="J1484" s="19" t="s">
        <v>156</v>
      </c>
      <c r="K1484" s="19" t="s">
        <v>45</v>
      </c>
      <c r="L1484" s="22" t="s">
        <v>144</v>
      </c>
      <c r="M1484" s="19" t="s">
        <v>185</v>
      </c>
      <c r="N1484" s="19" t="s">
        <v>185</v>
      </c>
      <c r="P1484" s="17"/>
      <c r="Q1484" s="50" t="str">
        <f t="shared" si="23"/>
        <v>Non-lead</v>
      </c>
      <c r="R1484" s="19"/>
      <c r="X1484" s="16"/>
      <c r="Y1484" s="16"/>
      <c r="Z1484" s="16"/>
      <c r="AK1484" s="17"/>
      <c r="AL1484" s="17"/>
      <c r="AM1484" s="17"/>
      <c r="AN1484" s="17"/>
      <c r="AO1484" s="15"/>
    </row>
    <row r="1485" spans="1:41" s="14" customFormat="1">
      <c r="A1485" s="60"/>
      <c r="B1485" s="37" t="s">
        <v>4264</v>
      </c>
      <c r="C1485" s="4" t="s">
        <v>4737</v>
      </c>
      <c r="D1485" s="14" t="s">
        <v>4503</v>
      </c>
      <c r="E1485" s="9" t="s">
        <v>187</v>
      </c>
      <c r="F1485" s="14">
        <v>40484</v>
      </c>
      <c r="G1485" s="4">
        <v>37.322295888395999</v>
      </c>
      <c r="H1485" s="4">
        <v>-84.385409779694001</v>
      </c>
      <c r="I1485" s="19" t="s">
        <v>45</v>
      </c>
      <c r="J1485" s="19" t="s">
        <v>156</v>
      </c>
      <c r="K1485" s="19" t="s">
        <v>45</v>
      </c>
      <c r="L1485" s="22" t="s">
        <v>144</v>
      </c>
      <c r="M1485" s="19" t="s">
        <v>185</v>
      </c>
      <c r="N1485" s="19" t="s">
        <v>185</v>
      </c>
      <c r="P1485" s="17"/>
      <c r="Q1485" s="50" t="str">
        <f t="shared" si="23"/>
        <v>Non-lead</v>
      </c>
      <c r="R1485" s="19"/>
      <c r="X1485" s="16"/>
      <c r="Y1485" s="16"/>
      <c r="Z1485" s="16"/>
      <c r="AK1485" s="17"/>
      <c r="AL1485" s="17"/>
      <c r="AM1485" s="17"/>
      <c r="AN1485" s="17"/>
      <c r="AO1485" s="15"/>
    </row>
    <row r="1486" spans="1:41" s="14" customFormat="1">
      <c r="A1486" s="60"/>
      <c r="B1486" s="37" t="s">
        <v>4265</v>
      </c>
      <c r="C1486" s="4" t="s">
        <v>4738</v>
      </c>
      <c r="D1486" s="14" t="s">
        <v>4504</v>
      </c>
      <c r="E1486" s="9" t="s">
        <v>187</v>
      </c>
      <c r="F1486" s="14">
        <v>40484</v>
      </c>
      <c r="G1486" s="4">
        <v>37.322295888395999</v>
      </c>
      <c r="H1486" s="4">
        <v>-84.385409779694001</v>
      </c>
      <c r="I1486" s="19" t="s">
        <v>45</v>
      </c>
      <c r="J1486" s="19" t="s">
        <v>156</v>
      </c>
      <c r="K1486" s="19" t="s">
        <v>45</v>
      </c>
      <c r="L1486" s="22" t="s">
        <v>144</v>
      </c>
      <c r="M1486" s="19" t="s">
        <v>185</v>
      </c>
      <c r="N1486" s="19" t="s">
        <v>185</v>
      </c>
      <c r="P1486" s="17"/>
      <c r="Q1486" s="50" t="str">
        <f t="shared" si="23"/>
        <v>Non-lead</v>
      </c>
      <c r="R1486" s="19"/>
      <c r="X1486" s="16"/>
      <c r="Y1486" s="16"/>
      <c r="Z1486" s="16"/>
      <c r="AK1486" s="17"/>
      <c r="AL1486" s="17"/>
      <c r="AM1486" s="17"/>
      <c r="AN1486" s="17"/>
      <c r="AO1486" s="15"/>
    </row>
    <row r="1487" spans="1:41" s="14" customFormat="1">
      <c r="A1487" s="60"/>
      <c r="B1487" s="37" t="s">
        <v>4266</v>
      </c>
      <c r="C1487" s="4" t="s">
        <v>4739</v>
      </c>
      <c r="D1487" s="14" t="s">
        <v>4505</v>
      </c>
      <c r="E1487" s="9" t="s">
        <v>187</v>
      </c>
      <c r="F1487" s="14">
        <v>40484</v>
      </c>
      <c r="G1487" s="4">
        <v>37.322295888395999</v>
      </c>
      <c r="H1487" s="4">
        <v>-84.385409779694001</v>
      </c>
      <c r="I1487" s="19" t="s">
        <v>45</v>
      </c>
      <c r="J1487" s="19" t="s">
        <v>156</v>
      </c>
      <c r="K1487" s="19" t="s">
        <v>45</v>
      </c>
      <c r="L1487" s="22" t="s">
        <v>144</v>
      </c>
      <c r="M1487" s="19" t="s">
        <v>185</v>
      </c>
      <c r="N1487" s="19" t="s">
        <v>185</v>
      </c>
      <c r="P1487" s="17"/>
      <c r="Q1487" s="50" t="str">
        <f t="shared" si="23"/>
        <v>Non-lead</v>
      </c>
      <c r="R1487" s="19"/>
      <c r="X1487" s="16"/>
      <c r="Y1487" s="16"/>
      <c r="Z1487" s="16"/>
      <c r="AK1487" s="17"/>
      <c r="AL1487" s="17"/>
      <c r="AM1487" s="17"/>
      <c r="AN1487" s="17"/>
      <c r="AO1487" s="15"/>
    </row>
    <row r="1488" spans="1:41" s="14" customFormat="1">
      <c r="A1488" s="60"/>
      <c r="B1488" s="37" t="s">
        <v>4267</v>
      </c>
      <c r="C1488" s="4" t="s">
        <v>4740</v>
      </c>
      <c r="D1488" s="14" t="s">
        <v>4506</v>
      </c>
      <c r="E1488" s="9" t="s">
        <v>187</v>
      </c>
      <c r="F1488" s="14">
        <v>40484</v>
      </c>
      <c r="G1488" s="4">
        <v>37.322253433847997</v>
      </c>
      <c r="H1488" s="4">
        <v>-84.385421097914005</v>
      </c>
      <c r="I1488" s="19" t="s">
        <v>45</v>
      </c>
      <c r="J1488" s="19" t="s">
        <v>156</v>
      </c>
      <c r="K1488" s="19" t="s">
        <v>45</v>
      </c>
      <c r="L1488" s="22" t="s">
        <v>144</v>
      </c>
      <c r="M1488" s="19" t="s">
        <v>185</v>
      </c>
      <c r="N1488" s="19" t="s">
        <v>185</v>
      </c>
      <c r="P1488" s="17"/>
      <c r="Q1488" s="50" t="str">
        <f t="shared" si="23"/>
        <v>Non-lead</v>
      </c>
      <c r="R1488" s="19"/>
      <c r="X1488" s="16"/>
      <c r="Y1488" s="16"/>
      <c r="Z1488" s="16"/>
      <c r="AK1488" s="17"/>
      <c r="AL1488" s="17"/>
      <c r="AM1488" s="17"/>
      <c r="AN1488" s="17"/>
      <c r="AO1488" s="15"/>
    </row>
    <row r="1489" spans="1:41" s="14" customFormat="1">
      <c r="A1489" s="60"/>
      <c r="B1489" s="37" t="s">
        <v>4268</v>
      </c>
      <c r="C1489" s="4" t="s">
        <v>4741</v>
      </c>
      <c r="D1489" s="14" t="s">
        <v>4507</v>
      </c>
      <c r="E1489" s="9" t="s">
        <v>187</v>
      </c>
      <c r="F1489" s="14">
        <v>40484</v>
      </c>
      <c r="G1489" s="4">
        <v>37.322253433847997</v>
      </c>
      <c r="H1489" s="4">
        <v>-84.385421097914005</v>
      </c>
      <c r="I1489" s="19" t="s">
        <v>45</v>
      </c>
      <c r="J1489" s="19" t="s">
        <v>156</v>
      </c>
      <c r="K1489" s="19" t="s">
        <v>45</v>
      </c>
      <c r="L1489" s="22" t="s">
        <v>144</v>
      </c>
      <c r="M1489" s="19" t="s">
        <v>185</v>
      </c>
      <c r="N1489" s="19" t="s">
        <v>185</v>
      </c>
      <c r="P1489" s="17"/>
      <c r="Q1489" s="50" t="str">
        <f t="shared" si="23"/>
        <v>Non-lead</v>
      </c>
      <c r="R1489" s="19"/>
      <c r="X1489" s="16"/>
      <c r="Y1489" s="16"/>
      <c r="Z1489" s="16"/>
      <c r="AK1489" s="17"/>
      <c r="AL1489" s="17"/>
      <c r="AM1489" s="17"/>
      <c r="AN1489" s="17"/>
      <c r="AO1489" s="15"/>
    </row>
    <row r="1490" spans="1:41" s="14" customFormat="1">
      <c r="A1490" s="60"/>
      <c r="B1490" s="37" t="s">
        <v>4269</v>
      </c>
      <c r="C1490" s="4" t="s">
        <v>4742</v>
      </c>
      <c r="D1490" s="14" t="s">
        <v>4508</v>
      </c>
      <c r="E1490" s="9" t="s">
        <v>187</v>
      </c>
      <c r="F1490" s="14">
        <v>40484</v>
      </c>
      <c r="G1490" s="4">
        <v>37.322253433847997</v>
      </c>
      <c r="H1490" s="4">
        <v>-84.385421097914005</v>
      </c>
      <c r="I1490" s="19" t="s">
        <v>45</v>
      </c>
      <c r="J1490" s="19" t="s">
        <v>156</v>
      </c>
      <c r="K1490" s="19" t="s">
        <v>45</v>
      </c>
      <c r="L1490" s="22" t="s">
        <v>144</v>
      </c>
      <c r="M1490" s="19" t="s">
        <v>185</v>
      </c>
      <c r="N1490" s="19" t="s">
        <v>185</v>
      </c>
      <c r="P1490" s="17"/>
      <c r="Q1490" s="50" t="str">
        <f t="shared" si="23"/>
        <v>Non-lead</v>
      </c>
      <c r="R1490" s="19"/>
      <c r="X1490" s="16"/>
      <c r="Y1490" s="16"/>
      <c r="Z1490" s="16"/>
      <c r="AK1490" s="17"/>
      <c r="AL1490" s="17"/>
      <c r="AM1490" s="17"/>
      <c r="AN1490" s="17"/>
      <c r="AO1490" s="15"/>
    </row>
    <row r="1491" spans="1:41" s="14" customFormat="1">
      <c r="A1491" s="60"/>
      <c r="B1491" s="37" t="s">
        <v>4270</v>
      </c>
      <c r="C1491" s="4" t="s">
        <v>4743</v>
      </c>
      <c r="D1491" s="14" t="s">
        <v>4509</v>
      </c>
      <c r="E1491" s="9" t="s">
        <v>187</v>
      </c>
      <c r="F1491" s="14">
        <v>40484</v>
      </c>
      <c r="G1491" s="4">
        <v>37.321957554168002</v>
      </c>
      <c r="H1491" s="4">
        <v>-84.383957696005993</v>
      </c>
      <c r="I1491" s="19" t="s">
        <v>45</v>
      </c>
      <c r="J1491" s="19" t="s">
        <v>156</v>
      </c>
      <c r="K1491" s="19" t="s">
        <v>45</v>
      </c>
      <c r="L1491" s="22" t="s">
        <v>144</v>
      </c>
      <c r="M1491" s="19" t="s">
        <v>185</v>
      </c>
      <c r="N1491" s="19" t="s">
        <v>185</v>
      </c>
      <c r="P1491" s="17"/>
      <c r="Q1491" s="50" t="str">
        <f t="shared" si="23"/>
        <v>Non-lead</v>
      </c>
      <c r="R1491" s="19"/>
      <c r="X1491" s="16"/>
      <c r="Y1491" s="16"/>
      <c r="Z1491" s="16"/>
      <c r="AK1491" s="17"/>
      <c r="AL1491" s="17"/>
      <c r="AM1491" s="17"/>
      <c r="AN1491" s="17"/>
      <c r="AO1491" s="15"/>
    </row>
    <row r="1492" spans="1:41" s="14" customFormat="1">
      <c r="A1492" s="60"/>
      <c r="B1492" s="37" t="s">
        <v>4271</v>
      </c>
      <c r="C1492" s="4" t="s">
        <v>4744</v>
      </c>
      <c r="D1492" s="14" t="s">
        <v>4510</v>
      </c>
      <c r="E1492" s="9" t="s">
        <v>187</v>
      </c>
      <c r="F1492" s="14">
        <v>40484</v>
      </c>
      <c r="G1492" s="4">
        <v>37.322555170998001</v>
      </c>
      <c r="H1492" s="4">
        <v>-84.384553468465995</v>
      </c>
      <c r="I1492" s="19" t="s">
        <v>45</v>
      </c>
      <c r="J1492" s="19" t="s">
        <v>156</v>
      </c>
      <c r="K1492" s="19" t="s">
        <v>45</v>
      </c>
      <c r="L1492" s="22" t="s">
        <v>144</v>
      </c>
      <c r="M1492" s="19" t="s">
        <v>185</v>
      </c>
      <c r="N1492" s="19" t="s">
        <v>185</v>
      </c>
      <c r="P1492" s="17"/>
      <c r="Q1492" s="50" t="str">
        <f t="shared" si="23"/>
        <v>Non-lead</v>
      </c>
      <c r="R1492" s="19"/>
      <c r="X1492" s="16"/>
      <c r="Y1492" s="16"/>
      <c r="Z1492" s="16"/>
      <c r="AK1492" s="17"/>
      <c r="AL1492" s="17"/>
      <c r="AM1492" s="17"/>
      <c r="AN1492" s="17"/>
      <c r="AO1492" s="15"/>
    </row>
    <row r="1493" spans="1:41" s="14" customFormat="1">
      <c r="A1493" s="60"/>
      <c r="B1493" s="37" t="s">
        <v>4272</v>
      </c>
      <c r="C1493" s="4" t="s">
        <v>4745</v>
      </c>
      <c r="D1493" s="14" t="s">
        <v>4511</v>
      </c>
      <c r="E1493" s="9" t="s">
        <v>187</v>
      </c>
      <c r="F1493" s="14">
        <v>40484</v>
      </c>
      <c r="G1493" s="4">
        <v>37.532167550611</v>
      </c>
      <c r="H1493" s="4">
        <v>-84.651018198917001</v>
      </c>
      <c r="I1493" s="19" t="s">
        <v>45</v>
      </c>
      <c r="J1493" s="19" t="s">
        <v>156</v>
      </c>
      <c r="K1493" s="19" t="s">
        <v>45</v>
      </c>
      <c r="L1493" s="22" t="s">
        <v>144</v>
      </c>
      <c r="M1493" s="19" t="s">
        <v>185</v>
      </c>
      <c r="N1493" s="19" t="s">
        <v>185</v>
      </c>
      <c r="P1493" s="17"/>
      <c r="Q1493" s="50" t="str">
        <f t="shared" si="23"/>
        <v>Non-lead</v>
      </c>
      <c r="R1493" s="19"/>
      <c r="X1493" s="16"/>
      <c r="Y1493" s="16"/>
      <c r="Z1493" s="16"/>
      <c r="AK1493" s="17"/>
      <c r="AL1493" s="17"/>
      <c r="AM1493" s="17"/>
      <c r="AN1493" s="17"/>
      <c r="AO1493" s="15"/>
    </row>
    <row r="1494" spans="1:41" s="14" customFormat="1">
      <c r="A1494" s="60"/>
      <c r="B1494" s="37" t="s">
        <v>4273</v>
      </c>
      <c r="C1494" s="4" t="s">
        <v>4746</v>
      </c>
      <c r="D1494" s="14" t="s">
        <v>4512</v>
      </c>
      <c r="E1494" s="9" t="s">
        <v>187</v>
      </c>
      <c r="F1494" s="14">
        <v>40484</v>
      </c>
      <c r="G1494" s="4">
        <v>37.532167550611</v>
      </c>
      <c r="H1494" s="4">
        <v>-84.651018198917001</v>
      </c>
      <c r="I1494" s="19" t="s">
        <v>45</v>
      </c>
      <c r="J1494" s="19" t="s">
        <v>156</v>
      </c>
      <c r="K1494" s="19" t="s">
        <v>45</v>
      </c>
      <c r="L1494" s="22" t="s">
        <v>144</v>
      </c>
      <c r="M1494" s="19" t="s">
        <v>185</v>
      </c>
      <c r="N1494" s="19" t="s">
        <v>185</v>
      </c>
      <c r="P1494" s="17"/>
      <c r="Q1494" s="50" t="str">
        <f t="shared" si="23"/>
        <v>Non-lead</v>
      </c>
      <c r="R1494" s="19"/>
      <c r="X1494" s="16"/>
      <c r="Y1494" s="16"/>
      <c r="Z1494" s="16"/>
      <c r="AK1494" s="17"/>
      <c r="AL1494" s="17"/>
      <c r="AM1494" s="17"/>
      <c r="AN1494" s="17"/>
      <c r="AO1494" s="15"/>
    </row>
    <row r="1495" spans="1:41" s="14" customFormat="1">
      <c r="A1495" s="60"/>
      <c r="B1495" s="37" t="s">
        <v>4274</v>
      </c>
      <c r="C1495" s="4" t="s">
        <v>4747</v>
      </c>
      <c r="D1495" s="14" t="s">
        <v>4513</v>
      </c>
      <c r="E1495" s="9" t="s">
        <v>187</v>
      </c>
      <c r="F1495" s="14">
        <v>40484</v>
      </c>
      <c r="G1495" s="4">
        <v>37.315839720032002</v>
      </c>
      <c r="H1495" s="4">
        <v>-84.390473388570001</v>
      </c>
      <c r="I1495" s="19" t="s">
        <v>45</v>
      </c>
      <c r="J1495" s="19" t="s">
        <v>156</v>
      </c>
      <c r="K1495" s="19" t="s">
        <v>45</v>
      </c>
      <c r="L1495" s="22" t="s">
        <v>144</v>
      </c>
      <c r="M1495" s="19" t="s">
        <v>185</v>
      </c>
      <c r="N1495" s="19" t="s">
        <v>185</v>
      </c>
      <c r="P1495" s="17"/>
      <c r="Q1495" s="50" t="str">
        <f t="shared" si="23"/>
        <v>Non-lead</v>
      </c>
      <c r="R1495" s="19"/>
      <c r="X1495" s="16"/>
      <c r="Y1495" s="16"/>
      <c r="Z1495" s="16"/>
      <c r="AK1495" s="17"/>
      <c r="AL1495" s="17"/>
      <c r="AM1495" s="17"/>
      <c r="AN1495" s="17"/>
      <c r="AO1495" s="15"/>
    </row>
    <row r="1496" spans="1:41" s="14" customFormat="1">
      <c r="A1496" s="60"/>
      <c r="B1496" s="37" t="s">
        <v>4275</v>
      </c>
      <c r="C1496" s="4" t="s">
        <v>4748</v>
      </c>
      <c r="D1496" s="14" t="s">
        <v>4514</v>
      </c>
      <c r="E1496" s="9" t="s">
        <v>187</v>
      </c>
      <c r="F1496" s="14">
        <v>40484</v>
      </c>
      <c r="G1496" s="4">
        <v>37.532590348736001</v>
      </c>
      <c r="H1496" s="4">
        <v>-84.651331756903005</v>
      </c>
      <c r="I1496" s="19" t="s">
        <v>45</v>
      </c>
      <c r="J1496" s="19" t="s">
        <v>156</v>
      </c>
      <c r="K1496" s="19" t="s">
        <v>45</v>
      </c>
      <c r="L1496" s="22" t="s">
        <v>144</v>
      </c>
      <c r="M1496" s="19" t="s">
        <v>185</v>
      </c>
      <c r="N1496" s="19" t="s">
        <v>185</v>
      </c>
      <c r="P1496" s="17"/>
      <c r="Q1496" s="50" t="str">
        <f t="shared" si="23"/>
        <v>Non-lead</v>
      </c>
      <c r="R1496" s="19"/>
      <c r="X1496" s="16"/>
      <c r="Y1496" s="16"/>
      <c r="Z1496" s="16"/>
      <c r="AK1496" s="17"/>
      <c r="AL1496" s="17"/>
      <c r="AM1496" s="17"/>
      <c r="AN1496" s="17"/>
      <c r="AO1496" s="15"/>
    </row>
    <row r="1497" spans="1:41" s="14" customFormat="1">
      <c r="A1497" s="60"/>
      <c r="B1497" s="37" t="s">
        <v>4276</v>
      </c>
      <c r="C1497" s="4" t="s">
        <v>4749</v>
      </c>
      <c r="D1497" s="14" t="s">
        <v>4515</v>
      </c>
      <c r="E1497" s="9" t="s">
        <v>187</v>
      </c>
      <c r="F1497" s="14">
        <v>40484</v>
      </c>
      <c r="G1497" s="4">
        <v>37.532590348736001</v>
      </c>
      <c r="H1497" s="4">
        <v>-84.651331756903005</v>
      </c>
      <c r="I1497" s="19" t="s">
        <v>45</v>
      </c>
      <c r="J1497" s="19" t="s">
        <v>156</v>
      </c>
      <c r="K1497" s="19" t="s">
        <v>45</v>
      </c>
      <c r="L1497" s="22" t="s">
        <v>144</v>
      </c>
      <c r="M1497" s="19" t="s">
        <v>185</v>
      </c>
      <c r="N1497" s="19" t="s">
        <v>185</v>
      </c>
      <c r="P1497" s="17"/>
      <c r="Q1497" s="50" t="str">
        <f t="shared" si="23"/>
        <v>Non-lead</v>
      </c>
      <c r="R1497" s="19"/>
      <c r="X1497" s="16"/>
      <c r="Y1497" s="16"/>
      <c r="Z1497" s="16"/>
      <c r="AK1497" s="17"/>
      <c r="AL1497" s="17"/>
      <c r="AM1497" s="17"/>
      <c r="AN1497" s="17"/>
      <c r="AO1497" s="15"/>
    </row>
    <row r="1498" spans="1:41" s="14" customFormat="1">
      <c r="A1498" s="60"/>
      <c r="B1498" s="37" t="s">
        <v>4277</v>
      </c>
      <c r="C1498" s="4" t="s">
        <v>4750</v>
      </c>
      <c r="D1498" s="14" t="s">
        <v>4516</v>
      </c>
      <c r="E1498" s="9" t="s">
        <v>187</v>
      </c>
      <c r="F1498" s="14">
        <v>40484</v>
      </c>
      <c r="G1498" s="4">
        <v>37.532590348736001</v>
      </c>
      <c r="H1498" s="4">
        <v>-84.651331756903005</v>
      </c>
      <c r="I1498" s="19" t="s">
        <v>45</v>
      </c>
      <c r="J1498" s="19" t="s">
        <v>156</v>
      </c>
      <c r="K1498" s="19" t="s">
        <v>45</v>
      </c>
      <c r="L1498" s="22" t="s">
        <v>144</v>
      </c>
      <c r="M1498" s="19" t="s">
        <v>185</v>
      </c>
      <c r="N1498" s="19" t="s">
        <v>185</v>
      </c>
      <c r="P1498" s="17"/>
      <c r="Q1498" s="50" t="str">
        <f t="shared" si="23"/>
        <v>Non-lead</v>
      </c>
      <c r="R1498" s="19"/>
      <c r="X1498" s="16"/>
      <c r="Y1498" s="16"/>
      <c r="Z1498" s="16"/>
      <c r="AK1498" s="17"/>
      <c r="AL1498" s="17"/>
      <c r="AM1498" s="17"/>
      <c r="AN1498" s="17"/>
      <c r="AO1498" s="15"/>
    </row>
    <row r="1499" spans="1:41" s="14" customFormat="1">
      <c r="A1499" s="60"/>
      <c r="B1499" s="37" t="s">
        <v>4278</v>
      </c>
      <c r="C1499" s="4" t="s">
        <v>4751</v>
      </c>
      <c r="D1499" s="14" t="s">
        <v>4517</v>
      </c>
      <c r="E1499" s="9" t="s">
        <v>187</v>
      </c>
      <c r="F1499" s="14">
        <v>40484</v>
      </c>
      <c r="G1499" s="4">
        <v>37.532590348736001</v>
      </c>
      <c r="H1499" s="4">
        <v>-84.651331756903005</v>
      </c>
      <c r="I1499" s="19" t="s">
        <v>45</v>
      </c>
      <c r="J1499" s="19" t="s">
        <v>156</v>
      </c>
      <c r="K1499" s="19" t="s">
        <v>45</v>
      </c>
      <c r="L1499" s="22" t="s">
        <v>144</v>
      </c>
      <c r="M1499" s="19" t="s">
        <v>185</v>
      </c>
      <c r="N1499" s="19" t="s">
        <v>185</v>
      </c>
      <c r="P1499" s="17"/>
      <c r="Q1499" s="50" t="str">
        <f t="shared" si="23"/>
        <v>Non-lead</v>
      </c>
      <c r="R1499" s="19"/>
      <c r="X1499" s="16"/>
      <c r="Y1499" s="16"/>
      <c r="Z1499" s="16"/>
      <c r="AK1499" s="17"/>
      <c r="AL1499" s="17"/>
      <c r="AM1499" s="17"/>
      <c r="AN1499" s="17"/>
      <c r="AO1499" s="15"/>
    </row>
    <row r="1500" spans="1:41" s="14" customFormat="1">
      <c r="A1500" s="60"/>
      <c r="B1500" s="37" t="s">
        <v>4279</v>
      </c>
      <c r="C1500" s="4" t="s">
        <v>4752</v>
      </c>
      <c r="D1500" s="14" t="s">
        <v>4518</v>
      </c>
      <c r="E1500" s="9" t="s">
        <v>187</v>
      </c>
      <c r="F1500" s="14">
        <v>40484</v>
      </c>
      <c r="G1500" s="4">
        <v>37.532590348736001</v>
      </c>
      <c r="H1500" s="4">
        <v>-84.651331756903005</v>
      </c>
      <c r="I1500" s="19" t="s">
        <v>45</v>
      </c>
      <c r="J1500" s="19" t="s">
        <v>156</v>
      </c>
      <c r="K1500" s="19" t="s">
        <v>45</v>
      </c>
      <c r="L1500" s="22" t="s">
        <v>144</v>
      </c>
      <c r="M1500" s="19" t="s">
        <v>185</v>
      </c>
      <c r="N1500" s="19" t="s">
        <v>185</v>
      </c>
      <c r="P1500" s="17"/>
      <c r="Q1500" s="50" t="str">
        <f t="shared" si="23"/>
        <v>Non-lead</v>
      </c>
      <c r="R1500" s="19"/>
      <c r="X1500" s="16"/>
      <c r="Y1500" s="16"/>
      <c r="Z1500" s="16"/>
      <c r="AK1500" s="17"/>
      <c r="AL1500" s="17"/>
      <c r="AM1500" s="17"/>
      <c r="AN1500" s="17"/>
      <c r="AO1500" s="15"/>
    </row>
    <row r="1501" spans="1:41" s="14" customFormat="1">
      <c r="A1501" s="60"/>
      <c r="B1501" s="37" t="s">
        <v>4280</v>
      </c>
      <c r="C1501" s="4" t="s">
        <v>4753</v>
      </c>
      <c r="D1501" s="14" t="s">
        <v>4519</v>
      </c>
      <c r="E1501" s="9" t="s">
        <v>187</v>
      </c>
      <c r="F1501" s="14">
        <v>40484</v>
      </c>
      <c r="G1501" s="4">
        <v>37.532590348736001</v>
      </c>
      <c r="H1501" s="4">
        <v>-84.651331756903005</v>
      </c>
      <c r="I1501" s="19" t="s">
        <v>45</v>
      </c>
      <c r="J1501" s="19" t="s">
        <v>156</v>
      </c>
      <c r="K1501" s="19" t="s">
        <v>45</v>
      </c>
      <c r="L1501" s="22" t="s">
        <v>144</v>
      </c>
      <c r="M1501" s="19" t="s">
        <v>185</v>
      </c>
      <c r="N1501" s="19" t="s">
        <v>185</v>
      </c>
      <c r="P1501" s="17"/>
      <c r="Q1501" s="50" t="str">
        <f t="shared" si="23"/>
        <v>Non-lead</v>
      </c>
      <c r="R1501" s="19"/>
      <c r="X1501" s="16"/>
      <c r="Y1501" s="16"/>
      <c r="Z1501" s="16"/>
      <c r="AK1501" s="17"/>
      <c r="AL1501" s="17"/>
      <c r="AM1501" s="17"/>
      <c r="AN1501" s="17"/>
      <c r="AO1501" s="15"/>
    </row>
    <row r="1502" spans="1:41" s="14" customFormat="1">
      <c r="A1502" s="60"/>
      <c r="B1502" s="37" t="s">
        <v>4281</v>
      </c>
      <c r="C1502" s="4" t="s">
        <v>4754</v>
      </c>
      <c r="D1502" s="14" t="s">
        <v>4520</v>
      </c>
      <c r="E1502" s="9" t="s">
        <v>187</v>
      </c>
      <c r="F1502" s="14">
        <v>40484</v>
      </c>
      <c r="G1502" s="4">
        <v>37.532167550611</v>
      </c>
      <c r="H1502" s="4">
        <v>-84.651018198917001</v>
      </c>
      <c r="I1502" s="19" t="s">
        <v>45</v>
      </c>
      <c r="J1502" s="19" t="s">
        <v>156</v>
      </c>
      <c r="K1502" s="19" t="s">
        <v>45</v>
      </c>
      <c r="L1502" s="22" t="s">
        <v>144</v>
      </c>
      <c r="M1502" s="19" t="s">
        <v>185</v>
      </c>
      <c r="N1502" s="19" t="s">
        <v>185</v>
      </c>
      <c r="P1502" s="17"/>
      <c r="Q1502" s="50" t="str">
        <f t="shared" si="23"/>
        <v>Non-lead</v>
      </c>
      <c r="R1502" s="19"/>
      <c r="X1502" s="16"/>
      <c r="Y1502" s="16"/>
      <c r="Z1502" s="16"/>
      <c r="AK1502" s="17"/>
      <c r="AL1502" s="17"/>
      <c r="AM1502" s="17"/>
      <c r="AN1502" s="17"/>
      <c r="AO1502" s="15"/>
    </row>
    <row r="1503" spans="1:41" s="14" customFormat="1">
      <c r="A1503" s="60"/>
      <c r="B1503" s="37" t="s">
        <v>4282</v>
      </c>
      <c r="C1503" s="4" t="s">
        <v>4755</v>
      </c>
      <c r="D1503" s="14" t="s">
        <v>4521</v>
      </c>
      <c r="E1503" s="9" t="s">
        <v>187</v>
      </c>
      <c r="F1503" s="14">
        <v>40484</v>
      </c>
      <c r="G1503" s="4">
        <v>37.532167550611</v>
      </c>
      <c r="H1503" s="4">
        <v>-84.651018198917001</v>
      </c>
      <c r="I1503" s="19" t="s">
        <v>45</v>
      </c>
      <c r="J1503" s="19" t="s">
        <v>156</v>
      </c>
      <c r="K1503" s="19" t="s">
        <v>45</v>
      </c>
      <c r="L1503" s="22" t="s">
        <v>144</v>
      </c>
      <c r="M1503" s="19" t="s">
        <v>185</v>
      </c>
      <c r="N1503" s="19" t="s">
        <v>185</v>
      </c>
      <c r="P1503" s="17"/>
      <c r="Q1503" s="50" t="str">
        <f t="shared" si="23"/>
        <v>Non-lead</v>
      </c>
      <c r="R1503" s="19"/>
      <c r="X1503" s="16"/>
      <c r="Y1503" s="16"/>
      <c r="Z1503" s="16"/>
      <c r="AK1503" s="17"/>
      <c r="AL1503" s="17"/>
      <c r="AM1503" s="17"/>
      <c r="AN1503" s="17"/>
      <c r="AO1503" s="15"/>
    </row>
    <row r="1504" spans="1:41" s="14" customFormat="1">
      <c r="A1504" s="60"/>
      <c r="B1504" s="37" t="s">
        <v>4283</v>
      </c>
      <c r="C1504" s="4" t="s">
        <v>4756</v>
      </c>
      <c r="D1504" s="14" t="s">
        <v>4522</v>
      </c>
      <c r="E1504" s="9" t="s">
        <v>187</v>
      </c>
      <c r="F1504" s="14">
        <v>40484</v>
      </c>
      <c r="G1504" s="4">
        <v>37.532385226819002</v>
      </c>
      <c r="H1504" s="4">
        <v>-84.651016747853006</v>
      </c>
      <c r="I1504" s="19" t="s">
        <v>45</v>
      </c>
      <c r="J1504" s="19" t="s">
        <v>156</v>
      </c>
      <c r="K1504" s="19" t="s">
        <v>45</v>
      </c>
      <c r="L1504" s="22" t="s">
        <v>144</v>
      </c>
      <c r="M1504" s="19" t="s">
        <v>185</v>
      </c>
      <c r="N1504" s="19" t="s">
        <v>185</v>
      </c>
      <c r="P1504" s="17"/>
      <c r="Q1504" s="50" t="str">
        <f t="shared" si="23"/>
        <v>Non-lead</v>
      </c>
      <c r="R1504" s="19"/>
      <c r="X1504" s="16"/>
      <c r="Y1504" s="16"/>
      <c r="Z1504" s="16"/>
      <c r="AK1504" s="17"/>
      <c r="AL1504" s="17"/>
      <c r="AM1504" s="17"/>
      <c r="AN1504" s="17"/>
      <c r="AO1504" s="15"/>
    </row>
    <row r="1505" spans="1:41" s="14" customFormat="1">
      <c r="A1505" s="60"/>
      <c r="B1505" s="37" t="s">
        <v>4284</v>
      </c>
      <c r="C1505" s="4" t="s">
        <v>4757</v>
      </c>
      <c r="D1505" s="14" t="s">
        <v>4523</v>
      </c>
      <c r="E1505" s="9" t="s">
        <v>187</v>
      </c>
      <c r="F1505" s="14">
        <v>40484</v>
      </c>
      <c r="G1505" s="4">
        <v>37.532385226819002</v>
      </c>
      <c r="H1505" s="4">
        <v>-84.651016747853006</v>
      </c>
      <c r="I1505" s="19" t="s">
        <v>45</v>
      </c>
      <c r="J1505" s="19" t="s">
        <v>156</v>
      </c>
      <c r="K1505" s="19" t="s">
        <v>45</v>
      </c>
      <c r="L1505" s="22" t="s">
        <v>144</v>
      </c>
      <c r="M1505" s="19" t="s">
        <v>185</v>
      </c>
      <c r="N1505" s="19" t="s">
        <v>185</v>
      </c>
      <c r="P1505" s="17"/>
      <c r="Q1505" s="50" t="str">
        <f t="shared" si="23"/>
        <v>Non-lead</v>
      </c>
      <c r="R1505" s="19"/>
      <c r="X1505" s="16"/>
      <c r="Y1505" s="16"/>
      <c r="Z1505" s="16"/>
      <c r="AK1505" s="17"/>
      <c r="AL1505" s="17"/>
      <c r="AM1505" s="17"/>
      <c r="AN1505" s="17"/>
      <c r="AO1505" s="15"/>
    </row>
    <row r="1506" spans="1:41" s="14" customFormat="1">
      <c r="A1506" s="60"/>
      <c r="B1506" s="37" t="s">
        <v>4285</v>
      </c>
      <c r="C1506" s="4" t="s">
        <v>4758</v>
      </c>
      <c r="D1506" s="14" t="s">
        <v>4524</v>
      </c>
      <c r="E1506" s="9" t="s">
        <v>187</v>
      </c>
      <c r="F1506" s="14">
        <v>40484</v>
      </c>
      <c r="G1506" s="4">
        <v>37.532385226819002</v>
      </c>
      <c r="H1506" s="4">
        <v>-84.651016747853006</v>
      </c>
      <c r="I1506" s="19" t="s">
        <v>45</v>
      </c>
      <c r="J1506" s="19" t="s">
        <v>156</v>
      </c>
      <c r="K1506" s="19" t="s">
        <v>45</v>
      </c>
      <c r="L1506" s="22" t="s">
        <v>144</v>
      </c>
      <c r="M1506" s="19" t="s">
        <v>185</v>
      </c>
      <c r="N1506" s="19" t="s">
        <v>185</v>
      </c>
      <c r="P1506" s="17"/>
      <c r="Q1506" s="50" t="str">
        <f t="shared" si="23"/>
        <v>Non-lead</v>
      </c>
      <c r="R1506" s="19"/>
      <c r="X1506" s="16"/>
      <c r="Y1506" s="16"/>
      <c r="Z1506" s="16"/>
      <c r="AK1506" s="17"/>
      <c r="AL1506" s="17"/>
      <c r="AM1506" s="17"/>
      <c r="AN1506" s="17"/>
      <c r="AO1506" s="15"/>
    </row>
    <row r="1507" spans="1:41" s="14" customFormat="1">
      <c r="A1507" s="60"/>
      <c r="B1507" s="37" t="s">
        <v>4286</v>
      </c>
      <c r="C1507" s="4" t="s">
        <v>4759</v>
      </c>
      <c r="D1507" s="14" t="s">
        <v>4525</v>
      </c>
      <c r="E1507" s="9" t="s">
        <v>187</v>
      </c>
      <c r="F1507" s="14">
        <v>40484</v>
      </c>
      <c r="G1507" s="4">
        <v>37.532385226819002</v>
      </c>
      <c r="H1507" s="4">
        <v>-84.651016747853006</v>
      </c>
      <c r="I1507" s="19" t="s">
        <v>45</v>
      </c>
      <c r="J1507" s="19" t="s">
        <v>156</v>
      </c>
      <c r="K1507" s="19" t="s">
        <v>45</v>
      </c>
      <c r="L1507" s="22" t="s">
        <v>144</v>
      </c>
      <c r="M1507" s="19" t="s">
        <v>185</v>
      </c>
      <c r="N1507" s="19" t="s">
        <v>185</v>
      </c>
      <c r="P1507" s="17"/>
      <c r="Q1507" s="50" t="str">
        <f t="shared" si="23"/>
        <v>Non-lead</v>
      </c>
      <c r="R1507" s="19"/>
      <c r="X1507" s="16"/>
      <c r="Y1507" s="16"/>
      <c r="Z1507" s="16"/>
      <c r="AK1507" s="17"/>
      <c r="AL1507" s="17"/>
      <c r="AM1507" s="17"/>
      <c r="AN1507" s="17"/>
      <c r="AO1507" s="15"/>
    </row>
    <row r="1508" spans="1:41" s="14" customFormat="1">
      <c r="A1508" s="60"/>
      <c r="B1508" s="37" t="s">
        <v>4287</v>
      </c>
      <c r="C1508" s="4" t="s">
        <v>4760</v>
      </c>
      <c r="D1508" s="14" t="s">
        <v>4526</v>
      </c>
      <c r="E1508" s="9" t="s">
        <v>187</v>
      </c>
      <c r="F1508" s="14">
        <v>40484</v>
      </c>
      <c r="G1508" s="4">
        <v>37.532776366569003</v>
      </c>
      <c r="H1508" s="4">
        <v>-84.650845362810998</v>
      </c>
      <c r="I1508" s="19" t="s">
        <v>45</v>
      </c>
      <c r="J1508" s="19" t="s">
        <v>156</v>
      </c>
      <c r="K1508" s="19" t="s">
        <v>45</v>
      </c>
      <c r="L1508" s="22" t="s">
        <v>144</v>
      </c>
      <c r="M1508" s="19" t="s">
        <v>185</v>
      </c>
      <c r="N1508" s="19" t="s">
        <v>185</v>
      </c>
      <c r="P1508" s="17"/>
      <c r="Q1508" s="50" t="str">
        <f t="shared" si="23"/>
        <v>Non-lead</v>
      </c>
      <c r="R1508" s="19"/>
      <c r="X1508" s="16"/>
      <c r="Y1508" s="16"/>
      <c r="Z1508" s="16"/>
      <c r="AK1508" s="17"/>
      <c r="AL1508" s="17"/>
      <c r="AM1508" s="17"/>
      <c r="AN1508" s="17"/>
      <c r="AO1508" s="15"/>
    </row>
    <row r="1509" spans="1:41" s="14" customFormat="1">
      <c r="A1509" s="60"/>
      <c r="B1509" s="37" t="s">
        <v>4288</v>
      </c>
      <c r="C1509" s="4" t="s">
        <v>4761</v>
      </c>
      <c r="D1509" s="14" t="s">
        <v>4527</v>
      </c>
      <c r="E1509" s="9" t="s">
        <v>187</v>
      </c>
      <c r="F1509" s="14">
        <v>40484</v>
      </c>
      <c r="G1509" s="4">
        <v>37.532776366569003</v>
      </c>
      <c r="H1509" s="4">
        <v>-84.650845362810998</v>
      </c>
      <c r="I1509" s="19" t="s">
        <v>45</v>
      </c>
      <c r="J1509" s="19" t="s">
        <v>156</v>
      </c>
      <c r="K1509" s="19" t="s">
        <v>45</v>
      </c>
      <c r="L1509" s="22" t="s">
        <v>144</v>
      </c>
      <c r="M1509" s="19" t="s">
        <v>185</v>
      </c>
      <c r="N1509" s="19" t="s">
        <v>185</v>
      </c>
      <c r="P1509" s="17"/>
      <c r="Q1509" s="50" t="str">
        <f t="shared" si="23"/>
        <v>Non-lead</v>
      </c>
      <c r="R1509" s="19"/>
      <c r="X1509" s="16"/>
      <c r="Y1509" s="16"/>
      <c r="Z1509" s="16"/>
      <c r="AK1509" s="17"/>
      <c r="AL1509" s="17"/>
      <c r="AM1509" s="17"/>
      <c r="AN1509" s="17"/>
      <c r="AO1509" s="15"/>
    </row>
    <row r="1510" spans="1:41" s="14" customFormat="1">
      <c r="A1510" s="60"/>
      <c r="B1510" s="37" t="s">
        <v>4289</v>
      </c>
      <c r="C1510" s="4" t="s">
        <v>4762</v>
      </c>
      <c r="D1510" s="14" t="s">
        <v>4528</v>
      </c>
      <c r="E1510" s="9" t="s">
        <v>187</v>
      </c>
      <c r="F1510" s="14">
        <v>40484</v>
      </c>
      <c r="G1510" s="4">
        <v>37.532776366569003</v>
      </c>
      <c r="H1510" s="4">
        <v>-84.650845362810998</v>
      </c>
      <c r="I1510" s="19" t="s">
        <v>45</v>
      </c>
      <c r="J1510" s="19" t="s">
        <v>156</v>
      </c>
      <c r="K1510" s="19" t="s">
        <v>45</v>
      </c>
      <c r="L1510" s="22" t="s">
        <v>144</v>
      </c>
      <c r="M1510" s="19" t="s">
        <v>185</v>
      </c>
      <c r="N1510" s="19" t="s">
        <v>185</v>
      </c>
      <c r="P1510" s="17"/>
      <c r="Q1510" s="50" t="str">
        <f t="shared" si="23"/>
        <v>Non-lead</v>
      </c>
      <c r="R1510" s="19"/>
      <c r="X1510" s="16"/>
      <c r="Y1510" s="16"/>
      <c r="Z1510" s="16"/>
      <c r="AK1510" s="17"/>
      <c r="AL1510" s="17"/>
      <c r="AM1510" s="17"/>
      <c r="AN1510" s="17"/>
      <c r="AO1510" s="15"/>
    </row>
    <row r="1511" spans="1:41" s="14" customFormat="1">
      <c r="A1511" s="60"/>
      <c r="B1511" s="37" t="s">
        <v>4290</v>
      </c>
      <c r="C1511" s="4" t="s">
        <v>4763</v>
      </c>
      <c r="D1511" s="14" t="s">
        <v>4529</v>
      </c>
      <c r="E1511" s="9" t="s">
        <v>187</v>
      </c>
      <c r="F1511" s="14">
        <v>40484</v>
      </c>
      <c r="G1511" s="4">
        <v>37.532776366569003</v>
      </c>
      <c r="H1511" s="4">
        <v>-84.650845362810998</v>
      </c>
      <c r="I1511" s="19" t="s">
        <v>45</v>
      </c>
      <c r="J1511" s="19" t="s">
        <v>156</v>
      </c>
      <c r="K1511" s="19" t="s">
        <v>45</v>
      </c>
      <c r="L1511" s="22" t="s">
        <v>144</v>
      </c>
      <c r="M1511" s="19" t="s">
        <v>185</v>
      </c>
      <c r="N1511" s="19" t="s">
        <v>185</v>
      </c>
      <c r="P1511" s="17"/>
      <c r="Q1511" s="50" t="str">
        <f t="shared" si="23"/>
        <v>Non-lead</v>
      </c>
      <c r="R1511" s="19"/>
      <c r="X1511" s="16"/>
      <c r="Y1511" s="16"/>
      <c r="Z1511" s="16"/>
      <c r="AK1511" s="17"/>
      <c r="AL1511" s="17"/>
      <c r="AM1511" s="17"/>
      <c r="AN1511" s="17"/>
      <c r="AO1511" s="15"/>
    </row>
    <row r="1512" spans="1:41" s="14" customFormat="1">
      <c r="A1512" s="60"/>
      <c r="B1512" s="37" t="s">
        <v>4291</v>
      </c>
      <c r="C1512" s="4" t="s">
        <v>4764</v>
      </c>
      <c r="D1512" s="14" t="s">
        <v>4530</v>
      </c>
      <c r="E1512" s="9" t="s">
        <v>187</v>
      </c>
      <c r="F1512" s="14">
        <v>40484</v>
      </c>
      <c r="G1512" s="4">
        <v>37.532986417364</v>
      </c>
      <c r="H1512" s="4">
        <v>-84.650679849485996</v>
      </c>
      <c r="I1512" s="19" t="s">
        <v>45</v>
      </c>
      <c r="J1512" s="19" t="s">
        <v>156</v>
      </c>
      <c r="K1512" s="19" t="s">
        <v>45</v>
      </c>
      <c r="L1512" s="22" t="s">
        <v>144</v>
      </c>
      <c r="M1512" s="19" t="s">
        <v>185</v>
      </c>
      <c r="N1512" s="19" t="s">
        <v>185</v>
      </c>
      <c r="P1512" s="17"/>
      <c r="Q1512" s="50" t="str">
        <f t="shared" si="23"/>
        <v>Non-lead</v>
      </c>
      <c r="R1512" s="19"/>
      <c r="X1512" s="16"/>
      <c r="Y1512" s="16"/>
      <c r="Z1512" s="16"/>
      <c r="AK1512" s="17"/>
      <c r="AL1512" s="17"/>
      <c r="AM1512" s="17"/>
      <c r="AN1512" s="17"/>
      <c r="AO1512" s="15"/>
    </row>
    <row r="1513" spans="1:41" s="14" customFormat="1">
      <c r="A1513" s="60"/>
      <c r="B1513" s="37" t="s">
        <v>4292</v>
      </c>
      <c r="C1513" s="4" t="s">
        <v>4765</v>
      </c>
      <c r="D1513" s="14" t="s">
        <v>4531</v>
      </c>
      <c r="E1513" s="9" t="s">
        <v>187</v>
      </c>
      <c r="F1513" s="14">
        <v>40484</v>
      </c>
      <c r="G1513" s="4">
        <v>37.532986417364</v>
      </c>
      <c r="H1513" s="4">
        <v>-84.650679849485996</v>
      </c>
      <c r="I1513" s="19" t="s">
        <v>45</v>
      </c>
      <c r="J1513" s="19" t="s">
        <v>156</v>
      </c>
      <c r="K1513" s="19" t="s">
        <v>45</v>
      </c>
      <c r="L1513" s="22" t="s">
        <v>144</v>
      </c>
      <c r="M1513" s="19" t="s">
        <v>185</v>
      </c>
      <c r="N1513" s="19" t="s">
        <v>185</v>
      </c>
      <c r="P1513" s="17"/>
      <c r="Q1513" s="50" t="str">
        <f t="shared" si="23"/>
        <v>Non-lead</v>
      </c>
      <c r="R1513" s="19"/>
      <c r="X1513" s="16"/>
      <c r="Y1513" s="16"/>
      <c r="Z1513" s="16"/>
      <c r="AK1513" s="17"/>
      <c r="AL1513" s="17"/>
      <c r="AM1513" s="17"/>
      <c r="AN1513" s="17"/>
      <c r="AO1513" s="15"/>
    </row>
    <row r="1514" spans="1:41" s="14" customFormat="1">
      <c r="A1514" s="60"/>
      <c r="B1514" s="37" t="s">
        <v>4293</v>
      </c>
      <c r="C1514" s="4" t="s">
        <v>4766</v>
      </c>
      <c r="D1514" s="14" t="s">
        <v>4532</v>
      </c>
      <c r="E1514" s="9" t="s">
        <v>187</v>
      </c>
      <c r="F1514" s="14">
        <v>40484</v>
      </c>
      <c r="G1514" s="4">
        <v>37.532986417364</v>
      </c>
      <c r="H1514" s="4">
        <v>-84.650679849485996</v>
      </c>
      <c r="I1514" s="19" t="s">
        <v>45</v>
      </c>
      <c r="J1514" s="19" t="s">
        <v>156</v>
      </c>
      <c r="K1514" s="19" t="s">
        <v>45</v>
      </c>
      <c r="L1514" s="22" t="s">
        <v>144</v>
      </c>
      <c r="M1514" s="19" t="s">
        <v>185</v>
      </c>
      <c r="N1514" s="19" t="s">
        <v>185</v>
      </c>
      <c r="P1514" s="17"/>
      <c r="Q1514" s="50" t="str">
        <f t="shared" si="23"/>
        <v>Non-lead</v>
      </c>
      <c r="R1514" s="19"/>
      <c r="X1514" s="16"/>
      <c r="Y1514" s="16"/>
      <c r="Z1514" s="16"/>
      <c r="AK1514" s="17"/>
      <c r="AL1514" s="17"/>
      <c r="AM1514" s="17"/>
      <c r="AN1514" s="17"/>
      <c r="AO1514" s="15"/>
    </row>
    <row r="1515" spans="1:41" s="14" customFormat="1">
      <c r="A1515" s="60"/>
      <c r="B1515" s="37" t="s">
        <v>4294</v>
      </c>
      <c r="C1515" s="4" t="s">
        <v>4767</v>
      </c>
      <c r="D1515" s="14" t="s">
        <v>4533</v>
      </c>
      <c r="E1515" s="9" t="s">
        <v>187</v>
      </c>
      <c r="F1515" s="14">
        <v>40484</v>
      </c>
      <c r="G1515" s="4">
        <v>37.532986417364</v>
      </c>
      <c r="H1515" s="4">
        <v>-84.650679849485996</v>
      </c>
      <c r="I1515" s="19" t="s">
        <v>45</v>
      </c>
      <c r="J1515" s="19" t="s">
        <v>156</v>
      </c>
      <c r="K1515" s="19" t="s">
        <v>45</v>
      </c>
      <c r="L1515" s="22" t="s">
        <v>144</v>
      </c>
      <c r="M1515" s="19" t="s">
        <v>185</v>
      </c>
      <c r="N1515" s="19" t="s">
        <v>185</v>
      </c>
      <c r="P1515" s="17"/>
      <c r="Q1515" s="50" t="str">
        <f t="shared" si="23"/>
        <v>Non-lead</v>
      </c>
      <c r="R1515" s="19"/>
      <c r="X1515" s="16"/>
      <c r="Y1515" s="16"/>
      <c r="Z1515" s="16"/>
      <c r="AK1515" s="17"/>
      <c r="AL1515" s="17"/>
      <c r="AM1515" s="17"/>
      <c r="AN1515" s="17"/>
      <c r="AO1515" s="15"/>
    </row>
    <row r="1516" spans="1:41" s="14" customFormat="1">
      <c r="A1516" s="60"/>
      <c r="B1516" s="37" t="s">
        <v>4295</v>
      </c>
      <c r="C1516" s="4" t="s">
        <v>4768</v>
      </c>
      <c r="D1516" s="14" t="s">
        <v>4534</v>
      </c>
      <c r="E1516" s="9" t="s">
        <v>187</v>
      </c>
      <c r="F1516" s="14">
        <v>40484</v>
      </c>
      <c r="G1516" s="4">
        <v>37.533308510578003</v>
      </c>
      <c r="H1516" s="4">
        <v>-84.650601593689004</v>
      </c>
      <c r="I1516" s="19" t="s">
        <v>45</v>
      </c>
      <c r="J1516" s="19" t="s">
        <v>156</v>
      </c>
      <c r="K1516" s="19" t="s">
        <v>45</v>
      </c>
      <c r="L1516" s="22" t="s">
        <v>144</v>
      </c>
      <c r="M1516" s="19" t="s">
        <v>185</v>
      </c>
      <c r="N1516" s="19" t="s">
        <v>185</v>
      </c>
      <c r="P1516" s="17"/>
      <c r="Q1516" s="50" t="str">
        <f t="shared" si="23"/>
        <v>Non-lead</v>
      </c>
      <c r="R1516" s="19"/>
      <c r="X1516" s="16"/>
      <c r="Y1516" s="16"/>
      <c r="Z1516" s="16"/>
      <c r="AK1516" s="17"/>
      <c r="AL1516" s="17"/>
      <c r="AM1516" s="17"/>
      <c r="AN1516" s="17"/>
      <c r="AO1516" s="15"/>
    </row>
    <row r="1517" spans="1:41" s="14" customFormat="1">
      <c r="A1517" s="60"/>
      <c r="B1517" s="37" t="s">
        <v>4296</v>
      </c>
      <c r="C1517" s="4" t="s">
        <v>4769</v>
      </c>
      <c r="D1517" s="14" t="s">
        <v>4535</v>
      </c>
      <c r="E1517" s="9" t="s">
        <v>187</v>
      </c>
      <c r="F1517" s="14">
        <v>40484</v>
      </c>
      <c r="G1517" s="4">
        <v>37.533308510578003</v>
      </c>
      <c r="H1517" s="4">
        <v>-84.650601593689004</v>
      </c>
      <c r="I1517" s="19" t="s">
        <v>45</v>
      </c>
      <c r="J1517" s="19" t="s">
        <v>156</v>
      </c>
      <c r="K1517" s="19" t="s">
        <v>45</v>
      </c>
      <c r="L1517" s="22" t="s">
        <v>144</v>
      </c>
      <c r="M1517" s="19" t="s">
        <v>185</v>
      </c>
      <c r="N1517" s="19" t="s">
        <v>185</v>
      </c>
      <c r="P1517" s="17"/>
      <c r="Q1517" s="50" t="str">
        <f t="shared" si="23"/>
        <v>Non-lead</v>
      </c>
      <c r="R1517" s="19"/>
      <c r="X1517" s="16"/>
      <c r="Y1517" s="16"/>
      <c r="Z1517" s="16"/>
      <c r="AK1517" s="17"/>
      <c r="AL1517" s="17"/>
      <c r="AM1517" s="17"/>
      <c r="AN1517" s="17"/>
      <c r="AO1517" s="15"/>
    </row>
    <row r="1518" spans="1:41" s="14" customFormat="1">
      <c r="A1518" s="60"/>
      <c r="B1518" s="37" t="s">
        <v>4297</v>
      </c>
      <c r="C1518" s="4" t="s">
        <v>4770</v>
      </c>
      <c r="D1518" s="14" t="s">
        <v>4536</v>
      </c>
      <c r="E1518" s="9" t="s">
        <v>187</v>
      </c>
      <c r="F1518" s="14">
        <v>40484</v>
      </c>
      <c r="G1518" s="4">
        <v>37.533308510578003</v>
      </c>
      <c r="H1518" s="4">
        <v>-84.650601593689004</v>
      </c>
      <c r="I1518" s="19" t="s">
        <v>45</v>
      </c>
      <c r="J1518" s="19" t="s">
        <v>156</v>
      </c>
      <c r="K1518" s="19" t="s">
        <v>45</v>
      </c>
      <c r="L1518" s="22" t="s">
        <v>144</v>
      </c>
      <c r="M1518" s="19" t="s">
        <v>185</v>
      </c>
      <c r="N1518" s="19" t="s">
        <v>185</v>
      </c>
      <c r="P1518" s="17"/>
      <c r="Q1518" s="50" t="str">
        <f t="shared" si="23"/>
        <v>Non-lead</v>
      </c>
      <c r="R1518" s="19"/>
      <c r="X1518" s="16"/>
      <c r="Y1518" s="16"/>
      <c r="Z1518" s="16"/>
      <c r="AK1518" s="17"/>
      <c r="AL1518" s="17"/>
      <c r="AM1518" s="17"/>
      <c r="AN1518" s="17"/>
      <c r="AO1518" s="15"/>
    </row>
    <row r="1519" spans="1:41" s="14" customFormat="1">
      <c r="A1519" s="60"/>
      <c r="B1519" s="37" t="s">
        <v>4298</v>
      </c>
      <c r="C1519" s="4" t="s">
        <v>4771</v>
      </c>
      <c r="D1519" s="14" t="s">
        <v>4537</v>
      </c>
      <c r="E1519" s="9" t="s">
        <v>187</v>
      </c>
      <c r="F1519" s="14">
        <v>40484</v>
      </c>
      <c r="G1519" s="4">
        <v>37.533308510578003</v>
      </c>
      <c r="H1519" s="4">
        <v>-84.650601593689004</v>
      </c>
      <c r="I1519" s="19" t="s">
        <v>45</v>
      </c>
      <c r="J1519" s="19" t="s">
        <v>156</v>
      </c>
      <c r="K1519" s="19" t="s">
        <v>45</v>
      </c>
      <c r="L1519" s="22" t="s">
        <v>144</v>
      </c>
      <c r="M1519" s="19" t="s">
        <v>185</v>
      </c>
      <c r="N1519" s="19" t="s">
        <v>185</v>
      </c>
      <c r="P1519" s="17"/>
      <c r="Q1519" s="50" t="str">
        <f t="shared" si="23"/>
        <v>Non-lead</v>
      </c>
      <c r="R1519" s="19"/>
      <c r="X1519" s="16"/>
      <c r="Y1519" s="16"/>
      <c r="Z1519" s="16"/>
      <c r="AK1519" s="17"/>
      <c r="AL1519" s="17"/>
      <c r="AM1519" s="17"/>
      <c r="AN1519" s="17"/>
      <c r="AO1519" s="15"/>
    </row>
    <row r="1520" spans="1:41" s="14" customFormat="1">
      <c r="A1520" s="60"/>
      <c r="B1520" s="37" t="s">
        <v>4299</v>
      </c>
      <c r="C1520" s="4" t="s">
        <v>4772</v>
      </c>
      <c r="D1520" s="14" t="s">
        <v>4538</v>
      </c>
      <c r="E1520" s="9" t="s">
        <v>187</v>
      </c>
      <c r="F1520" s="14">
        <v>40484</v>
      </c>
      <c r="G1520" s="4">
        <v>37.533636139747003</v>
      </c>
      <c r="H1520" s="4">
        <v>-84.650530755592001</v>
      </c>
      <c r="I1520" s="19" t="s">
        <v>45</v>
      </c>
      <c r="J1520" s="19" t="s">
        <v>156</v>
      </c>
      <c r="K1520" s="19" t="s">
        <v>45</v>
      </c>
      <c r="L1520" s="22" t="s">
        <v>144</v>
      </c>
      <c r="M1520" s="19" t="s">
        <v>185</v>
      </c>
      <c r="N1520" s="19" t="s">
        <v>185</v>
      </c>
      <c r="P1520" s="17"/>
      <c r="Q1520" s="50" t="str">
        <f t="shared" si="23"/>
        <v>Non-lead</v>
      </c>
      <c r="R1520" s="19"/>
      <c r="X1520" s="16"/>
      <c r="Y1520" s="16"/>
      <c r="Z1520" s="16"/>
      <c r="AK1520" s="17"/>
      <c r="AL1520" s="17"/>
      <c r="AM1520" s="17"/>
      <c r="AN1520" s="17"/>
      <c r="AO1520" s="15"/>
    </row>
    <row r="1521" spans="1:41" s="14" customFormat="1">
      <c r="A1521" s="60"/>
      <c r="B1521" s="37" t="s">
        <v>4300</v>
      </c>
      <c r="C1521" s="4" t="s">
        <v>4773</v>
      </c>
      <c r="D1521" s="14" t="s">
        <v>4539</v>
      </c>
      <c r="E1521" s="9" t="s">
        <v>187</v>
      </c>
      <c r="F1521" s="14">
        <v>40484</v>
      </c>
      <c r="G1521" s="4">
        <v>37.533636139747003</v>
      </c>
      <c r="H1521" s="4">
        <v>-84.650530755592001</v>
      </c>
      <c r="I1521" s="19" t="s">
        <v>45</v>
      </c>
      <c r="J1521" s="19" t="s">
        <v>156</v>
      </c>
      <c r="K1521" s="19" t="s">
        <v>45</v>
      </c>
      <c r="L1521" s="22" t="s">
        <v>144</v>
      </c>
      <c r="M1521" s="19" t="s">
        <v>185</v>
      </c>
      <c r="N1521" s="19" t="s">
        <v>185</v>
      </c>
      <c r="P1521" s="17"/>
      <c r="Q1521" s="50" t="str">
        <f t="shared" si="23"/>
        <v>Non-lead</v>
      </c>
      <c r="R1521" s="19"/>
      <c r="X1521" s="16"/>
      <c r="Y1521" s="16"/>
      <c r="Z1521" s="16"/>
      <c r="AK1521" s="17"/>
      <c r="AL1521" s="17"/>
      <c r="AM1521" s="17"/>
      <c r="AN1521" s="17"/>
      <c r="AO1521" s="15"/>
    </row>
    <row r="1522" spans="1:41" s="14" customFormat="1">
      <c r="A1522" s="60"/>
      <c r="B1522" s="37" t="s">
        <v>4301</v>
      </c>
      <c r="C1522" s="4" t="s">
        <v>4774</v>
      </c>
      <c r="D1522" s="14" t="s">
        <v>4540</v>
      </c>
      <c r="E1522" s="9" t="s">
        <v>187</v>
      </c>
      <c r="F1522" s="14">
        <v>40484</v>
      </c>
      <c r="G1522" s="4">
        <v>37.533636139747003</v>
      </c>
      <c r="H1522" s="4">
        <v>-84.650530755592001</v>
      </c>
      <c r="I1522" s="19" t="s">
        <v>45</v>
      </c>
      <c r="J1522" s="19" t="s">
        <v>156</v>
      </c>
      <c r="K1522" s="19" t="s">
        <v>45</v>
      </c>
      <c r="L1522" s="22" t="s">
        <v>144</v>
      </c>
      <c r="M1522" s="19" t="s">
        <v>185</v>
      </c>
      <c r="N1522" s="19" t="s">
        <v>185</v>
      </c>
      <c r="P1522" s="17"/>
      <c r="Q1522" s="50" t="str">
        <f t="shared" si="23"/>
        <v>Non-lead</v>
      </c>
      <c r="R1522" s="19"/>
      <c r="X1522" s="16"/>
      <c r="Y1522" s="16"/>
      <c r="Z1522" s="16"/>
      <c r="AK1522" s="17"/>
      <c r="AL1522" s="17"/>
      <c r="AM1522" s="17"/>
      <c r="AN1522" s="17"/>
      <c r="AO1522" s="15"/>
    </row>
    <row r="1523" spans="1:41" s="14" customFormat="1">
      <c r="A1523" s="60"/>
      <c r="B1523" s="37" t="s">
        <v>4302</v>
      </c>
      <c r="C1523" s="4" t="s">
        <v>4775</v>
      </c>
      <c r="D1523" s="14" t="s">
        <v>4541</v>
      </c>
      <c r="E1523" s="9" t="s">
        <v>187</v>
      </c>
      <c r="F1523" s="14">
        <v>40484</v>
      </c>
      <c r="G1523" s="4">
        <v>37.533636139747003</v>
      </c>
      <c r="H1523" s="4">
        <v>-84.650530755592001</v>
      </c>
      <c r="I1523" s="19" t="s">
        <v>45</v>
      </c>
      <c r="J1523" s="19" t="s">
        <v>156</v>
      </c>
      <c r="K1523" s="19" t="s">
        <v>45</v>
      </c>
      <c r="L1523" s="22" t="s">
        <v>144</v>
      </c>
      <c r="M1523" s="19" t="s">
        <v>185</v>
      </c>
      <c r="N1523" s="19" t="s">
        <v>185</v>
      </c>
      <c r="P1523" s="17"/>
      <c r="Q1523" s="50" t="str">
        <f t="shared" si="23"/>
        <v>Non-lead</v>
      </c>
      <c r="R1523" s="19"/>
      <c r="X1523" s="16"/>
      <c r="Y1523" s="16"/>
      <c r="Z1523" s="16"/>
      <c r="AK1523" s="17"/>
      <c r="AL1523" s="17"/>
      <c r="AM1523" s="17"/>
      <c r="AN1523" s="17"/>
      <c r="AO1523" s="15"/>
    </row>
    <row r="1524" spans="1:41" s="14" customFormat="1">
      <c r="A1524" s="60"/>
      <c r="B1524" s="37" t="s">
        <v>4303</v>
      </c>
      <c r="C1524" s="4" t="s">
        <v>4776</v>
      </c>
      <c r="D1524" s="14" t="s">
        <v>4542</v>
      </c>
      <c r="E1524" s="9" t="s">
        <v>187</v>
      </c>
      <c r="F1524" s="14">
        <v>40484</v>
      </c>
      <c r="G1524" s="4">
        <v>37.533575364432998</v>
      </c>
      <c r="H1524" s="4">
        <v>-84.650765979625007</v>
      </c>
      <c r="I1524" s="19" t="s">
        <v>45</v>
      </c>
      <c r="J1524" s="19" t="s">
        <v>156</v>
      </c>
      <c r="K1524" s="19" t="s">
        <v>45</v>
      </c>
      <c r="L1524" s="22" t="s">
        <v>144</v>
      </c>
      <c r="M1524" s="19" t="s">
        <v>185</v>
      </c>
      <c r="N1524" s="19" t="s">
        <v>185</v>
      </c>
      <c r="P1524" s="17"/>
      <c r="Q1524" s="50" t="str">
        <f t="shared" si="23"/>
        <v>Non-lead</v>
      </c>
      <c r="R1524" s="19"/>
      <c r="X1524" s="16"/>
      <c r="Y1524" s="16"/>
      <c r="Z1524" s="16"/>
      <c r="AK1524" s="17"/>
      <c r="AL1524" s="17"/>
      <c r="AM1524" s="17"/>
      <c r="AN1524" s="17"/>
      <c r="AO1524" s="15"/>
    </row>
    <row r="1525" spans="1:41" s="14" customFormat="1">
      <c r="A1525" s="60"/>
      <c r="B1525" s="37" t="s">
        <v>4304</v>
      </c>
      <c r="C1525" s="4" t="s">
        <v>4777</v>
      </c>
      <c r="D1525" s="14" t="s">
        <v>4543</v>
      </c>
      <c r="E1525" s="9" t="s">
        <v>187</v>
      </c>
      <c r="F1525" s="14">
        <v>40484</v>
      </c>
      <c r="G1525" s="4">
        <v>37.533575364432998</v>
      </c>
      <c r="H1525" s="4">
        <v>-84.650765979625007</v>
      </c>
      <c r="I1525" s="19" t="s">
        <v>45</v>
      </c>
      <c r="J1525" s="19" t="s">
        <v>156</v>
      </c>
      <c r="K1525" s="19" t="s">
        <v>45</v>
      </c>
      <c r="L1525" s="22" t="s">
        <v>144</v>
      </c>
      <c r="M1525" s="19" t="s">
        <v>185</v>
      </c>
      <c r="N1525" s="19" t="s">
        <v>185</v>
      </c>
      <c r="P1525" s="17"/>
      <c r="Q1525" s="50" t="str">
        <f t="shared" si="23"/>
        <v>Non-lead</v>
      </c>
      <c r="R1525" s="19"/>
      <c r="X1525" s="16"/>
      <c r="Y1525" s="16"/>
      <c r="Z1525" s="16"/>
      <c r="AK1525" s="17"/>
      <c r="AL1525" s="17"/>
      <c r="AM1525" s="17"/>
      <c r="AN1525" s="17"/>
      <c r="AO1525" s="15"/>
    </row>
    <row r="1526" spans="1:41" s="14" customFormat="1">
      <c r="A1526" s="60"/>
      <c r="B1526" s="37" t="s">
        <v>4305</v>
      </c>
      <c r="C1526" s="4" t="s">
        <v>4778</v>
      </c>
      <c r="D1526" s="14" t="s">
        <v>4544</v>
      </c>
      <c r="E1526" s="9" t="s">
        <v>187</v>
      </c>
      <c r="F1526" s="14">
        <v>40484</v>
      </c>
      <c r="G1526" s="4">
        <v>37.533045405708002</v>
      </c>
      <c r="H1526" s="4">
        <v>-84.650823725774998</v>
      </c>
      <c r="I1526" s="19" t="s">
        <v>45</v>
      </c>
      <c r="J1526" s="19" t="s">
        <v>156</v>
      </c>
      <c r="K1526" s="19" t="s">
        <v>45</v>
      </c>
      <c r="L1526" s="22" t="s">
        <v>144</v>
      </c>
      <c r="M1526" s="19" t="s">
        <v>185</v>
      </c>
      <c r="N1526" s="19" t="s">
        <v>185</v>
      </c>
      <c r="P1526" s="17"/>
      <c r="Q1526" s="50" t="str">
        <f t="shared" ref="Q1526:Q1587" si="24">IF(AND(I1526="",K1526=""),"",IF(I1526="Lead","Lead",IF(K1526="Lead","Lead",IF((OR((AND((ISNUMBER(SEARCH("Galvanized",K1526))),AF1526="Yes")),(AND((ISNUMBER(SEARCH("Galvanized",K1526))),AF1526="Unknown")))),"Galvanized requiring replacement",IF((OR((AND((ISNUMBER(SEARCH("Galvanized",K1526))),AJ1526="Yes")),(AND((ISNUMBER(SEARCH("Galvanized",K1526))),AJ1526="Unknown")))),"Galvanized requiring replacement",IF(I1526="Galvanized requiring replacement","Galvanized requiring replacement",IF(K1526="Galvanized requiring replacement","Galvanized requiring replacement",IF(ISNUMBER(SEARCH("Unknown",I1526)),"Unknown",IF(ISNUMBER(SEARCH("Unknown",K1526)),"Unknown",IF(I1526="","Unknown",IF(K1526="","Unknown","Non-lead")))))))))))</f>
        <v>Non-lead</v>
      </c>
      <c r="R1526" s="19"/>
      <c r="X1526" s="16"/>
      <c r="Y1526" s="16"/>
      <c r="Z1526" s="16"/>
      <c r="AK1526" s="17"/>
      <c r="AL1526" s="17"/>
      <c r="AM1526" s="17"/>
      <c r="AN1526" s="17"/>
      <c r="AO1526" s="15"/>
    </row>
    <row r="1527" spans="1:41" s="14" customFormat="1">
      <c r="A1527" s="60"/>
      <c r="B1527" s="37" t="s">
        <v>4306</v>
      </c>
      <c r="C1527" s="4" t="s">
        <v>4779</v>
      </c>
      <c r="D1527" s="14" t="s">
        <v>4545</v>
      </c>
      <c r="E1527" s="9" t="s">
        <v>187</v>
      </c>
      <c r="F1527" s="14">
        <v>40484</v>
      </c>
      <c r="G1527" s="4">
        <v>37.533045405708002</v>
      </c>
      <c r="H1527" s="4">
        <v>-84.650823725774998</v>
      </c>
      <c r="I1527" s="19" t="s">
        <v>45</v>
      </c>
      <c r="J1527" s="19" t="s">
        <v>156</v>
      </c>
      <c r="K1527" s="19" t="s">
        <v>45</v>
      </c>
      <c r="L1527" s="22" t="s">
        <v>144</v>
      </c>
      <c r="M1527" s="19" t="s">
        <v>185</v>
      </c>
      <c r="N1527" s="19" t="s">
        <v>185</v>
      </c>
      <c r="P1527" s="17"/>
      <c r="Q1527" s="50" t="str">
        <f t="shared" si="24"/>
        <v>Non-lead</v>
      </c>
      <c r="R1527" s="19"/>
      <c r="X1527" s="16"/>
      <c r="Y1527" s="16"/>
      <c r="Z1527" s="16"/>
      <c r="AK1527" s="17"/>
      <c r="AL1527" s="17"/>
      <c r="AM1527" s="17"/>
      <c r="AN1527" s="17"/>
      <c r="AO1527" s="15"/>
    </row>
    <row r="1528" spans="1:41" s="14" customFormat="1">
      <c r="A1528" s="60"/>
      <c r="B1528" s="37" t="s">
        <v>4307</v>
      </c>
      <c r="C1528" s="4" t="s">
        <v>4780</v>
      </c>
      <c r="D1528" s="14" t="s">
        <v>4546</v>
      </c>
      <c r="E1528" s="9" t="s">
        <v>187</v>
      </c>
      <c r="F1528" s="14">
        <v>40484</v>
      </c>
      <c r="G1528" s="4">
        <v>37.315905320870002</v>
      </c>
      <c r="H1528" s="4">
        <v>-84.390290821788</v>
      </c>
      <c r="I1528" s="19" t="s">
        <v>45</v>
      </c>
      <c r="J1528" s="19" t="s">
        <v>156</v>
      </c>
      <c r="K1528" s="19" t="s">
        <v>45</v>
      </c>
      <c r="L1528" s="22" t="s">
        <v>144</v>
      </c>
      <c r="M1528" s="19" t="s">
        <v>185</v>
      </c>
      <c r="N1528" s="19" t="s">
        <v>185</v>
      </c>
      <c r="P1528" s="17"/>
      <c r="Q1528" s="50" t="str">
        <f t="shared" si="24"/>
        <v>Non-lead</v>
      </c>
      <c r="R1528" s="19"/>
      <c r="X1528" s="16"/>
      <c r="Y1528" s="16"/>
      <c r="Z1528" s="16"/>
      <c r="AK1528" s="17"/>
      <c r="AL1528" s="17"/>
      <c r="AM1528" s="17"/>
      <c r="AN1528" s="17"/>
      <c r="AO1528" s="15"/>
    </row>
    <row r="1529" spans="1:41" s="14" customFormat="1">
      <c r="A1529" s="60"/>
      <c r="B1529" s="37" t="s">
        <v>4308</v>
      </c>
      <c r="C1529" s="4" t="s">
        <v>4781</v>
      </c>
      <c r="D1529" s="14" t="s">
        <v>4547</v>
      </c>
      <c r="E1529" s="9" t="s">
        <v>187</v>
      </c>
      <c r="F1529" s="14">
        <v>40484</v>
      </c>
      <c r="G1529" s="4">
        <v>37.315905320870002</v>
      </c>
      <c r="H1529" s="4">
        <v>-84.390290821788</v>
      </c>
      <c r="I1529" s="19" t="s">
        <v>45</v>
      </c>
      <c r="J1529" s="19" t="s">
        <v>156</v>
      </c>
      <c r="K1529" s="19" t="s">
        <v>45</v>
      </c>
      <c r="L1529" s="22" t="s">
        <v>144</v>
      </c>
      <c r="M1529" s="19" t="s">
        <v>185</v>
      </c>
      <c r="N1529" s="19" t="s">
        <v>185</v>
      </c>
      <c r="P1529" s="17"/>
      <c r="Q1529" s="50" t="str">
        <f t="shared" si="24"/>
        <v>Non-lead</v>
      </c>
      <c r="R1529" s="19"/>
      <c r="X1529" s="16"/>
      <c r="Y1529" s="16"/>
      <c r="Z1529" s="16"/>
      <c r="AK1529" s="17"/>
      <c r="AL1529" s="17"/>
      <c r="AM1529" s="17"/>
      <c r="AN1529" s="17"/>
      <c r="AO1529" s="15"/>
    </row>
    <row r="1530" spans="1:41" s="14" customFormat="1">
      <c r="A1530" s="60"/>
      <c r="B1530" s="37" t="s">
        <v>4309</v>
      </c>
      <c r="C1530" s="4" t="s">
        <v>4782</v>
      </c>
      <c r="D1530" s="14" t="s">
        <v>4548</v>
      </c>
      <c r="E1530" s="9" t="s">
        <v>187</v>
      </c>
      <c r="F1530" s="14">
        <v>40484</v>
      </c>
      <c r="G1530" s="4">
        <v>37.533045405708002</v>
      </c>
      <c r="H1530" s="4">
        <v>-84.650823725774998</v>
      </c>
      <c r="I1530" s="19" t="s">
        <v>45</v>
      </c>
      <c r="J1530" s="19" t="s">
        <v>156</v>
      </c>
      <c r="K1530" s="19" t="s">
        <v>45</v>
      </c>
      <c r="L1530" s="22" t="s">
        <v>144</v>
      </c>
      <c r="M1530" s="19" t="s">
        <v>185</v>
      </c>
      <c r="N1530" s="19" t="s">
        <v>185</v>
      </c>
      <c r="P1530" s="17"/>
      <c r="Q1530" s="50" t="str">
        <f t="shared" si="24"/>
        <v>Non-lead</v>
      </c>
      <c r="R1530" s="19"/>
      <c r="X1530" s="16"/>
      <c r="Y1530" s="16"/>
      <c r="Z1530" s="16"/>
      <c r="AK1530" s="17"/>
      <c r="AL1530" s="17"/>
      <c r="AM1530" s="17"/>
      <c r="AN1530" s="17"/>
      <c r="AO1530" s="15"/>
    </row>
    <row r="1531" spans="1:41" s="14" customFormat="1">
      <c r="A1531" s="60"/>
      <c r="B1531" s="37" t="s">
        <v>4310</v>
      </c>
      <c r="C1531" s="4" t="s">
        <v>4783</v>
      </c>
      <c r="D1531" s="14" t="s">
        <v>4549</v>
      </c>
      <c r="E1531" s="9" t="s">
        <v>187</v>
      </c>
      <c r="F1531" s="14">
        <v>40484</v>
      </c>
      <c r="G1531" s="4">
        <v>37.533045405708002</v>
      </c>
      <c r="H1531" s="4">
        <v>-84.650823725774998</v>
      </c>
      <c r="I1531" s="19" t="s">
        <v>45</v>
      </c>
      <c r="J1531" s="19" t="s">
        <v>156</v>
      </c>
      <c r="K1531" s="19" t="s">
        <v>45</v>
      </c>
      <c r="L1531" s="22" t="s">
        <v>144</v>
      </c>
      <c r="M1531" s="19" t="s">
        <v>185</v>
      </c>
      <c r="N1531" s="19" t="s">
        <v>185</v>
      </c>
      <c r="P1531" s="17"/>
      <c r="Q1531" s="50" t="str">
        <f t="shared" si="24"/>
        <v>Non-lead</v>
      </c>
      <c r="R1531" s="19"/>
      <c r="X1531" s="16"/>
      <c r="Y1531" s="16"/>
      <c r="Z1531" s="16"/>
      <c r="AK1531" s="17"/>
      <c r="AL1531" s="17"/>
      <c r="AM1531" s="17"/>
      <c r="AN1531" s="17"/>
      <c r="AO1531" s="15"/>
    </row>
    <row r="1532" spans="1:41" s="14" customFormat="1">
      <c r="A1532" s="60"/>
      <c r="B1532" s="37" t="s">
        <v>4311</v>
      </c>
      <c r="C1532" s="4" t="s">
        <v>4784</v>
      </c>
      <c r="D1532" s="14" t="s">
        <v>4550</v>
      </c>
      <c r="E1532" s="9" t="s">
        <v>187</v>
      </c>
      <c r="F1532" s="14">
        <v>40484</v>
      </c>
      <c r="G1532" s="4">
        <v>37.533045405708002</v>
      </c>
      <c r="H1532" s="4">
        <v>-84.650823725774998</v>
      </c>
      <c r="I1532" s="19" t="s">
        <v>45</v>
      </c>
      <c r="J1532" s="19" t="s">
        <v>156</v>
      </c>
      <c r="K1532" s="19" t="s">
        <v>45</v>
      </c>
      <c r="L1532" s="22" t="s">
        <v>144</v>
      </c>
      <c r="M1532" s="19" t="s">
        <v>185</v>
      </c>
      <c r="N1532" s="19" t="s">
        <v>185</v>
      </c>
      <c r="P1532" s="17"/>
      <c r="Q1532" s="50" t="str">
        <f t="shared" si="24"/>
        <v>Non-lead</v>
      </c>
      <c r="R1532" s="19"/>
      <c r="X1532" s="16"/>
      <c r="Y1532" s="16"/>
      <c r="Z1532" s="16"/>
      <c r="AK1532" s="17"/>
      <c r="AL1532" s="17"/>
      <c r="AM1532" s="17"/>
      <c r="AN1532" s="17"/>
      <c r="AO1532" s="15"/>
    </row>
    <row r="1533" spans="1:41" s="14" customFormat="1">
      <c r="A1533" s="60"/>
      <c r="B1533" s="37" t="s">
        <v>4312</v>
      </c>
      <c r="C1533" s="4" t="s">
        <v>4785</v>
      </c>
      <c r="D1533" s="14" t="s">
        <v>4551</v>
      </c>
      <c r="E1533" s="9" t="s">
        <v>187</v>
      </c>
      <c r="F1533" s="14">
        <v>40484</v>
      </c>
      <c r="G1533" s="4">
        <v>37.533045405708002</v>
      </c>
      <c r="H1533" s="4">
        <v>-84.650823725774998</v>
      </c>
      <c r="I1533" s="19" t="s">
        <v>45</v>
      </c>
      <c r="J1533" s="19" t="s">
        <v>156</v>
      </c>
      <c r="K1533" s="19" t="s">
        <v>45</v>
      </c>
      <c r="L1533" s="22" t="s">
        <v>144</v>
      </c>
      <c r="M1533" s="19" t="s">
        <v>185</v>
      </c>
      <c r="N1533" s="19" t="s">
        <v>185</v>
      </c>
      <c r="P1533" s="17"/>
      <c r="Q1533" s="50" t="str">
        <f t="shared" si="24"/>
        <v>Non-lead</v>
      </c>
      <c r="R1533" s="19"/>
      <c r="X1533" s="16"/>
      <c r="Y1533" s="16"/>
      <c r="Z1533" s="16"/>
      <c r="AK1533" s="17"/>
      <c r="AL1533" s="17"/>
      <c r="AM1533" s="17"/>
      <c r="AN1533" s="17"/>
      <c r="AO1533" s="15"/>
    </row>
    <row r="1534" spans="1:41" s="14" customFormat="1">
      <c r="A1534" s="60"/>
      <c r="B1534" s="37" t="s">
        <v>4313</v>
      </c>
      <c r="C1534" s="4" t="s">
        <v>4786</v>
      </c>
      <c r="D1534" s="14" t="s">
        <v>4552</v>
      </c>
      <c r="E1534" s="9" t="s">
        <v>187</v>
      </c>
      <c r="F1534" s="14">
        <v>40484</v>
      </c>
      <c r="G1534" s="4">
        <v>37.315839720032002</v>
      </c>
      <c r="H1534" s="4">
        <v>-84.390473388570001</v>
      </c>
      <c r="I1534" s="19" t="s">
        <v>45</v>
      </c>
      <c r="J1534" s="19" t="s">
        <v>156</v>
      </c>
      <c r="K1534" s="19" t="s">
        <v>45</v>
      </c>
      <c r="L1534" s="22" t="s">
        <v>144</v>
      </c>
      <c r="M1534" s="19" t="s">
        <v>185</v>
      </c>
      <c r="N1534" s="19" t="s">
        <v>185</v>
      </c>
      <c r="P1534" s="17"/>
      <c r="Q1534" s="50" t="str">
        <f t="shared" si="24"/>
        <v>Non-lead</v>
      </c>
      <c r="R1534" s="19"/>
      <c r="X1534" s="16"/>
      <c r="Y1534" s="16"/>
      <c r="Z1534" s="16"/>
      <c r="AK1534" s="17"/>
      <c r="AL1534" s="17"/>
      <c r="AM1534" s="17"/>
      <c r="AN1534" s="17"/>
      <c r="AO1534" s="15"/>
    </row>
    <row r="1535" spans="1:41" s="14" customFormat="1">
      <c r="A1535" s="60"/>
      <c r="B1535" s="37" t="s">
        <v>4314</v>
      </c>
      <c r="C1535" s="4" t="s">
        <v>4787</v>
      </c>
      <c r="D1535" s="14" t="s">
        <v>4553</v>
      </c>
      <c r="E1535" s="9" t="s">
        <v>187</v>
      </c>
      <c r="F1535" s="14">
        <v>40484</v>
      </c>
      <c r="G1535" s="4">
        <v>37.315839720032002</v>
      </c>
      <c r="H1535" s="4">
        <v>-84.390473388570001</v>
      </c>
      <c r="I1535" s="19" t="s">
        <v>45</v>
      </c>
      <c r="J1535" s="19" t="s">
        <v>156</v>
      </c>
      <c r="K1535" s="19" t="s">
        <v>45</v>
      </c>
      <c r="L1535" s="22" t="s">
        <v>144</v>
      </c>
      <c r="M1535" s="19" t="s">
        <v>185</v>
      </c>
      <c r="N1535" s="19" t="s">
        <v>185</v>
      </c>
      <c r="P1535" s="17"/>
      <c r="Q1535" s="50" t="str">
        <f t="shared" si="24"/>
        <v>Non-lead</v>
      </c>
      <c r="R1535" s="19"/>
      <c r="X1535" s="16"/>
      <c r="Y1535" s="16"/>
      <c r="Z1535" s="16"/>
      <c r="AK1535" s="17"/>
      <c r="AL1535" s="17"/>
      <c r="AM1535" s="17"/>
      <c r="AN1535" s="17"/>
      <c r="AO1535" s="15"/>
    </row>
    <row r="1536" spans="1:41" s="14" customFormat="1">
      <c r="A1536" s="60"/>
      <c r="B1536" s="37" t="s">
        <v>4315</v>
      </c>
      <c r="C1536" s="4" t="s">
        <v>4788</v>
      </c>
      <c r="D1536" s="14" t="s">
        <v>4554</v>
      </c>
      <c r="E1536" s="9" t="s">
        <v>187</v>
      </c>
      <c r="F1536" s="14">
        <v>40484</v>
      </c>
      <c r="G1536" s="4">
        <v>37.315839720032002</v>
      </c>
      <c r="H1536" s="4">
        <v>-84.390473388570001</v>
      </c>
      <c r="I1536" s="19" t="s">
        <v>45</v>
      </c>
      <c r="J1536" s="19" t="s">
        <v>156</v>
      </c>
      <c r="K1536" s="19" t="s">
        <v>45</v>
      </c>
      <c r="L1536" s="22" t="s">
        <v>144</v>
      </c>
      <c r="M1536" s="19" t="s">
        <v>185</v>
      </c>
      <c r="N1536" s="19" t="s">
        <v>185</v>
      </c>
      <c r="P1536" s="17"/>
      <c r="Q1536" s="50" t="str">
        <f t="shared" si="24"/>
        <v>Non-lead</v>
      </c>
      <c r="R1536" s="19"/>
      <c r="X1536" s="16"/>
      <c r="Y1536" s="16"/>
      <c r="Z1536" s="16"/>
      <c r="AK1536" s="17"/>
      <c r="AL1536" s="17"/>
      <c r="AM1536" s="17"/>
      <c r="AN1536" s="17"/>
      <c r="AO1536" s="15"/>
    </row>
    <row r="1537" spans="1:41" s="14" customFormat="1">
      <c r="A1537" s="60"/>
      <c r="B1537" s="37" t="s">
        <v>4316</v>
      </c>
      <c r="C1537" s="4" t="s">
        <v>4789</v>
      </c>
      <c r="D1537" s="14" t="s">
        <v>4555</v>
      </c>
      <c r="E1537" s="9" t="s">
        <v>187</v>
      </c>
      <c r="F1537" s="14">
        <v>40484</v>
      </c>
      <c r="G1537" s="4">
        <v>37.315839720032002</v>
      </c>
      <c r="H1537" s="4">
        <v>-84.390473388570001</v>
      </c>
      <c r="I1537" s="19" t="s">
        <v>45</v>
      </c>
      <c r="J1537" s="19" t="s">
        <v>156</v>
      </c>
      <c r="K1537" s="19" t="s">
        <v>45</v>
      </c>
      <c r="L1537" s="22" t="s">
        <v>144</v>
      </c>
      <c r="M1537" s="19" t="s">
        <v>185</v>
      </c>
      <c r="N1537" s="19" t="s">
        <v>185</v>
      </c>
      <c r="P1537" s="17"/>
      <c r="Q1537" s="50" t="str">
        <f t="shared" si="24"/>
        <v>Non-lead</v>
      </c>
      <c r="R1537" s="19"/>
      <c r="X1537" s="16"/>
      <c r="Y1537" s="16"/>
      <c r="Z1537" s="16"/>
      <c r="AK1537" s="17"/>
      <c r="AL1537" s="17"/>
      <c r="AM1537" s="17"/>
      <c r="AN1537" s="17"/>
      <c r="AO1537" s="15"/>
    </row>
    <row r="1538" spans="1:41" s="14" customFormat="1">
      <c r="A1538" s="60"/>
      <c r="B1538" s="37" t="s">
        <v>4317</v>
      </c>
      <c r="C1538" s="4" t="s">
        <v>4790</v>
      </c>
      <c r="D1538" s="14" t="s">
        <v>4556</v>
      </c>
      <c r="E1538" s="9" t="s">
        <v>187</v>
      </c>
      <c r="F1538" s="14">
        <v>40484</v>
      </c>
      <c r="G1538" s="4">
        <v>37.532888098708</v>
      </c>
      <c r="H1538" s="4">
        <v>-84.651314378685996</v>
      </c>
      <c r="I1538" s="19" t="s">
        <v>45</v>
      </c>
      <c r="J1538" s="19" t="s">
        <v>156</v>
      </c>
      <c r="K1538" s="19" t="s">
        <v>45</v>
      </c>
      <c r="L1538" s="22" t="s">
        <v>144</v>
      </c>
      <c r="M1538" s="19" t="s">
        <v>185</v>
      </c>
      <c r="N1538" s="19" t="s">
        <v>185</v>
      </c>
      <c r="P1538" s="17"/>
      <c r="Q1538" s="50" t="str">
        <f t="shared" si="24"/>
        <v>Non-lead</v>
      </c>
      <c r="R1538" s="19"/>
      <c r="X1538" s="16"/>
      <c r="Y1538" s="16"/>
      <c r="Z1538" s="16"/>
      <c r="AK1538" s="17"/>
      <c r="AL1538" s="17"/>
      <c r="AM1538" s="17"/>
      <c r="AN1538" s="17"/>
      <c r="AO1538" s="15"/>
    </row>
    <row r="1539" spans="1:41" s="14" customFormat="1">
      <c r="A1539" s="60"/>
      <c r="B1539" s="37" t="s">
        <v>4318</v>
      </c>
      <c r="C1539" s="4" t="s">
        <v>4791</v>
      </c>
      <c r="D1539" s="14" t="s">
        <v>4557</v>
      </c>
      <c r="E1539" s="9" t="s">
        <v>187</v>
      </c>
      <c r="F1539" s="14">
        <v>40484</v>
      </c>
      <c r="G1539" s="4">
        <v>37.532888098708</v>
      </c>
      <c r="H1539" s="4">
        <v>-84.651314378685996</v>
      </c>
      <c r="I1539" s="19" t="s">
        <v>45</v>
      </c>
      <c r="J1539" s="19" t="s">
        <v>156</v>
      </c>
      <c r="K1539" s="19" t="s">
        <v>45</v>
      </c>
      <c r="L1539" s="22" t="s">
        <v>144</v>
      </c>
      <c r="M1539" s="19" t="s">
        <v>185</v>
      </c>
      <c r="N1539" s="19" t="s">
        <v>185</v>
      </c>
      <c r="P1539" s="17"/>
      <c r="Q1539" s="50" t="str">
        <f t="shared" si="24"/>
        <v>Non-lead</v>
      </c>
      <c r="R1539" s="19"/>
      <c r="X1539" s="16"/>
      <c r="Y1539" s="16"/>
      <c r="Z1539" s="16"/>
      <c r="AK1539" s="17"/>
      <c r="AL1539" s="17"/>
      <c r="AM1539" s="17"/>
      <c r="AN1539" s="17"/>
      <c r="AO1539" s="15"/>
    </row>
    <row r="1540" spans="1:41" s="14" customFormat="1">
      <c r="A1540" s="60"/>
      <c r="B1540" s="37" t="s">
        <v>4319</v>
      </c>
      <c r="C1540" s="4" t="s">
        <v>4792</v>
      </c>
      <c r="D1540" s="14" t="s">
        <v>4558</v>
      </c>
      <c r="E1540" s="9" t="s">
        <v>187</v>
      </c>
      <c r="F1540" s="14">
        <v>40484</v>
      </c>
      <c r="G1540" s="4">
        <v>37.532888098708</v>
      </c>
      <c r="H1540" s="4">
        <v>-84.651314378685996</v>
      </c>
      <c r="I1540" s="19" t="s">
        <v>45</v>
      </c>
      <c r="J1540" s="19" t="s">
        <v>156</v>
      </c>
      <c r="K1540" s="19" t="s">
        <v>45</v>
      </c>
      <c r="L1540" s="22" t="s">
        <v>144</v>
      </c>
      <c r="M1540" s="19" t="s">
        <v>185</v>
      </c>
      <c r="N1540" s="19" t="s">
        <v>185</v>
      </c>
      <c r="P1540" s="17"/>
      <c r="Q1540" s="50" t="str">
        <f t="shared" si="24"/>
        <v>Non-lead</v>
      </c>
      <c r="R1540" s="19"/>
      <c r="X1540" s="16"/>
      <c r="Y1540" s="16"/>
      <c r="Z1540" s="16"/>
      <c r="AK1540" s="17"/>
      <c r="AL1540" s="17"/>
      <c r="AM1540" s="17"/>
      <c r="AN1540" s="17"/>
      <c r="AO1540" s="15"/>
    </row>
    <row r="1541" spans="1:41" s="14" customFormat="1">
      <c r="A1541" s="60"/>
      <c r="B1541" s="37" t="s">
        <v>4320</v>
      </c>
      <c r="C1541" s="4" t="s">
        <v>4793</v>
      </c>
      <c r="D1541" s="14" t="s">
        <v>4559</v>
      </c>
      <c r="E1541" s="9" t="s">
        <v>187</v>
      </c>
      <c r="F1541" s="14">
        <v>40484</v>
      </c>
      <c r="G1541" s="4">
        <v>37.532888098708</v>
      </c>
      <c r="H1541" s="4">
        <v>-84.651314378685996</v>
      </c>
      <c r="I1541" s="19" t="s">
        <v>45</v>
      </c>
      <c r="J1541" s="19" t="s">
        <v>156</v>
      </c>
      <c r="K1541" s="19" t="s">
        <v>45</v>
      </c>
      <c r="L1541" s="22" t="s">
        <v>144</v>
      </c>
      <c r="M1541" s="19" t="s">
        <v>185</v>
      </c>
      <c r="N1541" s="19" t="s">
        <v>185</v>
      </c>
      <c r="P1541" s="17"/>
      <c r="Q1541" s="50" t="str">
        <f t="shared" si="24"/>
        <v>Non-lead</v>
      </c>
      <c r="R1541" s="19"/>
      <c r="X1541" s="16"/>
      <c r="Y1541" s="16"/>
      <c r="Z1541" s="16"/>
      <c r="AK1541" s="17"/>
      <c r="AL1541" s="17"/>
      <c r="AM1541" s="17"/>
      <c r="AN1541" s="17"/>
      <c r="AO1541" s="15"/>
    </row>
    <row r="1542" spans="1:41" s="14" customFormat="1">
      <c r="A1542" s="60"/>
      <c r="B1542" s="37" t="s">
        <v>4321</v>
      </c>
      <c r="C1542" s="4" t="s">
        <v>4794</v>
      </c>
      <c r="D1542" s="14" t="s">
        <v>4560</v>
      </c>
      <c r="E1542" s="9" t="s">
        <v>187</v>
      </c>
      <c r="F1542" s="14">
        <v>40484</v>
      </c>
      <c r="G1542" s="4">
        <v>37.322073574716001</v>
      </c>
      <c r="H1542" s="4">
        <v>-84.390002417760002</v>
      </c>
      <c r="I1542" s="19" t="s">
        <v>45</v>
      </c>
      <c r="J1542" s="19" t="s">
        <v>156</v>
      </c>
      <c r="K1542" s="19" t="s">
        <v>45</v>
      </c>
      <c r="L1542" s="22" t="s">
        <v>144</v>
      </c>
      <c r="M1542" s="19" t="s">
        <v>185</v>
      </c>
      <c r="N1542" s="19" t="s">
        <v>185</v>
      </c>
      <c r="P1542" s="17"/>
      <c r="Q1542" s="50" t="str">
        <f t="shared" si="24"/>
        <v>Non-lead</v>
      </c>
      <c r="R1542" s="19"/>
      <c r="X1542" s="16"/>
      <c r="Y1542" s="16"/>
      <c r="Z1542" s="16"/>
      <c r="AK1542" s="17"/>
      <c r="AL1542" s="17"/>
      <c r="AM1542" s="17"/>
      <c r="AN1542" s="17"/>
      <c r="AO1542" s="15"/>
    </row>
    <row r="1543" spans="1:41" s="14" customFormat="1">
      <c r="A1543" s="60"/>
      <c r="B1543" s="37" t="s">
        <v>4322</v>
      </c>
      <c r="C1543" s="4" t="s">
        <v>4795</v>
      </c>
      <c r="D1543" s="14" t="s">
        <v>4561</v>
      </c>
      <c r="E1543" s="9" t="s">
        <v>187</v>
      </c>
      <c r="F1543" s="14">
        <v>40484</v>
      </c>
      <c r="G1543" s="4">
        <v>37.315931133680003</v>
      </c>
      <c r="H1543" s="4">
        <v>-84.390928909259998</v>
      </c>
      <c r="I1543" s="19" t="s">
        <v>45</v>
      </c>
      <c r="J1543" s="19" t="s">
        <v>156</v>
      </c>
      <c r="K1543" s="19" t="s">
        <v>39</v>
      </c>
      <c r="L1543" s="22" t="s">
        <v>144</v>
      </c>
      <c r="M1543" s="19" t="s">
        <v>185</v>
      </c>
      <c r="N1543" s="19" t="s">
        <v>185</v>
      </c>
      <c r="P1543" s="17"/>
      <c r="Q1543" s="50" t="str">
        <f t="shared" si="24"/>
        <v>Non-lead</v>
      </c>
      <c r="R1543" s="19"/>
      <c r="X1543" s="16"/>
      <c r="Y1543" s="16"/>
      <c r="Z1543" s="16"/>
      <c r="AK1543" s="17"/>
      <c r="AL1543" s="17"/>
      <c r="AM1543" s="17"/>
      <c r="AN1543" s="17"/>
      <c r="AO1543" s="15"/>
    </row>
    <row r="1544" spans="1:41" s="14" customFormat="1">
      <c r="A1544" s="60"/>
      <c r="B1544" s="37" t="s">
        <v>4323</v>
      </c>
      <c r="C1544" s="4" t="s">
        <v>4796</v>
      </c>
      <c r="D1544" s="14" t="s">
        <v>4562</v>
      </c>
      <c r="E1544" s="9" t="s">
        <v>187</v>
      </c>
      <c r="F1544" s="14">
        <v>40484</v>
      </c>
      <c r="G1544" s="4">
        <v>37.532590348736001</v>
      </c>
      <c r="H1544" s="4">
        <v>-84.651331756903005</v>
      </c>
      <c r="I1544" s="19" t="s">
        <v>45</v>
      </c>
      <c r="J1544" s="19" t="s">
        <v>156</v>
      </c>
      <c r="K1544" s="19" t="s">
        <v>45</v>
      </c>
      <c r="L1544" s="22" t="s">
        <v>144</v>
      </c>
      <c r="M1544" s="19" t="s">
        <v>185</v>
      </c>
      <c r="N1544" s="19" t="s">
        <v>185</v>
      </c>
      <c r="P1544" s="17"/>
      <c r="Q1544" s="50" t="str">
        <f t="shared" si="24"/>
        <v>Non-lead</v>
      </c>
      <c r="R1544" s="19"/>
      <c r="X1544" s="16"/>
      <c r="Y1544" s="16"/>
      <c r="Z1544" s="16"/>
      <c r="AK1544" s="17"/>
      <c r="AL1544" s="17"/>
      <c r="AM1544" s="17"/>
      <c r="AN1544" s="17"/>
      <c r="AO1544" s="15"/>
    </row>
    <row r="1545" spans="1:41" s="14" customFormat="1">
      <c r="A1545" s="60"/>
      <c r="B1545" s="37" t="s">
        <v>4324</v>
      </c>
      <c r="C1545" s="4" t="s">
        <v>4797</v>
      </c>
      <c r="D1545" s="14" t="s">
        <v>4563</v>
      </c>
      <c r="E1545" s="9" t="s">
        <v>187</v>
      </c>
      <c r="F1545" s="14">
        <v>40484</v>
      </c>
      <c r="G1545" s="4">
        <v>37.532590348736001</v>
      </c>
      <c r="H1545" s="4">
        <v>-84.651331756903005</v>
      </c>
      <c r="I1545" s="19" t="s">
        <v>45</v>
      </c>
      <c r="J1545" s="19" t="s">
        <v>156</v>
      </c>
      <c r="K1545" s="19" t="s">
        <v>45</v>
      </c>
      <c r="L1545" s="22" t="s">
        <v>144</v>
      </c>
      <c r="M1545" s="19" t="s">
        <v>185</v>
      </c>
      <c r="N1545" s="19" t="s">
        <v>185</v>
      </c>
      <c r="P1545" s="17"/>
      <c r="Q1545" s="50" t="str">
        <f t="shared" si="24"/>
        <v>Non-lead</v>
      </c>
      <c r="R1545" s="19"/>
      <c r="X1545" s="16"/>
      <c r="Y1545" s="16"/>
      <c r="Z1545" s="16"/>
      <c r="AK1545" s="17"/>
      <c r="AL1545" s="17"/>
      <c r="AM1545" s="17"/>
      <c r="AN1545" s="17"/>
      <c r="AO1545" s="15"/>
    </row>
    <row r="1546" spans="1:41" s="14" customFormat="1">
      <c r="A1546" s="60"/>
      <c r="B1546" s="37" t="s">
        <v>4325</v>
      </c>
      <c r="C1546" s="4" t="s">
        <v>4798</v>
      </c>
      <c r="D1546" s="14" t="s">
        <v>4564</v>
      </c>
      <c r="E1546" s="9" t="s">
        <v>187</v>
      </c>
      <c r="F1546" s="14">
        <v>40484</v>
      </c>
      <c r="G1546" s="4">
        <v>37.312650942542</v>
      </c>
      <c r="H1546" s="4">
        <v>-84.391003256784003</v>
      </c>
      <c r="I1546" s="19" t="s">
        <v>45</v>
      </c>
      <c r="J1546" s="19" t="s">
        <v>156</v>
      </c>
      <c r="K1546" s="19" t="s">
        <v>39</v>
      </c>
      <c r="L1546" s="22" t="s">
        <v>144</v>
      </c>
      <c r="M1546" s="19" t="s">
        <v>185</v>
      </c>
      <c r="N1546" s="19" t="s">
        <v>185</v>
      </c>
      <c r="P1546" s="17"/>
      <c r="Q1546" s="50" t="str">
        <f t="shared" si="24"/>
        <v>Non-lead</v>
      </c>
      <c r="R1546" s="19"/>
      <c r="X1546" s="16"/>
      <c r="Y1546" s="16"/>
      <c r="Z1546" s="16"/>
      <c r="AK1546" s="17"/>
      <c r="AL1546" s="17"/>
      <c r="AM1546" s="17"/>
      <c r="AN1546" s="17"/>
      <c r="AO1546" s="15"/>
    </row>
    <row r="1547" spans="1:41" s="14" customFormat="1">
      <c r="A1547" s="60"/>
      <c r="B1547" s="37" t="s">
        <v>4326</v>
      </c>
      <c r="C1547" s="4" t="s">
        <v>4799</v>
      </c>
      <c r="D1547" s="14" t="s">
        <v>4565</v>
      </c>
      <c r="E1547" s="9" t="s">
        <v>187</v>
      </c>
      <c r="F1547" s="14">
        <v>40484</v>
      </c>
      <c r="G1547" s="14">
        <v>37.530332999999999</v>
      </c>
      <c r="H1547" s="14">
        <v>-84.647047999999998</v>
      </c>
      <c r="I1547" s="19" t="s">
        <v>45</v>
      </c>
      <c r="J1547" s="19" t="s">
        <v>156</v>
      </c>
      <c r="K1547" s="19" t="s">
        <v>39</v>
      </c>
      <c r="L1547" s="22" t="s">
        <v>144</v>
      </c>
      <c r="M1547" s="19" t="s">
        <v>185</v>
      </c>
      <c r="N1547" s="19" t="s">
        <v>185</v>
      </c>
      <c r="P1547" s="17"/>
      <c r="Q1547" s="50" t="str">
        <f t="shared" si="24"/>
        <v>Non-lead</v>
      </c>
      <c r="R1547" s="19"/>
      <c r="X1547" s="16"/>
      <c r="Y1547" s="16"/>
      <c r="Z1547" s="16"/>
      <c r="AK1547" s="17"/>
      <c r="AL1547" s="17"/>
      <c r="AM1547" s="17"/>
      <c r="AN1547" s="17"/>
      <c r="AO1547" s="15"/>
    </row>
    <row r="1548" spans="1:41" s="14" customFormat="1">
      <c r="A1548" s="60"/>
      <c r="B1548" s="37" t="s">
        <v>4327</v>
      </c>
      <c r="C1548" s="4" t="s">
        <v>4800</v>
      </c>
      <c r="D1548" s="14" t="s">
        <v>4566</v>
      </c>
      <c r="E1548" s="9" t="s">
        <v>187</v>
      </c>
      <c r="F1548" s="14">
        <v>40484</v>
      </c>
      <c r="G1548" s="4">
        <v>37.315209412178</v>
      </c>
      <c r="H1548" s="4">
        <v>-84.384524538433993</v>
      </c>
      <c r="I1548" s="19" t="s">
        <v>45</v>
      </c>
      <c r="J1548" s="19" t="s">
        <v>156</v>
      </c>
      <c r="K1548" s="19" t="s">
        <v>45</v>
      </c>
      <c r="L1548" s="22" t="s">
        <v>144</v>
      </c>
      <c r="M1548" s="19" t="s">
        <v>185</v>
      </c>
      <c r="N1548" s="19" t="s">
        <v>185</v>
      </c>
      <c r="P1548" s="17"/>
      <c r="Q1548" s="50" t="str">
        <f t="shared" si="24"/>
        <v>Non-lead</v>
      </c>
      <c r="R1548" s="19"/>
      <c r="X1548" s="16"/>
      <c r="Y1548" s="16"/>
      <c r="Z1548" s="16"/>
      <c r="AK1548" s="17"/>
      <c r="AL1548" s="17"/>
      <c r="AM1548" s="17"/>
      <c r="AN1548" s="17"/>
      <c r="AO1548" s="15"/>
    </row>
    <row r="1549" spans="1:41" s="14" customFormat="1">
      <c r="A1549" s="60"/>
      <c r="B1549" s="37" t="s">
        <v>4328</v>
      </c>
      <c r="C1549" s="4" t="s">
        <v>4801</v>
      </c>
      <c r="D1549" s="14" t="s">
        <v>4567</v>
      </c>
      <c r="E1549" s="9" t="s">
        <v>187</v>
      </c>
      <c r="F1549" s="14">
        <v>40484</v>
      </c>
      <c r="G1549" s="4">
        <v>37.315209412178</v>
      </c>
      <c r="H1549" s="4">
        <v>-84.384524538433993</v>
      </c>
      <c r="I1549" s="19" t="s">
        <v>45</v>
      </c>
      <c r="J1549" s="19" t="s">
        <v>156</v>
      </c>
      <c r="K1549" s="19" t="s">
        <v>45</v>
      </c>
      <c r="L1549" s="22" t="s">
        <v>144</v>
      </c>
      <c r="M1549" s="19" t="s">
        <v>185</v>
      </c>
      <c r="N1549" s="19" t="s">
        <v>185</v>
      </c>
      <c r="P1549" s="17"/>
      <c r="Q1549" s="50" t="str">
        <f t="shared" si="24"/>
        <v>Non-lead</v>
      </c>
      <c r="R1549" s="19"/>
      <c r="X1549" s="16"/>
      <c r="Y1549" s="16"/>
      <c r="Z1549" s="16"/>
      <c r="AK1549" s="17"/>
      <c r="AL1549" s="17"/>
      <c r="AM1549" s="17"/>
      <c r="AN1549" s="17"/>
      <c r="AO1549" s="15"/>
    </row>
    <row r="1550" spans="1:41" s="14" customFormat="1">
      <c r="A1550" s="60"/>
      <c r="B1550" s="37" t="s">
        <v>4329</v>
      </c>
      <c r="C1550" s="4" t="s">
        <v>4802</v>
      </c>
      <c r="D1550" s="14" t="s">
        <v>4568</v>
      </c>
      <c r="E1550" s="9" t="s">
        <v>187</v>
      </c>
      <c r="F1550" s="14">
        <v>40484</v>
      </c>
      <c r="G1550" s="4">
        <v>37.534627819503001</v>
      </c>
      <c r="H1550" s="4">
        <v>-84.652436684964002</v>
      </c>
      <c r="I1550" s="19" t="s">
        <v>45</v>
      </c>
      <c r="J1550" s="19" t="s">
        <v>156</v>
      </c>
      <c r="K1550" s="19" t="s">
        <v>45</v>
      </c>
      <c r="L1550" s="22" t="s">
        <v>144</v>
      </c>
      <c r="M1550" s="19" t="s">
        <v>185</v>
      </c>
      <c r="N1550" s="19" t="s">
        <v>185</v>
      </c>
      <c r="P1550" s="17"/>
      <c r="Q1550" s="50" t="str">
        <f t="shared" si="24"/>
        <v>Non-lead</v>
      </c>
      <c r="R1550" s="19"/>
      <c r="X1550" s="16"/>
      <c r="Y1550" s="16"/>
      <c r="Z1550" s="16"/>
      <c r="AK1550" s="17"/>
      <c r="AL1550" s="17"/>
      <c r="AM1550" s="17"/>
      <c r="AN1550" s="17"/>
      <c r="AO1550" s="15"/>
    </row>
    <row r="1551" spans="1:41" s="14" customFormat="1">
      <c r="A1551" s="60"/>
      <c r="B1551" s="83" t="s">
        <v>4803</v>
      </c>
      <c r="C1551" s="68" t="s">
        <v>5390</v>
      </c>
      <c r="D1551" s="14" t="s">
        <v>5096</v>
      </c>
      <c r="E1551" s="9" t="s">
        <v>187</v>
      </c>
      <c r="F1551" s="14">
        <v>40484</v>
      </c>
      <c r="G1551" s="4">
        <v>37.542166399999999</v>
      </c>
      <c r="H1551" s="4">
        <v>-84.651975640000003</v>
      </c>
      <c r="I1551" s="19" t="s">
        <v>45</v>
      </c>
      <c r="J1551" s="19" t="s">
        <v>156</v>
      </c>
      <c r="K1551" s="19" t="s">
        <v>45</v>
      </c>
      <c r="L1551" s="22" t="s">
        <v>144</v>
      </c>
      <c r="M1551" s="19" t="s">
        <v>185</v>
      </c>
      <c r="N1551" s="19" t="s">
        <v>185</v>
      </c>
      <c r="P1551" s="17"/>
      <c r="Q1551" s="50" t="str">
        <f t="shared" si="24"/>
        <v>Non-lead</v>
      </c>
      <c r="R1551" s="19"/>
      <c r="X1551" s="16"/>
      <c r="Y1551" s="16"/>
      <c r="Z1551" s="16"/>
      <c r="AK1551" s="17"/>
      <c r="AL1551" s="17"/>
      <c r="AM1551" s="17"/>
      <c r="AN1551" s="17"/>
      <c r="AO1551" s="15"/>
    </row>
    <row r="1552" spans="1:41" s="14" customFormat="1">
      <c r="A1552" s="60"/>
      <c r="B1552" s="37" t="s">
        <v>4804</v>
      </c>
      <c r="C1552" s="72" t="s">
        <v>5391</v>
      </c>
      <c r="D1552" s="14" t="s">
        <v>5097</v>
      </c>
      <c r="E1552" s="9" t="s">
        <v>187</v>
      </c>
      <c r="F1552" s="14">
        <v>40484</v>
      </c>
      <c r="G1552" s="4">
        <v>37.543465678750003</v>
      </c>
      <c r="H1552" s="4">
        <v>-84.652610656107996</v>
      </c>
      <c r="I1552" s="19" t="s">
        <v>45</v>
      </c>
      <c r="J1552" s="19" t="s">
        <v>156</v>
      </c>
      <c r="K1552" s="19" t="s">
        <v>39</v>
      </c>
      <c r="L1552" s="22" t="s">
        <v>144</v>
      </c>
      <c r="M1552" s="19" t="s">
        <v>185</v>
      </c>
      <c r="N1552" s="19" t="s">
        <v>185</v>
      </c>
      <c r="P1552" s="17"/>
      <c r="Q1552" s="50" t="str">
        <f t="shared" si="24"/>
        <v>Non-lead</v>
      </c>
      <c r="R1552" s="19"/>
      <c r="X1552" s="16"/>
      <c r="Y1552" s="16"/>
      <c r="Z1552" s="16"/>
      <c r="AK1552" s="17"/>
      <c r="AL1552" s="17"/>
      <c r="AM1552" s="17"/>
      <c r="AN1552" s="17"/>
      <c r="AO1552" s="15"/>
    </row>
    <row r="1553" spans="1:41" s="14" customFormat="1">
      <c r="A1553" s="60"/>
      <c r="B1553" s="37" t="s">
        <v>4805</v>
      </c>
      <c r="C1553" s="67" t="s">
        <v>5392</v>
      </c>
      <c r="D1553" s="14" t="s">
        <v>5098</v>
      </c>
      <c r="E1553" s="9" t="s">
        <v>187</v>
      </c>
      <c r="F1553" s="14">
        <v>40484</v>
      </c>
      <c r="G1553" s="4">
        <v>37.543387808150001</v>
      </c>
      <c r="H1553" s="4">
        <v>-84.653123227628001</v>
      </c>
      <c r="I1553" s="19" t="s">
        <v>45</v>
      </c>
      <c r="J1553" s="19" t="s">
        <v>156</v>
      </c>
      <c r="K1553" s="19" t="s">
        <v>45</v>
      </c>
      <c r="L1553" s="22" t="s">
        <v>144</v>
      </c>
      <c r="M1553" s="19" t="s">
        <v>185</v>
      </c>
      <c r="N1553" s="19" t="s">
        <v>185</v>
      </c>
      <c r="P1553" s="17"/>
      <c r="Q1553" s="50" t="str">
        <f t="shared" si="24"/>
        <v>Non-lead</v>
      </c>
      <c r="R1553" s="19"/>
      <c r="X1553" s="16"/>
      <c r="Y1553" s="16"/>
      <c r="Z1553" s="16"/>
      <c r="AK1553" s="17"/>
      <c r="AL1553" s="17"/>
      <c r="AM1553" s="17"/>
      <c r="AN1553" s="17"/>
      <c r="AO1553" s="15"/>
    </row>
    <row r="1554" spans="1:41" s="14" customFormat="1">
      <c r="A1554" s="60"/>
      <c r="B1554" s="83">
        <v>900010</v>
      </c>
      <c r="C1554" s="72" t="s">
        <v>5391</v>
      </c>
      <c r="D1554" s="14" t="s">
        <v>5099</v>
      </c>
      <c r="E1554" s="9" t="s">
        <v>187</v>
      </c>
      <c r="F1554" s="14">
        <v>40484</v>
      </c>
      <c r="G1554" s="4">
        <v>37.543432670000001</v>
      </c>
      <c r="H1554" s="4">
        <v>-84.652349999999998</v>
      </c>
      <c r="I1554" s="19" t="s">
        <v>45</v>
      </c>
      <c r="J1554" s="19" t="s">
        <v>156</v>
      </c>
      <c r="K1554" s="19" t="s">
        <v>39</v>
      </c>
      <c r="L1554" s="22" t="s">
        <v>144</v>
      </c>
      <c r="M1554" s="19" t="s">
        <v>185</v>
      </c>
      <c r="N1554" s="19" t="s">
        <v>185</v>
      </c>
      <c r="P1554" s="17"/>
      <c r="Q1554" s="50" t="str">
        <f t="shared" si="24"/>
        <v>Non-lead</v>
      </c>
      <c r="R1554" s="19"/>
      <c r="X1554" s="16"/>
      <c r="Y1554" s="16"/>
      <c r="Z1554" s="16"/>
      <c r="AK1554" s="17"/>
      <c r="AL1554" s="17"/>
      <c r="AM1554" s="17"/>
      <c r="AN1554" s="17"/>
      <c r="AO1554" s="15"/>
    </row>
    <row r="1555" spans="1:41" s="14" customFormat="1">
      <c r="A1555" s="60"/>
      <c r="B1555" s="37" t="s">
        <v>4806</v>
      </c>
      <c r="C1555" s="72" t="s">
        <v>5393</v>
      </c>
      <c r="D1555" s="14" t="s">
        <v>5100</v>
      </c>
      <c r="E1555" s="9" t="s">
        <v>187</v>
      </c>
      <c r="F1555" s="14">
        <v>40484</v>
      </c>
      <c r="G1555" s="4">
        <v>37.543465320000003</v>
      </c>
      <c r="H1555" s="4">
        <v>-84.652614940000007</v>
      </c>
      <c r="I1555" s="19" t="s">
        <v>45</v>
      </c>
      <c r="J1555" s="19" t="s">
        <v>156</v>
      </c>
      <c r="K1555" s="19" t="s">
        <v>39</v>
      </c>
      <c r="L1555" s="22" t="s">
        <v>144</v>
      </c>
      <c r="M1555" s="19" t="s">
        <v>185</v>
      </c>
      <c r="N1555" s="19" t="s">
        <v>185</v>
      </c>
      <c r="P1555" s="17"/>
      <c r="Q1555" s="50" t="str">
        <f t="shared" si="24"/>
        <v>Non-lead</v>
      </c>
      <c r="R1555" s="19"/>
      <c r="X1555" s="16"/>
      <c r="Y1555" s="16"/>
      <c r="Z1555" s="16"/>
      <c r="AK1555" s="17"/>
      <c r="AL1555" s="17"/>
      <c r="AM1555" s="17"/>
      <c r="AN1555" s="17"/>
      <c r="AO1555" s="15"/>
    </row>
    <row r="1556" spans="1:41" s="14" customFormat="1">
      <c r="A1556" s="60"/>
      <c r="B1556" s="37" t="s">
        <v>4807</v>
      </c>
      <c r="C1556" s="68" t="s">
        <v>5394</v>
      </c>
      <c r="D1556" s="14" t="s">
        <v>5101</v>
      </c>
      <c r="E1556" s="9" t="s">
        <v>187</v>
      </c>
      <c r="F1556" s="14">
        <v>40484</v>
      </c>
      <c r="G1556" s="4">
        <v>37.543465318547</v>
      </c>
      <c r="H1556" s="4">
        <v>-84.652614942</v>
      </c>
      <c r="I1556" s="19" t="s">
        <v>45</v>
      </c>
      <c r="J1556" s="19" t="s">
        <v>156</v>
      </c>
      <c r="K1556" s="19" t="s">
        <v>39</v>
      </c>
      <c r="L1556" s="22" t="s">
        <v>144</v>
      </c>
      <c r="M1556" s="19" t="s">
        <v>185</v>
      </c>
      <c r="N1556" s="19" t="s">
        <v>185</v>
      </c>
      <c r="P1556" s="17"/>
      <c r="Q1556" s="50" t="str">
        <f t="shared" si="24"/>
        <v>Non-lead</v>
      </c>
      <c r="R1556" s="19"/>
      <c r="X1556" s="16"/>
      <c r="Y1556" s="16"/>
      <c r="Z1556" s="16"/>
      <c r="AK1556" s="17"/>
      <c r="AL1556" s="17"/>
      <c r="AM1556" s="17"/>
      <c r="AN1556" s="17"/>
      <c r="AO1556" s="15"/>
    </row>
    <row r="1557" spans="1:41" s="14" customFormat="1">
      <c r="A1557" s="60"/>
      <c r="B1557" s="37" t="s">
        <v>4808</v>
      </c>
      <c r="C1557" s="72" t="s">
        <v>5395</v>
      </c>
      <c r="D1557" s="14" t="s">
        <v>5102</v>
      </c>
      <c r="E1557" s="9" t="s">
        <v>187</v>
      </c>
      <c r="F1557" s="14">
        <v>40484</v>
      </c>
      <c r="G1557" s="4">
        <v>37.544583170000003</v>
      </c>
      <c r="H1557" s="4">
        <v>-84.653795239999994</v>
      </c>
      <c r="I1557" s="19" t="s">
        <v>45</v>
      </c>
      <c r="J1557" s="19" t="s">
        <v>156</v>
      </c>
      <c r="K1557" s="19" t="s">
        <v>45</v>
      </c>
      <c r="L1557" s="22" t="s">
        <v>144</v>
      </c>
      <c r="M1557" s="19" t="s">
        <v>185</v>
      </c>
      <c r="N1557" s="19" t="s">
        <v>185</v>
      </c>
      <c r="P1557" s="17"/>
      <c r="Q1557" s="50" t="str">
        <f t="shared" si="24"/>
        <v>Non-lead</v>
      </c>
      <c r="R1557" s="19"/>
      <c r="X1557" s="16"/>
      <c r="Y1557" s="16"/>
      <c r="Z1557" s="16"/>
      <c r="AK1557" s="17"/>
      <c r="AL1557" s="17"/>
      <c r="AM1557" s="17"/>
      <c r="AN1557" s="17"/>
      <c r="AO1557" s="15"/>
    </row>
    <row r="1558" spans="1:41" s="14" customFormat="1">
      <c r="A1558" s="60"/>
      <c r="B1558" s="37" t="s">
        <v>4809</v>
      </c>
      <c r="C1558" s="67" t="s">
        <v>5396</v>
      </c>
      <c r="D1558" s="14" t="s">
        <v>5103</v>
      </c>
      <c r="E1558" s="9" t="s">
        <v>187</v>
      </c>
      <c r="F1558" s="14">
        <v>40484</v>
      </c>
      <c r="G1558" s="4">
        <v>37.544583170000003</v>
      </c>
      <c r="H1558" s="4">
        <v>-84.653795239999994</v>
      </c>
      <c r="I1558" s="19" t="s">
        <v>45</v>
      </c>
      <c r="J1558" s="19" t="s">
        <v>156</v>
      </c>
      <c r="K1558" s="19" t="s">
        <v>45</v>
      </c>
      <c r="L1558" s="22" t="s">
        <v>144</v>
      </c>
      <c r="M1558" s="19" t="s">
        <v>185</v>
      </c>
      <c r="N1558" s="19" t="s">
        <v>185</v>
      </c>
      <c r="P1558" s="17"/>
      <c r="Q1558" s="50" t="str">
        <f t="shared" si="24"/>
        <v>Non-lead</v>
      </c>
      <c r="R1558" s="19"/>
      <c r="X1558" s="16"/>
      <c r="Y1558" s="16"/>
      <c r="Z1558" s="16"/>
      <c r="AK1558" s="17"/>
      <c r="AL1558" s="17"/>
      <c r="AM1558" s="17"/>
      <c r="AN1558" s="17"/>
      <c r="AO1558" s="15"/>
    </row>
    <row r="1559" spans="1:41" s="14" customFormat="1">
      <c r="A1559" s="60"/>
      <c r="B1559" s="37" t="s">
        <v>4810</v>
      </c>
      <c r="C1559" s="72" t="s">
        <v>5397</v>
      </c>
      <c r="D1559" s="14" t="s">
        <v>5104</v>
      </c>
      <c r="E1559" s="9" t="s">
        <v>187</v>
      </c>
      <c r="F1559" s="14">
        <v>40484</v>
      </c>
      <c r="G1559" s="4">
        <v>37.544583170000003</v>
      </c>
      <c r="H1559" s="4">
        <v>-84.653795239999994</v>
      </c>
      <c r="I1559" s="19" t="s">
        <v>45</v>
      </c>
      <c r="J1559" s="19" t="s">
        <v>156</v>
      </c>
      <c r="K1559" s="19" t="s">
        <v>45</v>
      </c>
      <c r="L1559" s="22" t="s">
        <v>144</v>
      </c>
      <c r="M1559" s="19" t="s">
        <v>185</v>
      </c>
      <c r="N1559" s="19" t="s">
        <v>185</v>
      </c>
      <c r="P1559" s="17"/>
      <c r="Q1559" s="50" t="str">
        <f t="shared" si="24"/>
        <v>Non-lead</v>
      </c>
      <c r="R1559" s="19"/>
      <c r="X1559" s="16"/>
      <c r="Y1559" s="16"/>
      <c r="Z1559" s="16"/>
      <c r="AK1559" s="17"/>
      <c r="AL1559" s="17"/>
      <c r="AM1559" s="17"/>
      <c r="AN1559" s="17"/>
      <c r="AO1559" s="15"/>
    </row>
    <row r="1560" spans="1:41" s="14" customFormat="1">
      <c r="A1560" s="60"/>
      <c r="B1560" s="37" t="s">
        <v>4811</v>
      </c>
      <c r="C1560" s="72" t="s">
        <v>5398</v>
      </c>
      <c r="D1560" s="14" t="s">
        <v>5105</v>
      </c>
      <c r="E1560" s="9" t="s">
        <v>187</v>
      </c>
      <c r="F1560" s="14">
        <v>40484</v>
      </c>
      <c r="G1560" s="4">
        <v>37.544583170000003</v>
      </c>
      <c r="H1560" s="4">
        <v>-84.653795239999994</v>
      </c>
      <c r="I1560" s="19" t="s">
        <v>45</v>
      </c>
      <c r="J1560" s="19" t="s">
        <v>156</v>
      </c>
      <c r="K1560" s="19" t="s">
        <v>45</v>
      </c>
      <c r="L1560" s="22" t="s">
        <v>144</v>
      </c>
      <c r="M1560" s="19" t="s">
        <v>185</v>
      </c>
      <c r="N1560" s="19" t="s">
        <v>185</v>
      </c>
      <c r="P1560" s="17"/>
      <c r="Q1560" s="50" t="str">
        <f t="shared" si="24"/>
        <v>Non-lead</v>
      </c>
      <c r="R1560" s="19"/>
      <c r="X1560" s="16"/>
      <c r="Y1560" s="16"/>
      <c r="Z1560" s="16"/>
      <c r="AK1560" s="17"/>
      <c r="AL1560" s="17"/>
      <c r="AM1560" s="17"/>
      <c r="AN1560" s="17"/>
      <c r="AO1560" s="15"/>
    </row>
    <row r="1561" spans="1:41" s="14" customFormat="1">
      <c r="A1561" s="60"/>
      <c r="B1561" s="37" t="s">
        <v>4812</v>
      </c>
      <c r="C1561" s="68" t="s">
        <v>5399</v>
      </c>
      <c r="D1561" s="14" t="s">
        <v>5106</v>
      </c>
      <c r="E1561" s="9" t="s">
        <v>187</v>
      </c>
      <c r="F1561" s="14">
        <v>40484</v>
      </c>
      <c r="G1561" s="4">
        <v>37.544583170000003</v>
      </c>
      <c r="H1561" s="4">
        <v>-84.653795239999994</v>
      </c>
      <c r="I1561" s="19" t="s">
        <v>45</v>
      </c>
      <c r="J1561" s="19" t="s">
        <v>156</v>
      </c>
      <c r="K1561" s="19" t="s">
        <v>45</v>
      </c>
      <c r="L1561" s="22" t="s">
        <v>144</v>
      </c>
      <c r="M1561" s="19" t="s">
        <v>185</v>
      </c>
      <c r="N1561" s="19" t="s">
        <v>185</v>
      </c>
      <c r="P1561" s="17"/>
      <c r="Q1561" s="50" t="str">
        <f t="shared" si="24"/>
        <v>Non-lead</v>
      </c>
      <c r="R1561" s="19"/>
      <c r="X1561" s="16"/>
      <c r="Y1561" s="16"/>
      <c r="Z1561" s="16"/>
      <c r="AK1561" s="17"/>
      <c r="AL1561" s="17"/>
      <c r="AM1561" s="17"/>
      <c r="AN1561" s="17"/>
      <c r="AO1561" s="15"/>
    </row>
    <row r="1562" spans="1:41" s="14" customFormat="1">
      <c r="A1562" s="60"/>
      <c r="B1562" s="37" t="s">
        <v>4813</v>
      </c>
      <c r="C1562" s="72" t="s">
        <v>5400</v>
      </c>
      <c r="D1562" s="14" t="s">
        <v>5107</v>
      </c>
      <c r="E1562" s="9" t="s">
        <v>187</v>
      </c>
      <c r="F1562" s="14">
        <v>40484</v>
      </c>
      <c r="G1562" s="4">
        <v>37.543722430000003</v>
      </c>
      <c r="H1562" s="4">
        <v>-84.654503030000001</v>
      </c>
      <c r="I1562" s="19" t="s">
        <v>45</v>
      </c>
      <c r="J1562" s="19" t="s">
        <v>156</v>
      </c>
      <c r="K1562" s="19" t="s">
        <v>45</v>
      </c>
      <c r="L1562" s="22" t="s">
        <v>144</v>
      </c>
      <c r="M1562" s="19" t="s">
        <v>185</v>
      </c>
      <c r="N1562" s="19" t="s">
        <v>185</v>
      </c>
      <c r="P1562" s="17"/>
      <c r="Q1562" s="50" t="str">
        <f t="shared" si="24"/>
        <v>Non-lead</v>
      </c>
      <c r="R1562" s="19"/>
      <c r="X1562" s="16"/>
      <c r="Y1562" s="16"/>
      <c r="Z1562" s="16"/>
      <c r="AK1562" s="17"/>
      <c r="AL1562" s="17"/>
      <c r="AM1562" s="17"/>
      <c r="AN1562" s="17"/>
      <c r="AO1562" s="15"/>
    </row>
    <row r="1563" spans="1:41" s="14" customFormat="1">
      <c r="A1563" s="60"/>
      <c r="B1563" s="37" t="s">
        <v>4814</v>
      </c>
      <c r="C1563" s="67" t="s">
        <v>5401</v>
      </c>
      <c r="D1563" s="14" t="s">
        <v>5108</v>
      </c>
      <c r="E1563" s="9" t="s">
        <v>187</v>
      </c>
      <c r="F1563" s="14">
        <v>40484</v>
      </c>
      <c r="G1563" s="4">
        <v>37.545718389999998</v>
      </c>
      <c r="H1563" s="4">
        <v>-84.656970450000003</v>
      </c>
      <c r="I1563" s="19" t="s">
        <v>45</v>
      </c>
      <c r="J1563" s="19" t="s">
        <v>156</v>
      </c>
      <c r="K1563" s="19" t="s">
        <v>39</v>
      </c>
      <c r="L1563" s="22" t="s">
        <v>144</v>
      </c>
      <c r="M1563" s="19" t="s">
        <v>185</v>
      </c>
      <c r="N1563" s="19" t="s">
        <v>185</v>
      </c>
      <c r="P1563" s="17"/>
      <c r="Q1563" s="50" t="str">
        <f t="shared" si="24"/>
        <v>Non-lead</v>
      </c>
      <c r="R1563" s="19"/>
      <c r="X1563" s="16"/>
      <c r="Y1563" s="16"/>
      <c r="Z1563" s="16"/>
      <c r="AK1563" s="17"/>
      <c r="AL1563" s="17"/>
      <c r="AM1563" s="17"/>
      <c r="AN1563" s="17"/>
      <c r="AO1563" s="15"/>
    </row>
    <row r="1564" spans="1:41" s="14" customFormat="1">
      <c r="A1564" s="60"/>
      <c r="B1564" s="37" t="s">
        <v>4815</v>
      </c>
      <c r="C1564" s="72" t="s">
        <v>5402</v>
      </c>
      <c r="D1564" s="14" t="s">
        <v>5109</v>
      </c>
      <c r="E1564" s="9" t="s">
        <v>187</v>
      </c>
      <c r="F1564" s="14">
        <v>40484</v>
      </c>
      <c r="G1564" s="4">
        <v>37.545718389999998</v>
      </c>
      <c r="H1564" s="4">
        <v>-84.656970450000003</v>
      </c>
      <c r="I1564" s="19" t="s">
        <v>45</v>
      </c>
      <c r="J1564" s="19" t="s">
        <v>156</v>
      </c>
      <c r="K1564" s="19" t="s">
        <v>39</v>
      </c>
      <c r="L1564" s="22" t="s">
        <v>144</v>
      </c>
      <c r="M1564" s="19" t="s">
        <v>185</v>
      </c>
      <c r="N1564" s="19" t="s">
        <v>185</v>
      </c>
      <c r="P1564" s="17"/>
      <c r="Q1564" s="50" t="str">
        <f t="shared" si="24"/>
        <v>Non-lead</v>
      </c>
      <c r="R1564" s="19"/>
      <c r="X1564" s="16"/>
      <c r="Y1564" s="16"/>
      <c r="Z1564" s="16"/>
      <c r="AK1564" s="17"/>
      <c r="AL1564" s="17"/>
      <c r="AM1564" s="17"/>
      <c r="AN1564" s="17"/>
      <c r="AO1564" s="15"/>
    </row>
    <row r="1565" spans="1:41" s="14" customFormat="1">
      <c r="A1565" s="60"/>
      <c r="B1565" s="37" t="s">
        <v>4816</v>
      </c>
      <c r="C1565" s="72" t="s">
        <v>5403</v>
      </c>
      <c r="D1565" s="14" t="s">
        <v>5110</v>
      </c>
      <c r="E1565" s="9" t="s">
        <v>187</v>
      </c>
      <c r="F1565" s="14">
        <v>40484</v>
      </c>
      <c r="G1565" s="4">
        <v>37.546159099999997</v>
      </c>
      <c r="H1565" s="4">
        <v>-84.657123409999997</v>
      </c>
      <c r="I1565" s="19" t="s">
        <v>45</v>
      </c>
      <c r="J1565" s="19" t="s">
        <v>156</v>
      </c>
      <c r="K1565" s="19" t="s">
        <v>39</v>
      </c>
      <c r="L1565" s="22" t="s">
        <v>144</v>
      </c>
      <c r="M1565" s="19" t="s">
        <v>185</v>
      </c>
      <c r="N1565" s="19" t="s">
        <v>185</v>
      </c>
      <c r="P1565" s="17"/>
      <c r="Q1565" s="50" t="str">
        <f t="shared" si="24"/>
        <v>Non-lead</v>
      </c>
      <c r="R1565" s="19"/>
      <c r="X1565" s="16"/>
      <c r="Y1565" s="16"/>
      <c r="Z1565" s="16"/>
      <c r="AK1565" s="17"/>
      <c r="AL1565" s="17"/>
      <c r="AM1565" s="17"/>
      <c r="AN1565" s="17"/>
      <c r="AO1565" s="15"/>
    </row>
    <row r="1566" spans="1:41" s="14" customFormat="1">
      <c r="A1566" s="60"/>
      <c r="B1566" s="37" t="s">
        <v>4817</v>
      </c>
      <c r="C1566" s="68" t="s">
        <v>5404</v>
      </c>
      <c r="D1566" s="14" t="s">
        <v>5111</v>
      </c>
      <c r="E1566" s="9" t="s">
        <v>187</v>
      </c>
      <c r="F1566" s="14">
        <v>40484</v>
      </c>
      <c r="G1566" s="4">
        <v>37.546440990000001</v>
      </c>
      <c r="H1566" s="4">
        <v>-84.657231640000006</v>
      </c>
      <c r="I1566" s="19" t="s">
        <v>45</v>
      </c>
      <c r="J1566" s="19" t="s">
        <v>156</v>
      </c>
      <c r="K1566" s="19" t="s">
        <v>39</v>
      </c>
      <c r="L1566" s="22" t="s">
        <v>144</v>
      </c>
      <c r="M1566" s="19" t="s">
        <v>185</v>
      </c>
      <c r="N1566" s="19" t="s">
        <v>185</v>
      </c>
      <c r="P1566" s="17"/>
      <c r="Q1566" s="50" t="str">
        <f t="shared" si="24"/>
        <v>Non-lead</v>
      </c>
      <c r="R1566" s="19"/>
      <c r="X1566" s="16"/>
      <c r="Y1566" s="16"/>
      <c r="Z1566" s="16"/>
      <c r="AK1566" s="17"/>
      <c r="AL1566" s="17"/>
      <c r="AM1566" s="17"/>
      <c r="AN1566" s="17"/>
      <c r="AO1566" s="15"/>
    </row>
    <row r="1567" spans="1:41" s="14" customFormat="1">
      <c r="A1567" s="60"/>
      <c r="B1567" s="37" t="s">
        <v>4818</v>
      </c>
      <c r="C1567" s="72" t="s">
        <v>5405</v>
      </c>
      <c r="D1567" s="14" t="s">
        <v>5112</v>
      </c>
      <c r="E1567" s="9" t="s">
        <v>187</v>
      </c>
      <c r="F1567" s="14">
        <v>40484</v>
      </c>
      <c r="G1567" s="4">
        <v>37.546440990000001</v>
      </c>
      <c r="H1567" s="4">
        <v>-84.657231640000006</v>
      </c>
      <c r="I1567" s="19" t="s">
        <v>45</v>
      </c>
      <c r="J1567" s="19" t="s">
        <v>156</v>
      </c>
      <c r="K1567" s="19" t="s">
        <v>39</v>
      </c>
      <c r="L1567" s="22" t="s">
        <v>144</v>
      </c>
      <c r="M1567" s="19" t="s">
        <v>185</v>
      </c>
      <c r="N1567" s="19" t="s">
        <v>185</v>
      </c>
      <c r="P1567" s="17"/>
      <c r="Q1567" s="50" t="str">
        <f t="shared" si="24"/>
        <v>Non-lead</v>
      </c>
      <c r="R1567" s="19"/>
      <c r="X1567" s="16"/>
      <c r="Y1567" s="16"/>
      <c r="Z1567" s="16"/>
      <c r="AK1567" s="17"/>
      <c r="AL1567" s="17"/>
      <c r="AM1567" s="17"/>
      <c r="AN1567" s="17"/>
      <c r="AO1567" s="15"/>
    </row>
    <row r="1568" spans="1:41" s="14" customFormat="1">
      <c r="A1568" s="60"/>
      <c r="B1568" s="37" t="s">
        <v>4819</v>
      </c>
      <c r="C1568" s="67" t="s">
        <v>5406</v>
      </c>
      <c r="D1568" s="14" t="s">
        <v>5113</v>
      </c>
      <c r="E1568" s="9" t="s">
        <v>187</v>
      </c>
      <c r="F1568" s="14">
        <v>40484</v>
      </c>
      <c r="G1568" s="4">
        <v>37.5471085</v>
      </c>
      <c r="H1568" s="4">
        <v>-84.657126559999995</v>
      </c>
      <c r="I1568" s="19" t="s">
        <v>45</v>
      </c>
      <c r="J1568" s="19" t="s">
        <v>156</v>
      </c>
      <c r="K1568" s="19" t="s">
        <v>39</v>
      </c>
      <c r="L1568" s="22" t="s">
        <v>144</v>
      </c>
      <c r="M1568" s="19" t="s">
        <v>185</v>
      </c>
      <c r="N1568" s="19" t="s">
        <v>185</v>
      </c>
      <c r="P1568" s="17"/>
      <c r="Q1568" s="50" t="str">
        <f t="shared" si="24"/>
        <v>Non-lead</v>
      </c>
      <c r="R1568" s="19"/>
      <c r="X1568" s="16"/>
      <c r="Y1568" s="16"/>
      <c r="Z1568" s="16"/>
      <c r="AK1568" s="17"/>
      <c r="AL1568" s="17"/>
      <c r="AM1568" s="17"/>
      <c r="AN1568" s="17"/>
      <c r="AO1568" s="15"/>
    </row>
    <row r="1569" spans="1:41" s="14" customFormat="1">
      <c r="A1569" s="60"/>
      <c r="B1569" s="37" t="s">
        <v>4820</v>
      </c>
      <c r="C1569" s="72" t="s">
        <v>5407</v>
      </c>
      <c r="D1569" s="14" t="s">
        <v>5114</v>
      </c>
      <c r="E1569" s="9" t="s">
        <v>187</v>
      </c>
      <c r="F1569" s="14">
        <v>40484</v>
      </c>
      <c r="G1569" s="4">
        <v>37.547271850000001</v>
      </c>
      <c r="H1569" s="4">
        <v>-84.657227329999998</v>
      </c>
      <c r="I1569" s="19" t="s">
        <v>45</v>
      </c>
      <c r="J1569" s="19" t="s">
        <v>156</v>
      </c>
      <c r="K1569" s="19" t="s">
        <v>39</v>
      </c>
      <c r="L1569" s="22" t="s">
        <v>144</v>
      </c>
      <c r="M1569" s="19" t="s">
        <v>185</v>
      </c>
      <c r="N1569" s="19" t="s">
        <v>185</v>
      </c>
      <c r="P1569" s="17"/>
      <c r="Q1569" s="50" t="str">
        <f t="shared" si="24"/>
        <v>Non-lead</v>
      </c>
      <c r="R1569" s="19"/>
      <c r="X1569" s="16"/>
      <c r="Y1569" s="16"/>
      <c r="Z1569" s="16"/>
      <c r="AK1569" s="17"/>
      <c r="AL1569" s="17"/>
      <c r="AM1569" s="17"/>
      <c r="AN1569" s="17"/>
      <c r="AO1569" s="15"/>
    </row>
    <row r="1570" spans="1:41" s="14" customFormat="1">
      <c r="A1570" s="60"/>
      <c r="B1570" s="37" t="s">
        <v>4821</v>
      </c>
      <c r="C1570" s="72" t="s">
        <v>5408</v>
      </c>
      <c r="D1570" s="14" t="s">
        <v>5115</v>
      </c>
      <c r="E1570" s="9" t="s">
        <v>187</v>
      </c>
      <c r="F1570" s="14">
        <v>40484</v>
      </c>
      <c r="G1570" s="4">
        <v>37.547271850000001</v>
      </c>
      <c r="H1570" s="4">
        <v>-84.657227329999998</v>
      </c>
      <c r="I1570" s="19" t="s">
        <v>45</v>
      </c>
      <c r="J1570" s="19" t="s">
        <v>156</v>
      </c>
      <c r="K1570" s="19" t="s">
        <v>39</v>
      </c>
      <c r="L1570" s="22" t="s">
        <v>144</v>
      </c>
      <c r="M1570" s="19" t="s">
        <v>185</v>
      </c>
      <c r="N1570" s="19" t="s">
        <v>185</v>
      </c>
      <c r="P1570" s="17"/>
      <c r="Q1570" s="50" t="str">
        <f t="shared" si="24"/>
        <v>Non-lead</v>
      </c>
      <c r="R1570" s="19"/>
      <c r="X1570" s="16"/>
      <c r="Y1570" s="16"/>
      <c r="Z1570" s="16"/>
      <c r="AK1570" s="17"/>
      <c r="AL1570" s="17"/>
      <c r="AM1570" s="17"/>
      <c r="AN1570" s="17"/>
      <c r="AO1570" s="15"/>
    </row>
    <row r="1571" spans="1:41" s="14" customFormat="1">
      <c r="A1571" s="60"/>
      <c r="B1571" s="37" t="s">
        <v>4822</v>
      </c>
      <c r="C1571" s="68" t="s">
        <v>5409</v>
      </c>
      <c r="D1571" s="14" t="s">
        <v>5116</v>
      </c>
      <c r="E1571" s="9" t="s">
        <v>187</v>
      </c>
      <c r="F1571" s="14">
        <v>40484</v>
      </c>
      <c r="G1571" s="4">
        <v>37.547111579999999</v>
      </c>
      <c r="H1571" s="4">
        <v>-84.657584979999996</v>
      </c>
      <c r="I1571" s="19" t="s">
        <v>45</v>
      </c>
      <c r="J1571" s="19" t="s">
        <v>156</v>
      </c>
      <c r="K1571" s="19" t="s">
        <v>39</v>
      </c>
      <c r="L1571" s="22" t="s">
        <v>144</v>
      </c>
      <c r="M1571" s="19" t="s">
        <v>185</v>
      </c>
      <c r="N1571" s="19" t="s">
        <v>185</v>
      </c>
      <c r="P1571" s="17"/>
      <c r="Q1571" s="50" t="str">
        <f t="shared" si="24"/>
        <v>Non-lead</v>
      </c>
      <c r="R1571" s="19"/>
      <c r="X1571" s="16"/>
      <c r="Y1571" s="16"/>
      <c r="Z1571" s="16"/>
      <c r="AK1571" s="17"/>
      <c r="AL1571" s="17"/>
      <c r="AM1571" s="17"/>
      <c r="AN1571" s="17"/>
      <c r="AO1571" s="15"/>
    </row>
    <row r="1572" spans="1:41" s="14" customFormat="1">
      <c r="A1572" s="60"/>
      <c r="B1572" s="37" t="s">
        <v>4823</v>
      </c>
      <c r="C1572" s="72" t="s">
        <v>5410</v>
      </c>
      <c r="D1572" s="14" t="s">
        <v>5117</v>
      </c>
      <c r="E1572" s="9" t="s">
        <v>187</v>
      </c>
      <c r="F1572" s="14">
        <v>40484</v>
      </c>
      <c r="G1572" s="4">
        <v>37.547111579999999</v>
      </c>
      <c r="H1572" s="4">
        <v>-84.657584979999996</v>
      </c>
      <c r="I1572" s="19" t="s">
        <v>45</v>
      </c>
      <c r="J1572" s="19" t="s">
        <v>156</v>
      </c>
      <c r="K1572" s="19" t="s">
        <v>39</v>
      </c>
      <c r="L1572" s="22" t="s">
        <v>144</v>
      </c>
      <c r="M1572" s="19" t="s">
        <v>185</v>
      </c>
      <c r="N1572" s="19" t="s">
        <v>185</v>
      </c>
      <c r="P1572" s="17"/>
      <c r="Q1572" s="50" t="str">
        <f t="shared" si="24"/>
        <v>Non-lead</v>
      </c>
      <c r="R1572" s="19"/>
      <c r="X1572" s="16"/>
      <c r="Y1572" s="16"/>
      <c r="Z1572" s="16"/>
      <c r="AK1572" s="17"/>
      <c r="AL1572" s="17"/>
      <c r="AM1572" s="17"/>
      <c r="AN1572" s="17"/>
      <c r="AO1572" s="15"/>
    </row>
    <row r="1573" spans="1:41" s="14" customFormat="1">
      <c r="A1573" s="60"/>
      <c r="B1573" s="37" t="s">
        <v>4824</v>
      </c>
      <c r="C1573" s="67" t="s">
        <v>5411</v>
      </c>
      <c r="D1573" s="14" t="s">
        <v>5118</v>
      </c>
      <c r="E1573" s="9" t="s">
        <v>187</v>
      </c>
      <c r="F1573" s="14">
        <v>40484</v>
      </c>
      <c r="G1573" s="4">
        <v>37.546791640000002</v>
      </c>
      <c r="H1573" s="4">
        <v>-84.657516939999994</v>
      </c>
      <c r="I1573" s="19" t="s">
        <v>45</v>
      </c>
      <c r="J1573" s="19" t="s">
        <v>156</v>
      </c>
      <c r="K1573" s="19" t="s">
        <v>39</v>
      </c>
      <c r="L1573" s="22" t="s">
        <v>144</v>
      </c>
      <c r="M1573" s="19" t="s">
        <v>185</v>
      </c>
      <c r="N1573" s="19" t="s">
        <v>185</v>
      </c>
      <c r="P1573" s="17"/>
      <c r="Q1573" s="50" t="str">
        <f t="shared" si="24"/>
        <v>Non-lead</v>
      </c>
      <c r="R1573" s="19"/>
      <c r="X1573" s="16"/>
      <c r="Y1573" s="16"/>
      <c r="Z1573" s="16"/>
      <c r="AK1573" s="17"/>
      <c r="AL1573" s="17"/>
      <c r="AM1573" s="17"/>
      <c r="AN1573" s="17"/>
      <c r="AO1573" s="15"/>
    </row>
    <row r="1574" spans="1:41" s="14" customFormat="1">
      <c r="A1574" s="60"/>
      <c r="B1574" s="37" t="s">
        <v>4825</v>
      </c>
      <c r="C1574" s="72" t="s">
        <v>5412</v>
      </c>
      <c r="D1574" s="14" t="s">
        <v>5119</v>
      </c>
      <c r="E1574" s="9" t="s">
        <v>187</v>
      </c>
      <c r="F1574" s="14">
        <v>40484</v>
      </c>
      <c r="G1574" s="4">
        <v>37.546467229999998</v>
      </c>
      <c r="H1574" s="4">
        <v>-84.657417600000002</v>
      </c>
      <c r="I1574" s="19" t="s">
        <v>45</v>
      </c>
      <c r="J1574" s="19" t="s">
        <v>156</v>
      </c>
      <c r="K1574" s="19" t="s">
        <v>39</v>
      </c>
      <c r="L1574" s="22" t="s">
        <v>144</v>
      </c>
      <c r="M1574" s="19" t="s">
        <v>185</v>
      </c>
      <c r="N1574" s="19" t="s">
        <v>185</v>
      </c>
      <c r="P1574" s="17"/>
      <c r="Q1574" s="50" t="str">
        <f t="shared" si="24"/>
        <v>Non-lead</v>
      </c>
      <c r="R1574" s="19"/>
      <c r="X1574" s="16"/>
      <c r="Y1574" s="16"/>
      <c r="Z1574" s="16"/>
      <c r="AK1574" s="17"/>
      <c r="AL1574" s="17"/>
      <c r="AM1574" s="17"/>
      <c r="AN1574" s="17"/>
      <c r="AO1574" s="15"/>
    </row>
    <row r="1575" spans="1:41" s="14" customFormat="1">
      <c r="A1575" s="60"/>
      <c r="B1575" s="37" t="s">
        <v>4826</v>
      </c>
      <c r="C1575" s="72" t="s">
        <v>5413</v>
      </c>
      <c r="D1575" s="14" t="s">
        <v>5120</v>
      </c>
      <c r="E1575" s="9" t="s">
        <v>187</v>
      </c>
      <c r="F1575" s="14">
        <v>40484</v>
      </c>
      <c r="G1575" s="4">
        <v>37.546467229999998</v>
      </c>
      <c r="H1575" s="4">
        <v>-84.657417600000002</v>
      </c>
      <c r="I1575" s="19" t="s">
        <v>45</v>
      </c>
      <c r="J1575" s="19" t="s">
        <v>156</v>
      </c>
      <c r="K1575" s="19" t="s">
        <v>39</v>
      </c>
      <c r="L1575" s="22" t="s">
        <v>144</v>
      </c>
      <c r="M1575" s="19" t="s">
        <v>185</v>
      </c>
      <c r="N1575" s="19" t="s">
        <v>185</v>
      </c>
      <c r="P1575" s="17"/>
      <c r="Q1575" s="50" t="str">
        <f t="shared" si="24"/>
        <v>Non-lead</v>
      </c>
      <c r="R1575" s="19"/>
      <c r="X1575" s="16"/>
      <c r="Y1575" s="16"/>
      <c r="Z1575" s="16"/>
      <c r="AK1575" s="17"/>
      <c r="AL1575" s="17"/>
      <c r="AM1575" s="17"/>
      <c r="AN1575" s="17"/>
      <c r="AO1575" s="15"/>
    </row>
    <row r="1576" spans="1:41" s="14" customFormat="1">
      <c r="A1576" s="60"/>
      <c r="B1576" s="37" t="s">
        <v>4827</v>
      </c>
      <c r="C1576" s="68" t="s">
        <v>5414</v>
      </c>
      <c r="D1576" s="14" t="s">
        <v>5121</v>
      </c>
      <c r="E1576" s="9" t="s">
        <v>187</v>
      </c>
      <c r="F1576" s="14">
        <v>40484</v>
      </c>
      <c r="G1576" s="4">
        <v>37.546043740000002</v>
      </c>
      <c r="H1576" s="4">
        <v>-84.657281339999997</v>
      </c>
      <c r="I1576" s="19" t="s">
        <v>45</v>
      </c>
      <c r="J1576" s="19" t="s">
        <v>156</v>
      </c>
      <c r="K1576" s="19" t="s">
        <v>39</v>
      </c>
      <c r="L1576" s="22" t="s">
        <v>144</v>
      </c>
      <c r="M1576" s="19" t="s">
        <v>185</v>
      </c>
      <c r="N1576" s="19" t="s">
        <v>185</v>
      </c>
      <c r="P1576" s="17"/>
      <c r="Q1576" s="50" t="str">
        <f t="shared" si="24"/>
        <v>Non-lead</v>
      </c>
      <c r="R1576" s="19"/>
      <c r="X1576" s="16"/>
      <c r="Y1576" s="16"/>
      <c r="Z1576" s="16"/>
      <c r="AK1576" s="17"/>
      <c r="AL1576" s="17"/>
      <c r="AM1576" s="17"/>
      <c r="AN1576" s="17"/>
      <c r="AO1576" s="15"/>
    </row>
    <row r="1577" spans="1:41" s="14" customFormat="1">
      <c r="A1577" s="60"/>
      <c r="B1577" s="37" t="s">
        <v>4828</v>
      </c>
      <c r="C1577" s="72" t="s">
        <v>5415</v>
      </c>
      <c r="D1577" s="14" t="s">
        <v>5122</v>
      </c>
      <c r="E1577" s="9" t="s">
        <v>187</v>
      </c>
      <c r="F1577" s="14">
        <v>40484</v>
      </c>
      <c r="G1577" s="4">
        <v>37.546043740000002</v>
      </c>
      <c r="H1577" s="4">
        <v>-84.657281339999997</v>
      </c>
      <c r="I1577" s="19" t="s">
        <v>45</v>
      </c>
      <c r="J1577" s="19" t="s">
        <v>156</v>
      </c>
      <c r="K1577" s="19" t="s">
        <v>39</v>
      </c>
      <c r="L1577" s="22" t="s">
        <v>144</v>
      </c>
      <c r="M1577" s="19" t="s">
        <v>185</v>
      </c>
      <c r="N1577" s="19" t="s">
        <v>185</v>
      </c>
      <c r="P1577" s="17"/>
      <c r="Q1577" s="50" t="str">
        <f t="shared" si="24"/>
        <v>Non-lead</v>
      </c>
      <c r="R1577" s="19"/>
      <c r="X1577" s="16"/>
      <c r="Y1577" s="16"/>
      <c r="Z1577" s="16"/>
      <c r="AK1577" s="17"/>
      <c r="AL1577" s="17"/>
      <c r="AM1577" s="17"/>
      <c r="AN1577" s="17"/>
      <c r="AO1577" s="15"/>
    </row>
    <row r="1578" spans="1:41" s="14" customFormat="1">
      <c r="A1578" s="60"/>
      <c r="B1578" s="37" t="s">
        <v>4829</v>
      </c>
      <c r="C1578" s="67" t="s">
        <v>5416</v>
      </c>
      <c r="D1578" s="14" t="s">
        <v>5123</v>
      </c>
      <c r="E1578" s="9" t="s">
        <v>187</v>
      </c>
      <c r="F1578" s="14">
        <v>40484</v>
      </c>
      <c r="G1578" s="4">
        <v>37.545732549999997</v>
      </c>
      <c r="H1578" s="4">
        <v>-84.657149039999993</v>
      </c>
      <c r="I1578" s="19" t="s">
        <v>45</v>
      </c>
      <c r="J1578" s="19" t="s">
        <v>156</v>
      </c>
      <c r="K1578" s="19" t="s">
        <v>39</v>
      </c>
      <c r="L1578" s="22" t="s">
        <v>144</v>
      </c>
      <c r="M1578" s="19" t="s">
        <v>185</v>
      </c>
      <c r="N1578" s="19" t="s">
        <v>185</v>
      </c>
      <c r="P1578" s="17"/>
      <c r="Q1578" s="50" t="str">
        <f t="shared" si="24"/>
        <v>Non-lead</v>
      </c>
      <c r="R1578" s="19"/>
      <c r="X1578" s="16"/>
      <c r="Y1578" s="16"/>
      <c r="Z1578" s="16"/>
      <c r="AK1578" s="17"/>
      <c r="AL1578" s="17"/>
      <c r="AM1578" s="17"/>
      <c r="AN1578" s="17"/>
      <c r="AO1578" s="15"/>
    </row>
    <row r="1579" spans="1:41" s="14" customFormat="1">
      <c r="A1579" s="60"/>
      <c r="B1579" s="37" t="s">
        <v>4830</v>
      </c>
      <c r="C1579" s="72" t="s">
        <v>5417</v>
      </c>
      <c r="D1579" s="14" t="s">
        <v>5124</v>
      </c>
      <c r="E1579" s="9" t="s">
        <v>187</v>
      </c>
      <c r="F1579" s="14">
        <v>40484</v>
      </c>
      <c r="G1579" s="4">
        <v>37.545623450000001</v>
      </c>
      <c r="H1579" s="4">
        <v>-84.657107519999997</v>
      </c>
      <c r="I1579" s="19" t="s">
        <v>45</v>
      </c>
      <c r="J1579" s="19" t="s">
        <v>156</v>
      </c>
      <c r="K1579" s="19" t="s">
        <v>39</v>
      </c>
      <c r="L1579" s="22" t="s">
        <v>144</v>
      </c>
      <c r="M1579" s="19" t="s">
        <v>185</v>
      </c>
      <c r="N1579" s="19" t="s">
        <v>185</v>
      </c>
      <c r="P1579" s="17"/>
      <c r="Q1579" s="50" t="str">
        <f t="shared" si="24"/>
        <v>Non-lead</v>
      </c>
      <c r="R1579" s="19"/>
      <c r="X1579" s="16"/>
      <c r="Y1579" s="16"/>
      <c r="Z1579" s="16"/>
      <c r="AK1579" s="17"/>
      <c r="AL1579" s="17"/>
      <c r="AM1579" s="17"/>
      <c r="AN1579" s="17"/>
      <c r="AO1579" s="15"/>
    </row>
    <row r="1580" spans="1:41" s="14" customFormat="1">
      <c r="A1580" s="60"/>
      <c r="B1580" s="37" t="s">
        <v>4831</v>
      </c>
      <c r="C1580" s="72" t="s">
        <v>5418</v>
      </c>
      <c r="D1580" s="14" t="s">
        <v>5125</v>
      </c>
      <c r="E1580" s="9" t="s">
        <v>187</v>
      </c>
      <c r="F1580" s="14">
        <v>40484</v>
      </c>
      <c r="G1580" s="4">
        <v>37.545267090000003</v>
      </c>
      <c r="H1580" s="4">
        <v>-84.656969480000001</v>
      </c>
      <c r="I1580" s="19" t="s">
        <v>45</v>
      </c>
      <c r="J1580" s="19" t="s">
        <v>156</v>
      </c>
      <c r="K1580" s="19" t="s">
        <v>39</v>
      </c>
      <c r="L1580" s="22" t="s">
        <v>144</v>
      </c>
      <c r="M1580" s="19" t="s">
        <v>185</v>
      </c>
      <c r="N1580" s="19" t="s">
        <v>185</v>
      </c>
      <c r="P1580" s="17"/>
      <c r="Q1580" s="50" t="str">
        <f t="shared" si="24"/>
        <v>Non-lead</v>
      </c>
      <c r="R1580" s="19"/>
      <c r="X1580" s="16"/>
      <c r="Y1580" s="16"/>
      <c r="Z1580" s="16"/>
      <c r="AK1580" s="17"/>
      <c r="AL1580" s="17"/>
      <c r="AM1580" s="17"/>
      <c r="AN1580" s="17"/>
      <c r="AO1580" s="15"/>
    </row>
    <row r="1581" spans="1:41" s="14" customFormat="1">
      <c r="A1581" s="60"/>
      <c r="B1581" s="37" t="s">
        <v>4832</v>
      </c>
      <c r="C1581" s="68" t="s">
        <v>5419</v>
      </c>
      <c r="D1581" s="14" t="s">
        <v>5126</v>
      </c>
      <c r="E1581" s="9" t="s">
        <v>187</v>
      </c>
      <c r="F1581" s="14">
        <v>40484</v>
      </c>
      <c r="G1581" s="4">
        <v>37.545267090000003</v>
      </c>
      <c r="H1581" s="4">
        <v>-84.656969480000001</v>
      </c>
      <c r="I1581" s="19" t="s">
        <v>45</v>
      </c>
      <c r="J1581" s="19" t="s">
        <v>156</v>
      </c>
      <c r="K1581" s="19" t="s">
        <v>39</v>
      </c>
      <c r="L1581" s="22" t="s">
        <v>144</v>
      </c>
      <c r="M1581" s="19" t="s">
        <v>185</v>
      </c>
      <c r="N1581" s="19" t="s">
        <v>185</v>
      </c>
      <c r="P1581" s="17"/>
      <c r="Q1581" s="50" t="str">
        <f t="shared" si="24"/>
        <v>Non-lead</v>
      </c>
      <c r="R1581" s="19"/>
      <c r="X1581" s="16"/>
      <c r="Y1581" s="16"/>
      <c r="Z1581" s="16"/>
      <c r="AK1581" s="17"/>
      <c r="AL1581" s="17"/>
      <c r="AM1581" s="17"/>
      <c r="AN1581" s="17"/>
      <c r="AO1581" s="15"/>
    </row>
    <row r="1582" spans="1:41" s="14" customFormat="1">
      <c r="A1582" s="60"/>
      <c r="B1582" s="37" t="s">
        <v>4833</v>
      </c>
      <c r="C1582" s="72" t="s">
        <v>5420</v>
      </c>
      <c r="D1582" s="14" t="s">
        <v>5127</v>
      </c>
      <c r="E1582" s="9" t="s">
        <v>187</v>
      </c>
      <c r="F1582" s="14">
        <v>40484</v>
      </c>
      <c r="G1582" s="4">
        <v>37.544758420000001</v>
      </c>
      <c r="H1582" s="4">
        <v>-84.65678887</v>
      </c>
      <c r="I1582" s="19" t="s">
        <v>45</v>
      </c>
      <c r="J1582" s="19" t="s">
        <v>156</v>
      </c>
      <c r="K1582" s="19" t="s">
        <v>39</v>
      </c>
      <c r="L1582" s="22" t="s">
        <v>144</v>
      </c>
      <c r="M1582" s="19" t="s">
        <v>185</v>
      </c>
      <c r="N1582" s="19" t="s">
        <v>185</v>
      </c>
      <c r="P1582" s="17"/>
      <c r="Q1582" s="50" t="str">
        <f t="shared" si="24"/>
        <v>Non-lead</v>
      </c>
      <c r="R1582" s="19"/>
      <c r="X1582" s="16"/>
      <c r="Y1582" s="16"/>
      <c r="Z1582" s="16"/>
      <c r="AK1582" s="17"/>
      <c r="AL1582" s="17"/>
      <c r="AM1582" s="17"/>
      <c r="AN1582" s="17"/>
      <c r="AO1582" s="15"/>
    </row>
    <row r="1583" spans="1:41" s="14" customFormat="1">
      <c r="A1583" s="60"/>
      <c r="B1583" s="37" t="s">
        <v>4834</v>
      </c>
      <c r="C1583" s="67" t="s">
        <v>5421</v>
      </c>
      <c r="D1583" s="14" t="s">
        <v>5128</v>
      </c>
      <c r="E1583" s="9" t="s">
        <v>187</v>
      </c>
      <c r="F1583" s="14">
        <v>40484</v>
      </c>
      <c r="G1583" s="4">
        <v>37.54476185</v>
      </c>
      <c r="H1583" s="4">
        <v>-84.656791670000004</v>
      </c>
      <c r="I1583" s="19" t="s">
        <v>45</v>
      </c>
      <c r="J1583" s="19" t="s">
        <v>156</v>
      </c>
      <c r="K1583" s="19" t="s">
        <v>39</v>
      </c>
      <c r="L1583" s="22" t="s">
        <v>144</v>
      </c>
      <c r="M1583" s="19" t="s">
        <v>185</v>
      </c>
      <c r="N1583" s="19" t="s">
        <v>185</v>
      </c>
      <c r="P1583" s="17"/>
      <c r="Q1583" s="50" t="str">
        <f t="shared" si="24"/>
        <v>Non-lead</v>
      </c>
      <c r="R1583" s="19"/>
      <c r="X1583" s="16"/>
      <c r="Y1583" s="16"/>
      <c r="Z1583" s="16"/>
      <c r="AK1583" s="17"/>
      <c r="AL1583" s="17"/>
      <c r="AM1583" s="17"/>
      <c r="AN1583" s="17"/>
      <c r="AO1583" s="15"/>
    </row>
    <row r="1584" spans="1:41" s="14" customFormat="1">
      <c r="A1584" s="60"/>
      <c r="B1584" s="37" t="s">
        <v>4835</v>
      </c>
      <c r="C1584" s="72" t="s">
        <v>5422</v>
      </c>
      <c r="D1584" s="14" t="s">
        <v>5129</v>
      </c>
      <c r="E1584" s="9" t="s">
        <v>187</v>
      </c>
      <c r="F1584" s="14">
        <v>40484</v>
      </c>
      <c r="G1584" s="4">
        <v>37.544758420000001</v>
      </c>
      <c r="H1584" s="4">
        <v>-84.65678887</v>
      </c>
      <c r="I1584" s="19" t="s">
        <v>45</v>
      </c>
      <c r="J1584" s="19" t="s">
        <v>156</v>
      </c>
      <c r="K1584" s="19" t="s">
        <v>39</v>
      </c>
      <c r="L1584" s="22" t="s">
        <v>144</v>
      </c>
      <c r="M1584" s="19" t="s">
        <v>185</v>
      </c>
      <c r="N1584" s="19" t="s">
        <v>185</v>
      </c>
      <c r="P1584" s="17"/>
      <c r="Q1584" s="50" t="str">
        <f t="shared" si="24"/>
        <v>Non-lead</v>
      </c>
      <c r="R1584" s="19"/>
      <c r="X1584" s="16"/>
      <c r="Y1584" s="16"/>
      <c r="Z1584" s="16"/>
      <c r="AK1584" s="17"/>
      <c r="AL1584" s="17"/>
      <c r="AM1584" s="17"/>
      <c r="AN1584" s="17"/>
      <c r="AO1584" s="15"/>
    </row>
    <row r="1585" spans="1:41" s="14" customFormat="1">
      <c r="A1585" s="60"/>
      <c r="B1585" s="37" t="s">
        <v>4836</v>
      </c>
      <c r="C1585" s="72" t="s">
        <v>5423</v>
      </c>
      <c r="D1585" s="14" t="s">
        <v>5130</v>
      </c>
      <c r="E1585" s="9" t="s">
        <v>187</v>
      </c>
      <c r="F1585" s="14">
        <v>40484</v>
      </c>
      <c r="G1585" s="4">
        <v>37.544758420000001</v>
      </c>
      <c r="H1585" s="4">
        <v>-84.65678887</v>
      </c>
      <c r="I1585" s="19" t="s">
        <v>45</v>
      </c>
      <c r="J1585" s="19" t="s">
        <v>156</v>
      </c>
      <c r="K1585" s="19" t="s">
        <v>45</v>
      </c>
      <c r="L1585" s="22" t="s">
        <v>144</v>
      </c>
      <c r="M1585" s="19" t="s">
        <v>185</v>
      </c>
      <c r="N1585" s="19" t="s">
        <v>185</v>
      </c>
      <c r="P1585" s="17"/>
      <c r="Q1585" s="50" t="str">
        <f t="shared" si="24"/>
        <v>Non-lead</v>
      </c>
      <c r="R1585" s="19"/>
      <c r="X1585" s="16"/>
      <c r="Y1585" s="16"/>
      <c r="Z1585" s="16"/>
      <c r="AK1585" s="17"/>
      <c r="AL1585" s="17"/>
      <c r="AM1585" s="17"/>
      <c r="AN1585" s="17"/>
      <c r="AO1585" s="15"/>
    </row>
    <row r="1586" spans="1:41" s="14" customFormat="1">
      <c r="A1586" s="60"/>
      <c r="B1586" s="37" t="s">
        <v>4837</v>
      </c>
      <c r="C1586" s="68" t="s">
        <v>5424</v>
      </c>
      <c r="D1586" s="14" t="s">
        <v>5131</v>
      </c>
      <c r="E1586" s="9" t="s">
        <v>187</v>
      </c>
      <c r="F1586" s="14">
        <v>40484</v>
      </c>
      <c r="G1586" s="4">
        <v>37.544209260000002</v>
      </c>
      <c r="H1586" s="4">
        <v>-84.656637900000007</v>
      </c>
      <c r="I1586" s="19" t="s">
        <v>45</v>
      </c>
      <c r="J1586" s="19" t="s">
        <v>156</v>
      </c>
      <c r="K1586" s="19" t="s">
        <v>45</v>
      </c>
      <c r="L1586" s="22" t="s">
        <v>144</v>
      </c>
      <c r="M1586" s="19" t="s">
        <v>185</v>
      </c>
      <c r="N1586" s="19" t="s">
        <v>185</v>
      </c>
      <c r="P1586" s="17"/>
      <c r="Q1586" s="50" t="str">
        <f t="shared" si="24"/>
        <v>Non-lead</v>
      </c>
      <c r="R1586" s="19"/>
      <c r="X1586" s="16"/>
      <c r="Y1586" s="16"/>
      <c r="Z1586" s="16"/>
      <c r="AK1586" s="17"/>
      <c r="AL1586" s="17"/>
      <c r="AM1586" s="17"/>
      <c r="AN1586" s="17"/>
      <c r="AO1586" s="15"/>
    </row>
    <row r="1587" spans="1:41" s="14" customFormat="1">
      <c r="A1587" s="60"/>
      <c r="B1587" s="37" t="s">
        <v>4838</v>
      </c>
      <c r="C1587" s="72" t="s">
        <v>5425</v>
      </c>
      <c r="D1587" s="14" t="s">
        <v>5132</v>
      </c>
      <c r="E1587" s="9" t="s">
        <v>187</v>
      </c>
      <c r="F1587" s="14">
        <v>40484</v>
      </c>
      <c r="G1587" s="4">
        <v>37.54419128</v>
      </c>
      <c r="H1587" s="4">
        <v>-84.656891090000002</v>
      </c>
      <c r="I1587" s="19" t="s">
        <v>45</v>
      </c>
      <c r="J1587" s="19" t="s">
        <v>156</v>
      </c>
      <c r="K1587" s="19" t="s">
        <v>45</v>
      </c>
      <c r="L1587" s="22" t="s">
        <v>144</v>
      </c>
      <c r="M1587" s="19" t="s">
        <v>185</v>
      </c>
      <c r="N1587" s="19" t="s">
        <v>185</v>
      </c>
      <c r="P1587" s="17"/>
      <c r="Q1587" s="50" t="str">
        <f t="shared" si="24"/>
        <v>Non-lead</v>
      </c>
      <c r="R1587" s="19"/>
      <c r="X1587" s="16"/>
      <c r="Y1587" s="16"/>
      <c r="Z1587" s="16"/>
      <c r="AK1587" s="17"/>
      <c r="AL1587" s="17"/>
      <c r="AM1587" s="17"/>
      <c r="AN1587" s="17"/>
      <c r="AO1587" s="15"/>
    </row>
    <row r="1588" spans="1:41" s="14" customFormat="1">
      <c r="A1588" s="60"/>
      <c r="B1588" s="37" t="s">
        <v>4839</v>
      </c>
      <c r="C1588" s="67" t="s">
        <v>5426</v>
      </c>
      <c r="D1588" s="14" t="s">
        <v>5133</v>
      </c>
      <c r="E1588" s="9" t="s">
        <v>187</v>
      </c>
      <c r="F1588" s="14">
        <v>40484</v>
      </c>
      <c r="G1588" s="4">
        <v>37.54411932</v>
      </c>
      <c r="H1588" s="4">
        <v>-84.657626980000003</v>
      </c>
      <c r="I1588" s="19" t="s">
        <v>45</v>
      </c>
      <c r="J1588" s="19" t="s">
        <v>156</v>
      </c>
      <c r="K1588" s="19" t="s">
        <v>45</v>
      </c>
      <c r="L1588" s="22" t="s">
        <v>144</v>
      </c>
      <c r="M1588" s="19" t="s">
        <v>185</v>
      </c>
      <c r="N1588" s="19" t="s">
        <v>185</v>
      </c>
      <c r="P1588" s="17"/>
      <c r="Q1588" s="50" t="str">
        <f t="shared" ref="Q1588:Q1651" si="25">IF(AND(I1588="",K1588=""),"",IF(I1588="Lead","Lead",IF(K1588="Lead","Lead",IF((OR((AND((ISNUMBER(SEARCH("Galvanized",K1588))),AF1588="Yes")),(AND((ISNUMBER(SEARCH("Galvanized",K1588))),AF1588="Unknown")))),"Galvanized requiring replacement",IF((OR((AND((ISNUMBER(SEARCH("Galvanized",K1588))),AJ1588="Yes")),(AND((ISNUMBER(SEARCH("Galvanized",K1588))),AJ1588="Unknown")))),"Galvanized requiring replacement",IF(I1588="Galvanized requiring replacement","Galvanized requiring replacement",IF(K1588="Galvanized requiring replacement","Galvanized requiring replacement",IF(ISNUMBER(SEARCH("Unknown",I1588)),"Unknown",IF(ISNUMBER(SEARCH("Unknown",K1588)),"Unknown",IF(I1588="","Unknown",IF(K1588="","Unknown","Non-lead")))))))))))</f>
        <v>Non-lead</v>
      </c>
      <c r="R1588" s="19"/>
      <c r="X1588" s="16"/>
      <c r="Y1588" s="16"/>
      <c r="Z1588" s="16"/>
      <c r="AK1588" s="17"/>
      <c r="AL1588" s="17"/>
      <c r="AM1588" s="17"/>
      <c r="AN1588" s="17"/>
      <c r="AO1588" s="15"/>
    </row>
    <row r="1589" spans="1:41" s="14" customFormat="1">
      <c r="A1589" s="60"/>
      <c r="B1589" s="37" t="s">
        <v>4840</v>
      </c>
      <c r="C1589" s="72" t="s">
        <v>5427</v>
      </c>
      <c r="D1589" s="14" t="s">
        <v>5134</v>
      </c>
      <c r="E1589" s="9" t="s">
        <v>187</v>
      </c>
      <c r="F1589" s="14">
        <v>40484</v>
      </c>
      <c r="G1589" s="4">
        <v>37.544436470000001</v>
      </c>
      <c r="H1589" s="4">
        <v>-84.657858939999997</v>
      </c>
      <c r="I1589" s="19" t="s">
        <v>45</v>
      </c>
      <c r="J1589" s="19" t="s">
        <v>156</v>
      </c>
      <c r="K1589" s="19" t="s">
        <v>45</v>
      </c>
      <c r="L1589" s="22" t="s">
        <v>144</v>
      </c>
      <c r="M1589" s="19" t="s">
        <v>185</v>
      </c>
      <c r="N1589" s="19" t="s">
        <v>185</v>
      </c>
      <c r="P1589" s="17"/>
      <c r="Q1589" s="50" t="str">
        <f t="shared" si="25"/>
        <v>Non-lead</v>
      </c>
      <c r="R1589" s="19"/>
      <c r="X1589" s="16"/>
      <c r="Y1589" s="16"/>
      <c r="Z1589" s="16"/>
      <c r="AK1589" s="17"/>
      <c r="AL1589" s="17"/>
      <c r="AM1589" s="17"/>
      <c r="AN1589" s="17"/>
      <c r="AO1589" s="15"/>
    </row>
    <row r="1590" spans="1:41" s="14" customFormat="1">
      <c r="A1590" s="60"/>
      <c r="B1590" s="37" t="s">
        <v>4841</v>
      </c>
      <c r="C1590" s="72" t="s">
        <v>5428</v>
      </c>
      <c r="D1590" s="14" t="s">
        <v>5135</v>
      </c>
      <c r="E1590" s="9" t="s">
        <v>187</v>
      </c>
      <c r="F1590" s="14">
        <v>40484</v>
      </c>
      <c r="G1590" s="4">
        <v>37.5446332</v>
      </c>
      <c r="H1590" s="4">
        <v>-84.657903680000004</v>
      </c>
      <c r="I1590" s="19" t="s">
        <v>45</v>
      </c>
      <c r="J1590" s="19" t="s">
        <v>156</v>
      </c>
      <c r="K1590" s="19" t="s">
        <v>45</v>
      </c>
      <c r="L1590" s="22" t="s">
        <v>144</v>
      </c>
      <c r="M1590" s="19" t="s">
        <v>185</v>
      </c>
      <c r="N1590" s="19" t="s">
        <v>185</v>
      </c>
      <c r="P1590" s="17"/>
      <c r="Q1590" s="50" t="str">
        <f t="shared" si="25"/>
        <v>Non-lead</v>
      </c>
      <c r="R1590" s="19"/>
      <c r="X1590" s="16"/>
      <c r="Y1590" s="16"/>
      <c r="Z1590" s="16"/>
      <c r="AK1590" s="17"/>
      <c r="AL1590" s="17"/>
      <c r="AM1590" s="17"/>
      <c r="AN1590" s="17"/>
      <c r="AO1590" s="15"/>
    </row>
    <row r="1591" spans="1:41" s="14" customFormat="1">
      <c r="A1591" s="60"/>
      <c r="B1591" s="37" t="s">
        <v>4842</v>
      </c>
      <c r="C1591" s="68" t="s">
        <v>5429</v>
      </c>
      <c r="D1591" s="14" t="s">
        <v>5136</v>
      </c>
      <c r="E1591" s="9" t="s">
        <v>187</v>
      </c>
      <c r="F1591" s="14">
        <v>40484</v>
      </c>
      <c r="G1591" s="4">
        <v>37.544841099999999</v>
      </c>
      <c r="H1591" s="4">
        <v>-84.657953840000005</v>
      </c>
      <c r="I1591" s="19" t="s">
        <v>45</v>
      </c>
      <c r="J1591" s="19" t="s">
        <v>156</v>
      </c>
      <c r="K1591" s="19" t="s">
        <v>45</v>
      </c>
      <c r="L1591" s="22" t="s">
        <v>144</v>
      </c>
      <c r="M1591" s="19" t="s">
        <v>185</v>
      </c>
      <c r="N1591" s="19" t="s">
        <v>185</v>
      </c>
      <c r="P1591" s="17"/>
      <c r="Q1591" s="50" t="str">
        <f t="shared" si="25"/>
        <v>Non-lead</v>
      </c>
      <c r="R1591" s="19"/>
      <c r="X1591" s="16"/>
      <c r="Y1591" s="16"/>
      <c r="Z1591" s="16"/>
      <c r="AK1591" s="17"/>
      <c r="AL1591" s="17"/>
      <c r="AM1591" s="17"/>
      <c r="AN1591" s="17"/>
      <c r="AO1591" s="15"/>
    </row>
    <row r="1592" spans="1:41" s="14" customFormat="1">
      <c r="A1592" s="60"/>
      <c r="B1592" s="37" t="s">
        <v>4843</v>
      </c>
      <c r="C1592" s="67" t="s">
        <v>5430</v>
      </c>
      <c r="D1592" s="14" t="s">
        <v>5137</v>
      </c>
      <c r="E1592" s="9" t="s">
        <v>187</v>
      </c>
      <c r="F1592" s="14">
        <v>40484</v>
      </c>
      <c r="G1592" s="4">
        <v>37.545168799999999</v>
      </c>
      <c r="H1592" s="4">
        <v>-84.658015660000004</v>
      </c>
      <c r="I1592" s="19" t="s">
        <v>45</v>
      </c>
      <c r="J1592" s="19" t="s">
        <v>156</v>
      </c>
      <c r="K1592" s="19" t="s">
        <v>45</v>
      </c>
      <c r="L1592" s="22" t="s">
        <v>144</v>
      </c>
      <c r="M1592" s="19" t="s">
        <v>185</v>
      </c>
      <c r="N1592" s="19" t="s">
        <v>185</v>
      </c>
      <c r="P1592" s="17"/>
      <c r="Q1592" s="50" t="str">
        <f t="shared" si="25"/>
        <v>Non-lead</v>
      </c>
      <c r="R1592" s="19"/>
      <c r="X1592" s="16"/>
      <c r="Y1592" s="16"/>
      <c r="Z1592" s="16"/>
      <c r="AK1592" s="17"/>
      <c r="AL1592" s="17"/>
      <c r="AM1592" s="17"/>
      <c r="AN1592" s="17"/>
      <c r="AO1592" s="15"/>
    </row>
    <row r="1593" spans="1:41" s="14" customFormat="1">
      <c r="A1593" s="60"/>
      <c r="B1593" s="37" t="s">
        <v>4844</v>
      </c>
      <c r="C1593" s="72" t="s">
        <v>5431</v>
      </c>
      <c r="D1593" s="14" t="s">
        <v>5138</v>
      </c>
      <c r="E1593" s="9" t="s">
        <v>187</v>
      </c>
      <c r="F1593" s="14">
        <v>40484</v>
      </c>
      <c r="G1593" s="4">
        <v>37.545615050000002</v>
      </c>
      <c r="H1593" s="4">
        <v>-84.658207689999998</v>
      </c>
      <c r="I1593" s="19" t="s">
        <v>45</v>
      </c>
      <c r="J1593" s="19" t="s">
        <v>156</v>
      </c>
      <c r="K1593" s="19" t="s">
        <v>45</v>
      </c>
      <c r="L1593" s="22" t="s">
        <v>144</v>
      </c>
      <c r="M1593" s="19" t="s">
        <v>185</v>
      </c>
      <c r="N1593" s="19" t="s">
        <v>185</v>
      </c>
      <c r="P1593" s="17"/>
      <c r="Q1593" s="50" t="str">
        <f t="shared" si="25"/>
        <v>Non-lead</v>
      </c>
      <c r="R1593" s="19"/>
      <c r="X1593" s="16"/>
      <c r="Y1593" s="16"/>
      <c r="Z1593" s="16"/>
      <c r="AK1593" s="17"/>
      <c r="AL1593" s="17"/>
      <c r="AM1593" s="17"/>
      <c r="AN1593" s="17"/>
      <c r="AO1593" s="15"/>
    </row>
    <row r="1594" spans="1:41" s="14" customFormat="1">
      <c r="A1594" s="60"/>
      <c r="B1594" s="37" t="s">
        <v>4845</v>
      </c>
      <c r="C1594" s="72" t="s">
        <v>5432</v>
      </c>
      <c r="D1594" s="14" t="s">
        <v>5139</v>
      </c>
      <c r="E1594" s="9" t="s">
        <v>187</v>
      </c>
      <c r="F1594" s="14">
        <v>40484</v>
      </c>
      <c r="G1594" s="4">
        <v>37.545615050000002</v>
      </c>
      <c r="H1594" s="4">
        <v>-84.658207689999998</v>
      </c>
      <c r="I1594" s="19" t="s">
        <v>45</v>
      </c>
      <c r="J1594" s="19" t="s">
        <v>156</v>
      </c>
      <c r="K1594" s="19" t="s">
        <v>45</v>
      </c>
      <c r="L1594" s="22" t="s">
        <v>144</v>
      </c>
      <c r="M1594" s="19" t="s">
        <v>185</v>
      </c>
      <c r="N1594" s="19" t="s">
        <v>185</v>
      </c>
      <c r="P1594" s="17"/>
      <c r="Q1594" s="50" t="str">
        <f t="shared" si="25"/>
        <v>Non-lead</v>
      </c>
      <c r="R1594" s="19"/>
      <c r="X1594" s="16"/>
      <c r="Y1594" s="16"/>
      <c r="Z1594" s="16"/>
      <c r="AK1594" s="17"/>
      <c r="AL1594" s="17"/>
      <c r="AM1594" s="17"/>
      <c r="AN1594" s="17"/>
      <c r="AO1594" s="15"/>
    </row>
    <row r="1595" spans="1:41" s="14" customFormat="1">
      <c r="A1595" s="60"/>
      <c r="B1595" s="37" t="s">
        <v>4846</v>
      </c>
      <c r="C1595" s="68" t="s">
        <v>5433</v>
      </c>
      <c r="D1595" s="14" t="s">
        <v>5140</v>
      </c>
      <c r="E1595" s="9" t="s">
        <v>187</v>
      </c>
      <c r="F1595" s="14">
        <v>40484</v>
      </c>
      <c r="G1595" s="4">
        <v>37.545933720000001</v>
      </c>
      <c r="H1595" s="4">
        <v>-84.65835285</v>
      </c>
      <c r="I1595" s="19" t="s">
        <v>45</v>
      </c>
      <c r="J1595" s="19" t="s">
        <v>156</v>
      </c>
      <c r="K1595" s="19" t="s">
        <v>45</v>
      </c>
      <c r="L1595" s="22" t="s">
        <v>144</v>
      </c>
      <c r="M1595" s="19" t="s">
        <v>185</v>
      </c>
      <c r="N1595" s="19" t="s">
        <v>185</v>
      </c>
      <c r="P1595" s="17"/>
      <c r="Q1595" s="50" t="str">
        <f t="shared" si="25"/>
        <v>Non-lead</v>
      </c>
      <c r="R1595" s="19"/>
      <c r="X1595" s="16"/>
      <c r="Y1595" s="16"/>
      <c r="Z1595" s="16"/>
      <c r="AK1595" s="17"/>
      <c r="AL1595" s="17"/>
      <c r="AM1595" s="17"/>
      <c r="AN1595" s="17"/>
      <c r="AO1595" s="15"/>
    </row>
    <row r="1596" spans="1:41" s="14" customFormat="1">
      <c r="A1596" s="60"/>
      <c r="B1596" s="37" t="s">
        <v>4847</v>
      </c>
      <c r="C1596" s="72" t="s">
        <v>5434</v>
      </c>
      <c r="D1596" s="14" t="s">
        <v>5141</v>
      </c>
      <c r="E1596" s="9" t="s">
        <v>187</v>
      </c>
      <c r="F1596" s="14">
        <v>40484</v>
      </c>
      <c r="G1596" s="4">
        <v>37.546156160000002</v>
      </c>
      <c r="H1596" s="4">
        <v>-84.65841691</v>
      </c>
      <c r="I1596" s="19" t="s">
        <v>45</v>
      </c>
      <c r="J1596" s="19" t="s">
        <v>156</v>
      </c>
      <c r="K1596" s="19" t="s">
        <v>45</v>
      </c>
      <c r="L1596" s="22" t="s">
        <v>144</v>
      </c>
      <c r="M1596" s="19" t="s">
        <v>185</v>
      </c>
      <c r="N1596" s="19" t="s">
        <v>185</v>
      </c>
      <c r="P1596" s="17"/>
      <c r="Q1596" s="50" t="str">
        <f t="shared" si="25"/>
        <v>Non-lead</v>
      </c>
      <c r="R1596" s="19"/>
      <c r="X1596" s="16"/>
      <c r="Y1596" s="16"/>
      <c r="Z1596" s="16"/>
      <c r="AK1596" s="17"/>
      <c r="AL1596" s="17"/>
      <c r="AM1596" s="17"/>
      <c r="AN1596" s="17"/>
      <c r="AO1596" s="15"/>
    </row>
    <row r="1597" spans="1:41" s="14" customFormat="1">
      <c r="A1597" s="60"/>
      <c r="B1597" s="37" t="s">
        <v>4848</v>
      </c>
      <c r="C1597" s="67" t="s">
        <v>5435</v>
      </c>
      <c r="D1597" s="14" t="s">
        <v>5142</v>
      </c>
      <c r="E1597" s="9" t="s">
        <v>187</v>
      </c>
      <c r="F1597" s="14">
        <v>40484</v>
      </c>
      <c r="G1597" s="4">
        <v>37.546684800000001</v>
      </c>
      <c r="H1597" s="4">
        <v>-84.658534810000006</v>
      </c>
      <c r="I1597" s="19" t="s">
        <v>45</v>
      </c>
      <c r="J1597" s="19" t="s">
        <v>156</v>
      </c>
      <c r="K1597" s="19" t="s">
        <v>45</v>
      </c>
      <c r="L1597" s="22" t="s">
        <v>144</v>
      </c>
      <c r="M1597" s="19" t="s">
        <v>185</v>
      </c>
      <c r="N1597" s="19" t="s">
        <v>185</v>
      </c>
      <c r="P1597" s="17"/>
      <c r="Q1597" s="50" t="str">
        <f t="shared" si="25"/>
        <v>Non-lead</v>
      </c>
      <c r="R1597" s="19"/>
      <c r="X1597" s="16"/>
      <c r="Y1597" s="16"/>
      <c r="Z1597" s="16"/>
      <c r="AK1597" s="17"/>
      <c r="AL1597" s="17"/>
      <c r="AM1597" s="17"/>
      <c r="AN1597" s="17"/>
      <c r="AO1597" s="15"/>
    </row>
    <row r="1598" spans="1:41" s="14" customFormat="1">
      <c r="A1598" s="60"/>
      <c r="B1598" s="37" t="s">
        <v>4849</v>
      </c>
      <c r="C1598" s="72" t="s">
        <v>5436</v>
      </c>
      <c r="D1598" s="14" t="s">
        <v>5143</v>
      </c>
      <c r="E1598" s="9" t="s">
        <v>187</v>
      </c>
      <c r="F1598" s="14">
        <v>40484</v>
      </c>
      <c r="G1598" s="4">
        <v>37.546684800000001</v>
      </c>
      <c r="H1598" s="4">
        <v>-84.658534810000006</v>
      </c>
      <c r="I1598" s="19" t="s">
        <v>45</v>
      </c>
      <c r="J1598" s="19" t="s">
        <v>156</v>
      </c>
      <c r="K1598" s="19" t="s">
        <v>45</v>
      </c>
      <c r="L1598" s="22" t="s">
        <v>144</v>
      </c>
      <c r="M1598" s="19" t="s">
        <v>185</v>
      </c>
      <c r="N1598" s="19" t="s">
        <v>185</v>
      </c>
      <c r="P1598" s="17"/>
      <c r="Q1598" s="50" t="str">
        <f t="shared" si="25"/>
        <v>Non-lead</v>
      </c>
      <c r="R1598" s="19"/>
      <c r="X1598" s="16"/>
      <c r="Y1598" s="16"/>
      <c r="Z1598" s="16"/>
      <c r="AK1598" s="17"/>
      <c r="AL1598" s="17"/>
      <c r="AM1598" s="17"/>
      <c r="AN1598" s="17"/>
      <c r="AO1598" s="15"/>
    </row>
    <row r="1599" spans="1:41" s="14" customFormat="1">
      <c r="A1599" s="60"/>
      <c r="B1599" s="37" t="s">
        <v>4850</v>
      </c>
      <c r="C1599" s="72" t="s">
        <v>5437</v>
      </c>
      <c r="D1599" s="14" t="s">
        <v>5144</v>
      </c>
      <c r="E1599" s="9" t="s">
        <v>187</v>
      </c>
      <c r="F1599" s="14">
        <v>40484</v>
      </c>
      <c r="G1599" s="4">
        <v>37.547231930000002</v>
      </c>
      <c r="H1599" s="4">
        <v>-84.658611120000003</v>
      </c>
      <c r="I1599" s="19" t="s">
        <v>45</v>
      </c>
      <c r="J1599" s="19" t="s">
        <v>156</v>
      </c>
      <c r="K1599" s="19" t="s">
        <v>45</v>
      </c>
      <c r="L1599" s="22" t="s">
        <v>144</v>
      </c>
      <c r="M1599" s="19" t="s">
        <v>185</v>
      </c>
      <c r="N1599" s="19" t="s">
        <v>185</v>
      </c>
      <c r="P1599" s="17"/>
      <c r="Q1599" s="50" t="str">
        <f t="shared" si="25"/>
        <v>Non-lead</v>
      </c>
      <c r="R1599" s="19"/>
      <c r="X1599" s="16"/>
      <c r="Y1599" s="16"/>
      <c r="Z1599" s="16"/>
      <c r="AK1599" s="17"/>
      <c r="AL1599" s="17"/>
      <c r="AM1599" s="17"/>
      <c r="AN1599" s="17"/>
      <c r="AO1599" s="15"/>
    </row>
    <row r="1600" spans="1:41" s="14" customFormat="1">
      <c r="A1600" s="60"/>
      <c r="B1600" s="37" t="s">
        <v>4851</v>
      </c>
      <c r="C1600" s="68" t="s">
        <v>5438</v>
      </c>
      <c r="D1600" s="14" t="s">
        <v>5145</v>
      </c>
      <c r="E1600" s="9" t="s">
        <v>187</v>
      </c>
      <c r="F1600" s="14">
        <v>40484</v>
      </c>
      <c r="G1600" s="4">
        <v>37.547959390000003</v>
      </c>
      <c r="H1600" s="4">
        <v>-84.658503069999995</v>
      </c>
      <c r="I1600" s="19" t="s">
        <v>45</v>
      </c>
      <c r="J1600" s="19" t="s">
        <v>156</v>
      </c>
      <c r="K1600" s="19" t="s">
        <v>45</v>
      </c>
      <c r="L1600" s="22" t="s">
        <v>144</v>
      </c>
      <c r="M1600" s="19" t="s">
        <v>185</v>
      </c>
      <c r="N1600" s="19" t="s">
        <v>185</v>
      </c>
      <c r="P1600" s="17"/>
      <c r="Q1600" s="50" t="str">
        <f t="shared" si="25"/>
        <v>Non-lead</v>
      </c>
      <c r="R1600" s="19"/>
      <c r="X1600" s="16"/>
      <c r="Y1600" s="16"/>
      <c r="Z1600" s="16"/>
      <c r="AK1600" s="17"/>
      <c r="AL1600" s="17"/>
      <c r="AM1600" s="17"/>
      <c r="AN1600" s="17"/>
      <c r="AO1600" s="15"/>
    </row>
    <row r="1601" spans="1:41" s="14" customFormat="1">
      <c r="A1601" s="60"/>
      <c r="B1601" s="37" t="s">
        <v>4852</v>
      </c>
      <c r="C1601" s="72" t="s">
        <v>5439</v>
      </c>
      <c r="D1601" s="14" t="s">
        <v>5146</v>
      </c>
      <c r="E1601" s="9" t="s">
        <v>187</v>
      </c>
      <c r="F1601" s="14">
        <v>40484</v>
      </c>
      <c r="G1601" s="4">
        <v>37.547959390000003</v>
      </c>
      <c r="H1601" s="4">
        <v>-84.658503069999995</v>
      </c>
      <c r="I1601" s="19" t="s">
        <v>45</v>
      </c>
      <c r="J1601" s="19" t="s">
        <v>156</v>
      </c>
      <c r="K1601" s="19" t="s">
        <v>45</v>
      </c>
      <c r="L1601" s="22" t="s">
        <v>144</v>
      </c>
      <c r="M1601" s="19" t="s">
        <v>185</v>
      </c>
      <c r="N1601" s="19" t="s">
        <v>185</v>
      </c>
      <c r="P1601" s="17"/>
      <c r="Q1601" s="50" t="str">
        <f t="shared" si="25"/>
        <v>Non-lead</v>
      </c>
      <c r="R1601" s="19"/>
      <c r="X1601" s="16"/>
      <c r="Y1601" s="16"/>
      <c r="Z1601" s="16"/>
      <c r="AK1601" s="17"/>
      <c r="AL1601" s="17"/>
      <c r="AM1601" s="17"/>
      <c r="AN1601" s="17"/>
      <c r="AO1601" s="15"/>
    </row>
    <row r="1602" spans="1:41" s="14" customFormat="1">
      <c r="A1602" s="60"/>
      <c r="B1602" s="37" t="s">
        <v>4853</v>
      </c>
      <c r="C1602" s="67" t="s">
        <v>5440</v>
      </c>
      <c r="D1602" s="14" t="s">
        <v>5147</v>
      </c>
      <c r="E1602" s="9" t="s">
        <v>187</v>
      </c>
      <c r="F1602" s="14">
        <v>40484</v>
      </c>
      <c r="G1602" s="4">
        <v>37.548055759999997</v>
      </c>
      <c r="H1602" s="4">
        <v>-84.657594590000002</v>
      </c>
      <c r="I1602" s="19" t="s">
        <v>45</v>
      </c>
      <c r="J1602" s="19" t="s">
        <v>156</v>
      </c>
      <c r="K1602" s="19" t="s">
        <v>45</v>
      </c>
      <c r="L1602" s="22" t="s">
        <v>144</v>
      </c>
      <c r="M1602" s="19" t="s">
        <v>185</v>
      </c>
      <c r="N1602" s="19" t="s">
        <v>185</v>
      </c>
      <c r="P1602" s="17"/>
      <c r="Q1602" s="50" t="str">
        <f t="shared" si="25"/>
        <v>Non-lead</v>
      </c>
      <c r="R1602" s="19"/>
      <c r="X1602" s="16"/>
      <c r="Y1602" s="16"/>
      <c r="Z1602" s="16"/>
      <c r="AK1602" s="17"/>
      <c r="AL1602" s="17"/>
      <c r="AM1602" s="17"/>
      <c r="AN1602" s="17"/>
      <c r="AO1602" s="15"/>
    </row>
    <row r="1603" spans="1:41" s="14" customFormat="1">
      <c r="A1603" s="60"/>
      <c r="B1603" s="37" t="s">
        <v>4854</v>
      </c>
      <c r="C1603" s="72" t="s">
        <v>5441</v>
      </c>
      <c r="D1603" s="14" t="s">
        <v>5148</v>
      </c>
      <c r="E1603" s="9" t="s">
        <v>187</v>
      </c>
      <c r="F1603" s="14">
        <v>40484</v>
      </c>
      <c r="G1603" s="4">
        <v>37.548055759999997</v>
      </c>
      <c r="H1603" s="4">
        <v>-84.657594590000002</v>
      </c>
      <c r="I1603" s="19" t="s">
        <v>45</v>
      </c>
      <c r="J1603" s="19" t="s">
        <v>156</v>
      </c>
      <c r="K1603" s="19" t="s">
        <v>45</v>
      </c>
      <c r="L1603" s="22" t="s">
        <v>144</v>
      </c>
      <c r="M1603" s="19" t="s">
        <v>185</v>
      </c>
      <c r="N1603" s="19" t="s">
        <v>185</v>
      </c>
      <c r="P1603" s="17"/>
      <c r="Q1603" s="50" t="str">
        <f t="shared" si="25"/>
        <v>Non-lead</v>
      </c>
      <c r="R1603" s="19"/>
      <c r="X1603" s="16"/>
      <c r="Y1603" s="16"/>
      <c r="Z1603" s="16"/>
      <c r="AK1603" s="17"/>
      <c r="AL1603" s="17"/>
      <c r="AM1603" s="17"/>
      <c r="AN1603" s="17"/>
      <c r="AO1603" s="15"/>
    </row>
    <row r="1604" spans="1:41" s="14" customFormat="1">
      <c r="A1604" s="60"/>
      <c r="B1604" s="37" t="s">
        <v>4855</v>
      </c>
      <c r="C1604" s="72" t="s">
        <v>5442</v>
      </c>
      <c r="D1604" s="14" t="s">
        <v>5149</v>
      </c>
      <c r="E1604" s="9" t="s">
        <v>187</v>
      </c>
      <c r="F1604" s="14">
        <v>40484</v>
      </c>
      <c r="G1604" s="4">
        <v>37.548119900000003</v>
      </c>
      <c r="H1604" s="4">
        <v>-84.656599650000004</v>
      </c>
      <c r="I1604" s="19" t="s">
        <v>45</v>
      </c>
      <c r="J1604" s="19" t="s">
        <v>156</v>
      </c>
      <c r="K1604" s="19" t="s">
        <v>45</v>
      </c>
      <c r="L1604" s="22" t="s">
        <v>144</v>
      </c>
      <c r="M1604" s="19" t="s">
        <v>185</v>
      </c>
      <c r="N1604" s="19" t="s">
        <v>185</v>
      </c>
      <c r="P1604" s="17"/>
      <c r="Q1604" s="50" t="str">
        <f t="shared" si="25"/>
        <v>Non-lead</v>
      </c>
      <c r="R1604" s="19"/>
      <c r="X1604" s="16"/>
      <c r="Y1604" s="16"/>
      <c r="Z1604" s="16"/>
      <c r="AK1604" s="17"/>
      <c r="AL1604" s="17"/>
      <c r="AM1604" s="17"/>
      <c r="AN1604" s="17"/>
      <c r="AO1604" s="15"/>
    </row>
    <row r="1605" spans="1:41" s="14" customFormat="1">
      <c r="A1605" s="60"/>
      <c r="B1605" s="37" t="s">
        <v>4856</v>
      </c>
      <c r="C1605" s="68" t="s">
        <v>5443</v>
      </c>
      <c r="D1605" s="14" t="s">
        <v>5150</v>
      </c>
      <c r="E1605" s="9" t="s">
        <v>187</v>
      </c>
      <c r="F1605" s="14">
        <v>40484</v>
      </c>
      <c r="G1605" s="4">
        <v>37.548119900000003</v>
      </c>
      <c r="H1605" s="4">
        <v>-84.656599650000004</v>
      </c>
      <c r="I1605" s="19" t="s">
        <v>45</v>
      </c>
      <c r="J1605" s="19" t="s">
        <v>156</v>
      </c>
      <c r="K1605" s="19" t="s">
        <v>45</v>
      </c>
      <c r="L1605" s="22" t="s">
        <v>144</v>
      </c>
      <c r="M1605" s="19" t="s">
        <v>185</v>
      </c>
      <c r="N1605" s="19" t="s">
        <v>185</v>
      </c>
      <c r="P1605" s="17"/>
      <c r="Q1605" s="50" t="str">
        <f t="shared" si="25"/>
        <v>Non-lead</v>
      </c>
      <c r="R1605" s="19"/>
      <c r="X1605" s="16"/>
      <c r="Y1605" s="16"/>
      <c r="Z1605" s="16"/>
      <c r="AK1605" s="17"/>
      <c r="AL1605" s="17"/>
      <c r="AM1605" s="17"/>
      <c r="AN1605" s="17"/>
      <c r="AO1605" s="15"/>
    </row>
    <row r="1606" spans="1:41" s="14" customFormat="1">
      <c r="A1606" s="60"/>
      <c r="B1606" s="37" t="s">
        <v>4857</v>
      </c>
      <c r="C1606" s="72" t="s">
        <v>5444</v>
      </c>
      <c r="D1606" s="14" t="s">
        <v>5151</v>
      </c>
      <c r="E1606" s="9" t="s">
        <v>187</v>
      </c>
      <c r="F1606" s="14">
        <v>40484</v>
      </c>
      <c r="G1606" s="4">
        <v>37.548232929999998</v>
      </c>
      <c r="H1606" s="4">
        <v>-84.655887399999997</v>
      </c>
      <c r="I1606" s="19" t="s">
        <v>45</v>
      </c>
      <c r="J1606" s="19" t="s">
        <v>156</v>
      </c>
      <c r="K1606" s="19" t="s">
        <v>45</v>
      </c>
      <c r="L1606" s="22" t="s">
        <v>144</v>
      </c>
      <c r="M1606" s="19" t="s">
        <v>185</v>
      </c>
      <c r="N1606" s="19" t="s">
        <v>185</v>
      </c>
      <c r="P1606" s="17"/>
      <c r="Q1606" s="50" t="str">
        <f t="shared" si="25"/>
        <v>Non-lead</v>
      </c>
      <c r="R1606" s="19"/>
      <c r="X1606" s="16"/>
      <c r="Y1606" s="16"/>
      <c r="Z1606" s="16"/>
      <c r="AK1606" s="17"/>
      <c r="AL1606" s="17"/>
      <c r="AM1606" s="17"/>
      <c r="AN1606" s="17"/>
      <c r="AO1606" s="15"/>
    </row>
    <row r="1607" spans="1:41" s="14" customFormat="1">
      <c r="A1607" s="60"/>
      <c r="B1607" s="37" t="s">
        <v>4858</v>
      </c>
      <c r="C1607" s="67" t="s">
        <v>5445</v>
      </c>
      <c r="D1607" s="14" t="s">
        <v>5152</v>
      </c>
      <c r="E1607" s="9" t="s">
        <v>187</v>
      </c>
      <c r="F1607" s="14">
        <v>40484</v>
      </c>
      <c r="G1607" s="4">
        <v>37.54831652</v>
      </c>
      <c r="H1607" s="4">
        <v>-84.655207970000006</v>
      </c>
      <c r="I1607" s="19" t="s">
        <v>45</v>
      </c>
      <c r="J1607" s="19" t="s">
        <v>156</v>
      </c>
      <c r="K1607" s="19" t="s">
        <v>45</v>
      </c>
      <c r="L1607" s="22" t="s">
        <v>144</v>
      </c>
      <c r="M1607" s="19" t="s">
        <v>185</v>
      </c>
      <c r="N1607" s="19" t="s">
        <v>185</v>
      </c>
      <c r="P1607" s="17"/>
      <c r="Q1607" s="50" t="str">
        <f t="shared" si="25"/>
        <v>Non-lead</v>
      </c>
      <c r="R1607" s="19"/>
      <c r="X1607" s="16"/>
      <c r="Y1607" s="16"/>
      <c r="Z1607" s="16"/>
      <c r="AK1607" s="17"/>
      <c r="AL1607" s="17"/>
      <c r="AM1607" s="17"/>
      <c r="AN1607" s="17"/>
      <c r="AO1607" s="15"/>
    </row>
    <row r="1608" spans="1:41" s="14" customFormat="1">
      <c r="A1608" s="60"/>
      <c r="B1608" s="37" t="s">
        <v>4859</v>
      </c>
      <c r="C1608" s="72" t="s">
        <v>5446</v>
      </c>
      <c r="D1608" s="14" t="s">
        <v>5153</v>
      </c>
      <c r="E1608" s="9" t="s">
        <v>187</v>
      </c>
      <c r="F1608" s="14">
        <v>40484</v>
      </c>
      <c r="G1608" s="4">
        <v>37.54831652</v>
      </c>
      <c r="H1608" s="4">
        <v>-84.655207970000006</v>
      </c>
      <c r="I1608" s="19" t="s">
        <v>45</v>
      </c>
      <c r="J1608" s="19" t="s">
        <v>156</v>
      </c>
      <c r="K1608" s="19" t="s">
        <v>45</v>
      </c>
      <c r="L1608" s="22" t="s">
        <v>144</v>
      </c>
      <c r="M1608" s="19" t="s">
        <v>185</v>
      </c>
      <c r="N1608" s="19" t="s">
        <v>185</v>
      </c>
      <c r="P1608" s="17"/>
      <c r="Q1608" s="50" t="str">
        <f t="shared" si="25"/>
        <v>Non-lead</v>
      </c>
      <c r="R1608" s="19"/>
      <c r="X1608" s="16"/>
      <c r="Y1608" s="16"/>
      <c r="Z1608" s="16"/>
      <c r="AK1608" s="17"/>
      <c r="AL1608" s="17"/>
      <c r="AM1608" s="17"/>
      <c r="AN1608" s="17"/>
      <c r="AO1608" s="15"/>
    </row>
    <row r="1609" spans="1:41" s="14" customFormat="1">
      <c r="A1609" s="60"/>
      <c r="B1609" s="37" t="s">
        <v>4860</v>
      </c>
      <c r="C1609" s="72" t="s">
        <v>5447</v>
      </c>
      <c r="D1609" s="14" t="s">
        <v>5154</v>
      </c>
      <c r="E1609" s="9" t="s">
        <v>187</v>
      </c>
      <c r="F1609" s="14">
        <v>40484</v>
      </c>
      <c r="G1609" s="4">
        <v>37.548382719999999</v>
      </c>
      <c r="H1609" s="4">
        <v>-84.654525559999996</v>
      </c>
      <c r="I1609" s="19" t="s">
        <v>45</v>
      </c>
      <c r="J1609" s="19" t="s">
        <v>156</v>
      </c>
      <c r="K1609" s="19" t="s">
        <v>45</v>
      </c>
      <c r="L1609" s="22" t="s">
        <v>144</v>
      </c>
      <c r="M1609" s="19" t="s">
        <v>185</v>
      </c>
      <c r="N1609" s="19" t="s">
        <v>185</v>
      </c>
      <c r="P1609" s="17"/>
      <c r="Q1609" s="50" t="str">
        <f t="shared" si="25"/>
        <v>Non-lead</v>
      </c>
      <c r="R1609" s="19"/>
      <c r="X1609" s="16"/>
      <c r="Y1609" s="16"/>
      <c r="Z1609" s="16"/>
      <c r="AK1609" s="17"/>
      <c r="AL1609" s="17"/>
      <c r="AM1609" s="17"/>
      <c r="AN1609" s="17"/>
      <c r="AO1609" s="15"/>
    </row>
    <row r="1610" spans="1:41" s="14" customFormat="1">
      <c r="A1610" s="60"/>
      <c r="B1610" s="37" t="s">
        <v>4861</v>
      </c>
      <c r="C1610" s="68" t="s">
        <v>5448</v>
      </c>
      <c r="D1610" s="14" t="s">
        <v>5155</v>
      </c>
      <c r="E1610" s="9" t="s">
        <v>187</v>
      </c>
      <c r="F1610" s="14">
        <v>40484</v>
      </c>
      <c r="G1610" s="4">
        <v>37.548382719999999</v>
      </c>
      <c r="H1610" s="4">
        <v>-84.654525559999996</v>
      </c>
      <c r="I1610" s="19" t="s">
        <v>45</v>
      </c>
      <c r="J1610" s="19" t="s">
        <v>156</v>
      </c>
      <c r="K1610" s="19" t="s">
        <v>45</v>
      </c>
      <c r="L1610" s="22" t="s">
        <v>144</v>
      </c>
      <c r="M1610" s="19" t="s">
        <v>185</v>
      </c>
      <c r="N1610" s="19" t="s">
        <v>185</v>
      </c>
      <c r="P1610" s="17"/>
      <c r="Q1610" s="50" t="str">
        <f t="shared" si="25"/>
        <v>Non-lead</v>
      </c>
      <c r="R1610" s="19"/>
      <c r="X1610" s="16"/>
      <c r="Y1610" s="16"/>
      <c r="Z1610" s="16"/>
      <c r="AK1610" s="17"/>
      <c r="AL1610" s="17"/>
      <c r="AM1610" s="17"/>
      <c r="AN1610" s="17"/>
      <c r="AO1610" s="15"/>
    </row>
    <row r="1611" spans="1:41" s="14" customFormat="1">
      <c r="A1611" s="60"/>
      <c r="B1611" s="37" t="s">
        <v>4862</v>
      </c>
      <c r="C1611" s="72" t="s">
        <v>5449</v>
      </c>
      <c r="D1611" s="14" t="s">
        <v>5156</v>
      </c>
      <c r="E1611" s="9" t="s">
        <v>187</v>
      </c>
      <c r="F1611" s="14">
        <v>40484</v>
      </c>
      <c r="G1611" s="4">
        <v>37.548470999999999</v>
      </c>
      <c r="H1611" s="4">
        <v>-84.653864260000006</v>
      </c>
      <c r="I1611" s="19" t="s">
        <v>45</v>
      </c>
      <c r="J1611" s="19" t="s">
        <v>156</v>
      </c>
      <c r="K1611" s="19" t="s">
        <v>45</v>
      </c>
      <c r="L1611" s="22" t="s">
        <v>144</v>
      </c>
      <c r="M1611" s="19" t="s">
        <v>185</v>
      </c>
      <c r="N1611" s="19" t="s">
        <v>185</v>
      </c>
      <c r="P1611" s="17"/>
      <c r="Q1611" s="50" t="str">
        <f t="shared" si="25"/>
        <v>Non-lead</v>
      </c>
      <c r="R1611" s="19"/>
      <c r="X1611" s="16"/>
      <c r="Y1611" s="16"/>
      <c r="Z1611" s="16"/>
      <c r="AK1611" s="17"/>
      <c r="AL1611" s="17"/>
      <c r="AM1611" s="17"/>
      <c r="AN1611" s="17"/>
      <c r="AO1611" s="15"/>
    </row>
    <row r="1612" spans="1:41" s="14" customFormat="1">
      <c r="A1612" s="60"/>
      <c r="B1612" s="37" t="s">
        <v>4863</v>
      </c>
      <c r="C1612" s="67" t="s">
        <v>5450</v>
      </c>
      <c r="D1612" s="14" t="s">
        <v>5157</v>
      </c>
      <c r="E1612" s="9" t="s">
        <v>187</v>
      </c>
      <c r="F1612" s="14">
        <v>40484</v>
      </c>
      <c r="G1612" s="4">
        <v>37.548470999999999</v>
      </c>
      <c r="H1612" s="4">
        <v>-84.653864260000006</v>
      </c>
      <c r="I1612" s="19" t="s">
        <v>45</v>
      </c>
      <c r="J1612" s="19" t="s">
        <v>156</v>
      </c>
      <c r="K1612" s="19" t="s">
        <v>45</v>
      </c>
      <c r="L1612" s="22" t="s">
        <v>144</v>
      </c>
      <c r="M1612" s="19" t="s">
        <v>185</v>
      </c>
      <c r="N1612" s="19" t="s">
        <v>185</v>
      </c>
      <c r="P1612" s="17"/>
      <c r="Q1612" s="50" t="str">
        <f t="shared" si="25"/>
        <v>Non-lead</v>
      </c>
      <c r="R1612" s="19"/>
      <c r="X1612" s="16"/>
      <c r="Y1612" s="16"/>
      <c r="Z1612" s="16"/>
      <c r="AK1612" s="17"/>
      <c r="AL1612" s="17"/>
      <c r="AM1612" s="17"/>
      <c r="AN1612" s="17"/>
      <c r="AO1612" s="15"/>
    </row>
    <row r="1613" spans="1:41" s="14" customFormat="1">
      <c r="A1613" s="60"/>
      <c r="B1613" s="37" t="s">
        <v>4864</v>
      </c>
      <c r="C1613" s="72" t="s">
        <v>5451</v>
      </c>
      <c r="D1613" s="14" t="s">
        <v>5158</v>
      </c>
      <c r="E1613" s="9" t="s">
        <v>187</v>
      </c>
      <c r="F1613" s="14">
        <v>40484</v>
      </c>
      <c r="G1613" s="4">
        <v>37.548551310000001</v>
      </c>
      <c r="H1613" s="4">
        <v>-84.653181419999996</v>
      </c>
      <c r="I1613" s="19" t="s">
        <v>45</v>
      </c>
      <c r="J1613" s="19" t="s">
        <v>156</v>
      </c>
      <c r="K1613" s="19" t="s">
        <v>45</v>
      </c>
      <c r="L1613" s="22" t="s">
        <v>144</v>
      </c>
      <c r="M1613" s="19" t="s">
        <v>185</v>
      </c>
      <c r="N1613" s="19" t="s">
        <v>185</v>
      </c>
      <c r="P1613" s="17"/>
      <c r="Q1613" s="50" t="str">
        <f t="shared" si="25"/>
        <v>Non-lead</v>
      </c>
      <c r="R1613" s="19"/>
      <c r="X1613" s="16"/>
      <c r="Y1613" s="16"/>
      <c r="Z1613" s="16"/>
      <c r="AK1613" s="17"/>
      <c r="AL1613" s="17"/>
      <c r="AM1613" s="17"/>
      <c r="AN1613" s="17"/>
      <c r="AO1613" s="15"/>
    </row>
    <row r="1614" spans="1:41" s="14" customFormat="1">
      <c r="A1614" s="60"/>
      <c r="B1614" s="37" t="s">
        <v>4865</v>
      </c>
      <c r="C1614" s="72" t="s">
        <v>5452</v>
      </c>
      <c r="D1614" s="14" t="s">
        <v>5159</v>
      </c>
      <c r="E1614" s="9" t="s">
        <v>187</v>
      </c>
      <c r="F1614" s="14">
        <v>40484</v>
      </c>
      <c r="G1614" s="4">
        <v>37.548551310000001</v>
      </c>
      <c r="H1614" s="4">
        <v>-84.653181419999996</v>
      </c>
      <c r="I1614" s="19" t="s">
        <v>45</v>
      </c>
      <c r="J1614" s="19" t="s">
        <v>156</v>
      </c>
      <c r="K1614" s="19" t="s">
        <v>45</v>
      </c>
      <c r="L1614" s="22" t="s">
        <v>144</v>
      </c>
      <c r="M1614" s="19" t="s">
        <v>185</v>
      </c>
      <c r="N1614" s="19" t="s">
        <v>185</v>
      </c>
      <c r="P1614" s="17"/>
      <c r="Q1614" s="50" t="str">
        <f t="shared" si="25"/>
        <v>Non-lead</v>
      </c>
      <c r="R1614" s="19"/>
      <c r="X1614" s="16"/>
      <c r="Y1614" s="16"/>
      <c r="Z1614" s="16"/>
      <c r="AK1614" s="17"/>
      <c r="AL1614" s="17"/>
      <c r="AM1614" s="17"/>
      <c r="AN1614" s="17"/>
      <c r="AO1614" s="15"/>
    </row>
    <row r="1615" spans="1:41" s="14" customFormat="1">
      <c r="A1615" s="60"/>
      <c r="B1615" s="37" t="s">
        <v>4866</v>
      </c>
      <c r="C1615" s="68" t="s">
        <v>5453</v>
      </c>
      <c r="D1615" s="14" t="s">
        <v>5160</v>
      </c>
      <c r="E1615" s="9" t="s">
        <v>187</v>
      </c>
      <c r="F1615" s="14">
        <v>40484</v>
      </c>
      <c r="G1615" s="4">
        <v>37.548731019999998</v>
      </c>
      <c r="H1615" s="4">
        <v>-84.651681859999997</v>
      </c>
      <c r="I1615" s="19" t="s">
        <v>45</v>
      </c>
      <c r="J1615" s="19" t="s">
        <v>156</v>
      </c>
      <c r="K1615" s="19" t="s">
        <v>45</v>
      </c>
      <c r="L1615" s="22" t="s">
        <v>144</v>
      </c>
      <c r="M1615" s="19" t="s">
        <v>185</v>
      </c>
      <c r="N1615" s="19" t="s">
        <v>185</v>
      </c>
      <c r="P1615" s="17"/>
      <c r="Q1615" s="50" t="str">
        <f t="shared" si="25"/>
        <v>Non-lead</v>
      </c>
      <c r="R1615" s="19"/>
      <c r="X1615" s="16"/>
      <c r="Y1615" s="16"/>
      <c r="Z1615" s="16"/>
      <c r="AK1615" s="17"/>
      <c r="AL1615" s="17"/>
      <c r="AM1615" s="17"/>
      <c r="AN1615" s="17"/>
      <c r="AO1615" s="15"/>
    </row>
    <row r="1616" spans="1:41" s="14" customFormat="1">
      <c r="A1616" s="60"/>
      <c r="B1616" s="37" t="s">
        <v>4867</v>
      </c>
      <c r="C1616" s="72" t="s">
        <v>5454</v>
      </c>
      <c r="D1616" s="14" t="s">
        <v>5161</v>
      </c>
      <c r="E1616" s="9" t="s">
        <v>187</v>
      </c>
      <c r="F1616" s="14">
        <v>40484</v>
      </c>
      <c r="G1616" s="4">
        <v>37.548731019999998</v>
      </c>
      <c r="H1616" s="4">
        <v>-84.651681859999997</v>
      </c>
      <c r="I1616" s="19" t="s">
        <v>45</v>
      </c>
      <c r="J1616" s="19" t="s">
        <v>156</v>
      </c>
      <c r="K1616" s="19" t="s">
        <v>45</v>
      </c>
      <c r="L1616" s="22" t="s">
        <v>144</v>
      </c>
      <c r="M1616" s="19" t="s">
        <v>185</v>
      </c>
      <c r="N1616" s="19" t="s">
        <v>185</v>
      </c>
      <c r="P1616" s="17"/>
      <c r="Q1616" s="50" t="str">
        <f t="shared" si="25"/>
        <v>Non-lead</v>
      </c>
      <c r="R1616" s="19"/>
      <c r="X1616" s="16"/>
      <c r="Y1616" s="16"/>
      <c r="Z1616" s="16"/>
      <c r="AK1616" s="17"/>
      <c r="AL1616" s="17"/>
      <c r="AM1616" s="17"/>
      <c r="AN1616" s="17"/>
      <c r="AO1616" s="15"/>
    </row>
    <row r="1617" spans="1:41" s="14" customFormat="1">
      <c r="A1617" s="60"/>
      <c r="B1617" s="37" t="s">
        <v>4868</v>
      </c>
      <c r="C1617" s="67" t="s">
        <v>5455</v>
      </c>
      <c r="D1617" s="14" t="s">
        <v>5162</v>
      </c>
      <c r="E1617" s="9" t="s">
        <v>187</v>
      </c>
      <c r="F1617" s="14">
        <v>40484</v>
      </c>
      <c r="G1617" s="4">
        <v>37.548762279999998</v>
      </c>
      <c r="H1617" s="4">
        <v>-84.651279509999995</v>
      </c>
      <c r="I1617" s="19" t="s">
        <v>45</v>
      </c>
      <c r="J1617" s="19" t="s">
        <v>156</v>
      </c>
      <c r="K1617" s="19" t="s">
        <v>45</v>
      </c>
      <c r="L1617" s="22" t="s">
        <v>144</v>
      </c>
      <c r="M1617" s="19" t="s">
        <v>185</v>
      </c>
      <c r="N1617" s="19" t="s">
        <v>185</v>
      </c>
      <c r="P1617" s="17"/>
      <c r="Q1617" s="50" t="str">
        <f t="shared" si="25"/>
        <v>Non-lead</v>
      </c>
      <c r="R1617" s="19"/>
      <c r="X1617" s="16"/>
      <c r="Y1617" s="16"/>
      <c r="Z1617" s="16"/>
      <c r="AK1617" s="17"/>
      <c r="AL1617" s="17"/>
      <c r="AM1617" s="17"/>
      <c r="AN1617" s="17"/>
      <c r="AO1617" s="15"/>
    </row>
    <row r="1618" spans="1:41" s="14" customFormat="1">
      <c r="A1618" s="60"/>
      <c r="B1618" s="37" t="s">
        <v>4869</v>
      </c>
      <c r="C1618" s="72" t="s">
        <v>5456</v>
      </c>
      <c r="D1618" s="14" t="s">
        <v>5163</v>
      </c>
      <c r="E1618" s="9" t="s">
        <v>187</v>
      </c>
      <c r="F1618" s="14">
        <v>40484</v>
      </c>
      <c r="G1618" s="4">
        <v>37.548882682989998</v>
      </c>
      <c r="H1618" s="4">
        <v>-84.650408942948005</v>
      </c>
      <c r="I1618" s="19" t="s">
        <v>45</v>
      </c>
      <c r="J1618" s="19" t="s">
        <v>156</v>
      </c>
      <c r="K1618" s="19" t="s">
        <v>45</v>
      </c>
      <c r="L1618" s="22" t="s">
        <v>144</v>
      </c>
      <c r="M1618" s="19" t="s">
        <v>185</v>
      </c>
      <c r="N1618" s="19" t="s">
        <v>185</v>
      </c>
      <c r="P1618" s="17"/>
      <c r="Q1618" s="50" t="str">
        <f t="shared" si="25"/>
        <v>Non-lead</v>
      </c>
      <c r="R1618" s="19"/>
      <c r="X1618" s="16"/>
      <c r="Y1618" s="16"/>
      <c r="Z1618" s="16"/>
      <c r="AK1618" s="17"/>
      <c r="AL1618" s="17"/>
      <c r="AM1618" s="17"/>
      <c r="AN1618" s="17"/>
      <c r="AO1618" s="15"/>
    </row>
    <row r="1619" spans="1:41" s="14" customFormat="1">
      <c r="A1619" s="60"/>
      <c r="B1619" s="37" t="s">
        <v>4870</v>
      </c>
      <c r="C1619" s="72" t="s">
        <v>5457</v>
      </c>
      <c r="D1619" s="14" t="s">
        <v>5164</v>
      </c>
      <c r="E1619" s="9" t="s">
        <v>187</v>
      </c>
      <c r="F1619" s="14">
        <v>40484</v>
      </c>
      <c r="G1619" s="4">
        <v>37.549019610000002</v>
      </c>
      <c r="H1619" s="4">
        <v>-84.650389970000006</v>
      </c>
      <c r="I1619" s="19" t="s">
        <v>45</v>
      </c>
      <c r="J1619" s="19" t="s">
        <v>156</v>
      </c>
      <c r="K1619" s="19" t="s">
        <v>45</v>
      </c>
      <c r="L1619" s="22" t="s">
        <v>144</v>
      </c>
      <c r="M1619" s="19" t="s">
        <v>185</v>
      </c>
      <c r="N1619" s="19" t="s">
        <v>185</v>
      </c>
      <c r="P1619" s="17"/>
      <c r="Q1619" s="50" t="str">
        <f t="shared" si="25"/>
        <v>Non-lead</v>
      </c>
      <c r="R1619" s="19"/>
      <c r="X1619" s="16"/>
      <c r="Y1619" s="16"/>
      <c r="Z1619" s="16"/>
      <c r="AK1619" s="17"/>
      <c r="AL1619" s="17"/>
      <c r="AM1619" s="17"/>
      <c r="AN1619" s="17"/>
      <c r="AO1619" s="15"/>
    </row>
    <row r="1620" spans="1:41" s="14" customFormat="1">
      <c r="A1620" s="60"/>
      <c r="B1620" s="37" t="s">
        <v>4871</v>
      </c>
      <c r="C1620" s="68" t="s">
        <v>5458</v>
      </c>
      <c r="D1620" s="14" t="s">
        <v>5165</v>
      </c>
      <c r="E1620" s="9" t="s">
        <v>187</v>
      </c>
      <c r="F1620" s="14">
        <v>40484</v>
      </c>
      <c r="G1620" s="4">
        <v>37.549000470000003</v>
      </c>
      <c r="H1620" s="4">
        <v>-84.650529590000005</v>
      </c>
      <c r="I1620" s="19" t="s">
        <v>45</v>
      </c>
      <c r="J1620" s="19" t="s">
        <v>156</v>
      </c>
      <c r="K1620" s="19" t="s">
        <v>45</v>
      </c>
      <c r="L1620" s="22" t="s">
        <v>144</v>
      </c>
      <c r="M1620" s="19" t="s">
        <v>185</v>
      </c>
      <c r="N1620" s="19" t="s">
        <v>185</v>
      </c>
      <c r="P1620" s="17"/>
      <c r="Q1620" s="50" t="str">
        <f t="shared" si="25"/>
        <v>Non-lead</v>
      </c>
      <c r="R1620" s="19"/>
      <c r="X1620" s="16"/>
      <c r="Y1620" s="16"/>
      <c r="Z1620" s="16"/>
      <c r="AK1620" s="17"/>
      <c r="AL1620" s="17"/>
      <c r="AM1620" s="17"/>
      <c r="AN1620" s="17"/>
      <c r="AO1620" s="15"/>
    </row>
    <row r="1621" spans="1:41" s="14" customFormat="1">
      <c r="A1621" s="60"/>
      <c r="B1621" s="37" t="s">
        <v>4872</v>
      </c>
      <c r="C1621" s="72" t="s">
        <v>5459</v>
      </c>
      <c r="D1621" s="14" t="s">
        <v>5166</v>
      </c>
      <c r="E1621" s="9" t="s">
        <v>187</v>
      </c>
      <c r="F1621" s="14">
        <v>40484</v>
      </c>
      <c r="G1621" s="4">
        <v>37.548994829999998</v>
      </c>
      <c r="H1621" s="4">
        <v>-84.650775330000002</v>
      </c>
      <c r="I1621" s="19" t="s">
        <v>45</v>
      </c>
      <c r="J1621" s="19" t="s">
        <v>156</v>
      </c>
      <c r="K1621" s="19" t="s">
        <v>45</v>
      </c>
      <c r="L1621" s="22" t="s">
        <v>144</v>
      </c>
      <c r="M1621" s="19" t="s">
        <v>185</v>
      </c>
      <c r="N1621" s="19" t="s">
        <v>185</v>
      </c>
      <c r="P1621" s="17"/>
      <c r="Q1621" s="50" t="str">
        <f t="shared" si="25"/>
        <v>Non-lead</v>
      </c>
      <c r="R1621" s="19"/>
      <c r="X1621" s="16"/>
      <c r="Y1621" s="16"/>
      <c r="Z1621" s="16"/>
      <c r="AK1621" s="17"/>
      <c r="AL1621" s="17"/>
      <c r="AM1621" s="17"/>
      <c r="AN1621" s="17"/>
      <c r="AO1621" s="15"/>
    </row>
    <row r="1622" spans="1:41" s="14" customFormat="1">
      <c r="A1622" s="60"/>
      <c r="B1622" s="37" t="s">
        <v>4873</v>
      </c>
      <c r="C1622" s="67" t="s">
        <v>5460</v>
      </c>
      <c r="D1622" s="14" t="s">
        <v>5167</v>
      </c>
      <c r="E1622" s="9" t="s">
        <v>187</v>
      </c>
      <c r="F1622" s="14">
        <v>40484</v>
      </c>
      <c r="G1622" s="4">
        <v>37.548894279999999</v>
      </c>
      <c r="H1622" s="4">
        <v>-84.651535229999993</v>
      </c>
      <c r="I1622" s="19" t="s">
        <v>45</v>
      </c>
      <c r="J1622" s="19" t="s">
        <v>156</v>
      </c>
      <c r="K1622" s="19" t="s">
        <v>45</v>
      </c>
      <c r="L1622" s="22" t="s">
        <v>144</v>
      </c>
      <c r="M1622" s="19" t="s">
        <v>185</v>
      </c>
      <c r="N1622" s="19" t="s">
        <v>185</v>
      </c>
      <c r="P1622" s="17"/>
      <c r="Q1622" s="50" t="str">
        <f t="shared" si="25"/>
        <v>Non-lead</v>
      </c>
      <c r="R1622" s="19"/>
      <c r="X1622" s="16"/>
      <c r="Y1622" s="16"/>
      <c r="Z1622" s="16"/>
      <c r="AK1622" s="17"/>
      <c r="AL1622" s="17"/>
      <c r="AM1622" s="17"/>
      <c r="AN1622" s="17"/>
      <c r="AO1622" s="15"/>
    </row>
    <row r="1623" spans="1:41" s="14" customFormat="1">
      <c r="A1623" s="60"/>
      <c r="B1623" s="37" t="s">
        <v>4874</v>
      </c>
      <c r="C1623" s="72" t="s">
        <v>5461</v>
      </c>
      <c r="D1623" s="14" t="s">
        <v>5168</v>
      </c>
      <c r="E1623" s="9" t="s">
        <v>187</v>
      </c>
      <c r="F1623" s="14">
        <v>40484</v>
      </c>
      <c r="G1623" s="4">
        <v>37.548831309999997</v>
      </c>
      <c r="H1623" s="4">
        <v>-84.652186490000005</v>
      </c>
      <c r="I1623" s="19" t="s">
        <v>45</v>
      </c>
      <c r="J1623" s="19" t="s">
        <v>156</v>
      </c>
      <c r="K1623" s="19" t="s">
        <v>45</v>
      </c>
      <c r="L1623" s="22" t="s">
        <v>144</v>
      </c>
      <c r="M1623" s="19" t="s">
        <v>185</v>
      </c>
      <c r="N1623" s="19" t="s">
        <v>185</v>
      </c>
      <c r="P1623" s="17"/>
      <c r="Q1623" s="50" t="str">
        <f t="shared" si="25"/>
        <v>Non-lead</v>
      </c>
      <c r="R1623" s="19"/>
      <c r="X1623" s="16"/>
      <c r="Y1623" s="16"/>
      <c r="Z1623" s="16"/>
      <c r="AK1623" s="17"/>
      <c r="AL1623" s="17"/>
      <c r="AM1623" s="17"/>
      <c r="AN1623" s="17"/>
      <c r="AO1623" s="15"/>
    </row>
    <row r="1624" spans="1:41" s="14" customFormat="1">
      <c r="A1624" s="60"/>
      <c r="B1624" s="37" t="s">
        <v>4875</v>
      </c>
      <c r="C1624" s="72" t="s">
        <v>5462</v>
      </c>
      <c r="D1624" s="14" t="s">
        <v>5169</v>
      </c>
      <c r="E1624" s="9" t="s">
        <v>187</v>
      </c>
      <c r="F1624" s="14">
        <v>40484</v>
      </c>
      <c r="G1624" s="4">
        <v>37.54872048</v>
      </c>
      <c r="H1624" s="4">
        <v>-84.653002079999993</v>
      </c>
      <c r="I1624" s="19" t="s">
        <v>45</v>
      </c>
      <c r="J1624" s="19" t="s">
        <v>156</v>
      </c>
      <c r="K1624" s="19" t="s">
        <v>45</v>
      </c>
      <c r="L1624" s="22" t="s">
        <v>144</v>
      </c>
      <c r="M1624" s="19" t="s">
        <v>185</v>
      </c>
      <c r="N1624" s="19" t="s">
        <v>185</v>
      </c>
      <c r="P1624" s="17"/>
      <c r="Q1624" s="50" t="str">
        <f t="shared" si="25"/>
        <v>Non-lead</v>
      </c>
      <c r="R1624" s="19"/>
      <c r="X1624" s="16"/>
      <c r="Y1624" s="16"/>
      <c r="Z1624" s="16"/>
      <c r="AK1624" s="17"/>
      <c r="AL1624" s="17"/>
      <c r="AM1624" s="17"/>
      <c r="AN1624" s="17"/>
      <c r="AO1624" s="15"/>
    </row>
    <row r="1625" spans="1:41" s="14" customFormat="1">
      <c r="A1625" s="60"/>
      <c r="B1625" s="37" t="s">
        <v>4876</v>
      </c>
      <c r="C1625" s="68" t="s">
        <v>5463</v>
      </c>
      <c r="D1625" s="14" t="s">
        <v>5170</v>
      </c>
      <c r="E1625" s="9" t="s">
        <v>187</v>
      </c>
      <c r="F1625" s="14">
        <v>40484</v>
      </c>
      <c r="G1625" s="4">
        <v>37.54872048</v>
      </c>
      <c r="H1625" s="4">
        <v>-84.653002079999993</v>
      </c>
      <c r="I1625" s="19" t="s">
        <v>45</v>
      </c>
      <c r="J1625" s="19" t="s">
        <v>156</v>
      </c>
      <c r="K1625" s="19" t="s">
        <v>45</v>
      </c>
      <c r="L1625" s="22" t="s">
        <v>144</v>
      </c>
      <c r="M1625" s="19" t="s">
        <v>185</v>
      </c>
      <c r="N1625" s="19" t="s">
        <v>185</v>
      </c>
      <c r="P1625" s="17"/>
      <c r="Q1625" s="50" t="str">
        <f t="shared" si="25"/>
        <v>Non-lead</v>
      </c>
      <c r="R1625" s="19"/>
      <c r="X1625" s="16"/>
      <c r="Y1625" s="16"/>
      <c r="Z1625" s="16"/>
      <c r="AK1625" s="17"/>
      <c r="AL1625" s="17"/>
      <c r="AM1625" s="17"/>
      <c r="AN1625" s="17"/>
      <c r="AO1625" s="15"/>
    </row>
    <row r="1626" spans="1:41" s="14" customFormat="1">
      <c r="A1626" s="60"/>
      <c r="B1626" s="37" t="s">
        <v>4877</v>
      </c>
      <c r="C1626" s="72" t="s">
        <v>5464</v>
      </c>
      <c r="D1626" s="14" t="s">
        <v>5171</v>
      </c>
      <c r="E1626" s="9" t="s">
        <v>187</v>
      </c>
      <c r="F1626" s="14">
        <v>40484</v>
      </c>
      <c r="G1626" s="4">
        <v>37.548686660000001</v>
      </c>
      <c r="H1626" s="4">
        <v>-84.653276660000003</v>
      </c>
      <c r="I1626" s="19" t="s">
        <v>45</v>
      </c>
      <c r="J1626" s="19" t="s">
        <v>156</v>
      </c>
      <c r="K1626" s="19" t="s">
        <v>45</v>
      </c>
      <c r="L1626" s="22" t="s">
        <v>144</v>
      </c>
      <c r="M1626" s="19" t="s">
        <v>185</v>
      </c>
      <c r="N1626" s="19" t="s">
        <v>185</v>
      </c>
      <c r="P1626" s="17"/>
      <c r="Q1626" s="50" t="str">
        <f t="shared" si="25"/>
        <v>Non-lead</v>
      </c>
      <c r="R1626" s="19"/>
      <c r="X1626" s="16"/>
      <c r="Y1626" s="16"/>
      <c r="Z1626" s="16"/>
      <c r="AK1626" s="17"/>
      <c r="AL1626" s="17"/>
      <c r="AM1626" s="17"/>
      <c r="AN1626" s="17"/>
      <c r="AO1626" s="15"/>
    </row>
    <row r="1627" spans="1:41" s="14" customFormat="1">
      <c r="A1627" s="60"/>
      <c r="B1627" s="37" t="s">
        <v>4878</v>
      </c>
      <c r="C1627" s="67" t="s">
        <v>5465</v>
      </c>
      <c r="D1627" s="14" t="s">
        <v>5172</v>
      </c>
      <c r="E1627" s="9" t="s">
        <v>187</v>
      </c>
      <c r="F1627" s="14">
        <v>40484</v>
      </c>
      <c r="G1627" s="4">
        <v>37.548626710000001</v>
      </c>
      <c r="H1627" s="4">
        <v>-84.653879930000002</v>
      </c>
      <c r="I1627" s="19" t="s">
        <v>45</v>
      </c>
      <c r="J1627" s="19" t="s">
        <v>156</v>
      </c>
      <c r="K1627" s="19" t="s">
        <v>45</v>
      </c>
      <c r="L1627" s="22" t="s">
        <v>144</v>
      </c>
      <c r="M1627" s="19" t="s">
        <v>185</v>
      </c>
      <c r="N1627" s="19" t="s">
        <v>185</v>
      </c>
      <c r="P1627" s="17"/>
      <c r="Q1627" s="50" t="str">
        <f t="shared" si="25"/>
        <v>Non-lead</v>
      </c>
      <c r="R1627" s="19"/>
      <c r="X1627" s="16"/>
      <c r="Y1627" s="16"/>
      <c r="Z1627" s="16"/>
      <c r="AK1627" s="17"/>
      <c r="AL1627" s="17"/>
      <c r="AM1627" s="17"/>
      <c r="AN1627" s="17"/>
      <c r="AO1627" s="15"/>
    </row>
    <row r="1628" spans="1:41" s="14" customFormat="1">
      <c r="A1628" s="60"/>
      <c r="B1628" s="37" t="s">
        <v>4879</v>
      </c>
      <c r="C1628" s="72" t="s">
        <v>5466</v>
      </c>
      <c r="D1628" s="14" t="s">
        <v>5173</v>
      </c>
      <c r="E1628" s="9" t="s">
        <v>187</v>
      </c>
      <c r="F1628" s="14">
        <v>40484</v>
      </c>
      <c r="G1628" s="4">
        <v>37.548477400000003</v>
      </c>
      <c r="H1628" s="4">
        <v>-84.655247689999996</v>
      </c>
      <c r="I1628" s="19" t="s">
        <v>45</v>
      </c>
      <c r="J1628" s="19" t="s">
        <v>156</v>
      </c>
      <c r="K1628" s="19" t="s">
        <v>45</v>
      </c>
      <c r="L1628" s="22" t="s">
        <v>144</v>
      </c>
      <c r="M1628" s="19" t="s">
        <v>185</v>
      </c>
      <c r="N1628" s="19" t="s">
        <v>185</v>
      </c>
      <c r="P1628" s="17"/>
      <c r="Q1628" s="50" t="str">
        <f t="shared" si="25"/>
        <v>Non-lead</v>
      </c>
      <c r="R1628" s="19"/>
      <c r="X1628" s="16"/>
      <c r="Y1628" s="16"/>
      <c r="Z1628" s="16"/>
      <c r="AK1628" s="17"/>
      <c r="AL1628" s="17"/>
      <c r="AM1628" s="17"/>
      <c r="AN1628" s="17"/>
      <c r="AO1628" s="15"/>
    </row>
    <row r="1629" spans="1:41" s="14" customFormat="1">
      <c r="A1629" s="60"/>
      <c r="B1629" s="37" t="s">
        <v>4880</v>
      </c>
      <c r="C1629" s="72" t="s">
        <v>5467</v>
      </c>
      <c r="D1629" s="14" t="s">
        <v>5174</v>
      </c>
      <c r="E1629" s="9" t="s">
        <v>187</v>
      </c>
      <c r="F1629" s="14">
        <v>40484</v>
      </c>
      <c r="G1629" s="4">
        <v>37.54854976</v>
      </c>
      <c r="H1629" s="4">
        <v>-84.654565450000007</v>
      </c>
      <c r="I1629" s="19" t="s">
        <v>45</v>
      </c>
      <c r="J1629" s="19" t="s">
        <v>156</v>
      </c>
      <c r="K1629" s="19" t="s">
        <v>45</v>
      </c>
      <c r="L1629" s="22" t="s">
        <v>144</v>
      </c>
      <c r="M1629" s="19" t="s">
        <v>185</v>
      </c>
      <c r="N1629" s="19" t="s">
        <v>185</v>
      </c>
      <c r="P1629" s="17"/>
      <c r="Q1629" s="50" t="str">
        <f t="shared" si="25"/>
        <v>Non-lead</v>
      </c>
      <c r="R1629" s="19"/>
      <c r="X1629" s="16"/>
      <c r="Y1629" s="16"/>
      <c r="Z1629" s="16"/>
      <c r="AK1629" s="17"/>
      <c r="AL1629" s="17"/>
      <c r="AM1629" s="17"/>
      <c r="AN1629" s="17"/>
      <c r="AO1629" s="15"/>
    </row>
    <row r="1630" spans="1:41" s="14" customFormat="1">
      <c r="A1630" s="60"/>
      <c r="B1630" s="37" t="s">
        <v>4881</v>
      </c>
      <c r="C1630" s="68" t="s">
        <v>5468</v>
      </c>
      <c r="D1630" s="14" t="s">
        <v>5175</v>
      </c>
      <c r="E1630" s="9" t="s">
        <v>187</v>
      </c>
      <c r="F1630" s="14">
        <v>40484</v>
      </c>
      <c r="G1630" s="4">
        <v>37.548477400000003</v>
      </c>
      <c r="H1630" s="4">
        <v>-84.655247689999996</v>
      </c>
      <c r="I1630" s="19" t="s">
        <v>45</v>
      </c>
      <c r="J1630" s="19" t="s">
        <v>156</v>
      </c>
      <c r="K1630" s="19" t="s">
        <v>45</v>
      </c>
      <c r="L1630" s="22" t="s">
        <v>144</v>
      </c>
      <c r="M1630" s="19" t="s">
        <v>185</v>
      </c>
      <c r="N1630" s="19" t="s">
        <v>185</v>
      </c>
      <c r="P1630" s="17"/>
      <c r="Q1630" s="50" t="str">
        <f t="shared" si="25"/>
        <v>Non-lead</v>
      </c>
      <c r="R1630" s="19"/>
      <c r="X1630" s="16"/>
      <c r="Y1630" s="16"/>
      <c r="Z1630" s="16"/>
      <c r="AK1630" s="17"/>
      <c r="AL1630" s="17"/>
      <c r="AM1630" s="17"/>
      <c r="AN1630" s="17"/>
      <c r="AO1630" s="15"/>
    </row>
    <row r="1631" spans="1:41" s="14" customFormat="1">
      <c r="A1631" s="60"/>
      <c r="B1631" s="37" t="s">
        <v>4882</v>
      </c>
      <c r="C1631" s="72" t="s">
        <v>5469</v>
      </c>
      <c r="D1631" s="14" t="s">
        <v>5176</v>
      </c>
      <c r="E1631" s="9" t="s">
        <v>187</v>
      </c>
      <c r="F1631" s="14">
        <v>40484</v>
      </c>
      <c r="G1631" s="4">
        <v>37.548477400000003</v>
      </c>
      <c r="H1631" s="4">
        <v>-84.655247689999996</v>
      </c>
      <c r="I1631" s="19" t="s">
        <v>45</v>
      </c>
      <c r="J1631" s="19" t="s">
        <v>156</v>
      </c>
      <c r="K1631" s="19" t="s">
        <v>45</v>
      </c>
      <c r="L1631" s="22" t="s">
        <v>144</v>
      </c>
      <c r="M1631" s="19" t="s">
        <v>185</v>
      </c>
      <c r="N1631" s="19" t="s">
        <v>185</v>
      </c>
      <c r="P1631" s="17"/>
      <c r="Q1631" s="50" t="str">
        <f t="shared" si="25"/>
        <v>Non-lead</v>
      </c>
      <c r="R1631" s="19"/>
      <c r="X1631" s="16"/>
      <c r="Y1631" s="16"/>
      <c r="Z1631" s="16"/>
      <c r="AK1631" s="17"/>
      <c r="AL1631" s="17"/>
      <c r="AM1631" s="17"/>
      <c r="AN1631" s="17"/>
      <c r="AO1631" s="15"/>
    </row>
    <row r="1632" spans="1:41" s="14" customFormat="1">
      <c r="A1632" s="60"/>
      <c r="B1632" s="37" t="s">
        <v>4883</v>
      </c>
      <c r="C1632" s="67" t="s">
        <v>5470</v>
      </c>
      <c r="D1632" s="14" t="s">
        <v>5177</v>
      </c>
      <c r="E1632" s="9" t="s">
        <v>187</v>
      </c>
      <c r="F1632" s="14">
        <v>40484</v>
      </c>
      <c r="G1632" s="4">
        <v>37.548390259999998</v>
      </c>
      <c r="H1632" s="4">
        <v>-84.655926710000003</v>
      </c>
      <c r="I1632" s="19" t="s">
        <v>45</v>
      </c>
      <c r="J1632" s="19" t="s">
        <v>156</v>
      </c>
      <c r="K1632" s="19" t="s">
        <v>45</v>
      </c>
      <c r="L1632" s="22" t="s">
        <v>144</v>
      </c>
      <c r="M1632" s="19" t="s">
        <v>185</v>
      </c>
      <c r="N1632" s="19" t="s">
        <v>185</v>
      </c>
      <c r="P1632" s="17"/>
      <c r="Q1632" s="50" t="str">
        <f t="shared" si="25"/>
        <v>Non-lead</v>
      </c>
      <c r="R1632" s="19"/>
      <c r="X1632" s="16"/>
      <c r="Y1632" s="16"/>
      <c r="Z1632" s="16"/>
      <c r="AK1632" s="17"/>
      <c r="AL1632" s="17"/>
      <c r="AM1632" s="17"/>
      <c r="AN1632" s="17"/>
      <c r="AO1632" s="15"/>
    </row>
    <row r="1633" spans="1:41" s="14" customFormat="1">
      <c r="A1633" s="60"/>
      <c r="B1633" s="37" t="s">
        <v>4884</v>
      </c>
      <c r="C1633" s="72" t="s">
        <v>5471</v>
      </c>
      <c r="D1633" s="14" t="s">
        <v>5178</v>
      </c>
      <c r="E1633" s="9" t="s">
        <v>187</v>
      </c>
      <c r="F1633" s="14">
        <v>40484</v>
      </c>
      <c r="G1633" s="4">
        <v>37.548390259999998</v>
      </c>
      <c r="H1633" s="4">
        <v>-84.655926710000003</v>
      </c>
      <c r="I1633" s="19" t="s">
        <v>45</v>
      </c>
      <c r="J1633" s="19" t="s">
        <v>156</v>
      </c>
      <c r="K1633" s="19" t="s">
        <v>45</v>
      </c>
      <c r="L1633" s="22" t="s">
        <v>144</v>
      </c>
      <c r="M1633" s="19" t="s">
        <v>185</v>
      </c>
      <c r="N1633" s="19" t="s">
        <v>185</v>
      </c>
      <c r="P1633" s="17"/>
      <c r="Q1633" s="50" t="str">
        <f t="shared" si="25"/>
        <v>Non-lead</v>
      </c>
      <c r="R1633" s="19"/>
      <c r="X1633" s="16"/>
      <c r="Y1633" s="16"/>
      <c r="Z1633" s="16"/>
      <c r="AK1633" s="17"/>
      <c r="AL1633" s="17"/>
      <c r="AM1633" s="17"/>
      <c r="AN1633" s="17"/>
      <c r="AO1633" s="15"/>
    </row>
    <row r="1634" spans="1:41" s="14" customFormat="1">
      <c r="A1634" s="60"/>
      <c r="B1634" s="37" t="s">
        <v>4885</v>
      </c>
      <c r="C1634" s="72" t="s">
        <v>5472</v>
      </c>
      <c r="D1634" s="14" t="s">
        <v>5179</v>
      </c>
      <c r="E1634" s="9" t="s">
        <v>187</v>
      </c>
      <c r="F1634" s="14">
        <v>40484</v>
      </c>
      <c r="G1634" s="4">
        <v>37.548334019999999</v>
      </c>
      <c r="H1634" s="4">
        <v>-84.656592099999997</v>
      </c>
      <c r="I1634" s="19" t="s">
        <v>45</v>
      </c>
      <c r="J1634" s="19" t="s">
        <v>156</v>
      </c>
      <c r="K1634" s="19" t="s">
        <v>45</v>
      </c>
      <c r="L1634" s="22" t="s">
        <v>144</v>
      </c>
      <c r="M1634" s="19" t="s">
        <v>185</v>
      </c>
      <c r="N1634" s="19" t="s">
        <v>185</v>
      </c>
      <c r="P1634" s="17"/>
      <c r="Q1634" s="50" t="str">
        <f t="shared" si="25"/>
        <v>Non-lead</v>
      </c>
      <c r="R1634" s="19"/>
      <c r="X1634" s="16"/>
      <c r="Y1634" s="16"/>
      <c r="Z1634" s="16"/>
      <c r="AK1634" s="17"/>
      <c r="AL1634" s="17"/>
      <c r="AM1634" s="17"/>
      <c r="AN1634" s="17"/>
      <c r="AO1634" s="15"/>
    </row>
    <row r="1635" spans="1:41" s="14" customFormat="1">
      <c r="A1635" s="60"/>
      <c r="B1635" s="37" t="s">
        <v>4886</v>
      </c>
      <c r="C1635" s="68" t="s">
        <v>5473</v>
      </c>
      <c r="D1635" s="14" t="s">
        <v>5180</v>
      </c>
      <c r="E1635" s="9" t="s">
        <v>187</v>
      </c>
      <c r="F1635" s="14">
        <v>40484</v>
      </c>
      <c r="G1635" s="4">
        <v>37.548334019999999</v>
      </c>
      <c r="H1635" s="4">
        <v>-84.656592099999997</v>
      </c>
      <c r="I1635" s="19" t="s">
        <v>45</v>
      </c>
      <c r="J1635" s="19" t="s">
        <v>156</v>
      </c>
      <c r="K1635" s="19" t="s">
        <v>45</v>
      </c>
      <c r="L1635" s="22" t="s">
        <v>144</v>
      </c>
      <c r="M1635" s="19" t="s">
        <v>185</v>
      </c>
      <c r="N1635" s="19" t="s">
        <v>185</v>
      </c>
      <c r="P1635" s="17"/>
      <c r="Q1635" s="50" t="str">
        <f t="shared" si="25"/>
        <v>Non-lead</v>
      </c>
      <c r="R1635" s="19"/>
      <c r="X1635" s="16"/>
      <c r="Y1635" s="16"/>
      <c r="Z1635" s="16"/>
      <c r="AK1635" s="17"/>
      <c r="AL1635" s="17"/>
      <c r="AM1635" s="17"/>
      <c r="AN1635" s="17"/>
      <c r="AO1635" s="15"/>
    </row>
    <row r="1636" spans="1:41" s="14" customFormat="1">
      <c r="A1636" s="60"/>
      <c r="B1636" s="37" t="s">
        <v>4887</v>
      </c>
      <c r="C1636" s="72" t="s">
        <v>5474</v>
      </c>
      <c r="D1636" s="14" t="s">
        <v>5181</v>
      </c>
      <c r="E1636" s="9" t="s">
        <v>187</v>
      </c>
      <c r="F1636" s="14">
        <v>40484</v>
      </c>
      <c r="G1636" s="4">
        <v>37.548243120000002</v>
      </c>
      <c r="H1636" s="4">
        <v>-84.657294419999999</v>
      </c>
      <c r="I1636" s="19" t="s">
        <v>45</v>
      </c>
      <c r="J1636" s="19" t="s">
        <v>156</v>
      </c>
      <c r="K1636" s="19" t="s">
        <v>45</v>
      </c>
      <c r="L1636" s="22" t="s">
        <v>144</v>
      </c>
      <c r="M1636" s="19" t="s">
        <v>185</v>
      </c>
      <c r="N1636" s="19" t="s">
        <v>185</v>
      </c>
      <c r="P1636" s="17"/>
      <c r="Q1636" s="50" t="str">
        <f t="shared" si="25"/>
        <v>Non-lead</v>
      </c>
      <c r="R1636" s="19"/>
      <c r="X1636" s="16"/>
      <c r="Y1636" s="16"/>
      <c r="Z1636" s="16"/>
      <c r="AK1636" s="17"/>
      <c r="AL1636" s="17"/>
      <c r="AM1636" s="17"/>
      <c r="AN1636" s="17"/>
      <c r="AO1636" s="15"/>
    </row>
    <row r="1637" spans="1:41" s="14" customFormat="1">
      <c r="A1637" s="60"/>
      <c r="B1637" s="37" t="s">
        <v>4888</v>
      </c>
      <c r="C1637" s="67" t="s">
        <v>5475</v>
      </c>
      <c r="D1637" s="14" t="s">
        <v>5182</v>
      </c>
      <c r="E1637" s="9" t="s">
        <v>187</v>
      </c>
      <c r="F1637" s="14">
        <v>40484</v>
      </c>
      <c r="G1637" s="4">
        <v>37.548155989999998</v>
      </c>
      <c r="H1637" s="4">
        <v>-84.657880550000002</v>
      </c>
      <c r="I1637" s="19" t="s">
        <v>45</v>
      </c>
      <c r="J1637" s="19" t="s">
        <v>156</v>
      </c>
      <c r="K1637" s="19" t="s">
        <v>45</v>
      </c>
      <c r="L1637" s="22" t="s">
        <v>144</v>
      </c>
      <c r="M1637" s="19" t="s">
        <v>185</v>
      </c>
      <c r="N1637" s="19" t="s">
        <v>185</v>
      </c>
      <c r="P1637" s="17"/>
      <c r="Q1637" s="50" t="str">
        <f t="shared" si="25"/>
        <v>Non-lead</v>
      </c>
      <c r="R1637" s="19"/>
      <c r="X1637" s="16"/>
      <c r="Y1637" s="16"/>
      <c r="Z1637" s="16"/>
      <c r="AK1637" s="17"/>
      <c r="AL1637" s="17"/>
      <c r="AM1637" s="17"/>
      <c r="AN1637" s="17"/>
      <c r="AO1637" s="15"/>
    </row>
    <row r="1638" spans="1:41" s="14" customFormat="1">
      <c r="A1638" s="60"/>
      <c r="B1638" s="37" t="s">
        <v>4889</v>
      </c>
      <c r="C1638" s="72" t="s">
        <v>5476</v>
      </c>
      <c r="D1638" s="14" t="s">
        <v>5183</v>
      </c>
      <c r="E1638" s="9" t="s">
        <v>187</v>
      </c>
      <c r="F1638" s="14">
        <v>40484</v>
      </c>
      <c r="G1638" s="4">
        <v>37.548072329999997</v>
      </c>
      <c r="H1638" s="4">
        <v>-84.658478799999997</v>
      </c>
      <c r="I1638" s="19" t="s">
        <v>45</v>
      </c>
      <c r="J1638" s="19" t="s">
        <v>156</v>
      </c>
      <c r="K1638" s="19" t="s">
        <v>45</v>
      </c>
      <c r="L1638" s="22" t="s">
        <v>144</v>
      </c>
      <c r="M1638" s="19" t="s">
        <v>185</v>
      </c>
      <c r="N1638" s="19" t="s">
        <v>185</v>
      </c>
      <c r="P1638" s="17"/>
      <c r="Q1638" s="50" t="str">
        <f t="shared" si="25"/>
        <v>Non-lead</v>
      </c>
      <c r="R1638" s="19"/>
      <c r="X1638" s="16"/>
      <c r="Y1638" s="16"/>
      <c r="Z1638" s="16"/>
      <c r="AK1638" s="17"/>
      <c r="AL1638" s="17"/>
      <c r="AM1638" s="17"/>
      <c r="AN1638" s="17"/>
      <c r="AO1638" s="15"/>
    </row>
    <row r="1639" spans="1:41" s="14" customFormat="1">
      <c r="A1639" s="60"/>
      <c r="B1639" s="37" t="s">
        <v>4890</v>
      </c>
      <c r="C1639" s="72" t="s">
        <v>5477</v>
      </c>
      <c r="D1639" s="14" t="s">
        <v>5184</v>
      </c>
      <c r="E1639" s="9" t="s">
        <v>187</v>
      </c>
      <c r="F1639" s="14">
        <v>40484</v>
      </c>
      <c r="G1639" s="4">
        <v>37.548913519999999</v>
      </c>
      <c r="H1639" s="4">
        <v>-84.658715040000004</v>
      </c>
      <c r="I1639" s="19" t="s">
        <v>45</v>
      </c>
      <c r="J1639" s="19" t="s">
        <v>156</v>
      </c>
      <c r="K1639" s="19" t="s">
        <v>45</v>
      </c>
      <c r="L1639" s="22" t="s">
        <v>144</v>
      </c>
      <c r="M1639" s="19" t="s">
        <v>185</v>
      </c>
      <c r="N1639" s="19" t="s">
        <v>185</v>
      </c>
      <c r="P1639" s="17"/>
      <c r="Q1639" s="50" t="str">
        <f t="shared" si="25"/>
        <v>Non-lead</v>
      </c>
      <c r="R1639" s="19"/>
      <c r="X1639" s="16"/>
      <c r="Y1639" s="16"/>
      <c r="Z1639" s="16"/>
      <c r="AK1639" s="17"/>
      <c r="AL1639" s="17"/>
      <c r="AM1639" s="17"/>
      <c r="AN1639" s="17"/>
      <c r="AO1639" s="15"/>
    </row>
    <row r="1640" spans="1:41" s="14" customFormat="1">
      <c r="A1640" s="60"/>
      <c r="B1640" s="37" t="s">
        <v>4891</v>
      </c>
      <c r="C1640" s="68" t="s">
        <v>5478</v>
      </c>
      <c r="D1640" s="14" t="s">
        <v>5185</v>
      </c>
      <c r="E1640" s="9" t="s">
        <v>187</v>
      </c>
      <c r="F1640" s="14">
        <v>40484</v>
      </c>
      <c r="G1640" s="4">
        <v>37.548994639999997</v>
      </c>
      <c r="H1640" s="4">
        <v>-84.657771060000002</v>
      </c>
      <c r="I1640" s="19" t="s">
        <v>45</v>
      </c>
      <c r="J1640" s="19" t="s">
        <v>156</v>
      </c>
      <c r="K1640" s="19" t="s">
        <v>45</v>
      </c>
      <c r="L1640" s="22" t="s">
        <v>144</v>
      </c>
      <c r="M1640" s="19" t="s">
        <v>185</v>
      </c>
      <c r="N1640" s="19" t="s">
        <v>185</v>
      </c>
      <c r="P1640" s="17"/>
      <c r="Q1640" s="50" t="str">
        <f t="shared" si="25"/>
        <v>Non-lead</v>
      </c>
      <c r="R1640" s="19"/>
      <c r="X1640" s="16"/>
      <c r="Y1640" s="16"/>
      <c r="Z1640" s="16"/>
      <c r="AK1640" s="17"/>
      <c r="AL1640" s="17"/>
      <c r="AM1640" s="17"/>
      <c r="AN1640" s="17"/>
      <c r="AO1640" s="15"/>
    </row>
    <row r="1641" spans="1:41" s="14" customFormat="1">
      <c r="A1641" s="60"/>
      <c r="B1641" s="37" t="s">
        <v>4892</v>
      </c>
      <c r="C1641" s="72" t="s">
        <v>5479</v>
      </c>
      <c r="D1641" s="14" t="s">
        <v>5186</v>
      </c>
      <c r="E1641" s="9" t="s">
        <v>187</v>
      </c>
      <c r="F1641" s="14">
        <v>40484</v>
      </c>
      <c r="G1641" s="4">
        <v>37.548994639999997</v>
      </c>
      <c r="H1641" s="4">
        <v>-84.657771060000002</v>
      </c>
      <c r="I1641" s="19" t="s">
        <v>45</v>
      </c>
      <c r="J1641" s="19" t="s">
        <v>156</v>
      </c>
      <c r="K1641" s="19" t="s">
        <v>45</v>
      </c>
      <c r="L1641" s="22" t="s">
        <v>144</v>
      </c>
      <c r="M1641" s="19" t="s">
        <v>185</v>
      </c>
      <c r="N1641" s="19" t="s">
        <v>185</v>
      </c>
      <c r="P1641" s="17"/>
      <c r="Q1641" s="50" t="str">
        <f t="shared" si="25"/>
        <v>Non-lead</v>
      </c>
      <c r="R1641" s="19"/>
      <c r="X1641" s="16"/>
      <c r="Y1641" s="16"/>
      <c r="Z1641" s="16"/>
      <c r="AK1641" s="17"/>
      <c r="AL1641" s="17"/>
      <c r="AM1641" s="17"/>
      <c r="AN1641" s="17"/>
      <c r="AO1641" s="15"/>
    </row>
    <row r="1642" spans="1:41" s="14" customFormat="1">
      <c r="A1642" s="60"/>
      <c r="B1642" s="37" t="s">
        <v>4893</v>
      </c>
      <c r="C1642" s="67" t="s">
        <v>5480</v>
      </c>
      <c r="D1642" s="14" t="s">
        <v>5187</v>
      </c>
      <c r="E1642" s="9" t="s">
        <v>187</v>
      </c>
      <c r="F1642" s="14">
        <v>40484</v>
      </c>
      <c r="G1642" s="4">
        <v>37.549039909999998</v>
      </c>
      <c r="H1642" s="4">
        <v>-84.657433780000005</v>
      </c>
      <c r="I1642" s="19" t="s">
        <v>45</v>
      </c>
      <c r="J1642" s="19" t="s">
        <v>156</v>
      </c>
      <c r="K1642" s="19" t="s">
        <v>45</v>
      </c>
      <c r="L1642" s="22" t="s">
        <v>144</v>
      </c>
      <c r="M1642" s="19" t="s">
        <v>185</v>
      </c>
      <c r="N1642" s="19" t="s">
        <v>185</v>
      </c>
      <c r="P1642" s="17"/>
      <c r="Q1642" s="50" t="str">
        <f t="shared" si="25"/>
        <v>Non-lead</v>
      </c>
      <c r="R1642" s="19"/>
      <c r="X1642" s="16"/>
      <c r="Y1642" s="16"/>
      <c r="Z1642" s="16"/>
      <c r="AK1642" s="17"/>
      <c r="AL1642" s="17"/>
      <c r="AM1642" s="17"/>
      <c r="AN1642" s="17"/>
      <c r="AO1642" s="15"/>
    </row>
    <row r="1643" spans="1:41" s="14" customFormat="1">
      <c r="A1643" s="60"/>
      <c r="B1643" s="37" t="s">
        <v>4894</v>
      </c>
      <c r="C1643" s="72" t="s">
        <v>5481</v>
      </c>
      <c r="D1643" s="14" t="s">
        <v>5188</v>
      </c>
      <c r="E1643" s="9" t="s">
        <v>187</v>
      </c>
      <c r="F1643" s="14">
        <v>40484</v>
      </c>
      <c r="G1643" s="4">
        <v>37.54912942</v>
      </c>
      <c r="H1643" s="4">
        <v>-84.656389840000003</v>
      </c>
      <c r="I1643" s="19" t="s">
        <v>45</v>
      </c>
      <c r="J1643" s="19" t="s">
        <v>156</v>
      </c>
      <c r="K1643" s="19" t="s">
        <v>45</v>
      </c>
      <c r="L1643" s="22" t="s">
        <v>144</v>
      </c>
      <c r="M1643" s="19" t="s">
        <v>185</v>
      </c>
      <c r="N1643" s="19" t="s">
        <v>185</v>
      </c>
      <c r="P1643" s="17"/>
      <c r="Q1643" s="50" t="str">
        <f t="shared" si="25"/>
        <v>Non-lead</v>
      </c>
      <c r="R1643" s="19"/>
      <c r="X1643" s="16"/>
      <c r="Y1643" s="16"/>
      <c r="Z1643" s="16"/>
      <c r="AK1643" s="17"/>
      <c r="AL1643" s="17"/>
      <c r="AM1643" s="17"/>
      <c r="AN1643" s="17"/>
      <c r="AO1643" s="15"/>
    </row>
    <row r="1644" spans="1:41" s="14" customFormat="1">
      <c r="A1644" s="60"/>
      <c r="B1644" s="37" t="s">
        <v>4895</v>
      </c>
      <c r="C1644" s="72" t="s">
        <v>5482</v>
      </c>
      <c r="D1644" s="14" t="s">
        <v>5189</v>
      </c>
      <c r="E1644" s="9" t="s">
        <v>187</v>
      </c>
      <c r="F1644" s="14">
        <v>40484</v>
      </c>
      <c r="G1644" s="4">
        <v>37.54917717</v>
      </c>
      <c r="H1644" s="4">
        <v>-84.656066780000003</v>
      </c>
      <c r="I1644" s="19" t="s">
        <v>45</v>
      </c>
      <c r="J1644" s="19" t="s">
        <v>156</v>
      </c>
      <c r="K1644" s="19" t="s">
        <v>45</v>
      </c>
      <c r="L1644" s="22" t="s">
        <v>144</v>
      </c>
      <c r="M1644" s="19" t="s">
        <v>185</v>
      </c>
      <c r="N1644" s="19" t="s">
        <v>185</v>
      </c>
      <c r="P1644" s="17"/>
      <c r="Q1644" s="50" t="str">
        <f t="shared" si="25"/>
        <v>Non-lead</v>
      </c>
      <c r="R1644" s="19"/>
      <c r="X1644" s="16"/>
      <c r="Y1644" s="16"/>
      <c r="Z1644" s="16"/>
      <c r="AK1644" s="17"/>
      <c r="AL1644" s="17"/>
      <c r="AM1644" s="17"/>
      <c r="AN1644" s="17"/>
      <c r="AO1644" s="15"/>
    </row>
    <row r="1645" spans="1:41" s="14" customFormat="1">
      <c r="A1645" s="60"/>
      <c r="B1645" s="37" t="s">
        <v>4896</v>
      </c>
      <c r="C1645" s="68" t="s">
        <v>5483</v>
      </c>
      <c r="D1645" s="14" t="s">
        <v>5190</v>
      </c>
      <c r="E1645" s="9" t="s">
        <v>187</v>
      </c>
      <c r="F1645" s="14">
        <v>40484</v>
      </c>
      <c r="G1645" s="4">
        <v>37.549176195695999</v>
      </c>
      <c r="H1645" s="4">
        <v>-84.656065251485998</v>
      </c>
      <c r="I1645" s="19" t="s">
        <v>45</v>
      </c>
      <c r="J1645" s="19" t="s">
        <v>156</v>
      </c>
      <c r="K1645" s="19" t="s">
        <v>45</v>
      </c>
      <c r="L1645" s="22" t="s">
        <v>144</v>
      </c>
      <c r="M1645" s="19" t="s">
        <v>185</v>
      </c>
      <c r="N1645" s="19" t="s">
        <v>185</v>
      </c>
      <c r="P1645" s="17"/>
      <c r="Q1645" s="50" t="str">
        <f t="shared" si="25"/>
        <v>Non-lead</v>
      </c>
      <c r="R1645" s="19"/>
      <c r="X1645" s="16"/>
      <c r="Y1645" s="16"/>
      <c r="Z1645" s="16"/>
      <c r="AK1645" s="17"/>
      <c r="AL1645" s="17"/>
      <c r="AM1645" s="17"/>
      <c r="AN1645" s="17"/>
      <c r="AO1645" s="15"/>
    </row>
    <row r="1646" spans="1:41" s="14" customFormat="1">
      <c r="A1646" s="60"/>
      <c r="B1646" s="37" t="s">
        <v>4897</v>
      </c>
      <c r="C1646" s="72" t="s">
        <v>5484</v>
      </c>
      <c r="D1646" s="14" t="s">
        <v>5191</v>
      </c>
      <c r="E1646" s="9" t="s">
        <v>187</v>
      </c>
      <c r="F1646" s="14">
        <v>40484</v>
      </c>
      <c r="G1646" s="4">
        <v>37.549235787788</v>
      </c>
      <c r="H1646" s="4">
        <v>-84.655452501297006</v>
      </c>
      <c r="I1646" s="19" t="s">
        <v>45</v>
      </c>
      <c r="J1646" s="19" t="s">
        <v>156</v>
      </c>
      <c r="K1646" s="19" t="s">
        <v>45</v>
      </c>
      <c r="L1646" s="22" t="s">
        <v>144</v>
      </c>
      <c r="M1646" s="19" t="s">
        <v>185</v>
      </c>
      <c r="N1646" s="19" t="s">
        <v>185</v>
      </c>
      <c r="P1646" s="17"/>
      <c r="Q1646" s="50" t="str">
        <f t="shared" si="25"/>
        <v>Non-lead</v>
      </c>
      <c r="R1646" s="19"/>
      <c r="X1646" s="16"/>
      <c r="Y1646" s="16"/>
      <c r="Z1646" s="16"/>
      <c r="AK1646" s="17"/>
      <c r="AL1646" s="17"/>
      <c r="AM1646" s="17"/>
      <c r="AN1646" s="17"/>
      <c r="AO1646" s="15"/>
    </row>
    <row r="1647" spans="1:41" s="14" customFormat="1">
      <c r="A1647" s="60"/>
      <c r="B1647" s="37" t="s">
        <v>4898</v>
      </c>
      <c r="C1647" s="67" t="s">
        <v>5485</v>
      </c>
      <c r="D1647" s="14" t="s">
        <v>5192</v>
      </c>
      <c r="E1647" s="9" t="s">
        <v>187</v>
      </c>
      <c r="F1647" s="14">
        <v>40484</v>
      </c>
      <c r="G1647" s="4">
        <v>37.549344589999997</v>
      </c>
      <c r="H1647" s="4">
        <v>-84.654709830000002</v>
      </c>
      <c r="I1647" s="19" t="s">
        <v>45</v>
      </c>
      <c r="J1647" s="19" t="s">
        <v>156</v>
      </c>
      <c r="K1647" s="19" t="s">
        <v>45</v>
      </c>
      <c r="L1647" s="22" t="s">
        <v>144</v>
      </c>
      <c r="M1647" s="19" t="s">
        <v>185</v>
      </c>
      <c r="N1647" s="19" t="s">
        <v>185</v>
      </c>
      <c r="P1647" s="17"/>
      <c r="Q1647" s="50" t="str">
        <f t="shared" si="25"/>
        <v>Non-lead</v>
      </c>
      <c r="R1647" s="19"/>
      <c r="X1647" s="16"/>
      <c r="Y1647" s="16"/>
      <c r="Z1647" s="16"/>
      <c r="AK1647" s="17"/>
      <c r="AL1647" s="17"/>
      <c r="AM1647" s="17"/>
      <c r="AN1647" s="17"/>
      <c r="AO1647" s="15"/>
    </row>
    <row r="1648" spans="1:41" s="14" customFormat="1">
      <c r="A1648" s="60"/>
      <c r="B1648" s="37" t="s">
        <v>4899</v>
      </c>
      <c r="C1648" s="72" t="s">
        <v>5486</v>
      </c>
      <c r="D1648" s="14" t="s">
        <v>5193</v>
      </c>
      <c r="E1648" s="9" t="s">
        <v>187</v>
      </c>
      <c r="F1648" s="14">
        <v>40484</v>
      </c>
      <c r="G1648" s="4">
        <v>37.549344589999997</v>
      </c>
      <c r="H1648" s="4">
        <v>-84.654709830000002</v>
      </c>
      <c r="I1648" s="19" t="s">
        <v>45</v>
      </c>
      <c r="J1648" s="19" t="s">
        <v>156</v>
      </c>
      <c r="K1648" s="19" t="s">
        <v>45</v>
      </c>
      <c r="L1648" s="22" t="s">
        <v>144</v>
      </c>
      <c r="M1648" s="19" t="s">
        <v>185</v>
      </c>
      <c r="N1648" s="19" t="s">
        <v>185</v>
      </c>
      <c r="P1648" s="17"/>
      <c r="Q1648" s="50" t="str">
        <f t="shared" si="25"/>
        <v>Non-lead</v>
      </c>
      <c r="R1648" s="19"/>
      <c r="X1648" s="16"/>
      <c r="Y1648" s="16"/>
      <c r="Z1648" s="16"/>
      <c r="AK1648" s="17"/>
      <c r="AL1648" s="17"/>
      <c r="AM1648" s="17"/>
      <c r="AN1648" s="17"/>
      <c r="AO1648" s="15"/>
    </row>
    <row r="1649" spans="1:41" s="14" customFormat="1">
      <c r="A1649" s="60"/>
      <c r="B1649" s="37" t="s">
        <v>4900</v>
      </c>
      <c r="C1649" s="72" t="s">
        <v>5487</v>
      </c>
      <c r="D1649" s="14" t="s">
        <v>5194</v>
      </c>
      <c r="E1649" s="9" t="s">
        <v>187</v>
      </c>
      <c r="F1649" s="14">
        <v>40484</v>
      </c>
      <c r="G1649" s="4">
        <v>37.549404490000001</v>
      </c>
      <c r="H1649" s="4">
        <v>-84.654017260000003</v>
      </c>
      <c r="I1649" s="19" t="s">
        <v>45</v>
      </c>
      <c r="J1649" s="19" t="s">
        <v>156</v>
      </c>
      <c r="K1649" s="19" t="s">
        <v>45</v>
      </c>
      <c r="L1649" s="22" t="s">
        <v>144</v>
      </c>
      <c r="M1649" s="19" t="s">
        <v>185</v>
      </c>
      <c r="N1649" s="19" t="s">
        <v>185</v>
      </c>
      <c r="P1649" s="17"/>
      <c r="Q1649" s="50" t="str">
        <f t="shared" si="25"/>
        <v>Non-lead</v>
      </c>
      <c r="R1649" s="19"/>
      <c r="X1649" s="16"/>
      <c r="Y1649" s="16"/>
      <c r="Z1649" s="16"/>
      <c r="AK1649" s="17"/>
      <c r="AL1649" s="17"/>
      <c r="AM1649" s="17"/>
      <c r="AN1649" s="17"/>
      <c r="AO1649" s="15"/>
    </row>
    <row r="1650" spans="1:41" s="14" customFormat="1">
      <c r="A1650" s="60"/>
      <c r="B1650" s="37" t="s">
        <v>4901</v>
      </c>
      <c r="C1650" s="68" t="s">
        <v>5488</v>
      </c>
      <c r="D1650" s="14" t="s">
        <v>5195</v>
      </c>
      <c r="E1650" s="9" t="s">
        <v>187</v>
      </c>
      <c r="F1650" s="14">
        <v>40484</v>
      </c>
      <c r="G1650" s="4">
        <v>37.549404490000001</v>
      </c>
      <c r="H1650" s="4">
        <v>-84.654017260000003</v>
      </c>
      <c r="I1650" s="19" t="s">
        <v>45</v>
      </c>
      <c r="J1650" s="19" t="s">
        <v>156</v>
      </c>
      <c r="K1650" s="19" t="s">
        <v>45</v>
      </c>
      <c r="L1650" s="22" t="s">
        <v>144</v>
      </c>
      <c r="M1650" s="19" t="s">
        <v>185</v>
      </c>
      <c r="N1650" s="19" t="s">
        <v>185</v>
      </c>
      <c r="P1650" s="17"/>
      <c r="Q1650" s="50" t="str">
        <f t="shared" si="25"/>
        <v>Non-lead</v>
      </c>
      <c r="R1650" s="19"/>
      <c r="X1650" s="16"/>
      <c r="Y1650" s="16"/>
      <c r="Z1650" s="16"/>
      <c r="AK1650" s="17"/>
      <c r="AL1650" s="17"/>
      <c r="AM1650" s="17"/>
      <c r="AN1650" s="17"/>
      <c r="AO1650" s="15"/>
    </row>
    <row r="1651" spans="1:41" s="14" customFormat="1">
      <c r="A1651" s="60"/>
      <c r="B1651" s="37" t="s">
        <v>4902</v>
      </c>
      <c r="C1651" s="72" t="s">
        <v>5489</v>
      </c>
      <c r="D1651" s="14" t="s">
        <v>5196</v>
      </c>
      <c r="E1651" s="9" t="s">
        <v>187</v>
      </c>
      <c r="F1651" s="14">
        <v>40484</v>
      </c>
      <c r="G1651" s="4">
        <v>37.549600679999998</v>
      </c>
      <c r="H1651" s="4">
        <v>-84.653584530000003</v>
      </c>
      <c r="I1651" s="19" t="s">
        <v>45</v>
      </c>
      <c r="J1651" s="19" t="s">
        <v>156</v>
      </c>
      <c r="K1651" s="19" t="s">
        <v>45</v>
      </c>
      <c r="L1651" s="22" t="s">
        <v>144</v>
      </c>
      <c r="M1651" s="19" t="s">
        <v>185</v>
      </c>
      <c r="N1651" s="19" t="s">
        <v>185</v>
      </c>
      <c r="P1651" s="17"/>
      <c r="Q1651" s="50" t="str">
        <f t="shared" si="25"/>
        <v>Non-lead</v>
      </c>
      <c r="R1651" s="19"/>
      <c r="X1651" s="16"/>
      <c r="Y1651" s="16"/>
      <c r="Z1651" s="16"/>
      <c r="AK1651" s="17"/>
      <c r="AL1651" s="17"/>
      <c r="AM1651" s="17"/>
      <c r="AN1651" s="17"/>
      <c r="AO1651" s="15"/>
    </row>
    <row r="1652" spans="1:41" s="14" customFormat="1">
      <c r="A1652" s="60"/>
      <c r="B1652" s="37" t="s">
        <v>4903</v>
      </c>
      <c r="C1652" s="67" t="s">
        <v>5490</v>
      </c>
      <c r="D1652" s="14" t="s">
        <v>5197</v>
      </c>
      <c r="E1652" s="9" t="s">
        <v>187</v>
      </c>
      <c r="F1652" s="14">
        <v>40484</v>
      </c>
      <c r="G1652" s="4">
        <v>37.54956078</v>
      </c>
      <c r="H1652" s="4">
        <v>-84.653999850000005</v>
      </c>
      <c r="I1652" s="19" t="s">
        <v>45</v>
      </c>
      <c r="J1652" s="19" t="s">
        <v>156</v>
      </c>
      <c r="K1652" s="19" t="s">
        <v>45</v>
      </c>
      <c r="L1652" s="22" t="s">
        <v>144</v>
      </c>
      <c r="M1652" s="19" t="s">
        <v>185</v>
      </c>
      <c r="N1652" s="19" t="s">
        <v>185</v>
      </c>
      <c r="P1652" s="17"/>
      <c r="Q1652" s="50" t="str">
        <f t="shared" ref="Q1652:Q1715" si="26">IF(AND(I1652="",K1652=""),"",IF(I1652="Lead","Lead",IF(K1652="Lead","Lead",IF((OR((AND((ISNUMBER(SEARCH("Galvanized",K1652))),AF1652="Yes")),(AND((ISNUMBER(SEARCH("Galvanized",K1652))),AF1652="Unknown")))),"Galvanized requiring replacement",IF((OR((AND((ISNUMBER(SEARCH("Galvanized",K1652))),AJ1652="Yes")),(AND((ISNUMBER(SEARCH("Galvanized",K1652))),AJ1652="Unknown")))),"Galvanized requiring replacement",IF(I1652="Galvanized requiring replacement","Galvanized requiring replacement",IF(K1652="Galvanized requiring replacement","Galvanized requiring replacement",IF(ISNUMBER(SEARCH("Unknown",I1652)),"Unknown",IF(ISNUMBER(SEARCH("Unknown",K1652)),"Unknown",IF(I1652="","Unknown",IF(K1652="","Unknown","Non-lead")))))))))))</f>
        <v>Non-lead</v>
      </c>
      <c r="R1652" s="19"/>
      <c r="X1652" s="16"/>
      <c r="Y1652" s="16"/>
      <c r="Z1652" s="16"/>
      <c r="AK1652" s="17"/>
      <c r="AL1652" s="17"/>
      <c r="AM1652" s="17"/>
      <c r="AN1652" s="17"/>
      <c r="AO1652" s="15"/>
    </row>
    <row r="1653" spans="1:41" s="14" customFormat="1">
      <c r="A1653" s="60"/>
      <c r="B1653" s="37" t="s">
        <v>4904</v>
      </c>
      <c r="C1653" s="72" t="s">
        <v>5491</v>
      </c>
      <c r="D1653" s="14" t="s">
        <v>5198</v>
      </c>
      <c r="E1653" s="9" t="s">
        <v>187</v>
      </c>
      <c r="F1653" s="14">
        <v>40484</v>
      </c>
      <c r="G1653" s="4">
        <v>37.549530730000001</v>
      </c>
      <c r="H1653" s="4">
        <v>-84.654297549999995</v>
      </c>
      <c r="I1653" s="19" t="s">
        <v>45</v>
      </c>
      <c r="J1653" s="19" t="s">
        <v>156</v>
      </c>
      <c r="K1653" s="19" t="s">
        <v>45</v>
      </c>
      <c r="L1653" s="22" t="s">
        <v>144</v>
      </c>
      <c r="M1653" s="19" t="s">
        <v>185</v>
      </c>
      <c r="N1653" s="19" t="s">
        <v>185</v>
      </c>
      <c r="P1653" s="17"/>
      <c r="Q1653" s="50" t="str">
        <f t="shared" si="26"/>
        <v>Non-lead</v>
      </c>
      <c r="R1653" s="19"/>
      <c r="X1653" s="16"/>
      <c r="Y1653" s="16"/>
      <c r="Z1653" s="16"/>
      <c r="AK1653" s="17"/>
      <c r="AL1653" s="17"/>
      <c r="AM1653" s="17"/>
      <c r="AN1653" s="17"/>
      <c r="AO1653" s="15"/>
    </row>
    <row r="1654" spans="1:41" s="14" customFormat="1">
      <c r="A1654" s="60"/>
      <c r="B1654" s="37" t="s">
        <v>4905</v>
      </c>
      <c r="C1654" s="72" t="s">
        <v>5492</v>
      </c>
      <c r="D1654" s="14" t="s">
        <v>5199</v>
      </c>
      <c r="E1654" s="9" t="s">
        <v>187</v>
      </c>
      <c r="F1654" s="14">
        <v>40484</v>
      </c>
      <c r="G1654" s="4">
        <v>37.549497639999998</v>
      </c>
      <c r="H1654" s="4">
        <v>-84.654593500000004</v>
      </c>
      <c r="I1654" s="19" t="s">
        <v>45</v>
      </c>
      <c r="J1654" s="19" t="s">
        <v>156</v>
      </c>
      <c r="K1654" s="19" t="s">
        <v>45</v>
      </c>
      <c r="L1654" s="22" t="s">
        <v>144</v>
      </c>
      <c r="M1654" s="19" t="s">
        <v>185</v>
      </c>
      <c r="N1654" s="19" t="s">
        <v>185</v>
      </c>
      <c r="P1654" s="17"/>
      <c r="Q1654" s="50" t="str">
        <f t="shared" si="26"/>
        <v>Non-lead</v>
      </c>
      <c r="R1654" s="19"/>
      <c r="X1654" s="16"/>
      <c r="Y1654" s="16"/>
      <c r="Z1654" s="16"/>
      <c r="AK1654" s="17"/>
      <c r="AL1654" s="17"/>
      <c r="AM1654" s="17"/>
      <c r="AN1654" s="17"/>
      <c r="AO1654" s="15"/>
    </row>
    <row r="1655" spans="1:41" s="14" customFormat="1">
      <c r="A1655" s="60"/>
      <c r="B1655" s="37" t="s">
        <v>4906</v>
      </c>
      <c r="C1655" s="68" t="s">
        <v>5493</v>
      </c>
      <c r="D1655" s="14" t="s">
        <v>5200</v>
      </c>
      <c r="E1655" s="9" t="s">
        <v>187</v>
      </c>
      <c r="F1655" s="14">
        <v>40484</v>
      </c>
      <c r="G1655" s="4">
        <v>37.549471590000003</v>
      </c>
      <c r="H1655" s="4">
        <v>-84.654874629999995</v>
      </c>
      <c r="I1655" s="19" t="s">
        <v>45</v>
      </c>
      <c r="J1655" s="19" t="s">
        <v>156</v>
      </c>
      <c r="K1655" s="19" t="s">
        <v>45</v>
      </c>
      <c r="L1655" s="22" t="s">
        <v>144</v>
      </c>
      <c r="M1655" s="19" t="s">
        <v>185</v>
      </c>
      <c r="N1655" s="19" t="s">
        <v>185</v>
      </c>
      <c r="P1655" s="17"/>
      <c r="Q1655" s="50" t="str">
        <f t="shared" si="26"/>
        <v>Non-lead</v>
      </c>
      <c r="R1655" s="19"/>
      <c r="X1655" s="16"/>
      <c r="Y1655" s="16"/>
      <c r="Z1655" s="16"/>
      <c r="AK1655" s="17"/>
      <c r="AL1655" s="17"/>
      <c r="AM1655" s="17"/>
      <c r="AN1655" s="17"/>
      <c r="AO1655" s="15"/>
    </row>
    <row r="1656" spans="1:41" s="14" customFormat="1">
      <c r="A1656" s="60"/>
      <c r="B1656" s="37" t="s">
        <v>4907</v>
      </c>
      <c r="C1656" s="72" t="s">
        <v>5494</v>
      </c>
      <c r="D1656" s="14" t="s">
        <v>5201</v>
      </c>
      <c r="E1656" s="9" t="s">
        <v>187</v>
      </c>
      <c r="F1656" s="14">
        <v>40484</v>
      </c>
      <c r="G1656" s="4">
        <v>37.549424600000002</v>
      </c>
      <c r="H1656" s="4">
        <v>-84.655303889999999</v>
      </c>
      <c r="I1656" s="19" t="s">
        <v>45</v>
      </c>
      <c r="J1656" s="19" t="s">
        <v>156</v>
      </c>
      <c r="K1656" s="19" t="s">
        <v>45</v>
      </c>
      <c r="L1656" s="22" t="s">
        <v>144</v>
      </c>
      <c r="M1656" s="19" t="s">
        <v>185</v>
      </c>
      <c r="N1656" s="19" t="s">
        <v>185</v>
      </c>
      <c r="P1656" s="17"/>
      <c r="Q1656" s="50" t="str">
        <f t="shared" si="26"/>
        <v>Non-lead</v>
      </c>
      <c r="R1656" s="19"/>
      <c r="X1656" s="16"/>
      <c r="Y1656" s="16"/>
      <c r="Z1656" s="16"/>
      <c r="AK1656" s="17"/>
      <c r="AL1656" s="17"/>
      <c r="AM1656" s="17"/>
      <c r="AN1656" s="17"/>
      <c r="AO1656" s="15"/>
    </row>
    <row r="1657" spans="1:41" s="14" customFormat="1">
      <c r="A1657" s="60"/>
      <c r="B1657" s="37" t="s">
        <v>4908</v>
      </c>
      <c r="C1657" s="67" t="s">
        <v>5495</v>
      </c>
      <c r="D1657" s="14" t="s">
        <v>5202</v>
      </c>
      <c r="E1657" s="9" t="s">
        <v>187</v>
      </c>
      <c r="F1657" s="14">
        <v>40484</v>
      </c>
      <c r="G1657" s="4">
        <v>37.549371979999997</v>
      </c>
      <c r="H1657" s="4">
        <v>-84.655703259999996</v>
      </c>
      <c r="I1657" s="19" t="s">
        <v>45</v>
      </c>
      <c r="J1657" s="19" t="s">
        <v>156</v>
      </c>
      <c r="K1657" s="19" t="s">
        <v>45</v>
      </c>
      <c r="L1657" s="22" t="s">
        <v>144</v>
      </c>
      <c r="M1657" s="19" t="s">
        <v>185</v>
      </c>
      <c r="N1657" s="19" t="s">
        <v>185</v>
      </c>
      <c r="P1657" s="17"/>
      <c r="Q1657" s="50" t="str">
        <f t="shared" si="26"/>
        <v>Non-lead</v>
      </c>
      <c r="R1657" s="19"/>
      <c r="X1657" s="16"/>
      <c r="Y1657" s="16"/>
      <c r="Z1657" s="16"/>
      <c r="AK1657" s="17"/>
      <c r="AL1657" s="17"/>
      <c r="AM1657" s="17"/>
      <c r="AN1657" s="17"/>
      <c r="AO1657" s="15"/>
    </row>
    <row r="1658" spans="1:41" s="14" customFormat="1">
      <c r="A1658" s="60"/>
      <c r="B1658" s="37" t="s">
        <v>4909</v>
      </c>
      <c r="C1658" s="72" t="s">
        <v>5496</v>
      </c>
      <c r="D1658" s="14" t="s">
        <v>5203</v>
      </c>
      <c r="E1658" s="9" t="s">
        <v>187</v>
      </c>
      <c r="F1658" s="14">
        <v>40484</v>
      </c>
      <c r="G1658" s="4">
        <v>37.549344339999998</v>
      </c>
      <c r="H1658" s="4">
        <v>-84.655989450000007</v>
      </c>
      <c r="I1658" s="19" t="s">
        <v>45</v>
      </c>
      <c r="J1658" s="19" t="s">
        <v>156</v>
      </c>
      <c r="K1658" s="19" t="s">
        <v>45</v>
      </c>
      <c r="L1658" s="22" t="s">
        <v>144</v>
      </c>
      <c r="M1658" s="19" t="s">
        <v>185</v>
      </c>
      <c r="N1658" s="19" t="s">
        <v>185</v>
      </c>
      <c r="P1658" s="17"/>
      <c r="Q1658" s="50" t="str">
        <f t="shared" si="26"/>
        <v>Non-lead</v>
      </c>
      <c r="R1658" s="19"/>
      <c r="X1658" s="16"/>
      <c r="Y1658" s="16"/>
      <c r="Z1658" s="16"/>
      <c r="AK1658" s="17"/>
      <c r="AL1658" s="17"/>
      <c r="AM1658" s="17"/>
      <c r="AN1658" s="17"/>
      <c r="AO1658" s="15"/>
    </row>
    <row r="1659" spans="1:41" s="14" customFormat="1">
      <c r="A1659" s="60"/>
      <c r="B1659" s="37" t="s">
        <v>4910</v>
      </c>
      <c r="C1659" s="72" t="s">
        <v>5497</v>
      </c>
      <c r="D1659" s="14" t="s">
        <v>5204</v>
      </c>
      <c r="E1659" s="9" t="s">
        <v>187</v>
      </c>
      <c r="F1659" s="14">
        <v>40484</v>
      </c>
      <c r="G1659" s="4">
        <v>37.549321229999997</v>
      </c>
      <c r="H1659" s="4">
        <v>-84.656354579999999</v>
      </c>
      <c r="I1659" s="19" t="s">
        <v>45</v>
      </c>
      <c r="J1659" s="19" t="s">
        <v>156</v>
      </c>
      <c r="K1659" s="19" t="s">
        <v>45</v>
      </c>
      <c r="L1659" s="22" t="s">
        <v>144</v>
      </c>
      <c r="M1659" s="19" t="s">
        <v>185</v>
      </c>
      <c r="N1659" s="19" t="s">
        <v>185</v>
      </c>
      <c r="P1659" s="17"/>
      <c r="Q1659" s="50" t="str">
        <f t="shared" si="26"/>
        <v>Non-lead</v>
      </c>
      <c r="R1659" s="19"/>
      <c r="X1659" s="16"/>
      <c r="Y1659" s="16"/>
      <c r="Z1659" s="16"/>
      <c r="AK1659" s="17"/>
      <c r="AL1659" s="17"/>
      <c r="AM1659" s="17"/>
      <c r="AN1659" s="17"/>
      <c r="AO1659" s="15"/>
    </row>
    <row r="1660" spans="1:41" s="14" customFormat="1">
      <c r="A1660" s="60"/>
      <c r="B1660" s="37" t="s">
        <v>4911</v>
      </c>
      <c r="C1660" s="68" t="s">
        <v>5498</v>
      </c>
      <c r="D1660" s="14" t="s">
        <v>5205</v>
      </c>
      <c r="E1660" s="9" t="s">
        <v>187</v>
      </c>
      <c r="F1660" s="14">
        <v>40484</v>
      </c>
      <c r="G1660" s="4">
        <v>37.549155465947997</v>
      </c>
      <c r="H1660" s="4">
        <v>-84.657771657186998</v>
      </c>
      <c r="I1660" s="19" t="s">
        <v>45</v>
      </c>
      <c r="J1660" s="19" t="s">
        <v>156</v>
      </c>
      <c r="K1660" s="19" t="s">
        <v>45</v>
      </c>
      <c r="L1660" s="22" t="s">
        <v>144</v>
      </c>
      <c r="M1660" s="19" t="s">
        <v>185</v>
      </c>
      <c r="N1660" s="19" t="s">
        <v>185</v>
      </c>
      <c r="P1660" s="17"/>
      <c r="Q1660" s="50" t="str">
        <f t="shared" si="26"/>
        <v>Non-lead</v>
      </c>
      <c r="R1660" s="19"/>
      <c r="X1660" s="16"/>
      <c r="Y1660" s="16"/>
      <c r="Z1660" s="16"/>
      <c r="AK1660" s="17"/>
      <c r="AL1660" s="17"/>
      <c r="AM1660" s="17"/>
      <c r="AN1660" s="17"/>
      <c r="AO1660" s="15"/>
    </row>
    <row r="1661" spans="1:41" s="14" customFormat="1">
      <c r="A1661" s="60"/>
      <c r="B1661" s="37" t="s">
        <v>4912</v>
      </c>
      <c r="C1661" s="72" t="s">
        <v>5499</v>
      </c>
      <c r="D1661" s="14" t="s">
        <v>5206</v>
      </c>
      <c r="E1661" s="9" t="s">
        <v>187</v>
      </c>
      <c r="F1661" s="14">
        <v>40484</v>
      </c>
      <c r="G1661" s="4">
        <v>37.549829155639998</v>
      </c>
      <c r="H1661" s="4">
        <v>-84.658920034500994</v>
      </c>
      <c r="I1661" s="19" t="s">
        <v>45</v>
      </c>
      <c r="J1661" s="19" t="s">
        <v>156</v>
      </c>
      <c r="K1661" s="19" t="s">
        <v>45</v>
      </c>
      <c r="L1661" s="22" t="s">
        <v>144</v>
      </c>
      <c r="M1661" s="19" t="s">
        <v>185</v>
      </c>
      <c r="N1661" s="19" t="s">
        <v>185</v>
      </c>
      <c r="P1661" s="17"/>
      <c r="Q1661" s="50" t="str">
        <f t="shared" si="26"/>
        <v>Non-lead</v>
      </c>
      <c r="R1661" s="19"/>
      <c r="X1661" s="16"/>
      <c r="Y1661" s="16"/>
      <c r="Z1661" s="16"/>
      <c r="AK1661" s="17"/>
      <c r="AL1661" s="17"/>
      <c r="AM1661" s="17"/>
      <c r="AN1661" s="17"/>
      <c r="AO1661" s="15"/>
    </row>
    <row r="1662" spans="1:41" s="14" customFormat="1">
      <c r="A1662" s="60"/>
      <c r="B1662" s="37" t="s">
        <v>4913</v>
      </c>
      <c r="C1662" s="67" t="s">
        <v>5500</v>
      </c>
      <c r="D1662" s="14" t="s">
        <v>5207</v>
      </c>
      <c r="E1662" s="9" t="s">
        <v>187</v>
      </c>
      <c r="F1662" s="14">
        <v>40484</v>
      </c>
      <c r="G1662" s="4">
        <v>37.54993297</v>
      </c>
      <c r="H1662" s="4">
        <v>-84.658930650000002</v>
      </c>
      <c r="I1662" s="19" t="s">
        <v>45</v>
      </c>
      <c r="J1662" s="19" t="s">
        <v>156</v>
      </c>
      <c r="K1662" s="19" t="s">
        <v>45</v>
      </c>
      <c r="L1662" s="22" t="s">
        <v>144</v>
      </c>
      <c r="M1662" s="19" t="s">
        <v>185</v>
      </c>
      <c r="N1662" s="19" t="s">
        <v>185</v>
      </c>
      <c r="P1662" s="17"/>
      <c r="Q1662" s="50" t="str">
        <f t="shared" si="26"/>
        <v>Non-lead</v>
      </c>
      <c r="R1662" s="19"/>
      <c r="X1662" s="16"/>
      <c r="Y1662" s="16"/>
      <c r="Z1662" s="16"/>
      <c r="AK1662" s="17"/>
      <c r="AL1662" s="17"/>
      <c r="AM1662" s="17"/>
      <c r="AN1662" s="17"/>
      <c r="AO1662" s="15"/>
    </row>
    <row r="1663" spans="1:41" s="14" customFormat="1">
      <c r="A1663" s="60"/>
      <c r="B1663" s="37" t="s">
        <v>4914</v>
      </c>
      <c r="C1663" s="72" t="s">
        <v>5501</v>
      </c>
      <c r="D1663" s="14" t="s">
        <v>5208</v>
      </c>
      <c r="E1663" s="9" t="s">
        <v>187</v>
      </c>
      <c r="F1663" s="14">
        <v>40484</v>
      </c>
      <c r="G1663" s="4">
        <v>37.549942629999997</v>
      </c>
      <c r="H1663" s="4">
        <v>-84.658992620000006</v>
      </c>
      <c r="I1663" s="19" t="s">
        <v>45</v>
      </c>
      <c r="J1663" s="19" t="s">
        <v>156</v>
      </c>
      <c r="K1663" s="19" t="s">
        <v>45</v>
      </c>
      <c r="L1663" s="22" t="s">
        <v>144</v>
      </c>
      <c r="M1663" s="19" t="s">
        <v>185</v>
      </c>
      <c r="N1663" s="19" t="s">
        <v>185</v>
      </c>
      <c r="P1663" s="17"/>
      <c r="Q1663" s="50" t="str">
        <f t="shared" si="26"/>
        <v>Non-lead</v>
      </c>
      <c r="R1663" s="19"/>
      <c r="X1663" s="16"/>
      <c r="Y1663" s="16"/>
      <c r="Z1663" s="16"/>
      <c r="AK1663" s="17"/>
      <c r="AL1663" s="17"/>
      <c r="AM1663" s="17"/>
      <c r="AN1663" s="17"/>
      <c r="AO1663" s="15"/>
    </row>
    <row r="1664" spans="1:41" s="14" customFormat="1">
      <c r="A1664" s="60"/>
      <c r="B1664" s="37" t="s">
        <v>4915</v>
      </c>
      <c r="C1664" s="72" t="s">
        <v>5502</v>
      </c>
      <c r="D1664" s="14" t="s">
        <v>5209</v>
      </c>
      <c r="E1664" s="9" t="s">
        <v>187</v>
      </c>
      <c r="F1664" s="14">
        <v>40484</v>
      </c>
      <c r="G1664" s="4">
        <v>37.550716180000002</v>
      </c>
      <c r="H1664" s="4">
        <v>-84.659329420000006</v>
      </c>
      <c r="I1664" s="19" t="s">
        <v>45</v>
      </c>
      <c r="J1664" s="19" t="s">
        <v>156</v>
      </c>
      <c r="K1664" s="19" t="s">
        <v>45</v>
      </c>
      <c r="L1664" s="22" t="s">
        <v>144</v>
      </c>
      <c r="M1664" s="19" t="s">
        <v>185</v>
      </c>
      <c r="N1664" s="19" t="s">
        <v>185</v>
      </c>
      <c r="P1664" s="17"/>
      <c r="Q1664" s="50" t="str">
        <f t="shared" si="26"/>
        <v>Non-lead</v>
      </c>
      <c r="R1664" s="19"/>
      <c r="X1664" s="16"/>
      <c r="Y1664" s="16"/>
      <c r="Z1664" s="16"/>
      <c r="AK1664" s="17"/>
      <c r="AL1664" s="17"/>
      <c r="AM1664" s="17"/>
      <c r="AN1664" s="17"/>
      <c r="AO1664" s="15"/>
    </row>
    <row r="1665" spans="1:41" s="14" customFormat="1">
      <c r="A1665" s="60"/>
      <c r="B1665" s="37" t="s">
        <v>4916</v>
      </c>
      <c r="C1665" s="68" t="s">
        <v>5503</v>
      </c>
      <c r="D1665" s="14" t="s">
        <v>5210</v>
      </c>
      <c r="E1665" s="9" t="s">
        <v>187</v>
      </c>
      <c r="F1665" s="14">
        <v>40484</v>
      </c>
      <c r="G1665" s="4">
        <v>37.55109865</v>
      </c>
      <c r="H1665" s="4">
        <v>-84.659530559999993</v>
      </c>
      <c r="I1665" s="19" t="s">
        <v>45</v>
      </c>
      <c r="J1665" s="19" t="s">
        <v>156</v>
      </c>
      <c r="K1665" s="19" t="s">
        <v>45</v>
      </c>
      <c r="L1665" s="22" t="s">
        <v>144</v>
      </c>
      <c r="M1665" s="19" t="s">
        <v>185</v>
      </c>
      <c r="N1665" s="19" t="s">
        <v>185</v>
      </c>
      <c r="P1665" s="17"/>
      <c r="Q1665" s="50" t="str">
        <f t="shared" si="26"/>
        <v>Non-lead</v>
      </c>
      <c r="R1665" s="19"/>
      <c r="X1665" s="16"/>
      <c r="Y1665" s="16"/>
      <c r="Z1665" s="16"/>
      <c r="AK1665" s="17"/>
      <c r="AL1665" s="17"/>
      <c r="AM1665" s="17"/>
      <c r="AN1665" s="17"/>
      <c r="AO1665" s="15"/>
    </row>
    <row r="1666" spans="1:41" s="14" customFormat="1">
      <c r="A1666" s="60"/>
      <c r="B1666" s="37" t="s">
        <v>4917</v>
      </c>
      <c r="C1666" s="72" t="s">
        <v>5504</v>
      </c>
      <c r="D1666" s="14" t="s">
        <v>5211</v>
      </c>
      <c r="E1666" s="9" t="s">
        <v>187</v>
      </c>
      <c r="F1666" s="14">
        <v>40484</v>
      </c>
      <c r="G1666" s="4">
        <v>37.551277915450001</v>
      </c>
      <c r="H1666" s="4">
        <v>-84.659781186846999</v>
      </c>
      <c r="I1666" s="19" t="s">
        <v>45</v>
      </c>
      <c r="J1666" s="19" t="s">
        <v>156</v>
      </c>
      <c r="K1666" s="19" t="s">
        <v>45</v>
      </c>
      <c r="L1666" s="22" t="s">
        <v>144</v>
      </c>
      <c r="M1666" s="19" t="s">
        <v>185</v>
      </c>
      <c r="N1666" s="19" t="s">
        <v>185</v>
      </c>
      <c r="P1666" s="17"/>
      <c r="Q1666" s="50" t="str">
        <f t="shared" si="26"/>
        <v>Non-lead</v>
      </c>
      <c r="R1666" s="19"/>
      <c r="X1666" s="16"/>
      <c r="Y1666" s="16"/>
      <c r="Z1666" s="16"/>
      <c r="AK1666" s="17"/>
      <c r="AL1666" s="17"/>
      <c r="AM1666" s="17"/>
      <c r="AN1666" s="17"/>
      <c r="AO1666" s="15"/>
    </row>
    <row r="1667" spans="1:41" s="14" customFormat="1">
      <c r="A1667" s="60"/>
      <c r="B1667" s="37" t="s">
        <v>4918</v>
      </c>
      <c r="C1667" s="67" t="s">
        <v>5505</v>
      </c>
      <c r="D1667" s="14" t="s">
        <v>5212</v>
      </c>
      <c r="E1667" s="9" t="s">
        <v>187</v>
      </c>
      <c r="F1667" s="14">
        <v>40484</v>
      </c>
      <c r="G1667" s="4">
        <v>37.550808549999999</v>
      </c>
      <c r="H1667" s="4">
        <v>-84.659575559999993</v>
      </c>
      <c r="I1667" s="19" t="s">
        <v>45</v>
      </c>
      <c r="J1667" s="19" t="s">
        <v>156</v>
      </c>
      <c r="K1667" s="19" t="s">
        <v>45</v>
      </c>
      <c r="L1667" s="22" t="s">
        <v>144</v>
      </c>
      <c r="M1667" s="19" t="s">
        <v>185</v>
      </c>
      <c r="N1667" s="19" t="s">
        <v>185</v>
      </c>
      <c r="P1667" s="17"/>
      <c r="Q1667" s="50" t="str">
        <f t="shared" si="26"/>
        <v>Non-lead</v>
      </c>
      <c r="R1667" s="19"/>
      <c r="X1667" s="16"/>
      <c r="Y1667" s="16"/>
      <c r="Z1667" s="16"/>
      <c r="AK1667" s="17"/>
      <c r="AL1667" s="17"/>
      <c r="AM1667" s="17"/>
      <c r="AN1667" s="17"/>
      <c r="AO1667" s="15"/>
    </row>
    <row r="1668" spans="1:41" s="14" customFormat="1">
      <c r="A1668" s="60"/>
      <c r="B1668" s="37" t="s">
        <v>4919</v>
      </c>
      <c r="C1668" s="72" t="s">
        <v>5506</v>
      </c>
      <c r="D1668" s="14" t="s">
        <v>5213</v>
      </c>
      <c r="E1668" s="9" t="s">
        <v>187</v>
      </c>
      <c r="F1668" s="14">
        <v>40484</v>
      </c>
      <c r="G1668" s="4">
        <v>37.549976729999997</v>
      </c>
      <c r="H1668" s="4">
        <v>-84.659276820000002</v>
      </c>
      <c r="I1668" s="19" t="s">
        <v>45</v>
      </c>
      <c r="J1668" s="19" t="s">
        <v>156</v>
      </c>
      <c r="K1668" s="19" t="s">
        <v>45</v>
      </c>
      <c r="L1668" s="22" t="s">
        <v>144</v>
      </c>
      <c r="M1668" s="19" t="s">
        <v>185</v>
      </c>
      <c r="N1668" s="19" t="s">
        <v>185</v>
      </c>
      <c r="P1668" s="17"/>
      <c r="Q1668" s="50" t="str">
        <f t="shared" si="26"/>
        <v>Non-lead</v>
      </c>
      <c r="R1668" s="19"/>
      <c r="X1668" s="16"/>
      <c r="Y1668" s="16"/>
      <c r="Z1668" s="16"/>
      <c r="AK1668" s="17"/>
      <c r="AL1668" s="17"/>
      <c r="AM1668" s="17"/>
      <c r="AN1668" s="17"/>
      <c r="AO1668" s="15"/>
    </row>
    <row r="1669" spans="1:41" s="14" customFormat="1">
      <c r="A1669" s="60"/>
      <c r="B1669" s="37" t="s">
        <v>4920</v>
      </c>
      <c r="C1669" s="72" t="s">
        <v>5507</v>
      </c>
      <c r="D1669" s="14" t="s">
        <v>5214</v>
      </c>
      <c r="E1669" s="9" t="s">
        <v>187</v>
      </c>
      <c r="F1669" s="14">
        <v>40484</v>
      </c>
      <c r="G1669" s="4">
        <v>37.549785218700002</v>
      </c>
      <c r="H1669" s="4">
        <v>-84.660605638096996</v>
      </c>
      <c r="I1669" s="19" t="s">
        <v>45</v>
      </c>
      <c r="J1669" s="19" t="s">
        <v>156</v>
      </c>
      <c r="K1669" s="19" t="s">
        <v>45</v>
      </c>
      <c r="L1669" s="22" t="s">
        <v>144</v>
      </c>
      <c r="M1669" s="19" t="s">
        <v>185</v>
      </c>
      <c r="N1669" s="19" t="s">
        <v>185</v>
      </c>
      <c r="P1669" s="17"/>
      <c r="Q1669" s="50" t="str">
        <f t="shared" si="26"/>
        <v>Non-lead</v>
      </c>
      <c r="R1669" s="19"/>
      <c r="X1669" s="16"/>
      <c r="Y1669" s="16"/>
      <c r="Z1669" s="16"/>
      <c r="AK1669" s="17"/>
      <c r="AL1669" s="17"/>
      <c r="AM1669" s="17"/>
      <c r="AN1669" s="17"/>
      <c r="AO1669" s="15"/>
    </row>
    <row r="1670" spans="1:41" s="14" customFormat="1">
      <c r="A1670" s="60"/>
      <c r="B1670" s="37" t="s">
        <v>4921</v>
      </c>
      <c r="C1670" s="68" t="s">
        <v>5508</v>
      </c>
      <c r="D1670" s="14" t="s">
        <v>5215</v>
      </c>
      <c r="E1670" s="9" t="s">
        <v>187</v>
      </c>
      <c r="F1670" s="14">
        <v>40484</v>
      </c>
      <c r="G1670" s="4">
        <v>37.55030567</v>
      </c>
      <c r="H1670" s="4">
        <v>-84.660800609999995</v>
      </c>
      <c r="I1670" s="19" t="s">
        <v>45</v>
      </c>
      <c r="J1670" s="19" t="s">
        <v>156</v>
      </c>
      <c r="K1670" s="19" t="s">
        <v>45</v>
      </c>
      <c r="L1670" s="22" t="s">
        <v>144</v>
      </c>
      <c r="M1670" s="19" t="s">
        <v>185</v>
      </c>
      <c r="N1670" s="19" t="s">
        <v>185</v>
      </c>
      <c r="P1670" s="17"/>
      <c r="Q1670" s="50" t="str">
        <f t="shared" si="26"/>
        <v>Non-lead</v>
      </c>
      <c r="R1670" s="19"/>
      <c r="X1670" s="16"/>
      <c r="Y1670" s="16"/>
      <c r="Z1670" s="16"/>
      <c r="AK1670" s="17"/>
      <c r="AL1670" s="17"/>
      <c r="AM1670" s="17"/>
      <c r="AN1670" s="17"/>
      <c r="AO1670" s="15"/>
    </row>
    <row r="1671" spans="1:41" s="14" customFormat="1">
      <c r="A1671" s="60"/>
      <c r="B1671" s="37" t="s">
        <v>4922</v>
      </c>
      <c r="C1671" s="72" t="s">
        <v>5509</v>
      </c>
      <c r="D1671" s="14" t="s">
        <v>5216</v>
      </c>
      <c r="E1671" s="9" t="s">
        <v>187</v>
      </c>
      <c r="F1671" s="14">
        <v>40484</v>
      </c>
      <c r="G1671" s="4">
        <v>37.550854280000003</v>
      </c>
      <c r="H1671" s="4">
        <v>-84.660991159999995</v>
      </c>
      <c r="I1671" s="19" t="s">
        <v>45</v>
      </c>
      <c r="J1671" s="19" t="s">
        <v>156</v>
      </c>
      <c r="K1671" s="19" t="s">
        <v>45</v>
      </c>
      <c r="L1671" s="22" t="s">
        <v>144</v>
      </c>
      <c r="M1671" s="19" t="s">
        <v>185</v>
      </c>
      <c r="N1671" s="19" t="s">
        <v>185</v>
      </c>
      <c r="P1671" s="17"/>
      <c r="Q1671" s="50" t="str">
        <f t="shared" si="26"/>
        <v>Non-lead</v>
      </c>
      <c r="R1671" s="19"/>
      <c r="X1671" s="16"/>
      <c r="Y1671" s="16"/>
      <c r="Z1671" s="16"/>
      <c r="AK1671" s="17"/>
      <c r="AL1671" s="17"/>
      <c r="AM1671" s="17"/>
      <c r="AN1671" s="17"/>
      <c r="AO1671" s="15"/>
    </row>
    <row r="1672" spans="1:41" s="14" customFormat="1">
      <c r="A1672" s="60"/>
      <c r="B1672" s="37" t="s">
        <v>4923</v>
      </c>
      <c r="C1672" s="67" t="s">
        <v>5510</v>
      </c>
      <c r="D1672" s="14" t="s">
        <v>5217</v>
      </c>
      <c r="E1672" s="9" t="s">
        <v>187</v>
      </c>
      <c r="F1672" s="14">
        <v>40484</v>
      </c>
      <c r="G1672" s="4">
        <v>37.550802640000001</v>
      </c>
      <c r="H1672" s="4">
        <v>-84.661183080000001</v>
      </c>
      <c r="I1672" s="19" t="s">
        <v>45</v>
      </c>
      <c r="J1672" s="19" t="s">
        <v>156</v>
      </c>
      <c r="K1672" s="19" t="s">
        <v>45</v>
      </c>
      <c r="L1672" s="22" t="s">
        <v>144</v>
      </c>
      <c r="M1672" s="19" t="s">
        <v>185</v>
      </c>
      <c r="N1672" s="19" t="s">
        <v>185</v>
      </c>
      <c r="P1672" s="17"/>
      <c r="Q1672" s="50" t="str">
        <f t="shared" si="26"/>
        <v>Non-lead</v>
      </c>
      <c r="R1672" s="19"/>
      <c r="X1672" s="16"/>
      <c r="Y1672" s="16"/>
      <c r="Z1672" s="16"/>
      <c r="AK1672" s="17"/>
      <c r="AL1672" s="17"/>
      <c r="AM1672" s="17"/>
      <c r="AN1672" s="17"/>
      <c r="AO1672" s="15"/>
    </row>
    <row r="1673" spans="1:41" s="14" customFormat="1">
      <c r="A1673" s="60"/>
      <c r="B1673" s="37" t="s">
        <v>4924</v>
      </c>
      <c r="C1673" s="72" t="s">
        <v>5511</v>
      </c>
      <c r="D1673" s="14" t="s">
        <v>5218</v>
      </c>
      <c r="E1673" s="9" t="s">
        <v>187</v>
      </c>
      <c r="F1673" s="14">
        <v>40484</v>
      </c>
      <c r="G1673" s="4">
        <v>37.55004297</v>
      </c>
      <c r="H1673" s="4">
        <v>-84.660866760000005</v>
      </c>
      <c r="I1673" s="19" t="s">
        <v>45</v>
      </c>
      <c r="J1673" s="19" t="s">
        <v>156</v>
      </c>
      <c r="K1673" s="19" t="s">
        <v>45</v>
      </c>
      <c r="L1673" s="22" t="s">
        <v>144</v>
      </c>
      <c r="M1673" s="19" t="s">
        <v>185</v>
      </c>
      <c r="N1673" s="19" t="s">
        <v>185</v>
      </c>
      <c r="P1673" s="17"/>
      <c r="Q1673" s="50" t="str">
        <f t="shared" si="26"/>
        <v>Non-lead</v>
      </c>
      <c r="R1673" s="19"/>
      <c r="X1673" s="16"/>
      <c r="Y1673" s="16"/>
      <c r="Z1673" s="16"/>
      <c r="AK1673" s="17"/>
      <c r="AL1673" s="17"/>
      <c r="AM1673" s="17"/>
      <c r="AN1673" s="17"/>
      <c r="AO1673" s="15"/>
    </row>
    <row r="1674" spans="1:41" s="14" customFormat="1">
      <c r="A1674" s="60"/>
      <c r="B1674" s="37" t="s">
        <v>4925</v>
      </c>
      <c r="C1674" s="72" t="s">
        <v>5512</v>
      </c>
      <c r="D1674" s="14" t="s">
        <v>5219</v>
      </c>
      <c r="E1674" s="9" t="s">
        <v>187</v>
      </c>
      <c r="F1674" s="14">
        <v>40484</v>
      </c>
      <c r="G1674" s="4">
        <v>37.549446889999999</v>
      </c>
      <c r="H1674" s="4">
        <v>-84.660426520000001</v>
      </c>
      <c r="I1674" s="19" t="s">
        <v>45</v>
      </c>
      <c r="J1674" s="19" t="s">
        <v>156</v>
      </c>
      <c r="K1674" s="19" t="s">
        <v>45</v>
      </c>
      <c r="L1674" s="22" t="s">
        <v>144</v>
      </c>
      <c r="M1674" s="19" t="s">
        <v>185</v>
      </c>
      <c r="N1674" s="19" t="s">
        <v>185</v>
      </c>
      <c r="P1674" s="17"/>
      <c r="Q1674" s="50" t="str">
        <f t="shared" si="26"/>
        <v>Non-lead</v>
      </c>
      <c r="R1674" s="19"/>
      <c r="X1674" s="16"/>
      <c r="Y1674" s="16"/>
      <c r="Z1674" s="16"/>
      <c r="AK1674" s="17"/>
      <c r="AL1674" s="17"/>
      <c r="AM1674" s="17"/>
      <c r="AN1674" s="17"/>
      <c r="AO1674" s="15"/>
    </row>
    <row r="1675" spans="1:41" s="14" customFormat="1">
      <c r="A1675" s="60"/>
      <c r="B1675" s="37" t="s">
        <v>4926</v>
      </c>
      <c r="C1675" s="68" t="s">
        <v>5513</v>
      </c>
      <c r="D1675" s="14" t="s">
        <v>5220</v>
      </c>
      <c r="E1675" s="9" t="s">
        <v>187</v>
      </c>
      <c r="F1675" s="14">
        <v>40484</v>
      </c>
      <c r="G1675" s="4">
        <v>37.549446889999999</v>
      </c>
      <c r="H1675" s="4">
        <v>-84.660426520000001</v>
      </c>
      <c r="I1675" s="19" t="s">
        <v>45</v>
      </c>
      <c r="J1675" s="19" t="s">
        <v>156</v>
      </c>
      <c r="K1675" s="19" t="s">
        <v>45</v>
      </c>
      <c r="L1675" s="22" t="s">
        <v>144</v>
      </c>
      <c r="M1675" s="19" t="s">
        <v>185</v>
      </c>
      <c r="N1675" s="19" t="s">
        <v>185</v>
      </c>
      <c r="P1675" s="17"/>
      <c r="Q1675" s="50" t="str">
        <f t="shared" si="26"/>
        <v>Non-lead</v>
      </c>
      <c r="R1675" s="19"/>
      <c r="X1675" s="16"/>
      <c r="Y1675" s="16"/>
      <c r="Z1675" s="16"/>
      <c r="AK1675" s="17"/>
      <c r="AL1675" s="17"/>
      <c r="AM1675" s="17"/>
      <c r="AN1675" s="17"/>
      <c r="AO1675" s="15"/>
    </row>
    <row r="1676" spans="1:41" s="14" customFormat="1">
      <c r="A1676" s="60"/>
      <c r="B1676" s="37" t="s">
        <v>4927</v>
      </c>
      <c r="C1676" s="72" t="s">
        <v>5514</v>
      </c>
      <c r="D1676" s="14" t="s">
        <v>5221</v>
      </c>
      <c r="E1676" s="9" t="s">
        <v>187</v>
      </c>
      <c r="F1676" s="14">
        <v>40484</v>
      </c>
      <c r="G1676" s="4">
        <v>37.54949774</v>
      </c>
      <c r="H1676" s="4">
        <v>-84.659161909999995</v>
      </c>
      <c r="I1676" s="19" t="s">
        <v>45</v>
      </c>
      <c r="J1676" s="19" t="s">
        <v>156</v>
      </c>
      <c r="K1676" s="19" t="s">
        <v>45</v>
      </c>
      <c r="L1676" s="22" t="s">
        <v>144</v>
      </c>
      <c r="M1676" s="19" t="s">
        <v>185</v>
      </c>
      <c r="N1676" s="19" t="s">
        <v>185</v>
      </c>
      <c r="P1676" s="17"/>
      <c r="Q1676" s="50" t="str">
        <f t="shared" si="26"/>
        <v>Non-lead</v>
      </c>
      <c r="R1676" s="19"/>
      <c r="X1676" s="16"/>
      <c r="Y1676" s="16"/>
      <c r="Z1676" s="16"/>
      <c r="AK1676" s="17"/>
      <c r="AL1676" s="17"/>
      <c r="AM1676" s="17"/>
      <c r="AN1676" s="17"/>
      <c r="AO1676" s="15"/>
    </row>
    <row r="1677" spans="1:41" s="14" customFormat="1">
      <c r="A1677" s="60"/>
      <c r="B1677" s="37" t="s">
        <v>4928</v>
      </c>
      <c r="C1677" s="67" t="s">
        <v>5515</v>
      </c>
      <c r="D1677" s="14" t="s">
        <v>5222</v>
      </c>
      <c r="E1677" s="9" t="s">
        <v>187</v>
      </c>
      <c r="F1677" s="14">
        <v>40484</v>
      </c>
      <c r="G1677" s="4">
        <v>37.549060439144</v>
      </c>
      <c r="H1677" s="4">
        <v>-84.659072361151999</v>
      </c>
      <c r="I1677" s="19" t="s">
        <v>45</v>
      </c>
      <c r="J1677" s="19" t="s">
        <v>156</v>
      </c>
      <c r="K1677" s="19" t="s">
        <v>45</v>
      </c>
      <c r="L1677" s="22" t="s">
        <v>144</v>
      </c>
      <c r="M1677" s="19" t="s">
        <v>185</v>
      </c>
      <c r="N1677" s="19" t="s">
        <v>185</v>
      </c>
      <c r="P1677" s="17"/>
      <c r="Q1677" s="50" t="str">
        <f t="shared" si="26"/>
        <v>Non-lead</v>
      </c>
      <c r="R1677" s="19"/>
      <c r="X1677" s="16"/>
      <c r="Y1677" s="16"/>
      <c r="Z1677" s="16"/>
      <c r="AK1677" s="17"/>
      <c r="AL1677" s="17"/>
      <c r="AM1677" s="17"/>
      <c r="AN1677" s="17"/>
      <c r="AO1677" s="15"/>
    </row>
    <row r="1678" spans="1:41" s="14" customFormat="1">
      <c r="A1678" s="60"/>
      <c r="B1678" s="37" t="s">
        <v>4929</v>
      </c>
      <c r="C1678" s="72" t="s">
        <v>5516</v>
      </c>
      <c r="D1678" s="14" t="s">
        <v>5223</v>
      </c>
      <c r="E1678" s="9" t="s">
        <v>187</v>
      </c>
      <c r="F1678" s="14">
        <v>40484</v>
      </c>
      <c r="G1678" s="4">
        <v>37.548592339999999</v>
      </c>
      <c r="H1678" s="4">
        <v>-84.658991040000004</v>
      </c>
      <c r="I1678" s="19" t="s">
        <v>45</v>
      </c>
      <c r="J1678" s="19" t="s">
        <v>156</v>
      </c>
      <c r="K1678" s="19" t="s">
        <v>45</v>
      </c>
      <c r="L1678" s="22" t="s">
        <v>144</v>
      </c>
      <c r="M1678" s="19" t="s">
        <v>185</v>
      </c>
      <c r="N1678" s="19" t="s">
        <v>185</v>
      </c>
      <c r="P1678" s="17"/>
      <c r="Q1678" s="50" t="str">
        <f t="shared" si="26"/>
        <v>Non-lead</v>
      </c>
      <c r="R1678" s="19"/>
      <c r="X1678" s="16"/>
      <c r="Y1678" s="16"/>
      <c r="Z1678" s="16"/>
      <c r="AK1678" s="17"/>
      <c r="AL1678" s="17"/>
      <c r="AM1678" s="17"/>
      <c r="AN1678" s="17"/>
      <c r="AO1678" s="15"/>
    </row>
    <row r="1679" spans="1:41" s="14" customFormat="1">
      <c r="A1679" s="60"/>
      <c r="B1679" s="37" t="s">
        <v>4930</v>
      </c>
      <c r="C1679" s="72" t="s">
        <v>5517</v>
      </c>
      <c r="D1679" s="14" t="s">
        <v>5224</v>
      </c>
      <c r="E1679" s="9" t="s">
        <v>187</v>
      </c>
      <c r="F1679" s="14">
        <v>40484</v>
      </c>
      <c r="G1679" s="4">
        <v>37.54762367</v>
      </c>
      <c r="H1679" s="4">
        <v>-84.658848800000001</v>
      </c>
      <c r="I1679" s="19" t="s">
        <v>45</v>
      </c>
      <c r="J1679" s="19" t="s">
        <v>156</v>
      </c>
      <c r="K1679" s="19" t="s">
        <v>45</v>
      </c>
      <c r="L1679" s="22" t="s">
        <v>144</v>
      </c>
      <c r="M1679" s="19" t="s">
        <v>185</v>
      </c>
      <c r="N1679" s="19" t="s">
        <v>185</v>
      </c>
      <c r="P1679" s="17"/>
      <c r="Q1679" s="50" t="str">
        <f t="shared" si="26"/>
        <v>Non-lead</v>
      </c>
      <c r="R1679" s="19"/>
      <c r="X1679" s="16"/>
      <c r="Y1679" s="16"/>
      <c r="Z1679" s="16"/>
      <c r="AK1679" s="17"/>
      <c r="AL1679" s="17"/>
      <c r="AM1679" s="17"/>
      <c r="AN1679" s="17"/>
      <c r="AO1679" s="15"/>
    </row>
    <row r="1680" spans="1:41" s="14" customFormat="1">
      <c r="A1680" s="60"/>
      <c r="B1680" s="37" t="s">
        <v>4931</v>
      </c>
      <c r="C1680" s="68" t="s">
        <v>5518</v>
      </c>
      <c r="D1680" s="14" t="s">
        <v>5225</v>
      </c>
      <c r="E1680" s="9" t="s">
        <v>187</v>
      </c>
      <c r="F1680" s="14">
        <v>40484</v>
      </c>
      <c r="G1680" s="4">
        <v>37.547908040000003</v>
      </c>
      <c r="H1680" s="4">
        <v>-84.658872900000006</v>
      </c>
      <c r="I1680" s="19" t="s">
        <v>45</v>
      </c>
      <c r="J1680" s="19" t="s">
        <v>156</v>
      </c>
      <c r="K1680" s="19" t="s">
        <v>45</v>
      </c>
      <c r="L1680" s="22" t="s">
        <v>144</v>
      </c>
      <c r="M1680" s="19" t="s">
        <v>185</v>
      </c>
      <c r="N1680" s="19" t="s">
        <v>185</v>
      </c>
      <c r="P1680" s="17"/>
      <c r="Q1680" s="50" t="str">
        <f t="shared" si="26"/>
        <v>Non-lead</v>
      </c>
      <c r="R1680" s="19"/>
      <c r="X1680" s="16"/>
      <c r="Y1680" s="16"/>
      <c r="Z1680" s="16"/>
      <c r="AK1680" s="17"/>
      <c r="AL1680" s="17"/>
      <c r="AM1680" s="17"/>
      <c r="AN1680" s="17"/>
      <c r="AO1680" s="15"/>
    </row>
    <row r="1681" spans="1:41" s="14" customFormat="1">
      <c r="A1681" s="60"/>
      <c r="B1681" s="37" t="s">
        <v>4932</v>
      </c>
      <c r="C1681" s="72" t="s">
        <v>5519</v>
      </c>
      <c r="D1681" s="14" t="s">
        <v>5226</v>
      </c>
      <c r="E1681" s="9" t="s">
        <v>187</v>
      </c>
      <c r="F1681" s="14">
        <v>40484</v>
      </c>
      <c r="G1681" s="4">
        <v>37.547262959999998</v>
      </c>
      <c r="H1681" s="4">
        <v>-84.658795949999998</v>
      </c>
      <c r="I1681" s="19" t="s">
        <v>45</v>
      </c>
      <c r="J1681" s="19" t="s">
        <v>156</v>
      </c>
      <c r="K1681" s="19" t="s">
        <v>45</v>
      </c>
      <c r="L1681" s="22" t="s">
        <v>144</v>
      </c>
      <c r="M1681" s="19" t="s">
        <v>185</v>
      </c>
      <c r="N1681" s="19" t="s">
        <v>185</v>
      </c>
      <c r="P1681" s="17"/>
      <c r="Q1681" s="50" t="str">
        <f t="shared" si="26"/>
        <v>Non-lead</v>
      </c>
      <c r="R1681" s="19"/>
      <c r="X1681" s="16"/>
      <c r="Y1681" s="16"/>
      <c r="Z1681" s="16"/>
      <c r="AK1681" s="17"/>
      <c r="AL1681" s="17"/>
      <c r="AM1681" s="17"/>
      <c r="AN1681" s="17"/>
      <c r="AO1681" s="15"/>
    </row>
    <row r="1682" spans="1:41" s="14" customFormat="1">
      <c r="A1682" s="60"/>
      <c r="B1682" s="37" t="s">
        <v>4933</v>
      </c>
      <c r="C1682" s="67" t="s">
        <v>5520</v>
      </c>
      <c r="D1682" s="14" t="s">
        <v>5227</v>
      </c>
      <c r="E1682" s="9" t="s">
        <v>187</v>
      </c>
      <c r="F1682" s="14">
        <v>40484</v>
      </c>
      <c r="G1682" s="4">
        <v>37.546939170000002</v>
      </c>
      <c r="H1682" s="4">
        <v>-84.658754680000001</v>
      </c>
      <c r="I1682" s="19" t="s">
        <v>45</v>
      </c>
      <c r="J1682" s="19" t="s">
        <v>156</v>
      </c>
      <c r="K1682" s="19" t="s">
        <v>45</v>
      </c>
      <c r="L1682" s="22" t="s">
        <v>144</v>
      </c>
      <c r="M1682" s="19" t="s">
        <v>185</v>
      </c>
      <c r="N1682" s="19" t="s">
        <v>185</v>
      </c>
      <c r="P1682" s="17"/>
      <c r="Q1682" s="50" t="str">
        <f t="shared" si="26"/>
        <v>Non-lead</v>
      </c>
      <c r="R1682" s="19"/>
      <c r="X1682" s="16"/>
      <c r="Y1682" s="16"/>
      <c r="Z1682" s="16"/>
      <c r="AK1682" s="17"/>
      <c r="AL1682" s="17"/>
      <c r="AM1682" s="17"/>
      <c r="AN1682" s="17"/>
      <c r="AO1682" s="15"/>
    </row>
    <row r="1683" spans="1:41" s="14" customFormat="1">
      <c r="A1683" s="60"/>
      <c r="B1683" s="37" t="s">
        <v>4934</v>
      </c>
      <c r="C1683" s="72" t="s">
        <v>5521</v>
      </c>
      <c r="D1683" s="14" t="s">
        <v>5228</v>
      </c>
      <c r="E1683" s="9" t="s">
        <v>187</v>
      </c>
      <c r="F1683" s="14">
        <v>40484</v>
      </c>
      <c r="G1683" s="4">
        <v>37.546671099999998</v>
      </c>
      <c r="H1683" s="4">
        <v>-84.658730090000006</v>
      </c>
      <c r="I1683" s="19" t="s">
        <v>45</v>
      </c>
      <c r="J1683" s="19" t="s">
        <v>156</v>
      </c>
      <c r="K1683" s="19" t="s">
        <v>45</v>
      </c>
      <c r="L1683" s="22" t="s">
        <v>144</v>
      </c>
      <c r="M1683" s="19" t="s">
        <v>185</v>
      </c>
      <c r="N1683" s="19" t="s">
        <v>185</v>
      </c>
      <c r="P1683" s="17"/>
      <c r="Q1683" s="50" t="str">
        <f t="shared" si="26"/>
        <v>Non-lead</v>
      </c>
      <c r="R1683" s="19"/>
      <c r="X1683" s="16"/>
      <c r="Y1683" s="16"/>
      <c r="Z1683" s="16"/>
      <c r="AK1683" s="17"/>
      <c r="AL1683" s="17"/>
      <c r="AM1683" s="17"/>
      <c r="AN1683" s="17"/>
      <c r="AO1683" s="15"/>
    </row>
    <row r="1684" spans="1:41" s="14" customFormat="1">
      <c r="A1684" s="60"/>
      <c r="B1684" s="37" t="s">
        <v>4935</v>
      </c>
      <c r="C1684" s="72" t="s">
        <v>5522</v>
      </c>
      <c r="D1684" s="14" t="s">
        <v>5229</v>
      </c>
      <c r="E1684" s="9" t="s">
        <v>187</v>
      </c>
      <c r="F1684" s="14">
        <v>40484</v>
      </c>
      <c r="G1684" s="4">
        <v>37.54588321</v>
      </c>
      <c r="H1684" s="4">
        <v>-84.658516829999996</v>
      </c>
      <c r="I1684" s="19" t="s">
        <v>45</v>
      </c>
      <c r="J1684" s="19" t="s">
        <v>156</v>
      </c>
      <c r="K1684" s="19" t="s">
        <v>45</v>
      </c>
      <c r="L1684" s="22" t="s">
        <v>144</v>
      </c>
      <c r="M1684" s="19" t="s">
        <v>185</v>
      </c>
      <c r="N1684" s="19" t="s">
        <v>185</v>
      </c>
      <c r="P1684" s="17"/>
      <c r="Q1684" s="50" t="str">
        <f t="shared" si="26"/>
        <v>Non-lead</v>
      </c>
      <c r="R1684" s="19"/>
      <c r="X1684" s="16"/>
      <c r="Y1684" s="16"/>
      <c r="Z1684" s="16"/>
      <c r="AK1684" s="17"/>
      <c r="AL1684" s="17"/>
      <c r="AM1684" s="17"/>
      <c r="AN1684" s="17"/>
      <c r="AO1684" s="15"/>
    </row>
    <row r="1685" spans="1:41" s="14" customFormat="1">
      <c r="A1685" s="60"/>
      <c r="B1685" s="37" t="s">
        <v>4936</v>
      </c>
      <c r="C1685" s="68" t="s">
        <v>5523</v>
      </c>
      <c r="D1685" s="14" t="s">
        <v>5230</v>
      </c>
      <c r="E1685" s="9" t="s">
        <v>187</v>
      </c>
      <c r="F1685" s="14">
        <v>40484</v>
      </c>
      <c r="G1685" s="4">
        <v>37.545561390000003</v>
      </c>
      <c r="H1685" s="4">
        <v>-84.658375160000006</v>
      </c>
      <c r="I1685" s="19" t="s">
        <v>45</v>
      </c>
      <c r="J1685" s="19" t="s">
        <v>156</v>
      </c>
      <c r="K1685" s="19" t="s">
        <v>45</v>
      </c>
      <c r="L1685" s="22" t="s">
        <v>144</v>
      </c>
      <c r="M1685" s="19" t="s">
        <v>185</v>
      </c>
      <c r="N1685" s="19" t="s">
        <v>185</v>
      </c>
      <c r="P1685" s="17"/>
      <c r="Q1685" s="50" t="str">
        <f t="shared" si="26"/>
        <v>Non-lead</v>
      </c>
      <c r="R1685" s="19"/>
      <c r="X1685" s="16"/>
      <c r="Y1685" s="16"/>
      <c r="Z1685" s="16"/>
      <c r="AK1685" s="17"/>
      <c r="AL1685" s="17"/>
      <c r="AM1685" s="17"/>
      <c r="AN1685" s="17"/>
      <c r="AO1685" s="15"/>
    </row>
    <row r="1686" spans="1:41" s="14" customFormat="1">
      <c r="A1686" s="60"/>
      <c r="B1686" s="37" t="s">
        <v>4937</v>
      </c>
      <c r="C1686" s="72" t="s">
        <v>5524</v>
      </c>
      <c r="D1686" s="14" t="s">
        <v>5231</v>
      </c>
      <c r="E1686" s="9" t="s">
        <v>187</v>
      </c>
      <c r="F1686" s="14">
        <v>40484</v>
      </c>
      <c r="G1686" s="4">
        <v>37.545363850000001</v>
      </c>
      <c r="H1686" s="4">
        <v>-84.658247200000005</v>
      </c>
      <c r="I1686" s="19" t="s">
        <v>45</v>
      </c>
      <c r="J1686" s="19" t="s">
        <v>156</v>
      </c>
      <c r="K1686" s="19" t="s">
        <v>45</v>
      </c>
      <c r="L1686" s="22" t="s">
        <v>144</v>
      </c>
      <c r="M1686" s="19" t="s">
        <v>185</v>
      </c>
      <c r="N1686" s="19" t="s">
        <v>185</v>
      </c>
      <c r="P1686" s="17"/>
      <c r="Q1686" s="50" t="str">
        <f t="shared" si="26"/>
        <v>Non-lead</v>
      </c>
      <c r="R1686" s="19"/>
      <c r="X1686" s="16"/>
      <c r="Y1686" s="16"/>
      <c r="Z1686" s="16"/>
      <c r="AK1686" s="17"/>
      <c r="AL1686" s="17"/>
      <c r="AM1686" s="17"/>
      <c r="AN1686" s="17"/>
      <c r="AO1686" s="15"/>
    </row>
    <row r="1687" spans="1:41" s="14" customFormat="1">
      <c r="A1687" s="60"/>
      <c r="B1687" s="37" t="s">
        <v>4938</v>
      </c>
      <c r="C1687" s="67" t="s">
        <v>5525</v>
      </c>
      <c r="D1687" s="14" t="s">
        <v>5232</v>
      </c>
      <c r="E1687" s="9" t="s">
        <v>187</v>
      </c>
      <c r="F1687" s="14">
        <v>40484</v>
      </c>
      <c r="G1687" s="4">
        <v>37.54514468</v>
      </c>
      <c r="H1687" s="4">
        <v>-84.658172789999995</v>
      </c>
      <c r="I1687" s="19" t="s">
        <v>45</v>
      </c>
      <c r="J1687" s="19" t="s">
        <v>156</v>
      </c>
      <c r="K1687" s="19" t="s">
        <v>45</v>
      </c>
      <c r="L1687" s="22" t="s">
        <v>144</v>
      </c>
      <c r="M1687" s="19" t="s">
        <v>185</v>
      </c>
      <c r="N1687" s="19" t="s">
        <v>185</v>
      </c>
      <c r="P1687" s="17"/>
      <c r="Q1687" s="50" t="str">
        <f t="shared" si="26"/>
        <v>Non-lead</v>
      </c>
      <c r="R1687" s="19"/>
      <c r="X1687" s="16"/>
      <c r="Y1687" s="16"/>
      <c r="Z1687" s="16"/>
      <c r="AK1687" s="17"/>
      <c r="AL1687" s="17"/>
      <c r="AM1687" s="17"/>
      <c r="AN1687" s="17"/>
      <c r="AO1687" s="15"/>
    </row>
    <row r="1688" spans="1:41" s="14" customFormat="1">
      <c r="A1688" s="60"/>
      <c r="B1688" s="37" t="s">
        <v>4939</v>
      </c>
      <c r="C1688" s="72" t="s">
        <v>5526</v>
      </c>
      <c r="D1688" s="14" t="s">
        <v>5233</v>
      </c>
      <c r="E1688" s="9" t="s">
        <v>187</v>
      </c>
      <c r="F1688" s="14">
        <v>40484</v>
      </c>
      <c r="G1688" s="4">
        <v>37.544813269999999</v>
      </c>
      <c r="H1688" s="4">
        <v>-84.658105710000001</v>
      </c>
      <c r="I1688" s="19" t="s">
        <v>45</v>
      </c>
      <c r="J1688" s="19" t="s">
        <v>156</v>
      </c>
      <c r="K1688" s="19" t="s">
        <v>45</v>
      </c>
      <c r="L1688" s="22" t="s">
        <v>144</v>
      </c>
      <c r="M1688" s="19" t="s">
        <v>185</v>
      </c>
      <c r="N1688" s="19" t="s">
        <v>185</v>
      </c>
      <c r="P1688" s="17"/>
      <c r="Q1688" s="50" t="str">
        <f t="shared" si="26"/>
        <v>Non-lead</v>
      </c>
      <c r="R1688" s="19"/>
      <c r="X1688" s="16"/>
      <c r="Y1688" s="16"/>
      <c r="Z1688" s="16"/>
      <c r="AK1688" s="17"/>
      <c r="AL1688" s="17"/>
      <c r="AM1688" s="17"/>
      <c r="AN1688" s="17"/>
      <c r="AO1688" s="15"/>
    </row>
    <row r="1689" spans="1:41" s="14" customFormat="1">
      <c r="A1689" s="60"/>
      <c r="B1689" s="37" t="s">
        <v>4940</v>
      </c>
      <c r="C1689" s="72" t="s">
        <v>5527</v>
      </c>
      <c r="D1689" s="14" t="s">
        <v>5234</v>
      </c>
      <c r="E1689" s="9" t="s">
        <v>187</v>
      </c>
      <c r="F1689" s="14">
        <v>40484</v>
      </c>
      <c r="G1689" s="4">
        <v>37.544383140000001</v>
      </c>
      <c r="H1689" s="4">
        <v>-84.658000439999995</v>
      </c>
      <c r="I1689" s="19" t="s">
        <v>45</v>
      </c>
      <c r="J1689" s="19" t="s">
        <v>156</v>
      </c>
      <c r="K1689" s="19" t="s">
        <v>45</v>
      </c>
      <c r="L1689" s="22" t="s">
        <v>144</v>
      </c>
      <c r="M1689" s="19" t="s">
        <v>185</v>
      </c>
      <c r="N1689" s="19" t="s">
        <v>185</v>
      </c>
      <c r="P1689" s="17"/>
      <c r="Q1689" s="50" t="str">
        <f t="shared" si="26"/>
        <v>Non-lead</v>
      </c>
      <c r="R1689" s="19"/>
      <c r="X1689" s="16"/>
      <c r="Y1689" s="16"/>
      <c r="Z1689" s="16"/>
      <c r="AK1689" s="17"/>
      <c r="AL1689" s="17"/>
      <c r="AM1689" s="17"/>
      <c r="AN1689" s="17"/>
      <c r="AO1689" s="15"/>
    </row>
    <row r="1690" spans="1:41" s="14" customFormat="1">
      <c r="A1690" s="60"/>
      <c r="B1690" s="37" t="s">
        <v>4941</v>
      </c>
      <c r="C1690" s="68" t="s">
        <v>5528</v>
      </c>
      <c r="D1690" s="14" t="s">
        <v>5235</v>
      </c>
      <c r="E1690" s="9" t="s">
        <v>187</v>
      </c>
      <c r="F1690" s="14">
        <v>40484</v>
      </c>
      <c r="G1690" s="4">
        <v>37.544383140000001</v>
      </c>
      <c r="H1690" s="4">
        <v>-84.658000439999995</v>
      </c>
      <c r="I1690" s="19" t="s">
        <v>45</v>
      </c>
      <c r="J1690" s="19" t="s">
        <v>156</v>
      </c>
      <c r="K1690" s="19" t="s">
        <v>45</v>
      </c>
      <c r="L1690" s="22" t="s">
        <v>144</v>
      </c>
      <c r="M1690" s="19" t="s">
        <v>185</v>
      </c>
      <c r="N1690" s="19" t="s">
        <v>185</v>
      </c>
      <c r="P1690" s="17"/>
      <c r="Q1690" s="50" t="str">
        <f t="shared" si="26"/>
        <v>Non-lead</v>
      </c>
      <c r="R1690" s="19"/>
      <c r="X1690" s="16"/>
      <c r="Y1690" s="16"/>
      <c r="Z1690" s="16"/>
      <c r="AK1690" s="17"/>
      <c r="AL1690" s="17"/>
      <c r="AM1690" s="17"/>
      <c r="AN1690" s="17"/>
      <c r="AO1690" s="15"/>
    </row>
    <row r="1691" spans="1:41" s="14" customFormat="1">
      <c r="A1691" s="60"/>
      <c r="B1691" s="37" t="s">
        <v>4942</v>
      </c>
      <c r="C1691" s="72" t="s">
        <v>5529</v>
      </c>
      <c r="D1691" s="14" t="s">
        <v>5236</v>
      </c>
      <c r="E1691" s="9" t="s">
        <v>187</v>
      </c>
      <c r="F1691" s="14">
        <v>40484</v>
      </c>
      <c r="G1691" s="4">
        <v>37.54405714</v>
      </c>
      <c r="H1691" s="4">
        <v>-84.657910740000005</v>
      </c>
      <c r="I1691" s="19" t="s">
        <v>45</v>
      </c>
      <c r="J1691" s="19" t="s">
        <v>156</v>
      </c>
      <c r="K1691" s="19" t="s">
        <v>45</v>
      </c>
      <c r="L1691" s="22" t="s">
        <v>144</v>
      </c>
      <c r="M1691" s="19" t="s">
        <v>185</v>
      </c>
      <c r="N1691" s="19" t="s">
        <v>185</v>
      </c>
      <c r="P1691" s="17"/>
      <c r="Q1691" s="50" t="str">
        <f t="shared" si="26"/>
        <v>Non-lead</v>
      </c>
      <c r="R1691" s="19"/>
      <c r="X1691" s="16"/>
      <c r="Y1691" s="16"/>
      <c r="Z1691" s="16"/>
      <c r="AK1691" s="17"/>
      <c r="AL1691" s="17"/>
      <c r="AM1691" s="17"/>
      <c r="AN1691" s="17"/>
      <c r="AO1691" s="15"/>
    </row>
    <row r="1692" spans="1:41" s="14" customFormat="1">
      <c r="A1692" s="60"/>
      <c r="B1692" s="37" t="s">
        <v>4943</v>
      </c>
      <c r="C1692" s="67" t="s">
        <v>5530</v>
      </c>
      <c r="D1692" s="14" t="s">
        <v>5237</v>
      </c>
      <c r="E1692" s="9" t="s">
        <v>187</v>
      </c>
      <c r="F1692" s="14">
        <v>40484</v>
      </c>
      <c r="G1692" s="4">
        <v>37.543895460000002</v>
      </c>
      <c r="H1692" s="4">
        <v>-84.657328969999995</v>
      </c>
      <c r="I1692" s="19" t="s">
        <v>45</v>
      </c>
      <c r="J1692" s="19" t="s">
        <v>156</v>
      </c>
      <c r="K1692" s="19" t="s">
        <v>45</v>
      </c>
      <c r="L1692" s="22" t="s">
        <v>144</v>
      </c>
      <c r="M1692" s="19" t="s">
        <v>185</v>
      </c>
      <c r="N1692" s="19" t="s">
        <v>185</v>
      </c>
      <c r="P1692" s="17"/>
      <c r="Q1692" s="50" t="str">
        <f t="shared" si="26"/>
        <v>Non-lead</v>
      </c>
      <c r="R1692" s="19"/>
      <c r="X1692" s="16"/>
      <c r="Y1692" s="16"/>
      <c r="Z1692" s="16"/>
      <c r="AK1692" s="17"/>
      <c r="AL1692" s="17"/>
      <c r="AM1692" s="17"/>
      <c r="AN1692" s="17"/>
      <c r="AO1692" s="15"/>
    </row>
    <row r="1693" spans="1:41" s="14" customFormat="1">
      <c r="A1693" s="60"/>
      <c r="B1693" s="37" t="s">
        <v>4944</v>
      </c>
      <c r="C1693" s="72" t="s">
        <v>5531</v>
      </c>
      <c r="D1693" s="14" t="s">
        <v>5238</v>
      </c>
      <c r="E1693" s="9" t="s">
        <v>187</v>
      </c>
      <c r="F1693" s="14">
        <v>40484</v>
      </c>
      <c r="G1693" s="4">
        <v>37.545322509999998</v>
      </c>
      <c r="H1693" s="4">
        <v>-84.664312350000003</v>
      </c>
      <c r="I1693" s="19" t="s">
        <v>45</v>
      </c>
      <c r="J1693" s="19" t="s">
        <v>156</v>
      </c>
      <c r="K1693" s="19" t="s">
        <v>39</v>
      </c>
      <c r="L1693" s="22" t="s">
        <v>144</v>
      </c>
      <c r="M1693" s="19" t="s">
        <v>185</v>
      </c>
      <c r="N1693" s="19" t="s">
        <v>185</v>
      </c>
      <c r="P1693" s="17"/>
      <c r="Q1693" s="50" t="str">
        <f t="shared" si="26"/>
        <v>Non-lead</v>
      </c>
      <c r="R1693" s="19"/>
      <c r="X1693" s="16"/>
      <c r="Y1693" s="16"/>
      <c r="Z1693" s="16"/>
      <c r="AK1693" s="17"/>
      <c r="AL1693" s="17"/>
      <c r="AM1693" s="17"/>
      <c r="AN1693" s="17"/>
      <c r="AO1693" s="15"/>
    </row>
    <row r="1694" spans="1:41" s="14" customFormat="1">
      <c r="A1694" s="60"/>
      <c r="B1694" s="37" t="s">
        <v>4945</v>
      </c>
      <c r="C1694" s="72" t="s">
        <v>5532</v>
      </c>
      <c r="D1694" s="14" t="s">
        <v>5239</v>
      </c>
      <c r="E1694" s="9" t="s">
        <v>187</v>
      </c>
      <c r="F1694" s="14">
        <v>40484</v>
      </c>
      <c r="G1694" s="4">
        <v>37.545025099999997</v>
      </c>
      <c r="H1694" s="4">
        <v>-84.664265130000004</v>
      </c>
      <c r="I1694" s="19" t="s">
        <v>45</v>
      </c>
      <c r="J1694" s="19" t="s">
        <v>156</v>
      </c>
      <c r="K1694" s="19" t="s">
        <v>39</v>
      </c>
      <c r="L1694" s="22" t="s">
        <v>144</v>
      </c>
      <c r="M1694" s="19" t="s">
        <v>185</v>
      </c>
      <c r="N1694" s="19" t="s">
        <v>185</v>
      </c>
      <c r="P1694" s="17"/>
      <c r="Q1694" s="50" t="str">
        <f t="shared" si="26"/>
        <v>Non-lead</v>
      </c>
      <c r="R1694" s="19"/>
      <c r="X1694" s="16"/>
      <c r="Y1694" s="16"/>
      <c r="Z1694" s="16"/>
      <c r="AK1694" s="17"/>
      <c r="AL1694" s="17"/>
      <c r="AM1694" s="17"/>
      <c r="AN1694" s="17"/>
      <c r="AO1694" s="15"/>
    </row>
    <row r="1695" spans="1:41" s="14" customFormat="1">
      <c r="A1695" s="60"/>
      <c r="B1695" s="37" t="s">
        <v>4946</v>
      </c>
      <c r="C1695" s="68" t="s">
        <v>5533</v>
      </c>
      <c r="D1695" s="14" t="s">
        <v>5240</v>
      </c>
      <c r="E1695" s="9" t="s">
        <v>187</v>
      </c>
      <c r="F1695" s="14">
        <v>40484</v>
      </c>
      <c r="G1695" s="4">
        <v>37.54529351</v>
      </c>
      <c r="H1695" s="4">
        <v>-84.663755170000002</v>
      </c>
      <c r="I1695" s="19" t="s">
        <v>45</v>
      </c>
      <c r="J1695" s="19" t="s">
        <v>156</v>
      </c>
      <c r="K1695" s="19" t="s">
        <v>39</v>
      </c>
      <c r="L1695" s="22" t="s">
        <v>144</v>
      </c>
      <c r="M1695" s="19" t="s">
        <v>185</v>
      </c>
      <c r="N1695" s="19" t="s">
        <v>185</v>
      </c>
      <c r="P1695" s="17"/>
      <c r="Q1695" s="50" t="str">
        <f t="shared" si="26"/>
        <v>Non-lead</v>
      </c>
      <c r="R1695" s="19"/>
      <c r="X1695" s="16"/>
      <c r="Y1695" s="16"/>
      <c r="Z1695" s="16"/>
      <c r="AK1695" s="17"/>
      <c r="AL1695" s="17"/>
      <c r="AM1695" s="17"/>
      <c r="AN1695" s="17"/>
      <c r="AO1695" s="15"/>
    </row>
    <row r="1696" spans="1:41" s="14" customFormat="1">
      <c r="A1696" s="60"/>
      <c r="B1696" s="37" t="s">
        <v>4947</v>
      </c>
      <c r="C1696" s="72" t="s">
        <v>5534</v>
      </c>
      <c r="D1696" s="14" t="s">
        <v>5241</v>
      </c>
      <c r="E1696" s="9" t="s">
        <v>187</v>
      </c>
      <c r="F1696" s="14">
        <v>40484</v>
      </c>
      <c r="G1696" s="4">
        <v>37.54496838</v>
      </c>
      <c r="H1696" s="4">
        <v>-84.662569829999995</v>
      </c>
      <c r="I1696" s="19" t="s">
        <v>45</v>
      </c>
      <c r="J1696" s="19" t="s">
        <v>156</v>
      </c>
      <c r="K1696" s="19" t="s">
        <v>39</v>
      </c>
      <c r="L1696" s="22" t="s">
        <v>144</v>
      </c>
      <c r="M1696" s="19" t="s">
        <v>185</v>
      </c>
      <c r="N1696" s="19" t="s">
        <v>185</v>
      </c>
      <c r="P1696" s="17"/>
      <c r="Q1696" s="50" t="str">
        <f t="shared" si="26"/>
        <v>Non-lead</v>
      </c>
      <c r="R1696" s="19"/>
      <c r="X1696" s="16"/>
      <c r="Y1696" s="16"/>
      <c r="Z1696" s="16"/>
      <c r="AK1696" s="17"/>
      <c r="AL1696" s="17"/>
      <c r="AM1696" s="17"/>
      <c r="AN1696" s="17"/>
      <c r="AO1696" s="15"/>
    </row>
    <row r="1697" spans="1:41" s="14" customFormat="1">
      <c r="A1697" s="60"/>
      <c r="B1697" s="37" t="s">
        <v>4948</v>
      </c>
      <c r="C1697" s="67" t="s">
        <v>5535</v>
      </c>
      <c r="D1697" s="14" t="s">
        <v>5242</v>
      </c>
      <c r="E1697" s="9" t="s">
        <v>187</v>
      </c>
      <c r="F1697" s="14">
        <v>40484</v>
      </c>
      <c r="G1697" s="4">
        <v>37.544907309999999</v>
      </c>
      <c r="H1697" s="4">
        <v>-84.662287739999996</v>
      </c>
      <c r="I1697" s="19" t="s">
        <v>45</v>
      </c>
      <c r="J1697" s="19" t="s">
        <v>156</v>
      </c>
      <c r="K1697" s="19" t="s">
        <v>39</v>
      </c>
      <c r="L1697" s="22" t="s">
        <v>144</v>
      </c>
      <c r="M1697" s="19" t="s">
        <v>185</v>
      </c>
      <c r="N1697" s="19" t="s">
        <v>185</v>
      </c>
      <c r="P1697" s="17"/>
      <c r="Q1697" s="50" t="str">
        <f t="shared" si="26"/>
        <v>Non-lead</v>
      </c>
      <c r="R1697" s="19"/>
      <c r="X1697" s="16"/>
      <c r="Y1697" s="16"/>
      <c r="Z1697" s="16"/>
      <c r="AK1697" s="17"/>
      <c r="AL1697" s="17"/>
      <c r="AM1697" s="17"/>
      <c r="AN1697" s="17"/>
      <c r="AO1697" s="15"/>
    </row>
    <row r="1698" spans="1:41" s="14" customFormat="1">
      <c r="A1698" s="60"/>
      <c r="B1698" s="37" t="s">
        <v>4949</v>
      </c>
      <c r="C1698" s="72" t="s">
        <v>5536</v>
      </c>
      <c r="D1698" s="14" t="s">
        <v>5243</v>
      </c>
      <c r="E1698" s="9" t="s">
        <v>187</v>
      </c>
      <c r="F1698" s="14">
        <v>40484</v>
      </c>
      <c r="G1698" s="4">
        <v>37.544871700000002</v>
      </c>
      <c r="H1698" s="4">
        <v>-84.661895450000003</v>
      </c>
      <c r="I1698" s="19" t="s">
        <v>45</v>
      </c>
      <c r="J1698" s="19" t="s">
        <v>156</v>
      </c>
      <c r="K1698" s="19" t="s">
        <v>39</v>
      </c>
      <c r="L1698" s="22" t="s">
        <v>144</v>
      </c>
      <c r="M1698" s="19" t="s">
        <v>185</v>
      </c>
      <c r="N1698" s="19" t="s">
        <v>185</v>
      </c>
      <c r="P1698" s="17"/>
      <c r="Q1698" s="50" t="str">
        <f t="shared" si="26"/>
        <v>Non-lead</v>
      </c>
      <c r="R1698" s="19"/>
      <c r="X1698" s="16"/>
      <c r="Y1698" s="16"/>
      <c r="Z1698" s="16"/>
      <c r="AK1698" s="17"/>
      <c r="AL1698" s="17"/>
      <c r="AM1698" s="17"/>
      <c r="AN1698" s="17"/>
      <c r="AO1698" s="15"/>
    </row>
    <row r="1699" spans="1:41" s="14" customFormat="1">
      <c r="A1699" s="60"/>
      <c r="B1699" s="37" t="s">
        <v>4950</v>
      </c>
      <c r="C1699" s="72" t="s">
        <v>5537</v>
      </c>
      <c r="D1699" s="14" t="s">
        <v>5244</v>
      </c>
      <c r="E1699" s="9" t="s">
        <v>187</v>
      </c>
      <c r="F1699" s="14">
        <v>40484</v>
      </c>
      <c r="G1699" s="4">
        <v>37.54484377</v>
      </c>
      <c r="H1699" s="4">
        <v>-84.661775410000004</v>
      </c>
      <c r="I1699" s="19" t="s">
        <v>45</v>
      </c>
      <c r="J1699" s="19" t="s">
        <v>156</v>
      </c>
      <c r="K1699" s="19" t="s">
        <v>39</v>
      </c>
      <c r="L1699" s="22" t="s">
        <v>144</v>
      </c>
      <c r="M1699" s="19" t="s">
        <v>185</v>
      </c>
      <c r="N1699" s="19" t="s">
        <v>185</v>
      </c>
      <c r="P1699" s="17"/>
      <c r="Q1699" s="50" t="str">
        <f t="shared" si="26"/>
        <v>Non-lead</v>
      </c>
      <c r="R1699" s="19"/>
      <c r="X1699" s="16"/>
      <c r="Y1699" s="16"/>
      <c r="Z1699" s="16"/>
      <c r="AK1699" s="17"/>
      <c r="AL1699" s="17"/>
      <c r="AM1699" s="17"/>
      <c r="AN1699" s="17"/>
      <c r="AO1699" s="15"/>
    </row>
    <row r="1700" spans="1:41" s="14" customFormat="1">
      <c r="A1700" s="60"/>
      <c r="B1700" s="37" t="s">
        <v>4951</v>
      </c>
      <c r="C1700" s="68" t="s">
        <v>5538</v>
      </c>
      <c r="D1700" s="14" t="s">
        <v>5245</v>
      </c>
      <c r="E1700" s="9" t="s">
        <v>187</v>
      </c>
      <c r="F1700" s="14">
        <v>40484</v>
      </c>
      <c r="G1700" s="4">
        <v>37.544730129999998</v>
      </c>
      <c r="H1700" s="4">
        <v>-84.661175130000004</v>
      </c>
      <c r="I1700" s="19" t="s">
        <v>45</v>
      </c>
      <c r="J1700" s="19" t="s">
        <v>156</v>
      </c>
      <c r="K1700" s="19" t="s">
        <v>39</v>
      </c>
      <c r="L1700" s="22" t="s">
        <v>144</v>
      </c>
      <c r="M1700" s="19" t="s">
        <v>185</v>
      </c>
      <c r="N1700" s="19" t="s">
        <v>185</v>
      </c>
      <c r="P1700" s="17"/>
      <c r="Q1700" s="50" t="str">
        <f t="shared" si="26"/>
        <v>Non-lead</v>
      </c>
      <c r="R1700" s="19"/>
      <c r="X1700" s="16"/>
      <c r="Y1700" s="16"/>
      <c r="Z1700" s="16"/>
      <c r="AK1700" s="17"/>
      <c r="AL1700" s="17"/>
      <c r="AM1700" s="17"/>
      <c r="AN1700" s="17"/>
      <c r="AO1700" s="15"/>
    </row>
    <row r="1701" spans="1:41" s="14" customFormat="1">
      <c r="A1701" s="60"/>
      <c r="B1701" s="37" t="s">
        <v>4952</v>
      </c>
      <c r="C1701" s="72" t="s">
        <v>5539</v>
      </c>
      <c r="D1701" s="14" t="s">
        <v>5246</v>
      </c>
      <c r="E1701" s="9" t="s">
        <v>187</v>
      </c>
      <c r="F1701" s="14">
        <v>40484</v>
      </c>
      <c r="G1701" s="4">
        <v>37.544666110000001</v>
      </c>
      <c r="H1701" s="4">
        <v>-84.660816260000004</v>
      </c>
      <c r="I1701" s="19" t="s">
        <v>45</v>
      </c>
      <c r="J1701" s="19" t="s">
        <v>156</v>
      </c>
      <c r="K1701" s="19" t="s">
        <v>39</v>
      </c>
      <c r="L1701" s="22" t="s">
        <v>144</v>
      </c>
      <c r="M1701" s="19" t="s">
        <v>185</v>
      </c>
      <c r="N1701" s="19" t="s">
        <v>185</v>
      </c>
      <c r="P1701" s="17"/>
      <c r="Q1701" s="50" t="str">
        <f t="shared" si="26"/>
        <v>Non-lead</v>
      </c>
      <c r="R1701" s="19"/>
      <c r="X1701" s="16"/>
      <c r="Y1701" s="16"/>
      <c r="Z1701" s="16"/>
      <c r="AK1701" s="17"/>
      <c r="AL1701" s="17"/>
      <c r="AM1701" s="17"/>
      <c r="AN1701" s="17"/>
      <c r="AO1701" s="15"/>
    </row>
    <row r="1702" spans="1:41" s="14" customFormat="1">
      <c r="A1702" s="60"/>
      <c r="B1702" s="37" t="s">
        <v>4953</v>
      </c>
      <c r="C1702" s="67" t="s">
        <v>5540</v>
      </c>
      <c r="D1702" s="14" t="s">
        <v>5247</v>
      </c>
      <c r="E1702" s="9" t="s">
        <v>187</v>
      </c>
      <c r="F1702" s="14">
        <v>40484</v>
      </c>
      <c r="G1702" s="4">
        <v>37.544637989999998</v>
      </c>
      <c r="H1702" s="4">
        <v>-84.660525079999999</v>
      </c>
      <c r="I1702" s="19" t="s">
        <v>45</v>
      </c>
      <c r="J1702" s="19" t="s">
        <v>156</v>
      </c>
      <c r="K1702" s="19" t="s">
        <v>39</v>
      </c>
      <c r="L1702" s="22" t="s">
        <v>144</v>
      </c>
      <c r="M1702" s="19" t="s">
        <v>185</v>
      </c>
      <c r="N1702" s="19" t="s">
        <v>185</v>
      </c>
      <c r="P1702" s="17"/>
      <c r="Q1702" s="50" t="str">
        <f t="shared" si="26"/>
        <v>Non-lead</v>
      </c>
      <c r="R1702" s="19"/>
      <c r="X1702" s="16"/>
      <c r="Y1702" s="16"/>
      <c r="Z1702" s="16"/>
      <c r="AK1702" s="17"/>
      <c r="AL1702" s="17"/>
      <c r="AM1702" s="17"/>
      <c r="AN1702" s="17"/>
      <c r="AO1702" s="15"/>
    </row>
    <row r="1703" spans="1:41" s="14" customFormat="1">
      <c r="A1703" s="60"/>
      <c r="B1703" s="37" t="s">
        <v>4954</v>
      </c>
      <c r="C1703" s="72" t="s">
        <v>5541</v>
      </c>
      <c r="D1703" s="14" t="s">
        <v>5248</v>
      </c>
      <c r="E1703" s="9" t="s">
        <v>187</v>
      </c>
      <c r="F1703" s="14">
        <v>40484</v>
      </c>
      <c r="G1703" s="4">
        <v>37.544770059999998</v>
      </c>
      <c r="H1703" s="4">
        <v>-84.660764810000003</v>
      </c>
      <c r="I1703" s="19" t="s">
        <v>45</v>
      </c>
      <c r="J1703" s="19" t="s">
        <v>156</v>
      </c>
      <c r="K1703" s="19" t="s">
        <v>39</v>
      </c>
      <c r="L1703" s="22" t="s">
        <v>144</v>
      </c>
      <c r="M1703" s="19" t="s">
        <v>185</v>
      </c>
      <c r="N1703" s="19" t="s">
        <v>185</v>
      </c>
      <c r="P1703" s="17"/>
      <c r="Q1703" s="50" t="str">
        <f t="shared" si="26"/>
        <v>Non-lead</v>
      </c>
      <c r="R1703" s="19"/>
      <c r="X1703" s="16"/>
      <c r="Y1703" s="16"/>
      <c r="Z1703" s="16"/>
      <c r="AK1703" s="17"/>
      <c r="AL1703" s="17"/>
      <c r="AM1703" s="17"/>
      <c r="AN1703" s="17"/>
      <c r="AO1703" s="15"/>
    </row>
    <row r="1704" spans="1:41" s="14" customFormat="1">
      <c r="A1704" s="60"/>
      <c r="B1704" s="37" t="s">
        <v>4955</v>
      </c>
      <c r="C1704" s="72" t="s">
        <v>5542</v>
      </c>
      <c r="D1704" s="14" t="s">
        <v>5249</v>
      </c>
      <c r="E1704" s="9" t="s">
        <v>187</v>
      </c>
      <c r="F1704" s="14">
        <v>40484</v>
      </c>
      <c r="G1704" s="4">
        <v>37.544791840000002</v>
      </c>
      <c r="H1704" s="4">
        <v>-84.660946719999998</v>
      </c>
      <c r="I1704" s="19" t="s">
        <v>45</v>
      </c>
      <c r="J1704" s="19" t="s">
        <v>156</v>
      </c>
      <c r="K1704" s="19" t="s">
        <v>39</v>
      </c>
      <c r="L1704" s="22" t="s">
        <v>144</v>
      </c>
      <c r="M1704" s="19" t="s">
        <v>185</v>
      </c>
      <c r="N1704" s="19" t="s">
        <v>185</v>
      </c>
      <c r="P1704" s="17"/>
      <c r="Q1704" s="50" t="str">
        <f t="shared" si="26"/>
        <v>Non-lead</v>
      </c>
      <c r="R1704" s="19"/>
      <c r="X1704" s="16"/>
      <c r="Y1704" s="16"/>
      <c r="Z1704" s="16"/>
      <c r="AK1704" s="17"/>
      <c r="AL1704" s="17"/>
      <c r="AM1704" s="17"/>
      <c r="AN1704" s="17"/>
      <c r="AO1704" s="15"/>
    </row>
    <row r="1705" spans="1:41" s="14" customFormat="1">
      <c r="A1705" s="60"/>
      <c r="B1705" s="37" t="s">
        <v>4956</v>
      </c>
      <c r="C1705" s="68" t="s">
        <v>5543</v>
      </c>
      <c r="D1705" s="14" t="s">
        <v>5250</v>
      </c>
      <c r="E1705" s="9" t="s">
        <v>187</v>
      </c>
      <c r="F1705" s="14">
        <v>40484</v>
      </c>
      <c r="G1705" s="4">
        <v>37.5448965</v>
      </c>
      <c r="H1705" s="4">
        <v>-84.661400499999999</v>
      </c>
      <c r="I1705" s="19" t="s">
        <v>45</v>
      </c>
      <c r="J1705" s="19" t="s">
        <v>156</v>
      </c>
      <c r="K1705" s="19" t="s">
        <v>39</v>
      </c>
      <c r="L1705" s="22" t="s">
        <v>144</v>
      </c>
      <c r="M1705" s="19" t="s">
        <v>185</v>
      </c>
      <c r="N1705" s="19" t="s">
        <v>185</v>
      </c>
      <c r="P1705" s="17"/>
      <c r="Q1705" s="50" t="str">
        <f t="shared" si="26"/>
        <v>Non-lead</v>
      </c>
      <c r="R1705" s="19"/>
      <c r="X1705" s="16"/>
      <c r="Y1705" s="16"/>
      <c r="Z1705" s="16"/>
      <c r="AK1705" s="17"/>
      <c r="AL1705" s="17"/>
      <c r="AM1705" s="17"/>
      <c r="AN1705" s="17"/>
      <c r="AO1705" s="15"/>
    </row>
    <row r="1706" spans="1:41" s="14" customFormat="1">
      <c r="A1706" s="60"/>
      <c r="B1706" s="37" t="s">
        <v>4957</v>
      </c>
      <c r="C1706" s="72" t="s">
        <v>5544</v>
      </c>
      <c r="D1706" s="14" t="s">
        <v>5251</v>
      </c>
      <c r="E1706" s="9" t="s">
        <v>187</v>
      </c>
      <c r="F1706" s="14">
        <v>40484</v>
      </c>
      <c r="G1706" s="4">
        <v>37.545663490000003</v>
      </c>
      <c r="H1706" s="4">
        <v>-84.661523970000005</v>
      </c>
      <c r="I1706" s="19" t="s">
        <v>45</v>
      </c>
      <c r="J1706" s="19" t="s">
        <v>156</v>
      </c>
      <c r="K1706" s="19" t="s">
        <v>39</v>
      </c>
      <c r="L1706" s="22" t="s">
        <v>144</v>
      </c>
      <c r="M1706" s="19" t="s">
        <v>185</v>
      </c>
      <c r="N1706" s="19" t="s">
        <v>185</v>
      </c>
      <c r="P1706" s="17"/>
      <c r="Q1706" s="50" t="str">
        <f t="shared" si="26"/>
        <v>Non-lead</v>
      </c>
      <c r="R1706" s="19"/>
      <c r="X1706" s="16"/>
      <c r="Y1706" s="16"/>
      <c r="Z1706" s="16"/>
      <c r="AK1706" s="17"/>
      <c r="AL1706" s="17"/>
      <c r="AM1706" s="17"/>
      <c r="AN1706" s="17"/>
      <c r="AO1706" s="15"/>
    </row>
    <row r="1707" spans="1:41" s="14" customFormat="1">
      <c r="A1707" s="60"/>
      <c r="B1707" s="37" t="s">
        <v>4958</v>
      </c>
      <c r="C1707" s="67" t="s">
        <v>5545</v>
      </c>
      <c r="D1707" s="14" t="s">
        <v>5252</v>
      </c>
      <c r="E1707" s="9" t="s">
        <v>187</v>
      </c>
      <c r="F1707" s="14">
        <v>40484</v>
      </c>
      <c r="G1707" s="4">
        <v>37.545978640000001</v>
      </c>
      <c r="H1707" s="4">
        <v>-84.66172177</v>
      </c>
      <c r="I1707" s="19" t="s">
        <v>45</v>
      </c>
      <c r="J1707" s="19" t="s">
        <v>156</v>
      </c>
      <c r="K1707" s="19" t="s">
        <v>39</v>
      </c>
      <c r="L1707" s="22" t="s">
        <v>144</v>
      </c>
      <c r="M1707" s="19" t="s">
        <v>185</v>
      </c>
      <c r="N1707" s="19" t="s">
        <v>185</v>
      </c>
      <c r="P1707" s="17"/>
      <c r="Q1707" s="50" t="str">
        <f t="shared" si="26"/>
        <v>Non-lead</v>
      </c>
      <c r="R1707" s="19"/>
      <c r="X1707" s="16"/>
      <c r="Y1707" s="16"/>
      <c r="Z1707" s="16"/>
      <c r="AK1707" s="17"/>
      <c r="AL1707" s="17"/>
      <c r="AM1707" s="17"/>
      <c r="AN1707" s="17"/>
      <c r="AO1707" s="15"/>
    </row>
    <row r="1708" spans="1:41" s="14" customFormat="1">
      <c r="A1708" s="60"/>
      <c r="B1708" s="37" t="s">
        <v>4959</v>
      </c>
      <c r="C1708" s="72" t="s">
        <v>5546</v>
      </c>
      <c r="D1708" s="14" t="s">
        <v>5253</v>
      </c>
      <c r="E1708" s="9" t="s">
        <v>187</v>
      </c>
      <c r="F1708" s="14">
        <v>40484</v>
      </c>
      <c r="G1708" s="4">
        <v>37.546214429999999</v>
      </c>
      <c r="H1708" s="4">
        <v>-84.661844900000006</v>
      </c>
      <c r="I1708" s="19" t="s">
        <v>45</v>
      </c>
      <c r="J1708" s="19" t="s">
        <v>156</v>
      </c>
      <c r="K1708" s="19" t="s">
        <v>39</v>
      </c>
      <c r="L1708" s="22" t="s">
        <v>144</v>
      </c>
      <c r="M1708" s="19" t="s">
        <v>185</v>
      </c>
      <c r="N1708" s="19" t="s">
        <v>185</v>
      </c>
      <c r="P1708" s="17"/>
      <c r="Q1708" s="50" t="str">
        <f t="shared" si="26"/>
        <v>Non-lead</v>
      </c>
      <c r="R1708" s="19"/>
      <c r="X1708" s="16"/>
      <c r="Y1708" s="16"/>
      <c r="Z1708" s="16"/>
      <c r="AK1708" s="17"/>
      <c r="AL1708" s="17"/>
      <c r="AM1708" s="17"/>
      <c r="AN1708" s="17"/>
      <c r="AO1708" s="15"/>
    </row>
    <row r="1709" spans="1:41" s="14" customFormat="1">
      <c r="A1709" s="60"/>
      <c r="B1709" s="37" t="s">
        <v>4960</v>
      </c>
      <c r="C1709" s="72" t="s">
        <v>5547</v>
      </c>
      <c r="D1709" s="14" t="s">
        <v>5254</v>
      </c>
      <c r="E1709" s="9" t="s">
        <v>187</v>
      </c>
      <c r="F1709" s="14">
        <v>40484</v>
      </c>
      <c r="G1709" s="4">
        <v>37.546738660000003</v>
      </c>
      <c r="H1709" s="4">
        <v>-84.662096180000006</v>
      </c>
      <c r="I1709" s="19" t="s">
        <v>45</v>
      </c>
      <c r="J1709" s="19" t="s">
        <v>156</v>
      </c>
      <c r="K1709" s="19" t="s">
        <v>39</v>
      </c>
      <c r="L1709" s="22" t="s">
        <v>144</v>
      </c>
      <c r="M1709" s="19" t="s">
        <v>185</v>
      </c>
      <c r="N1709" s="19" t="s">
        <v>185</v>
      </c>
      <c r="P1709" s="17"/>
      <c r="Q1709" s="50" t="str">
        <f t="shared" si="26"/>
        <v>Non-lead</v>
      </c>
      <c r="R1709" s="19"/>
      <c r="X1709" s="16"/>
      <c r="Y1709" s="16"/>
      <c r="Z1709" s="16"/>
      <c r="AK1709" s="17"/>
      <c r="AL1709" s="17"/>
      <c r="AM1709" s="17"/>
      <c r="AN1709" s="17"/>
      <c r="AO1709" s="15"/>
    </row>
    <row r="1710" spans="1:41" s="14" customFormat="1">
      <c r="A1710" s="60"/>
      <c r="B1710" s="37" t="s">
        <v>4961</v>
      </c>
      <c r="C1710" s="68" t="s">
        <v>5548</v>
      </c>
      <c r="D1710" s="14" t="s">
        <v>5255</v>
      </c>
      <c r="E1710" s="9" t="s">
        <v>187</v>
      </c>
      <c r="F1710" s="14">
        <v>40484</v>
      </c>
      <c r="G1710" s="4">
        <v>37.547149150000003</v>
      </c>
      <c r="H1710" s="4">
        <v>-84.661886940000002</v>
      </c>
      <c r="I1710" s="19" t="s">
        <v>45</v>
      </c>
      <c r="J1710" s="19" t="s">
        <v>156</v>
      </c>
      <c r="K1710" s="19" t="s">
        <v>39</v>
      </c>
      <c r="L1710" s="22" t="s">
        <v>144</v>
      </c>
      <c r="M1710" s="19" t="s">
        <v>185</v>
      </c>
      <c r="N1710" s="19" t="s">
        <v>185</v>
      </c>
      <c r="P1710" s="17"/>
      <c r="Q1710" s="50" t="str">
        <f t="shared" si="26"/>
        <v>Non-lead</v>
      </c>
      <c r="R1710" s="19"/>
      <c r="X1710" s="16"/>
      <c r="Y1710" s="16"/>
      <c r="Z1710" s="16"/>
      <c r="AK1710" s="17"/>
      <c r="AL1710" s="17"/>
      <c r="AM1710" s="17"/>
      <c r="AN1710" s="17"/>
      <c r="AO1710" s="15"/>
    </row>
    <row r="1711" spans="1:41" s="14" customFormat="1">
      <c r="A1711" s="60"/>
      <c r="B1711" s="37" t="s">
        <v>4962</v>
      </c>
      <c r="C1711" s="72" t="s">
        <v>5549</v>
      </c>
      <c r="D1711" s="14" t="s">
        <v>5256</v>
      </c>
      <c r="E1711" s="9" t="s">
        <v>187</v>
      </c>
      <c r="F1711" s="14">
        <v>40484</v>
      </c>
      <c r="G1711" s="4">
        <v>37.547149150000003</v>
      </c>
      <c r="H1711" s="4">
        <v>-84.661886940000002</v>
      </c>
      <c r="I1711" s="19" t="s">
        <v>45</v>
      </c>
      <c r="J1711" s="19" t="s">
        <v>156</v>
      </c>
      <c r="K1711" s="19" t="s">
        <v>39</v>
      </c>
      <c r="L1711" s="22" t="s">
        <v>144</v>
      </c>
      <c r="M1711" s="19" t="s">
        <v>185</v>
      </c>
      <c r="N1711" s="19" t="s">
        <v>185</v>
      </c>
      <c r="P1711" s="17"/>
      <c r="Q1711" s="50" t="str">
        <f t="shared" si="26"/>
        <v>Non-lead</v>
      </c>
      <c r="R1711" s="19"/>
      <c r="X1711" s="16"/>
      <c r="Y1711" s="16"/>
      <c r="Z1711" s="16"/>
      <c r="AK1711" s="17"/>
      <c r="AL1711" s="17"/>
      <c r="AM1711" s="17"/>
      <c r="AN1711" s="17"/>
      <c r="AO1711" s="15"/>
    </row>
    <row r="1712" spans="1:41" s="14" customFormat="1">
      <c r="A1712" s="60"/>
      <c r="B1712" s="37" t="s">
        <v>4963</v>
      </c>
      <c r="C1712" s="67" t="s">
        <v>5550</v>
      </c>
      <c r="D1712" s="14" t="s">
        <v>5257</v>
      </c>
      <c r="E1712" s="9" t="s">
        <v>187</v>
      </c>
      <c r="F1712" s="14">
        <v>40484</v>
      </c>
      <c r="G1712" s="4">
        <v>37.546694379999998</v>
      </c>
      <c r="H1712" s="4">
        <v>-84.661303500000002</v>
      </c>
      <c r="I1712" s="19" t="s">
        <v>45</v>
      </c>
      <c r="J1712" s="19" t="s">
        <v>156</v>
      </c>
      <c r="K1712" s="19" t="s">
        <v>39</v>
      </c>
      <c r="L1712" s="22" t="s">
        <v>144</v>
      </c>
      <c r="M1712" s="19" t="s">
        <v>185</v>
      </c>
      <c r="N1712" s="19" t="s">
        <v>185</v>
      </c>
      <c r="P1712" s="17"/>
      <c r="Q1712" s="50" t="str">
        <f t="shared" si="26"/>
        <v>Non-lead</v>
      </c>
      <c r="R1712" s="19"/>
      <c r="X1712" s="16"/>
      <c r="Y1712" s="16"/>
      <c r="Z1712" s="16"/>
      <c r="AK1712" s="17"/>
      <c r="AL1712" s="17"/>
      <c r="AM1712" s="17"/>
      <c r="AN1712" s="17"/>
      <c r="AO1712" s="15"/>
    </row>
    <row r="1713" spans="1:41" s="14" customFormat="1">
      <c r="A1713" s="60"/>
      <c r="B1713" s="37" t="s">
        <v>4964</v>
      </c>
      <c r="C1713" s="72" t="s">
        <v>5551</v>
      </c>
      <c r="D1713" s="14" t="s">
        <v>5258</v>
      </c>
      <c r="E1713" s="9" t="s">
        <v>187</v>
      </c>
      <c r="F1713" s="14">
        <v>40484</v>
      </c>
      <c r="G1713" s="4">
        <v>37.546207840000001</v>
      </c>
      <c r="H1713" s="4">
        <v>-84.660992309999997</v>
      </c>
      <c r="I1713" s="19" t="s">
        <v>45</v>
      </c>
      <c r="J1713" s="19" t="s">
        <v>156</v>
      </c>
      <c r="K1713" s="19" t="s">
        <v>39</v>
      </c>
      <c r="L1713" s="22" t="s">
        <v>144</v>
      </c>
      <c r="M1713" s="19" t="s">
        <v>185</v>
      </c>
      <c r="N1713" s="19" t="s">
        <v>185</v>
      </c>
      <c r="P1713" s="17"/>
      <c r="Q1713" s="50" t="str">
        <f t="shared" si="26"/>
        <v>Non-lead</v>
      </c>
      <c r="R1713" s="19"/>
      <c r="X1713" s="16"/>
      <c r="Y1713" s="16"/>
      <c r="Z1713" s="16"/>
      <c r="AK1713" s="17"/>
      <c r="AL1713" s="17"/>
      <c r="AM1713" s="17"/>
      <c r="AN1713" s="17"/>
      <c r="AO1713" s="15"/>
    </row>
    <row r="1714" spans="1:41" s="14" customFormat="1">
      <c r="A1714" s="60"/>
      <c r="B1714" s="37" t="s">
        <v>4965</v>
      </c>
      <c r="C1714" s="72" t="s">
        <v>5552</v>
      </c>
      <c r="D1714" s="14" t="s">
        <v>5259</v>
      </c>
      <c r="E1714" s="9" t="s">
        <v>187</v>
      </c>
      <c r="F1714" s="14">
        <v>40484</v>
      </c>
      <c r="G1714" s="4">
        <v>37.546207840000001</v>
      </c>
      <c r="H1714" s="4">
        <v>-84.660992309999997</v>
      </c>
      <c r="I1714" s="19" t="s">
        <v>45</v>
      </c>
      <c r="J1714" s="19" t="s">
        <v>156</v>
      </c>
      <c r="K1714" s="19" t="s">
        <v>39</v>
      </c>
      <c r="L1714" s="22" t="s">
        <v>144</v>
      </c>
      <c r="M1714" s="19" t="s">
        <v>185</v>
      </c>
      <c r="N1714" s="19" t="s">
        <v>185</v>
      </c>
      <c r="P1714" s="17"/>
      <c r="Q1714" s="50" t="str">
        <f t="shared" si="26"/>
        <v>Non-lead</v>
      </c>
      <c r="R1714" s="19"/>
      <c r="X1714" s="16"/>
      <c r="Y1714" s="16"/>
      <c r="Z1714" s="16"/>
      <c r="AK1714" s="17"/>
      <c r="AL1714" s="17"/>
      <c r="AM1714" s="17"/>
      <c r="AN1714" s="17"/>
      <c r="AO1714" s="15"/>
    </row>
    <row r="1715" spans="1:41" s="14" customFormat="1">
      <c r="A1715" s="60"/>
      <c r="B1715" s="37" t="s">
        <v>4966</v>
      </c>
      <c r="C1715" s="68" t="s">
        <v>5553</v>
      </c>
      <c r="D1715" s="14" t="s">
        <v>5260</v>
      </c>
      <c r="E1715" s="9" t="s">
        <v>187</v>
      </c>
      <c r="F1715" s="14">
        <v>40484</v>
      </c>
      <c r="G1715" s="4">
        <v>37.546061109999997</v>
      </c>
      <c r="H1715" s="4">
        <v>-84.660442970000005</v>
      </c>
      <c r="I1715" s="19" t="s">
        <v>45</v>
      </c>
      <c r="J1715" s="19" t="s">
        <v>156</v>
      </c>
      <c r="K1715" s="19" t="s">
        <v>39</v>
      </c>
      <c r="L1715" s="22" t="s">
        <v>144</v>
      </c>
      <c r="M1715" s="19" t="s">
        <v>185</v>
      </c>
      <c r="N1715" s="19" t="s">
        <v>185</v>
      </c>
      <c r="P1715" s="17"/>
      <c r="Q1715" s="50" t="str">
        <f t="shared" si="26"/>
        <v>Non-lead</v>
      </c>
      <c r="R1715" s="19"/>
      <c r="X1715" s="16"/>
      <c r="Y1715" s="16"/>
      <c r="Z1715" s="16"/>
      <c r="AK1715" s="17"/>
      <c r="AL1715" s="17"/>
      <c r="AM1715" s="17"/>
      <c r="AN1715" s="17"/>
      <c r="AO1715" s="15"/>
    </row>
    <row r="1716" spans="1:41" s="14" customFormat="1">
      <c r="A1716" s="60"/>
      <c r="B1716" s="37" t="s">
        <v>4967</v>
      </c>
      <c r="C1716" s="72" t="s">
        <v>5554</v>
      </c>
      <c r="D1716" s="14" t="s">
        <v>5261</v>
      </c>
      <c r="E1716" s="9" t="s">
        <v>187</v>
      </c>
      <c r="F1716" s="14">
        <v>40484</v>
      </c>
      <c r="G1716" s="4">
        <v>37.546061109999997</v>
      </c>
      <c r="H1716" s="4">
        <v>-84.660442970000005</v>
      </c>
      <c r="I1716" s="19" t="s">
        <v>45</v>
      </c>
      <c r="J1716" s="19" t="s">
        <v>156</v>
      </c>
      <c r="K1716" s="19" t="s">
        <v>39</v>
      </c>
      <c r="L1716" s="22" t="s">
        <v>144</v>
      </c>
      <c r="M1716" s="19" t="s">
        <v>185</v>
      </c>
      <c r="N1716" s="19" t="s">
        <v>185</v>
      </c>
      <c r="P1716" s="17"/>
      <c r="Q1716" s="50" t="str">
        <f t="shared" ref="Q1716:Q1779" si="27">IF(AND(I1716="",K1716=""),"",IF(I1716="Lead","Lead",IF(K1716="Lead","Lead",IF((OR((AND((ISNUMBER(SEARCH("Galvanized",K1716))),AF1716="Yes")),(AND((ISNUMBER(SEARCH("Galvanized",K1716))),AF1716="Unknown")))),"Galvanized requiring replacement",IF((OR((AND((ISNUMBER(SEARCH("Galvanized",K1716))),AJ1716="Yes")),(AND((ISNUMBER(SEARCH("Galvanized",K1716))),AJ1716="Unknown")))),"Galvanized requiring replacement",IF(I1716="Galvanized requiring replacement","Galvanized requiring replacement",IF(K1716="Galvanized requiring replacement","Galvanized requiring replacement",IF(ISNUMBER(SEARCH("Unknown",I1716)),"Unknown",IF(ISNUMBER(SEARCH("Unknown",K1716)),"Unknown",IF(I1716="","Unknown",IF(K1716="","Unknown","Non-lead")))))))))))</f>
        <v>Non-lead</v>
      </c>
      <c r="R1716" s="19"/>
      <c r="X1716" s="16"/>
      <c r="Y1716" s="16"/>
      <c r="Z1716" s="16"/>
      <c r="AK1716" s="17"/>
      <c r="AL1716" s="17"/>
      <c r="AM1716" s="17"/>
      <c r="AN1716" s="17"/>
      <c r="AO1716" s="15"/>
    </row>
    <row r="1717" spans="1:41" s="14" customFormat="1">
      <c r="A1717" s="60"/>
      <c r="B1717" s="37" t="s">
        <v>4968</v>
      </c>
      <c r="C1717" s="67" t="s">
        <v>5555</v>
      </c>
      <c r="D1717" s="14" t="s">
        <v>5262</v>
      </c>
      <c r="E1717" s="9" t="s">
        <v>187</v>
      </c>
      <c r="F1717" s="14">
        <v>40484</v>
      </c>
      <c r="G1717" s="4">
        <v>37.546044680000001</v>
      </c>
      <c r="H1717" s="4">
        <v>-84.66014792</v>
      </c>
      <c r="I1717" s="19" t="s">
        <v>45</v>
      </c>
      <c r="J1717" s="19" t="s">
        <v>156</v>
      </c>
      <c r="K1717" s="19" t="s">
        <v>39</v>
      </c>
      <c r="L1717" s="22" t="s">
        <v>144</v>
      </c>
      <c r="M1717" s="19" t="s">
        <v>185</v>
      </c>
      <c r="N1717" s="19" t="s">
        <v>185</v>
      </c>
      <c r="P1717" s="17"/>
      <c r="Q1717" s="50" t="str">
        <f t="shared" si="27"/>
        <v>Non-lead</v>
      </c>
      <c r="R1717" s="19"/>
      <c r="X1717" s="16"/>
      <c r="Y1717" s="16"/>
      <c r="Z1717" s="16"/>
      <c r="AK1717" s="17"/>
      <c r="AL1717" s="17"/>
      <c r="AM1717" s="17"/>
      <c r="AN1717" s="17"/>
      <c r="AO1717" s="15"/>
    </row>
    <row r="1718" spans="1:41" s="14" customFormat="1">
      <c r="A1718" s="60"/>
      <c r="B1718" s="37" t="s">
        <v>4969</v>
      </c>
      <c r="C1718" s="72" t="s">
        <v>5556</v>
      </c>
      <c r="D1718" s="14" t="s">
        <v>5263</v>
      </c>
      <c r="E1718" s="9" t="s">
        <v>187</v>
      </c>
      <c r="F1718" s="14">
        <v>40484</v>
      </c>
      <c r="G1718" s="4">
        <v>37.547003609999997</v>
      </c>
      <c r="H1718" s="4">
        <v>-84.660098919999996</v>
      </c>
      <c r="I1718" s="19" t="s">
        <v>45</v>
      </c>
      <c r="J1718" s="19" t="s">
        <v>156</v>
      </c>
      <c r="K1718" s="19" t="s">
        <v>39</v>
      </c>
      <c r="L1718" s="22" t="s">
        <v>144</v>
      </c>
      <c r="M1718" s="19" t="s">
        <v>185</v>
      </c>
      <c r="N1718" s="19" t="s">
        <v>185</v>
      </c>
      <c r="P1718" s="17"/>
      <c r="Q1718" s="50" t="str">
        <f t="shared" si="27"/>
        <v>Non-lead</v>
      </c>
      <c r="R1718" s="19"/>
      <c r="X1718" s="16"/>
      <c r="Y1718" s="16"/>
      <c r="Z1718" s="16"/>
      <c r="AK1718" s="17"/>
      <c r="AL1718" s="17"/>
      <c r="AM1718" s="17"/>
      <c r="AN1718" s="17"/>
      <c r="AO1718" s="15"/>
    </row>
    <row r="1719" spans="1:41" s="14" customFormat="1">
      <c r="A1719" s="60"/>
      <c r="B1719" s="37" t="s">
        <v>4970</v>
      </c>
      <c r="C1719" s="72" t="s">
        <v>5557</v>
      </c>
      <c r="D1719" s="14" t="s">
        <v>5264</v>
      </c>
      <c r="E1719" s="9" t="s">
        <v>187</v>
      </c>
      <c r="F1719" s="14">
        <v>40484</v>
      </c>
      <c r="G1719" s="4">
        <v>37.547003609999997</v>
      </c>
      <c r="H1719" s="4">
        <v>-84.660098919999996</v>
      </c>
      <c r="I1719" s="19" t="s">
        <v>45</v>
      </c>
      <c r="J1719" s="19" t="s">
        <v>156</v>
      </c>
      <c r="K1719" s="19" t="s">
        <v>39</v>
      </c>
      <c r="L1719" s="22" t="s">
        <v>144</v>
      </c>
      <c r="M1719" s="19" t="s">
        <v>185</v>
      </c>
      <c r="N1719" s="19" t="s">
        <v>185</v>
      </c>
      <c r="P1719" s="17"/>
      <c r="Q1719" s="50" t="str">
        <f t="shared" si="27"/>
        <v>Non-lead</v>
      </c>
      <c r="R1719" s="19"/>
      <c r="X1719" s="16"/>
      <c r="Y1719" s="16"/>
      <c r="Z1719" s="16"/>
      <c r="AK1719" s="17"/>
      <c r="AL1719" s="17"/>
      <c r="AM1719" s="17"/>
      <c r="AN1719" s="17"/>
      <c r="AO1719" s="15"/>
    </row>
    <row r="1720" spans="1:41" s="14" customFormat="1">
      <c r="A1720" s="60"/>
      <c r="B1720" s="37" t="s">
        <v>4971</v>
      </c>
      <c r="C1720" s="68" t="s">
        <v>5558</v>
      </c>
      <c r="D1720" s="14" t="s">
        <v>5265</v>
      </c>
      <c r="E1720" s="9" t="s">
        <v>187</v>
      </c>
      <c r="F1720" s="14">
        <v>40484</v>
      </c>
      <c r="G1720" s="4">
        <v>37.547612600000001</v>
      </c>
      <c r="H1720" s="4">
        <v>-84.660532189999998</v>
      </c>
      <c r="I1720" s="19" t="s">
        <v>45</v>
      </c>
      <c r="J1720" s="19" t="s">
        <v>156</v>
      </c>
      <c r="K1720" s="19" t="s">
        <v>39</v>
      </c>
      <c r="L1720" s="22" t="s">
        <v>144</v>
      </c>
      <c r="M1720" s="19" t="s">
        <v>185</v>
      </c>
      <c r="N1720" s="19" t="s">
        <v>185</v>
      </c>
      <c r="P1720" s="17"/>
      <c r="Q1720" s="50" t="str">
        <f t="shared" si="27"/>
        <v>Non-lead</v>
      </c>
      <c r="R1720" s="19"/>
      <c r="X1720" s="16"/>
      <c r="Y1720" s="16"/>
      <c r="Z1720" s="16"/>
      <c r="AK1720" s="17"/>
      <c r="AL1720" s="17"/>
      <c r="AM1720" s="17"/>
      <c r="AN1720" s="17"/>
      <c r="AO1720" s="15"/>
    </row>
    <row r="1721" spans="1:41" s="14" customFormat="1">
      <c r="A1721" s="60"/>
      <c r="B1721" s="37" t="s">
        <v>4972</v>
      </c>
      <c r="C1721" s="72" t="s">
        <v>5559</v>
      </c>
      <c r="D1721" s="14" t="s">
        <v>5266</v>
      </c>
      <c r="E1721" s="9" t="s">
        <v>187</v>
      </c>
      <c r="F1721" s="14">
        <v>40484</v>
      </c>
      <c r="G1721" s="4">
        <v>37.547612600000001</v>
      </c>
      <c r="H1721" s="4">
        <v>-84.660532189999998</v>
      </c>
      <c r="I1721" s="19" t="s">
        <v>45</v>
      </c>
      <c r="J1721" s="19" t="s">
        <v>156</v>
      </c>
      <c r="K1721" s="19" t="s">
        <v>39</v>
      </c>
      <c r="L1721" s="22" t="s">
        <v>144</v>
      </c>
      <c r="M1721" s="19" t="s">
        <v>185</v>
      </c>
      <c r="N1721" s="19" t="s">
        <v>185</v>
      </c>
      <c r="P1721" s="17"/>
      <c r="Q1721" s="50" t="str">
        <f t="shared" si="27"/>
        <v>Non-lead</v>
      </c>
      <c r="R1721" s="19"/>
      <c r="X1721" s="16"/>
      <c r="Y1721" s="16"/>
      <c r="Z1721" s="16"/>
      <c r="AK1721" s="17"/>
      <c r="AL1721" s="17"/>
      <c r="AM1721" s="17"/>
      <c r="AN1721" s="17"/>
      <c r="AO1721" s="15"/>
    </row>
    <row r="1722" spans="1:41" s="14" customFormat="1">
      <c r="A1722" s="60"/>
      <c r="B1722" s="37" t="s">
        <v>4973</v>
      </c>
      <c r="C1722" s="67" t="s">
        <v>5560</v>
      </c>
      <c r="D1722" s="14" t="s">
        <v>5267</v>
      </c>
      <c r="E1722" s="9" t="s">
        <v>187</v>
      </c>
      <c r="F1722" s="14">
        <v>40484</v>
      </c>
      <c r="G1722" s="4">
        <v>37.548278259999996</v>
      </c>
      <c r="H1722" s="4">
        <v>-84.660989760000007</v>
      </c>
      <c r="I1722" s="19" t="s">
        <v>45</v>
      </c>
      <c r="J1722" s="19" t="s">
        <v>156</v>
      </c>
      <c r="K1722" s="19" t="s">
        <v>39</v>
      </c>
      <c r="L1722" s="22" t="s">
        <v>144</v>
      </c>
      <c r="M1722" s="19" t="s">
        <v>185</v>
      </c>
      <c r="N1722" s="19" t="s">
        <v>185</v>
      </c>
      <c r="P1722" s="17"/>
      <c r="Q1722" s="50" t="str">
        <f t="shared" si="27"/>
        <v>Non-lead</v>
      </c>
      <c r="R1722" s="19"/>
      <c r="X1722" s="16"/>
      <c r="Y1722" s="16"/>
      <c r="Z1722" s="16"/>
      <c r="AK1722" s="17"/>
      <c r="AL1722" s="17"/>
      <c r="AM1722" s="17"/>
      <c r="AN1722" s="17"/>
      <c r="AO1722" s="15"/>
    </row>
    <row r="1723" spans="1:41" s="14" customFormat="1">
      <c r="A1723" s="60"/>
      <c r="B1723" s="37" t="s">
        <v>4974</v>
      </c>
      <c r="C1723" s="72" t="s">
        <v>5561</v>
      </c>
      <c r="D1723" s="14" t="s">
        <v>5268</v>
      </c>
      <c r="E1723" s="9" t="s">
        <v>187</v>
      </c>
      <c r="F1723" s="14">
        <v>40484</v>
      </c>
      <c r="G1723" s="4">
        <v>37.548278259999996</v>
      </c>
      <c r="H1723" s="4">
        <v>-84.660989760000007</v>
      </c>
      <c r="I1723" s="19" t="s">
        <v>45</v>
      </c>
      <c r="J1723" s="19" t="s">
        <v>156</v>
      </c>
      <c r="K1723" s="19" t="s">
        <v>39</v>
      </c>
      <c r="L1723" s="22" t="s">
        <v>144</v>
      </c>
      <c r="M1723" s="19" t="s">
        <v>185</v>
      </c>
      <c r="N1723" s="19" t="s">
        <v>185</v>
      </c>
      <c r="P1723" s="17"/>
      <c r="Q1723" s="50" t="str">
        <f t="shared" si="27"/>
        <v>Non-lead</v>
      </c>
      <c r="R1723" s="19"/>
      <c r="X1723" s="16"/>
      <c r="Y1723" s="16"/>
      <c r="Z1723" s="16"/>
      <c r="AK1723" s="17"/>
      <c r="AL1723" s="17"/>
      <c r="AM1723" s="17"/>
      <c r="AN1723" s="17"/>
      <c r="AO1723" s="15"/>
    </row>
    <row r="1724" spans="1:41" s="14" customFormat="1">
      <c r="A1724" s="60"/>
      <c r="B1724" s="37" t="s">
        <v>4975</v>
      </c>
      <c r="C1724" s="72" t="s">
        <v>5562</v>
      </c>
      <c r="D1724" s="14" t="s">
        <v>5269</v>
      </c>
      <c r="E1724" s="9" t="s">
        <v>187</v>
      </c>
      <c r="F1724" s="14">
        <v>40484</v>
      </c>
      <c r="G1724" s="4">
        <v>37.54852786</v>
      </c>
      <c r="H1724" s="4">
        <v>-84.661192450000001</v>
      </c>
      <c r="I1724" s="19" t="s">
        <v>45</v>
      </c>
      <c r="J1724" s="19" t="s">
        <v>156</v>
      </c>
      <c r="K1724" s="19" t="s">
        <v>39</v>
      </c>
      <c r="L1724" s="22" t="s">
        <v>144</v>
      </c>
      <c r="M1724" s="19" t="s">
        <v>185</v>
      </c>
      <c r="N1724" s="19" t="s">
        <v>185</v>
      </c>
      <c r="P1724" s="17"/>
      <c r="Q1724" s="50" t="str">
        <f t="shared" si="27"/>
        <v>Non-lead</v>
      </c>
      <c r="R1724" s="19"/>
      <c r="X1724" s="16"/>
      <c r="Y1724" s="16"/>
      <c r="Z1724" s="16"/>
      <c r="AK1724" s="17"/>
      <c r="AL1724" s="17"/>
      <c r="AM1724" s="17"/>
      <c r="AN1724" s="17"/>
      <c r="AO1724" s="15"/>
    </row>
    <row r="1725" spans="1:41" s="14" customFormat="1">
      <c r="A1725" s="60"/>
      <c r="B1725" s="37" t="s">
        <v>4976</v>
      </c>
      <c r="C1725" s="68" t="s">
        <v>5563</v>
      </c>
      <c r="D1725" s="14" t="s">
        <v>5270</v>
      </c>
      <c r="E1725" s="9" t="s">
        <v>187</v>
      </c>
      <c r="F1725" s="14">
        <v>40484</v>
      </c>
      <c r="G1725" s="4">
        <v>37.54852786</v>
      </c>
      <c r="H1725" s="4">
        <v>-84.661192450000001</v>
      </c>
      <c r="I1725" s="19" t="s">
        <v>45</v>
      </c>
      <c r="J1725" s="19" t="s">
        <v>156</v>
      </c>
      <c r="K1725" s="19" t="s">
        <v>39</v>
      </c>
      <c r="L1725" s="22" t="s">
        <v>144</v>
      </c>
      <c r="M1725" s="19" t="s">
        <v>185</v>
      </c>
      <c r="N1725" s="19" t="s">
        <v>185</v>
      </c>
      <c r="P1725" s="17"/>
      <c r="Q1725" s="50" t="str">
        <f t="shared" si="27"/>
        <v>Non-lead</v>
      </c>
      <c r="R1725" s="19"/>
      <c r="X1725" s="16"/>
      <c r="Y1725" s="16"/>
      <c r="Z1725" s="16"/>
      <c r="AK1725" s="17"/>
      <c r="AL1725" s="17"/>
      <c r="AM1725" s="17"/>
      <c r="AN1725" s="17"/>
      <c r="AO1725" s="15"/>
    </row>
    <row r="1726" spans="1:41" s="14" customFormat="1">
      <c r="A1726" s="60"/>
      <c r="B1726" s="37" t="s">
        <v>4977</v>
      </c>
      <c r="C1726" s="72" t="s">
        <v>5564</v>
      </c>
      <c r="D1726" s="14" t="s">
        <v>5271</v>
      </c>
      <c r="E1726" s="9" t="s">
        <v>187</v>
      </c>
      <c r="F1726" s="14">
        <v>40484</v>
      </c>
      <c r="G1726" s="4">
        <v>37.54816804</v>
      </c>
      <c r="H1726" s="4">
        <v>-84.661174680000002</v>
      </c>
      <c r="I1726" s="19" t="s">
        <v>45</v>
      </c>
      <c r="J1726" s="19" t="s">
        <v>156</v>
      </c>
      <c r="K1726" s="19" t="s">
        <v>39</v>
      </c>
      <c r="L1726" s="22" t="s">
        <v>144</v>
      </c>
      <c r="M1726" s="19" t="s">
        <v>185</v>
      </c>
      <c r="N1726" s="19" t="s">
        <v>185</v>
      </c>
      <c r="P1726" s="17"/>
      <c r="Q1726" s="50" t="str">
        <f t="shared" si="27"/>
        <v>Non-lead</v>
      </c>
      <c r="R1726" s="19"/>
      <c r="X1726" s="16"/>
      <c r="Y1726" s="16"/>
      <c r="Z1726" s="16"/>
      <c r="AK1726" s="17"/>
      <c r="AL1726" s="17"/>
      <c r="AM1726" s="17"/>
      <c r="AN1726" s="17"/>
      <c r="AO1726" s="15"/>
    </row>
    <row r="1727" spans="1:41" s="14" customFormat="1">
      <c r="A1727" s="60"/>
      <c r="B1727" s="37" t="s">
        <v>4978</v>
      </c>
      <c r="C1727" s="67" t="s">
        <v>5565</v>
      </c>
      <c r="D1727" s="14" t="s">
        <v>5272</v>
      </c>
      <c r="E1727" s="9" t="s">
        <v>187</v>
      </c>
      <c r="F1727" s="14">
        <v>40484</v>
      </c>
      <c r="G1727" s="4">
        <v>37.54816804</v>
      </c>
      <c r="H1727" s="4">
        <v>-84.661174680000002</v>
      </c>
      <c r="I1727" s="19" t="s">
        <v>45</v>
      </c>
      <c r="J1727" s="19" t="s">
        <v>156</v>
      </c>
      <c r="K1727" s="19" t="s">
        <v>39</v>
      </c>
      <c r="L1727" s="22" t="s">
        <v>144</v>
      </c>
      <c r="M1727" s="19" t="s">
        <v>185</v>
      </c>
      <c r="N1727" s="19" t="s">
        <v>185</v>
      </c>
      <c r="P1727" s="17"/>
      <c r="Q1727" s="50" t="str">
        <f t="shared" si="27"/>
        <v>Non-lead</v>
      </c>
      <c r="R1727" s="19"/>
      <c r="X1727" s="16"/>
      <c r="Y1727" s="16"/>
      <c r="Z1727" s="16"/>
      <c r="AK1727" s="17"/>
      <c r="AL1727" s="17"/>
      <c r="AM1727" s="17"/>
      <c r="AN1727" s="17"/>
      <c r="AO1727" s="15"/>
    </row>
    <row r="1728" spans="1:41" s="14" customFormat="1">
      <c r="A1728" s="60"/>
      <c r="B1728" s="37" t="s">
        <v>4979</v>
      </c>
      <c r="C1728" s="72" t="s">
        <v>5566</v>
      </c>
      <c r="D1728" s="14" t="s">
        <v>5273</v>
      </c>
      <c r="E1728" s="9" t="s">
        <v>187</v>
      </c>
      <c r="F1728" s="14">
        <v>40484</v>
      </c>
      <c r="G1728" s="4">
        <v>37.547788439999998</v>
      </c>
      <c r="H1728" s="4">
        <v>-84.660845300000005</v>
      </c>
      <c r="I1728" s="19" t="s">
        <v>45</v>
      </c>
      <c r="J1728" s="19" t="s">
        <v>156</v>
      </c>
      <c r="K1728" s="19" t="s">
        <v>39</v>
      </c>
      <c r="L1728" s="22" t="s">
        <v>144</v>
      </c>
      <c r="M1728" s="19" t="s">
        <v>185</v>
      </c>
      <c r="N1728" s="19" t="s">
        <v>185</v>
      </c>
      <c r="P1728" s="17"/>
      <c r="Q1728" s="50" t="str">
        <f t="shared" si="27"/>
        <v>Non-lead</v>
      </c>
      <c r="R1728" s="19"/>
      <c r="X1728" s="16"/>
      <c r="Y1728" s="16"/>
      <c r="Z1728" s="16"/>
      <c r="AK1728" s="17"/>
      <c r="AL1728" s="17"/>
      <c r="AM1728" s="17"/>
      <c r="AN1728" s="17"/>
      <c r="AO1728" s="15"/>
    </row>
    <row r="1729" spans="1:41" s="14" customFormat="1">
      <c r="A1729" s="60"/>
      <c r="B1729" s="37" t="s">
        <v>4980</v>
      </c>
      <c r="C1729" s="72" t="s">
        <v>5567</v>
      </c>
      <c r="D1729" s="14" t="s">
        <v>5274</v>
      </c>
      <c r="E1729" s="9" t="s">
        <v>187</v>
      </c>
      <c r="F1729" s="14">
        <v>40484</v>
      </c>
      <c r="G1729" s="4">
        <v>37.547788439999998</v>
      </c>
      <c r="H1729" s="4">
        <v>-84.660845300000005</v>
      </c>
      <c r="I1729" s="19" t="s">
        <v>45</v>
      </c>
      <c r="J1729" s="19" t="s">
        <v>156</v>
      </c>
      <c r="K1729" s="19" t="s">
        <v>39</v>
      </c>
      <c r="L1729" s="22" t="s">
        <v>144</v>
      </c>
      <c r="M1729" s="19" t="s">
        <v>185</v>
      </c>
      <c r="N1729" s="19" t="s">
        <v>185</v>
      </c>
      <c r="P1729" s="17"/>
      <c r="Q1729" s="50" t="str">
        <f t="shared" si="27"/>
        <v>Non-lead</v>
      </c>
      <c r="R1729" s="19"/>
      <c r="X1729" s="16"/>
      <c r="Y1729" s="16"/>
      <c r="Z1729" s="16"/>
      <c r="AK1729" s="17"/>
      <c r="AL1729" s="17"/>
      <c r="AM1729" s="17"/>
      <c r="AN1729" s="17"/>
      <c r="AO1729" s="15"/>
    </row>
    <row r="1730" spans="1:41" s="14" customFormat="1">
      <c r="A1730" s="60"/>
      <c r="B1730" s="37" t="s">
        <v>4981</v>
      </c>
      <c r="C1730" s="68" t="s">
        <v>5568</v>
      </c>
      <c r="D1730" s="14" t="s">
        <v>5275</v>
      </c>
      <c r="E1730" s="9" t="s">
        <v>187</v>
      </c>
      <c r="F1730" s="14">
        <v>40484</v>
      </c>
      <c r="G1730" s="4">
        <v>37.547143490000003</v>
      </c>
      <c r="H1730" s="4">
        <v>-84.660390399999997</v>
      </c>
      <c r="I1730" s="19" t="s">
        <v>45</v>
      </c>
      <c r="J1730" s="19" t="s">
        <v>156</v>
      </c>
      <c r="K1730" s="19" t="s">
        <v>39</v>
      </c>
      <c r="L1730" s="22" t="s">
        <v>144</v>
      </c>
      <c r="M1730" s="19" t="s">
        <v>185</v>
      </c>
      <c r="N1730" s="19" t="s">
        <v>185</v>
      </c>
      <c r="P1730" s="17"/>
      <c r="Q1730" s="50" t="str">
        <f t="shared" si="27"/>
        <v>Non-lead</v>
      </c>
      <c r="R1730" s="19"/>
      <c r="X1730" s="16"/>
      <c r="Y1730" s="16"/>
      <c r="Z1730" s="16"/>
      <c r="AK1730" s="17"/>
      <c r="AL1730" s="17"/>
      <c r="AM1730" s="17"/>
      <c r="AN1730" s="17"/>
      <c r="AO1730" s="15"/>
    </row>
    <row r="1731" spans="1:41" s="14" customFormat="1">
      <c r="A1731" s="60"/>
      <c r="B1731" s="37" t="s">
        <v>4982</v>
      </c>
      <c r="C1731" s="72" t="s">
        <v>5569</v>
      </c>
      <c r="D1731" s="14" t="s">
        <v>5276</v>
      </c>
      <c r="E1731" s="9" t="s">
        <v>187</v>
      </c>
      <c r="F1731" s="14">
        <v>40484</v>
      </c>
      <c r="G1731" s="4">
        <v>37.547143490000003</v>
      </c>
      <c r="H1731" s="4">
        <v>-84.660390399999997</v>
      </c>
      <c r="I1731" s="19" t="s">
        <v>45</v>
      </c>
      <c r="J1731" s="19" t="s">
        <v>156</v>
      </c>
      <c r="K1731" s="19" t="s">
        <v>39</v>
      </c>
      <c r="L1731" s="22" t="s">
        <v>144</v>
      </c>
      <c r="M1731" s="19" t="s">
        <v>185</v>
      </c>
      <c r="N1731" s="19" t="s">
        <v>185</v>
      </c>
      <c r="P1731" s="17"/>
      <c r="Q1731" s="50" t="str">
        <f t="shared" si="27"/>
        <v>Non-lead</v>
      </c>
      <c r="R1731" s="19"/>
      <c r="X1731" s="16"/>
      <c r="Y1731" s="16"/>
      <c r="Z1731" s="16"/>
      <c r="AK1731" s="17"/>
      <c r="AL1731" s="17"/>
      <c r="AM1731" s="17"/>
      <c r="AN1731" s="17"/>
      <c r="AO1731" s="15"/>
    </row>
    <row r="1732" spans="1:41" s="14" customFormat="1">
      <c r="A1732" s="60"/>
      <c r="B1732" s="37" t="s">
        <v>4983</v>
      </c>
      <c r="C1732" s="67" t="s">
        <v>5570</v>
      </c>
      <c r="D1732" s="14" t="s">
        <v>5277</v>
      </c>
      <c r="E1732" s="9" t="s">
        <v>187</v>
      </c>
      <c r="F1732" s="14">
        <v>40484</v>
      </c>
      <c r="G1732" s="4">
        <v>37.546639220000003</v>
      </c>
      <c r="H1732" s="4">
        <v>-84.660017479999993</v>
      </c>
      <c r="I1732" s="19" t="s">
        <v>45</v>
      </c>
      <c r="J1732" s="19" t="s">
        <v>156</v>
      </c>
      <c r="K1732" s="19" t="s">
        <v>39</v>
      </c>
      <c r="L1732" s="22" t="s">
        <v>144</v>
      </c>
      <c r="M1732" s="19" t="s">
        <v>185</v>
      </c>
      <c r="N1732" s="19" t="s">
        <v>185</v>
      </c>
      <c r="P1732" s="17"/>
      <c r="Q1732" s="50" t="str">
        <f t="shared" si="27"/>
        <v>Non-lead</v>
      </c>
      <c r="R1732" s="19"/>
      <c r="X1732" s="16"/>
      <c r="Y1732" s="16"/>
      <c r="Z1732" s="16"/>
      <c r="AK1732" s="17"/>
      <c r="AL1732" s="17"/>
      <c r="AM1732" s="17"/>
      <c r="AN1732" s="17"/>
      <c r="AO1732" s="15"/>
    </row>
    <row r="1733" spans="1:41" s="14" customFormat="1">
      <c r="A1733" s="60"/>
      <c r="B1733" s="37" t="s">
        <v>4984</v>
      </c>
      <c r="C1733" s="72" t="s">
        <v>5571</v>
      </c>
      <c r="D1733" s="14" t="s">
        <v>5278</v>
      </c>
      <c r="E1733" s="9" t="s">
        <v>187</v>
      </c>
      <c r="F1733" s="14">
        <v>40484</v>
      </c>
      <c r="G1733" s="4">
        <v>37.546639220000003</v>
      </c>
      <c r="H1733" s="4">
        <v>-84.660017479999993</v>
      </c>
      <c r="I1733" s="19" t="s">
        <v>45</v>
      </c>
      <c r="J1733" s="19" t="s">
        <v>156</v>
      </c>
      <c r="K1733" s="19" t="s">
        <v>39</v>
      </c>
      <c r="L1733" s="22" t="s">
        <v>144</v>
      </c>
      <c r="M1733" s="19" t="s">
        <v>185</v>
      </c>
      <c r="N1733" s="19" t="s">
        <v>185</v>
      </c>
      <c r="P1733" s="17"/>
      <c r="Q1733" s="50" t="str">
        <f t="shared" si="27"/>
        <v>Non-lead</v>
      </c>
      <c r="R1733" s="19"/>
      <c r="X1733" s="16"/>
      <c r="Y1733" s="16"/>
      <c r="Z1733" s="16"/>
      <c r="AK1733" s="17"/>
      <c r="AL1733" s="17"/>
      <c r="AM1733" s="17"/>
      <c r="AN1733" s="17"/>
      <c r="AO1733" s="15"/>
    </row>
    <row r="1734" spans="1:41" s="14" customFormat="1">
      <c r="A1734" s="60"/>
      <c r="B1734" s="37" t="s">
        <v>4985</v>
      </c>
      <c r="C1734" s="72" t="s">
        <v>5572</v>
      </c>
      <c r="D1734" s="14" t="s">
        <v>5279</v>
      </c>
      <c r="E1734" s="9" t="s">
        <v>187</v>
      </c>
      <c r="F1734" s="14">
        <v>40484</v>
      </c>
      <c r="G1734" s="4">
        <v>37.54646872</v>
      </c>
      <c r="H1734" s="4">
        <v>-84.660912330000002</v>
      </c>
      <c r="I1734" s="19" t="s">
        <v>45</v>
      </c>
      <c r="J1734" s="19" t="s">
        <v>156</v>
      </c>
      <c r="K1734" s="19" t="s">
        <v>39</v>
      </c>
      <c r="L1734" s="22" t="s">
        <v>144</v>
      </c>
      <c r="M1734" s="19" t="s">
        <v>185</v>
      </c>
      <c r="N1734" s="19" t="s">
        <v>185</v>
      </c>
      <c r="P1734" s="17"/>
      <c r="Q1734" s="50" t="str">
        <f t="shared" si="27"/>
        <v>Non-lead</v>
      </c>
      <c r="R1734" s="19"/>
      <c r="X1734" s="16"/>
      <c r="Y1734" s="16"/>
      <c r="Z1734" s="16"/>
      <c r="AK1734" s="17"/>
      <c r="AL1734" s="17"/>
      <c r="AM1734" s="17"/>
      <c r="AN1734" s="17"/>
      <c r="AO1734" s="15"/>
    </row>
    <row r="1735" spans="1:41" s="14" customFormat="1">
      <c r="A1735" s="60"/>
      <c r="B1735" s="37" t="s">
        <v>4986</v>
      </c>
      <c r="C1735" s="68" t="s">
        <v>5573</v>
      </c>
      <c r="D1735" s="14" t="s">
        <v>5280</v>
      </c>
      <c r="E1735" s="9" t="s">
        <v>187</v>
      </c>
      <c r="F1735" s="14">
        <v>40484</v>
      </c>
      <c r="G1735" s="4">
        <v>37.54646872</v>
      </c>
      <c r="H1735" s="4">
        <v>-84.660912330000002</v>
      </c>
      <c r="I1735" s="19" t="s">
        <v>45</v>
      </c>
      <c r="J1735" s="19" t="s">
        <v>156</v>
      </c>
      <c r="K1735" s="19" t="s">
        <v>39</v>
      </c>
      <c r="L1735" s="22" t="s">
        <v>144</v>
      </c>
      <c r="M1735" s="19" t="s">
        <v>185</v>
      </c>
      <c r="N1735" s="19" t="s">
        <v>185</v>
      </c>
      <c r="P1735" s="17"/>
      <c r="Q1735" s="50" t="str">
        <f t="shared" si="27"/>
        <v>Non-lead</v>
      </c>
      <c r="R1735" s="19"/>
      <c r="X1735" s="16"/>
      <c r="Y1735" s="16"/>
      <c r="Z1735" s="16"/>
      <c r="AK1735" s="17"/>
      <c r="AL1735" s="17"/>
      <c r="AM1735" s="17"/>
      <c r="AN1735" s="17"/>
      <c r="AO1735" s="15"/>
    </row>
    <row r="1736" spans="1:41" s="14" customFormat="1">
      <c r="A1736" s="60"/>
      <c r="B1736" s="37" t="s">
        <v>4987</v>
      </c>
      <c r="C1736" s="72" t="s">
        <v>5574</v>
      </c>
      <c r="D1736" s="14" t="s">
        <v>5281</v>
      </c>
      <c r="E1736" s="9" t="s">
        <v>187</v>
      </c>
      <c r="F1736" s="14">
        <v>40484</v>
      </c>
      <c r="G1736" s="4">
        <v>37.547004200000003</v>
      </c>
      <c r="H1736" s="4">
        <v>-84.661212950000007</v>
      </c>
      <c r="I1736" s="19" t="s">
        <v>45</v>
      </c>
      <c r="J1736" s="19" t="s">
        <v>156</v>
      </c>
      <c r="K1736" s="19" t="s">
        <v>39</v>
      </c>
      <c r="L1736" s="22" t="s">
        <v>144</v>
      </c>
      <c r="M1736" s="19" t="s">
        <v>185</v>
      </c>
      <c r="N1736" s="19" t="s">
        <v>185</v>
      </c>
      <c r="P1736" s="17"/>
      <c r="Q1736" s="50" t="str">
        <f t="shared" si="27"/>
        <v>Non-lead</v>
      </c>
      <c r="R1736" s="19"/>
      <c r="X1736" s="16"/>
      <c r="Y1736" s="16"/>
      <c r="Z1736" s="16"/>
      <c r="AK1736" s="17"/>
      <c r="AL1736" s="17"/>
      <c r="AM1736" s="17"/>
      <c r="AN1736" s="17"/>
      <c r="AO1736" s="15"/>
    </row>
    <row r="1737" spans="1:41" s="14" customFormat="1">
      <c r="A1737" s="60"/>
      <c r="B1737" s="37" t="s">
        <v>4988</v>
      </c>
      <c r="C1737" s="67" t="s">
        <v>5575</v>
      </c>
      <c r="D1737" s="14" t="s">
        <v>5282</v>
      </c>
      <c r="E1737" s="9" t="s">
        <v>187</v>
      </c>
      <c r="F1737" s="14">
        <v>40484</v>
      </c>
      <c r="G1737" s="4">
        <v>37.547004200000003</v>
      </c>
      <c r="H1737" s="4">
        <v>-84.661212950000007</v>
      </c>
      <c r="I1737" s="19" t="s">
        <v>45</v>
      </c>
      <c r="J1737" s="19" t="s">
        <v>156</v>
      </c>
      <c r="K1737" s="19" t="s">
        <v>39</v>
      </c>
      <c r="L1737" s="22" t="s">
        <v>144</v>
      </c>
      <c r="M1737" s="19" t="s">
        <v>185</v>
      </c>
      <c r="N1737" s="19" t="s">
        <v>185</v>
      </c>
      <c r="P1737" s="17"/>
      <c r="Q1737" s="50" t="str">
        <f t="shared" si="27"/>
        <v>Non-lead</v>
      </c>
      <c r="R1737" s="19"/>
      <c r="X1737" s="16"/>
      <c r="Y1737" s="16"/>
      <c r="Z1737" s="16"/>
      <c r="AK1737" s="17"/>
      <c r="AL1737" s="17"/>
      <c r="AM1737" s="17"/>
      <c r="AN1737" s="17"/>
      <c r="AO1737" s="15"/>
    </row>
    <row r="1738" spans="1:41" s="14" customFormat="1">
      <c r="A1738" s="60"/>
      <c r="B1738" s="37" t="s">
        <v>4989</v>
      </c>
      <c r="C1738" s="72" t="s">
        <v>5576</v>
      </c>
      <c r="D1738" s="14" t="s">
        <v>5283</v>
      </c>
      <c r="E1738" s="9" t="s">
        <v>187</v>
      </c>
      <c r="F1738" s="14">
        <v>40484</v>
      </c>
      <c r="G1738" s="4">
        <v>37.547342860000001</v>
      </c>
      <c r="H1738" s="4">
        <v>-84.661798849999997</v>
      </c>
      <c r="I1738" s="19" t="s">
        <v>45</v>
      </c>
      <c r="J1738" s="19" t="s">
        <v>156</v>
      </c>
      <c r="K1738" s="19" t="s">
        <v>39</v>
      </c>
      <c r="L1738" s="22" t="s">
        <v>144</v>
      </c>
      <c r="M1738" s="19" t="s">
        <v>185</v>
      </c>
      <c r="N1738" s="19" t="s">
        <v>185</v>
      </c>
      <c r="P1738" s="17"/>
      <c r="Q1738" s="50" t="str">
        <f t="shared" si="27"/>
        <v>Non-lead</v>
      </c>
      <c r="R1738" s="19"/>
      <c r="X1738" s="16"/>
      <c r="Y1738" s="16"/>
      <c r="Z1738" s="16"/>
      <c r="AK1738" s="17"/>
      <c r="AL1738" s="17"/>
      <c r="AM1738" s="17"/>
      <c r="AN1738" s="17"/>
      <c r="AO1738" s="15"/>
    </row>
    <row r="1739" spans="1:41" s="14" customFormat="1">
      <c r="A1739" s="60"/>
      <c r="B1739" s="37" t="s">
        <v>4990</v>
      </c>
      <c r="C1739" s="72" t="s">
        <v>5577</v>
      </c>
      <c r="D1739" s="14" t="s">
        <v>5284</v>
      </c>
      <c r="E1739" s="9" t="s">
        <v>187</v>
      </c>
      <c r="F1739" s="14">
        <v>40484</v>
      </c>
      <c r="G1739" s="4">
        <v>37.547342860000001</v>
      </c>
      <c r="H1739" s="4">
        <v>-84.661798849999997</v>
      </c>
      <c r="I1739" s="19" t="s">
        <v>45</v>
      </c>
      <c r="J1739" s="19" t="s">
        <v>156</v>
      </c>
      <c r="K1739" s="19" t="s">
        <v>39</v>
      </c>
      <c r="L1739" s="22" t="s">
        <v>144</v>
      </c>
      <c r="M1739" s="19" t="s">
        <v>185</v>
      </c>
      <c r="N1739" s="19" t="s">
        <v>185</v>
      </c>
      <c r="P1739" s="17"/>
      <c r="Q1739" s="50" t="str">
        <f t="shared" si="27"/>
        <v>Non-lead</v>
      </c>
      <c r="R1739" s="19"/>
      <c r="X1739" s="16"/>
      <c r="Y1739" s="16"/>
      <c r="Z1739" s="16"/>
      <c r="AK1739" s="17"/>
      <c r="AL1739" s="17"/>
      <c r="AM1739" s="17"/>
      <c r="AN1739" s="17"/>
      <c r="AO1739" s="15"/>
    </row>
    <row r="1740" spans="1:41" s="14" customFormat="1">
      <c r="A1740" s="60"/>
      <c r="B1740" s="37" t="s">
        <v>4991</v>
      </c>
      <c r="C1740" s="68" t="s">
        <v>5578</v>
      </c>
      <c r="D1740" s="14" t="s">
        <v>5285</v>
      </c>
      <c r="E1740" s="9" t="s">
        <v>187</v>
      </c>
      <c r="F1740" s="14">
        <v>40484</v>
      </c>
      <c r="G1740" s="4">
        <v>37.546907493153</v>
      </c>
      <c r="H1740" s="4">
        <v>-84.662700887555005</v>
      </c>
      <c r="I1740" s="19" t="s">
        <v>45</v>
      </c>
      <c r="J1740" s="19" t="s">
        <v>156</v>
      </c>
      <c r="K1740" s="19" t="s">
        <v>39</v>
      </c>
      <c r="L1740" s="22" t="s">
        <v>144</v>
      </c>
      <c r="M1740" s="19" t="s">
        <v>185</v>
      </c>
      <c r="N1740" s="19" t="s">
        <v>185</v>
      </c>
      <c r="P1740" s="17"/>
      <c r="Q1740" s="50" t="str">
        <f t="shared" si="27"/>
        <v>Non-lead</v>
      </c>
      <c r="R1740" s="19"/>
      <c r="X1740" s="16"/>
      <c r="Y1740" s="16"/>
      <c r="Z1740" s="16"/>
      <c r="AK1740" s="17"/>
      <c r="AL1740" s="17"/>
      <c r="AM1740" s="17"/>
      <c r="AN1740" s="17"/>
      <c r="AO1740" s="15"/>
    </row>
    <row r="1741" spans="1:41" s="14" customFormat="1">
      <c r="A1741" s="60"/>
      <c r="B1741" s="37" t="s">
        <v>4992</v>
      </c>
      <c r="C1741" s="72" t="s">
        <v>5579</v>
      </c>
      <c r="D1741" s="14" t="s">
        <v>5286</v>
      </c>
      <c r="E1741" s="9" t="s">
        <v>187</v>
      </c>
      <c r="F1741" s="14">
        <v>40484</v>
      </c>
      <c r="G1741" s="4">
        <v>37.546502559139</v>
      </c>
      <c r="H1741" s="4">
        <v>-84.662631639352</v>
      </c>
      <c r="I1741" s="19" t="s">
        <v>45</v>
      </c>
      <c r="J1741" s="19" t="s">
        <v>156</v>
      </c>
      <c r="K1741" s="19" t="s">
        <v>39</v>
      </c>
      <c r="L1741" s="22" t="s">
        <v>144</v>
      </c>
      <c r="M1741" s="19" t="s">
        <v>185</v>
      </c>
      <c r="N1741" s="19" t="s">
        <v>185</v>
      </c>
      <c r="P1741" s="17"/>
      <c r="Q1741" s="50" t="str">
        <f t="shared" si="27"/>
        <v>Non-lead</v>
      </c>
      <c r="R1741" s="19"/>
      <c r="X1741" s="16"/>
      <c r="Y1741" s="16"/>
      <c r="Z1741" s="16"/>
      <c r="AK1741" s="17"/>
      <c r="AL1741" s="17"/>
      <c r="AM1741" s="17"/>
      <c r="AN1741" s="17"/>
      <c r="AO1741" s="15"/>
    </row>
    <row r="1742" spans="1:41" s="14" customFormat="1">
      <c r="A1742" s="60"/>
      <c r="B1742" s="37" t="s">
        <v>4993</v>
      </c>
      <c r="C1742" s="67" t="s">
        <v>5580</v>
      </c>
      <c r="D1742" s="14" t="s">
        <v>5287</v>
      </c>
      <c r="E1742" s="9" t="s">
        <v>187</v>
      </c>
      <c r="F1742" s="14">
        <v>40484</v>
      </c>
      <c r="G1742" s="4">
        <v>37.546252158790999</v>
      </c>
      <c r="H1742" s="4">
        <v>-84.662548970242</v>
      </c>
      <c r="I1742" s="19" t="s">
        <v>45</v>
      </c>
      <c r="J1742" s="19" t="s">
        <v>156</v>
      </c>
      <c r="K1742" s="19" t="s">
        <v>39</v>
      </c>
      <c r="L1742" s="22" t="s">
        <v>144</v>
      </c>
      <c r="M1742" s="19" t="s">
        <v>185</v>
      </c>
      <c r="N1742" s="19" t="s">
        <v>185</v>
      </c>
      <c r="P1742" s="17"/>
      <c r="Q1742" s="50" t="str">
        <f t="shared" si="27"/>
        <v>Non-lead</v>
      </c>
      <c r="R1742" s="19"/>
      <c r="X1742" s="16"/>
      <c r="Y1742" s="16"/>
      <c r="Z1742" s="16"/>
      <c r="AK1742" s="17"/>
      <c r="AL1742" s="17"/>
      <c r="AM1742" s="17"/>
      <c r="AN1742" s="17"/>
      <c r="AO1742" s="15"/>
    </row>
    <row r="1743" spans="1:41" s="14" customFormat="1">
      <c r="A1743" s="60"/>
      <c r="B1743" s="37" t="s">
        <v>4994</v>
      </c>
      <c r="C1743" s="72" t="s">
        <v>5581</v>
      </c>
      <c r="D1743" s="14" t="s">
        <v>5288</v>
      </c>
      <c r="E1743" s="9" t="s">
        <v>187</v>
      </c>
      <c r="F1743" s="14">
        <v>40484</v>
      </c>
      <c r="G1743" s="4">
        <v>37.54594831</v>
      </c>
      <c r="H1743" s="4">
        <v>-84.662397130000002</v>
      </c>
      <c r="I1743" s="19" t="s">
        <v>45</v>
      </c>
      <c r="J1743" s="19" t="s">
        <v>156</v>
      </c>
      <c r="K1743" s="19" t="s">
        <v>39</v>
      </c>
      <c r="L1743" s="22" t="s">
        <v>144</v>
      </c>
      <c r="M1743" s="19" t="s">
        <v>185</v>
      </c>
      <c r="N1743" s="19" t="s">
        <v>185</v>
      </c>
      <c r="P1743" s="17"/>
      <c r="Q1743" s="50" t="str">
        <f t="shared" si="27"/>
        <v>Non-lead</v>
      </c>
      <c r="R1743" s="19"/>
      <c r="X1743" s="16"/>
      <c r="Y1743" s="16"/>
      <c r="Z1743" s="16"/>
      <c r="AK1743" s="17"/>
      <c r="AL1743" s="17"/>
      <c r="AM1743" s="17"/>
      <c r="AN1743" s="17"/>
      <c r="AO1743" s="15"/>
    </row>
    <row r="1744" spans="1:41" s="14" customFormat="1">
      <c r="A1744" s="60"/>
      <c r="B1744" s="37" t="s">
        <v>4995</v>
      </c>
      <c r="C1744" s="72" t="s">
        <v>5582</v>
      </c>
      <c r="D1744" s="14" t="s">
        <v>5289</v>
      </c>
      <c r="E1744" s="9" t="s">
        <v>187</v>
      </c>
      <c r="F1744" s="14">
        <v>40484</v>
      </c>
      <c r="G1744" s="4">
        <v>37.54497447</v>
      </c>
      <c r="H1744" s="4">
        <v>-84.661731380000006</v>
      </c>
      <c r="I1744" s="19" t="s">
        <v>45</v>
      </c>
      <c r="J1744" s="19" t="s">
        <v>156</v>
      </c>
      <c r="K1744" s="19" t="s">
        <v>39</v>
      </c>
      <c r="L1744" s="22" t="s">
        <v>144</v>
      </c>
      <c r="M1744" s="19" t="s">
        <v>185</v>
      </c>
      <c r="N1744" s="19" t="s">
        <v>185</v>
      </c>
      <c r="P1744" s="17"/>
      <c r="Q1744" s="50" t="str">
        <f t="shared" si="27"/>
        <v>Non-lead</v>
      </c>
      <c r="R1744" s="19"/>
      <c r="X1744" s="16"/>
      <c r="Y1744" s="16"/>
      <c r="Z1744" s="16"/>
      <c r="AK1744" s="17"/>
      <c r="AL1744" s="17"/>
      <c r="AM1744" s="17"/>
      <c r="AN1744" s="17"/>
      <c r="AO1744" s="15"/>
    </row>
    <row r="1745" spans="1:41" s="14" customFormat="1">
      <c r="A1745" s="60"/>
      <c r="B1745" s="37" t="s">
        <v>4996</v>
      </c>
      <c r="C1745" s="68" t="s">
        <v>5583</v>
      </c>
      <c r="D1745" s="14" t="s">
        <v>5290</v>
      </c>
      <c r="E1745" s="9" t="s">
        <v>187</v>
      </c>
      <c r="F1745" s="14">
        <v>40484</v>
      </c>
      <c r="G1745" s="4">
        <v>37.545021120000001</v>
      </c>
      <c r="H1745" s="4">
        <v>-84.661990099999997</v>
      </c>
      <c r="I1745" s="19" t="s">
        <v>45</v>
      </c>
      <c r="J1745" s="19" t="s">
        <v>156</v>
      </c>
      <c r="K1745" s="19" t="s">
        <v>39</v>
      </c>
      <c r="L1745" s="22" t="s">
        <v>144</v>
      </c>
      <c r="M1745" s="19" t="s">
        <v>185</v>
      </c>
      <c r="N1745" s="19" t="s">
        <v>185</v>
      </c>
      <c r="P1745" s="17"/>
      <c r="Q1745" s="50" t="str">
        <f t="shared" si="27"/>
        <v>Non-lead</v>
      </c>
      <c r="R1745" s="19"/>
      <c r="X1745" s="16"/>
      <c r="Y1745" s="16"/>
      <c r="Z1745" s="16"/>
      <c r="AK1745" s="17"/>
      <c r="AL1745" s="17"/>
      <c r="AM1745" s="17"/>
      <c r="AN1745" s="17"/>
      <c r="AO1745" s="15"/>
    </row>
    <row r="1746" spans="1:41" s="14" customFormat="1">
      <c r="A1746" s="60"/>
      <c r="B1746" s="37" t="s">
        <v>4997</v>
      </c>
      <c r="C1746" s="72" t="s">
        <v>5584</v>
      </c>
      <c r="D1746" s="14" t="s">
        <v>5291</v>
      </c>
      <c r="E1746" s="9" t="s">
        <v>187</v>
      </c>
      <c r="F1746" s="14">
        <v>40484</v>
      </c>
      <c r="G1746" s="4">
        <v>37.545250590000002</v>
      </c>
      <c r="H1746" s="4">
        <v>-84.662530950000004</v>
      </c>
      <c r="I1746" s="19" t="s">
        <v>45</v>
      </c>
      <c r="J1746" s="19" t="s">
        <v>156</v>
      </c>
      <c r="K1746" s="19" t="s">
        <v>39</v>
      </c>
      <c r="L1746" s="22" t="s">
        <v>144</v>
      </c>
      <c r="M1746" s="19" t="s">
        <v>185</v>
      </c>
      <c r="N1746" s="19" t="s">
        <v>185</v>
      </c>
      <c r="P1746" s="17"/>
      <c r="Q1746" s="50" t="str">
        <f t="shared" si="27"/>
        <v>Non-lead</v>
      </c>
      <c r="R1746" s="19"/>
      <c r="X1746" s="16"/>
      <c r="Y1746" s="16"/>
      <c r="Z1746" s="16"/>
      <c r="AK1746" s="17"/>
      <c r="AL1746" s="17"/>
      <c r="AM1746" s="17"/>
      <c r="AN1746" s="17"/>
      <c r="AO1746" s="15"/>
    </row>
    <row r="1747" spans="1:41" s="14" customFormat="1">
      <c r="A1747" s="60"/>
      <c r="B1747" s="37" t="s">
        <v>4998</v>
      </c>
      <c r="C1747" s="67" t="s">
        <v>5585</v>
      </c>
      <c r="D1747" s="14" t="s">
        <v>5292</v>
      </c>
      <c r="E1747" s="9" t="s">
        <v>187</v>
      </c>
      <c r="F1747" s="14">
        <v>40484</v>
      </c>
      <c r="G1747" s="4">
        <v>37.545640419999998</v>
      </c>
      <c r="H1747" s="4">
        <v>-84.662557789999994</v>
      </c>
      <c r="I1747" s="19" t="s">
        <v>45</v>
      </c>
      <c r="J1747" s="19" t="s">
        <v>156</v>
      </c>
      <c r="K1747" s="19" t="s">
        <v>39</v>
      </c>
      <c r="L1747" s="22" t="s">
        <v>144</v>
      </c>
      <c r="M1747" s="19" t="s">
        <v>185</v>
      </c>
      <c r="N1747" s="19" t="s">
        <v>185</v>
      </c>
      <c r="P1747" s="17"/>
      <c r="Q1747" s="50" t="str">
        <f t="shared" si="27"/>
        <v>Non-lead</v>
      </c>
      <c r="R1747" s="19"/>
      <c r="X1747" s="16"/>
      <c r="Y1747" s="16"/>
      <c r="Z1747" s="16"/>
      <c r="AK1747" s="17"/>
      <c r="AL1747" s="17"/>
      <c r="AM1747" s="17"/>
      <c r="AN1747" s="17"/>
      <c r="AO1747" s="15"/>
    </row>
    <row r="1748" spans="1:41" s="14" customFormat="1">
      <c r="A1748" s="60"/>
      <c r="B1748" s="37" t="s">
        <v>4999</v>
      </c>
      <c r="C1748" s="72" t="s">
        <v>5586</v>
      </c>
      <c r="D1748" s="14" t="s">
        <v>5293</v>
      </c>
      <c r="E1748" s="9" t="s">
        <v>187</v>
      </c>
      <c r="F1748" s="14">
        <v>40484</v>
      </c>
      <c r="G1748" s="4">
        <v>37.54557526</v>
      </c>
      <c r="H1748" s="4">
        <v>-84.662556910000006</v>
      </c>
      <c r="I1748" s="19" t="s">
        <v>45</v>
      </c>
      <c r="J1748" s="19" t="s">
        <v>156</v>
      </c>
      <c r="K1748" s="19" t="s">
        <v>39</v>
      </c>
      <c r="L1748" s="22" t="s">
        <v>144</v>
      </c>
      <c r="M1748" s="19" t="s">
        <v>185</v>
      </c>
      <c r="N1748" s="19" t="s">
        <v>185</v>
      </c>
      <c r="P1748" s="17"/>
      <c r="Q1748" s="50" t="str">
        <f t="shared" si="27"/>
        <v>Non-lead</v>
      </c>
      <c r="R1748" s="19"/>
      <c r="X1748" s="16"/>
      <c r="Y1748" s="16"/>
      <c r="Z1748" s="16"/>
      <c r="AK1748" s="17"/>
      <c r="AL1748" s="17"/>
      <c r="AM1748" s="17"/>
      <c r="AN1748" s="17"/>
      <c r="AO1748" s="15"/>
    </row>
    <row r="1749" spans="1:41" s="14" customFormat="1">
      <c r="A1749" s="60"/>
      <c r="B1749" s="37" t="s">
        <v>5000</v>
      </c>
      <c r="C1749" s="72" t="s">
        <v>5587</v>
      </c>
      <c r="D1749" s="14" t="s">
        <v>5294</v>
      </c>
      <c r="E1749" s="9" t="s">
        <v>187</v>
      </c>
      <c r="F1749" s="14">
        <v>40484</v>
      </c>
      <c r="G1749" s="4">
        <v>37.545315549999998</v>
      </c>
      <c r="H1749" s="4">
        <v>-84.662904389999994</v>
      </c>
      <c r="I1749" s="19" t="s">
        <v>45</v>
      </c>
      <c r="J1749" s="19" t="s">
        <v>156</v>
      </c>
      <c r="K1749" s="19" t="s">
        <v>39</v>
      </c>
      <c r="L1749" s="22" t="s">
        <v>144</v>
      </c>
      <c r="M1749" s="19" t="s">
        <v>185</v>
      </c>
      <c r="N1749" s="19" t="s">
        <v>185</v>
      </c>
      <c r="P1749" s="17"/>
      <c r="Q1749" s="50" t="str">
        <f t="shared" si="27"/>
        <v>Non-lead</v>
      </c>
      <c r="R1749" s="19"/>
      <c r="X1749" s="16"/>
      <c r="Y1749" s="16"/>
      <c r="Z1749" s="16"/>
      <c r="AK1749" s="17"/>
      <c r="AL1749" s="17"/>
      <c r="AM1749" s="17"/>
      <c r="AN1749" s="17"/>
      <c r="AO1749" s="15"/>
    </row>
    <row r="1750" spans="1:41" s="14" customFormat="1">
      <c r="A1750" s="60"/>
      <c r="B1750" s="37" t="s">
        <v>5001</v>
      </c>
      <c r="C1750" s="68" t="s">
        <v>5588</v>
      </c>
      <c r="D1750" s="14" t="s">
        <v>5295</v>
      </c>
      <c r="E1750" s="9" t="s">
        <v>187</v>
      </c>
      <c r="F1750" s="14">
        <v>40484</v>
      </c>
      <c r="G1750" s="4">
        <v>37.54535628</v>
      </c>
      <c r="H1750" s="4">
        <v>-84.663389870000003</v>
      </c>
      <c r="I1750" s="19" t="s">
        <v>45</v>
      </c>
      <c r="J1750" s="19" t="s">
        <v>156</v>
      </c>
      <c r="K1750" s="19" t="s">
        <v>39</v>
      </c>
      <c r="L1750" s="22" t="s">
        <v>144</v>
      </c>
      <c r="M1750" s="19" t="s">
        <v>185</v>
      </c>
      <c r="N1750" s="19" t="s">
        <v>185</v>
      </c>
      <c r="P1750" s="17"/>
      <c r="Q1750" s="50" t="str">
        <f t="shared" si="27"/>
        <v>Non-lead</v>
      </c>
      <c r="R1750" s="19"/>
      <c r="X1750" s="16"/>
      <c r="Y1750" s="16"/>
      <c r="Z1750" s="16"/>
      <c r="AK1750" s="17"/>
      <c r="AL1750" s="17"/>
      <c r="AM1750" s="17"/>
      <c r="AN1750" s="17"/>
      <c r="AO1750" s="15"/>
    </row>
    <row r="1751" spans="1:41" s="14" customFormat="1">
      <c r="A1751" s="60"/>
      <c r="B1751" s="37" t="s">
        <v>5002</v>
      </c>
      <c r="C1751" s="72" t="s">
        <v>5589</v>
      </c>
      <c r="D1751" s="14" t="s">
        <v>5296</v>
      </c>
      <c r="E1751" s="9" t="s">
        <v>187</v>
      </c>
      <c r="F1751" s="14">
        <v>40484</v>
      </c>
      <c r="G1751" s="4">
        <v>37.545387380000001</v>
      </c>
      <c r="H1751" s="4">
        <v>-84.663828670000001</v>
      </c>
      <c r="I1751" s="19" t="s">
        <v>45</v>
      </c>
      <c r="J1751" s="19" t="s">
        <v>156</v>
      </c>
      <c r="K1751" s="19" t="s">
        <v>39</v>
      </c>
      <c r="L1751" s="22" t="s">
        <v>144</v>
      </c>
      <c r="M1751" s="19" t="s">
        <v>185</v>
      </c>
      <c r="N1751" s="19" t="s">
        <v>185</v>
      </c>
      <c r="P1751" s="17"/>
      <c r="Q1751" s="50" t="str">
        <f t="shared" si="27"/>
        <v>Non-lead</v>
      </c>
      <c r="R1751" s="19"/>
      <c r="X1751" s="16"/>
      <c r="Y1751" s="16"/>
      <c r="Z1751" s="16"/>
      <c r="AK1751" s="17"/>
      <c r="AL1751" s="17"/>
      <c r="AM1751" s="17"/>
      <c r="AN1751" s="17"/>
      <c r="AO1751" s="15"/>
    </row>
    <row r="1752" spans="1:41" s="14" customFormat="1">
      <c r="A1752" s="60"/>
      <c r="B1752" s="37" t="s">
        <v>5003</v>
      </c>
      <c r="C1752" s="67" t="s">
        <v>5590</v>
      </c>
      <c r="D1752" s="14" t="s">
        <v>5297</v>
      </c>
      <c r="E1752" s="9" t="s">
        <v>187</v>
      </c>
      <c r="F1752" s="14">
        <v>40484</v>
      </c>
      <c r="G1752" s="4">
        <v>37.545428880000003</v>
      </c>
      <c r="H1752" s="4">
        <v>-84.664127570000005</v>
      </c>
      <c r="I1752" s="19" t="s">
        <v>45</v>
      </c>
      <c r="J1752" s="19" t="s">
        <v>156</v>
      </c>
      <c r="K1752" s="19" t="s">
        <v>39</v>
      </c>
      <c r="L1752" s="22" t="s">
        <v>144</v>
      </c>
      <c r="M1752" s="19" t="s">
        <v>185</v>
      </c>
      <c r="N1752" s="19" t="s">
        <v>185</v>
      </c>
      <c r="P1752" s="17"/>
      <c r="Q1752" s="50" t="str">
        <f t="shared" si="27"/>
        <v>Non-lead</v>
      </c>
      <c r="R1752" s="19"/>
      <c r="X1752" s="16"/>
      <c r="Y1752" s="16"/>
      <c r="Z1752" s="16"/>
      <c r="AK1752" s="17"/>
      <c r="AL1752" s="17"/>
      <c r="AM1752" s="17"/>
      <c r="AN1752" s="17"/>
      <c r="AO1752" s="15"/>
    </row>
    <row r="1753" spans="1:41" s="14" customFormat="1">
      <c r="A1753" s="60"/>
      <c r="B1753" s="37" t="s">
        <v>5004</v>
      </c>
      <c r="C1753" s="72" t="s">
        <v>5591</v>
      </c>
      <c r="D1753" s="14" t="s">
        <v>5298</v>
      </c>
      <c r="E1753" s="9" t="s">
        <v>187</v>
      </c>
      <c r="F1753" s="14">
        <v>40484</v>
      </c>
      <c r="G1753" s="4">
        <v>37.545454700000001</v>
      </c>
      <c r="H1753" s="4">
        <v>-84.664297700000006</v>
      </c>
      <c r="I1753" s="19" t="s">
        <v>45</v>
      </c>
      <c r="J1753" s="19" t="s">
        <v>156</v>
      </c>
      <c r="K1753" s="19" t="s">
        <v>39</v>
      </c>
      <c r="L1753" s="22" t="s">
        <v>144</v>
      </c>
      <c r="M1753" s="19" t="s">
        <v>185</v>
      </c>
      <c r="N1753" s="19" t="s">
        <v>185</v>
      </c>
      <c r="P1753" s="17"/>
      <c r="Q1753" s="50" t="str">
        <f t="shared" si="27"/>
        <v>Non-lead</v>
      </c>
      <c r="R1753" s="19"/>
      <c r="X1753" s="16"/>
      <c r="Y1753" s="16"/>
      <c r="Z1753" s="16"/>
      <c r="AK1753" s="17"/>
      <c r="AL1753" s="17"/>
      <c r="AM1753" s="17"/>
      <c r="AN1753" s="17"/>
      <c r="AO1753" s="15"/>
    </row>
    <row r="1754" spans="1:41" s="14" customFormat="1">
      <c r="A1754" s="60"/>
      <c r="B1754" s="37" t="s">
        <v>5005</v>
      </c>
      <c r="C1754" s="72" t="s">
        <v>5592</v>
      </c>
      <c r="D1754" s="14" t="s">
        <v>5299</v>
      </c>
      <c r="E1754" s="9" t="s">
        <v>187</v>
      </c>
      <c r="F1754" s="14">
        <v>40484</v>
      </c>
      <c r="G1754" s="4">
        <v>37.545852609999997</v>
      </c>
      <c r="H1754" s="4">
        <v>-84.664465919999998</v>
      </c>
      <c r="I1754" s="19" t="s">
        <v>45</v>
      </c>
      <c r="J1754" s="19" t="s">
        <v>156</v>
      </c>
      <c r="K1754" s="19" t="s">
        <v>39</v>
      </c>
      <c r="L1754" s="22" t="s">
        <v>144</v>
      </c>
      <c r="M1754" s="19" t="s">
        <v>185</v>
      </c>
      <c r="N1754" s="19" t="s">
        <v>185</v>
      </c>
      <c r="P1754" s="17"/>
      <c r="Q1754" s="50" t="str">
        <f t="shared" si="27"/>
        <v>Non-lead</v>
      </c>
      <c r="R1754" s="19"/>
      <c r="X1754" s="16"/>
      <c r="Y1754" s="16"/>
      <c r="Z1754" s="16"/>
      <c r="AK1754" s="17"/>
      <c r="AL1754" s="17"/>
      <c r="AM1754" s="17"/>
      <c r="AN1754" s="17"/>
      <c r="AO1754" s="15"/>
    </row>
    <row r="1755" spans="1:41" s="14" customFormat="1">
      <c r="A1755" s="60"/>
      <c r="B1755" s="37" t="s">
        <v>5006</v>
      </c>
      <c r="C1755" s="68" t="s">
        <v>5593</v>
      </c>
      <c r="D1755" s="14" t="s">
        <v>5300</v>
      </c>
      <c r="E1755" s="9" t="s">
        <v>187</v>
      </c>
      <c r="F1755" s="14">
        <v>40484</v>
      </c>
      <c r="G1755" s="4">
        <v>37.545530390000003</v>
      </c>
      <c r="H1755" s="4">
        <v>-84.664950689999998</v>
      </c>
      <c r="I1755" s="19" t="s">
        <v>45</v>
      </c>
      <c r="J1755" s="19" t="s">
        <v>156</v>
      </c>
      <c r="K1755" s="19" t="s">
        <v>39</v>
      </c>
      <c r="L1755" s="22" t="s">
        <v>144</v>
      </c>
      <c r="M1755" s="19" t="s">
        <v>185</v>
      </c>
      <c r="N1755" s="19" t="s">
        <v>185</v>
      </c>
      <c r="P1755" s="17"/>
      <c r="Q1755" s="50" t="str">
        <f t="shared" si="27"/>
        <v>Non-lead</v>
      </c>
      <c r="R1755" s="19"/>
      <c r="X1755" s="16"/>
      <c r="Y1755" s="16"/>
      <c r="Z1755" s="16"/>
      <c r="AK1755" s="17"/>
      <c r="AL1755" s="17"/>
      <c r="AM1755" s="17"/>
      <c r="AN1755" s="17"/>
      <c r="AO1755" s="15"/>
    </row>
    <row r="1756" spans="1:41" s="14" customFormat="1">
      <c r="A1756" s="60"/>
      <c r="B1756" s="37" t="s">
        <v>5007</v>
      </c>
      <c r="C1756" s="72" t="s">
        <v>5594</v>
      </c>
      <c r="D1756" s="14" t="s">
        <v>5301</v>
      </c>
      <c r="E1756" s="9" t="s">
        <v>187</v>
      </c>
      <c r="F1756" s="14">
        <v>40484</v>
      </c>
      <c r="G1756" s="4">
        <v>37.54556925</v>
      </c>
      <c r="H1756" s="4">
        <v>-84.665304050000003</v>
      </c>
      <c r="I1756" s="19" t="s">
        <v>45</v>
      </c>
      <c r="J1756" s="19" t="s">
        <v>156</v>
      </c>
      <c r="K1756" s="19" t="s">
        <v>39</v>
      </c>
      <c r="L1756" s="22" t="s">
        <v>144</v>
      </c>
      <c r="M1756" s="19" t="s">
        <v>185</v>
      </c>
      <c r="N1756" s="19" t="s">
        <v>185</v>
      </c>
      <c r="P1756" s="17"/>
      <c r="Q1756" s="50" t="str">
        <f t="shared" si="27"/>
        <v>Non-lead</v>
      </c>
      <c r="R1756" s="19"/>
      <c r="X1756" s="16"/>
      <c r="Y1756" s="16"/>
      <c r="Z1756" s="16"/>
      <c r="AK1756" s="17"/>
      <c r="AL1756" s="17"/>
      <c r="AM1756" s="17"/>
      <c r="AN1756" s="17"/>
      <c r="AO1756" s="15"/>
    </row>
    <row r="1757" spans="1:41" s="14" customFormat="1">
      <c r="A1757" s="60"/>
      <c r="B1757" s="37" t="s">
        <v>5008</v>
      </c>
      <c r="C1757" s="67" t="s">
        <v>5595</v>
      </c>
      <c r="D1757" s="14" t="s">
        <v>5302</v>
      </c>
      <c r="E1757" s="9" t="s">
        <v>187</v>
      </c>
      <c r="F1757" s="14">
        <v>40484</v>
      </c>
      <c r="G1757" s="4">
        <v>37.545486949999997</v>
      </c>
      <c r="H1757" s="4">
        <v>-84.665803949999997</v>
      </c>
      <c r="I1757" s="19" t="s">
        <v>45</v>
      </c>
      <c r="J1757" s="19" t="s">
        <v>156</v>
      </c>
      <c r="K1757" s="19" t="s">
        <v>39</v>
      </c>
      <c r="L1757" s="22" t="s">
        <v>144</v>
      </c>
      <c r="M1757" s="19" t="s">
        <v>185</v>
      </c>
      <c r="N1757" s="19" t="s">
        <v>185</v>
      </c>
      <c r="P1757" s="17"/>
      <c r="Q1757" s="50" t="str">
        <f t="shared" si="27"/>
        <v>Non-lead</v>
      </c>
      <c r="R1757" s="19"/>
      <c r="X1757" s="16"/>
      <c r="Y1757" s="16"/>
      <c r="Z1757" s="16"/>
      <c r="AK1757" s="17"/>
      <c r="AL1757" s="17"/>
      <c r="AM1757" s="17"/>
      <c r="AN1757" s="17"/>
      <c r="AO1757" s="15"/>
    </row>
    <row r="1758" spans="1:41" s="14" customFormat="1">
      <c r="A1758" s="60"/>
      <c r="B1758" s="37" t="s">
        <v>5009</v>
      </c>
      <c r="C1758" s="72" t="s">
        <v>5596</v>
      </c>
      <c r="D1758" s="14" t="s">
        <v>5303</v>
      </c>
      <c r="E1758" s="9" t="s">
        <v>187</v>
      </c>
      <c r="F1758" s="14">
        <v>40484</v>
      </c>
      <c r="G1758" s="4">
        <v>37.545486949999997</v>
      </c>
      <c r="H1758" s="4">
        <v>-84.665803949999997</v>
      </c>
      <c r="I1758" s="19" t="s">
        <v>45</v>
      </c>
      <c r="J1758" s="19" t="s">
        <v>156</v>
      </c>
      <c r="K1758" s="19" t="s">
        <v>39</v>
      </c>
      <c r="L1758" s="22" t="s">
        <v>144</v>
      </c>
      <c r="M1758" s="19" t="s">
        <v>185</v>
      </c>
      <c r="N1758" s="19" t="s">
        <v>185</v>
      </c>
      <c r="P1758" s="17"/>
      <c r="Q1758" s="50" t="str">
        <f t="shared" si="27"/>
        <v>Non-lead</v>
      </c>
      <c r="R1758" s="19"/>
      <c r="X1758" s="16"/>
      <c r="Y1758" s="16"/>
      <c r="Z1758" s="16"/>
      <c r="AK1758" s="17"/>
      <c r="AL1758" s="17"/>
      <c r="AM1758" s="17"/>
      <c r="AN1758" s="17"/>
      <c r="AO1758" s="15"/>
    </row>
    <row r="1759" spans="1:41" s="14" customFormat="1">
      <c r="A1759" s="60"/>
      <c r="B1759" s="37" t="s">
        <v>5010</v>
      </c>
      <c r="C1759" s="72" t="s">
        <v>5597</v>
      </c>
      <c r="D1759" s="14" t="s">
        <v>5304</v>
      </c>
      <c r="E1759" s="9" t="s">
        <v>187</v>
      </c>
      <c r="F1759" s="14">
        <v>40484</v>
      </c>
      <c r="G1759" s="4">
        <v>37.545152880000003</v>
      </c>
      <c r="H1759" s="4">
        <v>-84.665411349999999</v>
      </c>
      <c r="I1759" s="19" t="s">
        <v>45</v>
      </c>
      <c r="J1759" s="19" t="s">
        <v>156</v>
      </c>
      <c r="K1759" s="19" t="s">
        <v>39</v>
      </c>
      <c r="L1759" s="22" t="s">
        <v>144</v>
      </c>
      <c r="M1759" s="19" t="s">
        <v>185</v>
      </c>
      <c r="N1759" s="19" t="s">
        <v>185</v>
      </c>
      <c r="P1759" s="17"/>
      <c r="Q1759" s="50" t="str">
        <f t="shared" si="27"/>
        <v>Non-lead</v>
      </c>
      <c r="R1759" s="19"/>
      <c r="X1759" s="16"/>
      <c r="Y1759" s="16"/>
      <c r="Z1759" s="16"/>
      <c r="AK1759" s="17"/>
      <c r="AL1759" s="17"/>
      <c r="AM1759" s="17"/>
      <c r="AN1759" s="17"/>
      <c r="AO1759" s="15"/>
    </row>
    <row r="1760" spans="1:41" s="14" customFormat="1">
      <c r="A1760" s="60"/>
      <c r="B1760" s="37" t="s">
        <v>5011</v>
      </c>
      <c r="C1760" s="68" t="s">
        <v>5598</v>
      </c>
      <c r="D1760" s="14" t="s">
        <v>5305</v>
      </c>
      <c r="E1760" s="9" t="s">
        <v>187</v>
      </c>
      <c r="F1760" s="14">
        <v>40484</v>
      </c>
      <c r="G1760" s="4">
        <v>37.545415800000001</v>
      </c>
      <c r="H1760" s="4">
        <v>-84.665238209999998</v>
      </c>
      <c r="I1760" s="19" t="s">
        <v>45</v>
      </c>
      <c r="J1760" s="19" t="s">
        <v>156</v>
      </c>
      <c r="K1760" s="19" t="s">
        <v>39</v>
      </c>
      <c r="L1760" s="22" t="s">
        <v>144</v>
      </c>
      <c r="M1760" s="19" t="s">
        <v>185</v>
      </c>
      <c r="N1760" s="19" t="s">
        <v>185</v>
      </c>
      <c r="P1760" s="17"/>
      <c r="Q1760" s="50" t="str">
        <f t="shared" si="27"/>
        <v>Non-lead</v>
      </c>
      <c r="R1760" s="19"/>
      <c r="X1760" s="16"/>
      <c r="Y1760" s="16"/>
      <c r="Z1760" s="16"/>
      <c r="AK1760" s="17"/>
      <c r="AL1760" s="17"/>
      <c r="AM1760" s="17"/>
      <c r="AN1760" s="17"/>
      <c r="AO1760" s="15"/>
    </row>
    <row r="1761" spans="1:41" s="14" customFormat="1">
      <c r="A1761" s="60"/>
      <c r="B1761" s="37" t="s">
        <v>5012</v>
      </c>
      <c r="C1761" s="72" t="s">
        <v>5599</v>
      </c>
      <c r="D1761" s="14" t="s">
        <v>5306</v>
      </c>
      <c r="E1761" s="9" t="s">
        <v>187</v>
      </c>
      <c r="F1761" s="14">
        <v>40484</v>
      </c>
      <c r="G1761" s="4">
        <v>37.545152880000003</v>
      </c>
      <c r="H1761" s="4">
        <v>-84.665411349999999</v>
      </c>
      <c r="I1761" s="19" t="s">
        <v>45</v>
      </c>
      <c r="J1761" s="19" t="s">
        <v>156</v>
      </c>
      <c r="K1761" s="19" t="s">
        <v>39</v>
      </c>
      <c r="L1761" s="22" t="s">
        <v>144</v>
      </c>
      <c r="M1761" s="19" t="s">
        <v>185</v>
      </c>
      <c r="N1761" s="19" t="s">
        <v>185</v>
      </c>
      <c r="P1761" s="17"/>
      <c r="Q1761" s="50" t="str">
        <f t="shared" si="27"/>
        <v>Non-lead</v>
      </c>
      <c r="R1761" s="19"/>
      <c r="X1761" s="16"/>
      <c r="Y1761" s="16"/>
      <c r="Z1761" s="16"/>
      <c r="AK1761" s="17"/>
      <c r="AL1761" s="17"/>
      <c r="AM1761" s="17"/>
      <c r="AN1761" s="17"/>
      <c r="AO1761" s="15"/>
    </row>
    <row r="1762" spans="1:41" s="14" customFormat="1">
      <c r="A1762" s="60"/>
      <c r="B1762" s="37" t="s">
        <v>5013</v>
      </c>
      <c r="C1762" s="67" t="s">
        <v>5600</v>
      </c>
      <c r="D1762" s="14" t="s">
        <v>5307</v>
      </c>
      <c r="E1762" s="9" t="s">
        <v>187</v>
      </c>
      <c r="F1762" s="14">
        <v>40484</v>
      </c>
      <c r="G1762" s="4">
        <v>37.545415800000001</v>
      </c>
      <c r="H1762" s="4">
        <v>-84.665238209999998</v>
      </c>
      <c r="I1762" s="19" t="s">
        <v>45</v>
      </c>
      <c r="J1762" s="19" t="s">
        <v>156</v>
      </c>
      <c r="K1762" s="19" t="s">
        <v>39</v>
      </c>
      <c r="L1762" s="22" t="s">
        <v>144</v>
      </c>
      <c r="M1762" s="19" t="s">
        <v>185</v>
      </c>
      <c r="N1762" s="19" t="s">
        <v>185</v>
      </c>
      <c r="P1762" s="17"/>
      <c r="Q1762" s="50" t="str">
        <f t="shared" si="27"/>
        <v>Non-lead</v>
      </c>
      <c r="R1762" s="19"/>
      <c r="X1762" s="16"/>
      <c r="Y1762" s="16"/>
      <c r="Z1762" s="16"/>
      <c r="AK1762" s="17"/>
      <c r="AL1762" s="17"/>
      <c r="AM1762" s="17"/>
      <c r="AN1762" s="17"/>
      <c r="AO1762" s="15"/>
    </row>
    <row r="1763" spans="1:41" s="14" customFormat="1">
      <c r="A1763" s="60"/>
      <c r="B1763" s="37" t="s">
        <v>5014</v>
      </c>
      <c r="C1763" s="72" t="s">
        <v>5601</v>
      </c>
      <c r="D1763" s="14" t="s">
        <v>5308</v>
      </c>
      <c r="E1763" s="9" t="s">
        <v>187</v>
      </c>
      <c r="F1763" s="14">
        <v>40484</v>
      </c>
      <c r="G1763" s="4">
        <v>37.543677260000003</v>
      </c>
      <c r="H1763" s="4">
        <v>-84.666920759999996</v>
      </c>
      <c r="I1763" s="19" t="s">
        <v>45</v>
      </c>
      <c r="J1763" s="19" t="s">
        <v>156</v>
      </c>
      <c r="K1763" s="19" t="s">
        <v>39</v>
      </c>
      <c r="L1763" s="22" t="s">
        <v>144</v>
      </c>
      <c r="M1763" s="19" t="s">
        <v>185</v>
      </c>
      <c r="N1763" s="19" t="s">
        <v>185</v>
      </c>
      <c r="P1763" s="17"/>
      <c r="Q1763" s="50" t="str">
        <f t="shared" si="27"/>
        <v>Non-lead</v>
      </c>
      <c r="R1763" s="19"/>
      <c r="X1763" s="16"/>
      <c r="Y1763" s="16"/>
      <c r="Z1763" s="16"/>
      <c r="AK1763" s="17"/>
      <c r="AL1763" s="17"/>
      <c r="AM1763" s="17"/>
      <c r="AN1763" s="17"/>
      <c r="AO1763" s="15"/>
    </row>
    <row r="1764" spans="1:41" s="14" customFormat="1">
      <c r="A1764" s="60"/>
      <c r="B1764" s="37" t="s">
        <v>5015</v>
      </c>
      <c r="C1764" s="72" t="s">
        <v>5602</v>
      </c>
      <c r="D1764" s="14" t="s">
        <v>5309</v>
      </c>
      <c r="E1764" s="9" t="s">
        <v>187</v>
      </c>
      <c r="F1764" s="14">
        <v>40484</v>
      </c>
      <c r="G1764" s="4">
        <v>37.54345696</v>
      </c>
      <c r="H1764" s="4">
        <v>-84.665378070000003</v>
      </c>
      <c r="I1764" s="19" t="s">
        <v>45</v>
      </c>
      <c r="J1764" s="19" t="s">
        <v>156</v>
      </c>
      <c r="K1764" s="19" t="s">
        <v>39</v>
      </c>
      <c r="L1764" s="22" t="s">
        <v>144</v>
      </c>
      <c r="M1764" s="19" t="s">
        <v>185</v>
      </c>
      <c r="N1764" s="19" t="s">
        <v>185</v>
      </c>
      <c r="P1764" s="17"/>
      <c r="Q1764" s="50" t="str">
        <f t="shared" si="27"/>
        <v>Non-lead</v>
      </c>
      <c r="R1764" s="19"/>
      <c r="X1764" s="16"/>
      <c r="Y1764" s="16"/>
      <c r="Z1764" s="16"/>
      <c r="AK1764" s="17"/>
      <c r="AL1764" s="17"/>
      <c r="AM1764" s="17"/>
      <c r="AN1764" s="17"/>
      <c r="AO1764" s="15"/>
    </row>
    <row r="1765" spans="1:41" s="14" customFormat="1">
      <c r="A1765" s="60"/>
      <c r="B1765" s="37" t="s">
        <v>5016</v>
      </c>
      <c r="C1765" s="68" t="s">
        <v>5603</v>
      </c>
      <c r="D1765" s="14" t="s">
        <v>5310</v>
      </c>
      <c r="E1765" s="9" t="s">
        <v>187</v>
      </c>
      <c r="F1765" s="14">
        <v>40484</v>
      </c>
      <c r="G1765" s="4">
        <v>37.542363850000001</v>
      </c>
      <c r="H1765" s="4">
        <v>-84.665286609999995</v>
      </c>
      <c r="I1765" s="19" t="s">
        <v>45</v>
      </c>
      <c r="J1765" s="19" t="s">
        <v>156</v>
      </c>
      <c r="K1765" s="19" t="s">
        <v>39</v>
      </c>
      <c r="L1765" s="22" t="s">
        <v>144</v>
      </c>
      <c r="M1765" s="19" t="s">
        <v>185</v>
      </c>
      <c r="N1765" s="19" t="s">
        <v>185</v>
      </c>
      <c r="P1765" s="17"/>
      <c r="Q1765" s="50" t="str">
        <f t="shared" si="27"/>
        <v>Non-lead</v>
      </c>
      <c r="R1765" s="19"/>
      <c r="X1765" s="16"/>
      <c r="Y1765" s="16"/>
      <c r="Z1765" s="16"/>
      <c r="AK1765" s="17"/>
      <c r="AL1765" s="17"/>
      <c r="AM1765" s="17"/>
      <c r="AN1765" s="17"/>
      <c r="AO1765" s="15"/>
    </row>
    <row r="1766" spans="1:41" s="14" customFormat="1">
      <c r="A1766" s="60"/>
      <c r="B1766" s="37" t="s">
        <v>5017</v>
      </c>
      <c r="C1766" s="72" t="s">
        <v>5604</v>
      </c>
      <c r="D1766" s="14" t="s">
        <v>5311</v>
      </c>
      <c r="E1766" s="9" t="s">
        <v>187</v>
      </c>
      <c r="F1766" s="14">
        <v>40484</v>
      </c>
      <c r="G1766" s="4">
        <v>37.542363850000001</v>
      </c>
      <c r="H1766" s="4">
        <v>-84.665286609999995</v>
      </c>
      <c r="I1766" s="19" t="s">
        <v>45</v>
      </c>
      <c r="J1766" s="19" t="s">
        <v>156</v>
      </c>
      <c r="K1766" s="19" t="s">
        <v>39</v>
      </c>
      <c r="L1766" s="22" t="s">
        <v>144</v>
      </c>
      <c r="M1766" s="19" t="s">
        <v>185</v>
      </c>
      <c r="N1766" s="19" t="s">
        <v>185</v>
      </c>
      <c r="P1766" s="17"/>
      <c r="Q1766" s="50" t="str">
        <f t="shared" si="27"/>
        <v>Non-lead</v>
      </c>
      <c r="R1766" s="19"/>
      <c r="X1766" s="16"/>
      <c r="Y1766" s="16"/>
      <c r="Z1766" s="16"/>
      <c r="AK1766" s="17"/>
      <c r="AL1766" s="17"/>
      <c r="AM1766" s="17"/>
      <c r="AN1766" s="17"/>
      <c r="AO1766" s="15"/>
    </row>
    <row r="1767" spans="1:41" s="14" customFormat="1">
      <c r="A1767" s="60"/>
      <c r="B1767" s="37" t="s">
        <v>5018</v>
      </c>
      <c r="C1767" s="67" t="s">
        <v>5605</v>
      </c>
      <c r="D1767" s="14" t="s">
        <v>5312</v>
      </c>
      <c r="E1767" s="9" t="s">
        <v>187</v>
      </c>
      <c r="F1767" s="14">
        <v>40484</v>
      </c>
      <c r="G1767" s="4">
        <v>37.542275650000001</v>
      </c>
      <c r="H1767" s="4">
        <v>-84.665607289999997</v>
      </c>
      <c r="I1767" s="19" t="s">
        <v>45</v>
      </c>
      <c r="J1767" s="19" t="s">
        <v>156</v>
      </c>
      <c r="K1767" s="19" t="s">
        <v>39</v>
      </c>
      <c r="L1767" s="22" t="s">
        <v>144</v>
      </c>
      <c r="M1767" s="19" t="s">
        <v>185</v>
      </c>
      <c r="N1767" s="19" t="s">
        <v>185</v>
      </c>
      <c r="P1767" s="17"/>
      <c r="Q1767" s="50" t="str">
        <f t="shared" si="27"/>
        <v>Non-lead</v>
      </c>
      <c r="R1767" s="19"/>
      <c r="X1767" s="16"/>
      <c r="Y1767" s="16"/>
      <c r="Z1767" s="16"/>
      <c r="AK1767" s="17"/>
      <c r="AL1767" s="17"/>
      <c r="AM1767" s="17"/>
      <c r="AN1767" s="17"/>
      <c r="AO1767" s="15"/>
    </row>
    <row r="1768" spans="1:41" s="14" customFormat="1">
      <c r="A1768" s="60"/>
      <c r="B1768" s="37" t="s">
        <v>5019</v>
      </c>
      <c r="C1768" s="72" t="s">
        <v>5606</v>
      </c>
      <c r="D1768" s="14" t="s">
        <v>5313</v>
      </c>
      <c r="E1768" s="9" t="s">
        <v>187</v>
      </c>
      <c r="F1768" s="14">
        <v>40484</v>
      </c>
      <c r="G1768" s="4">
        <v>37.541850949999997</v>
      </c>
      <c r="H1768" s="4">
        <v>-84.667311799999993</v>
      </c>
      <c r="I1768" s="19" t="s">
        <v>45</v>
      </c>
      <c r="J1768" s="19" t="s">
        <v>156</v>
      </c>
      <c r="K1768" s="19" t="s">
        <v>39</v>
      </c>
      <c r="L1768" s="22" t="s">
        <v>144</v>
      </c>
      <c r="M1768" s="19" t="s">
        <v>185</v>
      </c>
      <c r="N1768" s="19" t="s">
        <v>185</v>
      </c>
      <c r="P1768" s="17"/>
      <c r="Q1768" s="50" t="str">
        <f t="shared" si="27"/>
        <v>Non-lead</v>
      </c>
      <c r="R1768" s="19"/>
      <c r="X1768" s="16"/>
      <c r="Y1768" s="16"/>
      <c r="Z1768" s="16"/>
      <c r="AK1768" s="17"/>
      <c r="AL1768" s="17"/>
      <c r="AM1768" s="17"/>
      <c r="AN1768" s="17"/>
      <c r="AO1768" s="15"/>
    </row>
    <row r="1769" spans="1:41" s="14" customFormat="1">
      <c r="A1769" s="60"/>
      <c r="B1769" s="37" t="s">
        <v>5020</v>
      </c>
      <c r="C1769" s="72" t="s">
        <v>5607</v>
      </c>
      <c r="D1769" s="14" t="s">
        <v>5314</v>
      </c>
      <c r="E1769" s="9" t="s">
        <v>187</v>
      </c>
      <c r="F1769" s="14">
        <v>40484</v>
      </c>
      <c r="G1769" s="4">
        <v>37.541850949999997</v>
      </c>
      <c r="H1769" s="4">
        <v>-84.667311799999993</v>
      </c>
      <c r="I1769" s="19" t="s">
        <v>45</v>
      </c>
      <c r="J1769" s="19" t="s">
        <v>156</v>
      </c>
      <c r="K1769" s="19" t="s">
        <v>39</v>
      </c>
      <c r="L1769" s="22" t="s">
        <v>144</v>
      </c>
      <c r="M1769" s="19" t="s">
        <v>185</v>
      </c>
      <c r="N1769" s="19" t="s">
        <v>185</v>
      </c>
      <c r="P1769" s="17"/>
      <c r="Q1769" s="50" t="str">
        <f t="shared" si="27"/>
        <v>Non-lead</v>
      </c>
      <c r="R1769" s="19"/>
      <c r="X1769" s="16"/>
      <c r="Y1769" s="16"/>
      <c r="Z1769" s="16"/>
      <c r="AK1769" s="17"/>
      <c r="AL1769" s="17"/>
      <c r="AM1769" s="17"/>
      <c r="AN1769" s="17"/>
      <c r="AO1769" s="15"/>
    </row>
    <row r="1770" spans="1:41" s="14" customFormat="1">
      <c r="A1770" s="60"/>
      <c r="B1770" s="37" t="s">
        <v>5021</v>
      </c>
      <c r="C1770" s="68" t="s">
        <v>5608</v>
      </c>
      <c r="D1770" s="14" t="s">
        <v>5315</v>
      </c>
      <c r="E1770" s="9" t="s">
        <v>187</v>
      </c>
      <c r="F1770" s="14">
        <v>40484</v>
      </c>
      <c r="G1770" s="4">
        <v>37.541765329999997</v>
      </c>
      <c r="H1770" s="4">
        <v>-84.66774719</v>
      </c>
      <c r="I1770" s="19" t="s">
        <v>45</v>
      </c>
      <c r="J1770" s="19" t="s">
        <v>156</v>
      </c>
      <c r="K1770" s="19" t="s">
        <v>39</v>
      </c>
      <c r="L1770" s="22" t="s">
        <v>144</v>
      </c>
      <c r="M1770" s="19" t="s">
        <v>185</v>
      </c>
      <c r="N1770" s="19" t="s">
        <v>185</v>
      </c>
      <c r="P1770" s="17"/>
      <c r="Q1770" s="50" t="str">
        <f t="shared" si="27"/>
        <v>Non-lead</v>
      </c>
      <c r="R1770" s="19"/>
      <c r="X1770" s="16"/>
      <c r="Y1770" s="16"/>
      <c r="Z1770" s="16"/>
      <c r="AK1770" s="17"/>
      <c r="AL1770" s="17"/>
      <c r="AM1770" s="17"/>
      <c r="AN1770" s="17"/>
      <c r="AO1770" s="15"/>
    </row>
    <row r="1771" spans="1:41" s="14" customFormat="1">
      <c r="A1771" s="60"/>
      <c r="B1771" s="37" t="s">
        <v>5022</v>
      </c>
      <c r="C1771" s="72" t="s">
        <v>5609</v>
      </c>
      <c r="D1771" s="14" t="s">
        <v>5316</v>
      </c>
      <c r="E1771" s="9" t="s">
        <v>187</v>
      </c>
      <c r="F1771" s="14">
        <v>40484</v>
      </c>
      <c r="G1771" s="4">
        <v>37.541735060000001</v>
      </c>
      <c r="H1771" s="4">
        <v>-84.667984180000005</v>
      </c>
      <c r="I1771" s="19" t="s">
        <v>45</v>
      </c>
      <c r="J1771" s="19" t="s">
        <v>156</v>
      </c>
      <c r="K1771" s="19" t="s">
        <v>39</v>
      </c>
      <c r="L1771" s="22" t="s">
        <v>144</v>
      </c>
      <c r="M1771" s="19" t="s">
        <v>185</v>
      </c>
      <c r="N1771" s="19" t="s">
        <v>185</v>
      </c>
      <c r="P1771" s="17"/>
      <c r="Q1771" s="50" t="str">
        <f t="shared" si="27"/>
        <v>Non-lead</v>
      </c>
      <c r="R1771" s="19"/>
      <c r="X1771" s="16"/>
      <c r="Y1771" s="16"/>
      <c r="Z1771" s="16"/>
      <c r="AK1771" s="17"/>
      <c r="AL1771" s="17"/>
      <c r="AM1771" s="17"/>
      <c r="AN1771" s="17"/>
      <c r="AO1771" s="15"/>
    </row>
    <row r="1772" spans="1:41" s="14" customFormat="1">
      <c r="A1772" s="60"/>
      <c r="B1772" s="37" t="s">
        <v>5023</v>
      </c>
      <c r="C1772" s="67" t="s">
        <v>5610</v>
      </c>
      <c r="D1772" s="14" t="s">
        <v>5317</v>
      </c>
      <c r="E1772" s="9" t="s">
        <v>187</v>
      </c>
      <c r="F1772" s="14">
        <v>40484</v>
      </c>
      <c r="G1772" s="4">
        <v>37.541696250000001</v>
      </c>
      <c r="H1772" s="4">
        <v>-84.668445250000005</v>
      </c>
      <c r="I1772" s="19" t="s">
        <v>45</v>
      </c>
      <c r="J1772" s="19" t="s">
        <v>156</v>
      </c>
      <c r="K1772" s="19" t="s">
        <v>39</v>
      </c>
      <c r="L1772" s="22" t="s">
        <v>144</v>
      </c>
      <c r="M1772" s="19" t="s">
        <v>185</v>
      </c>
      <c r="N1772" s="19" t="s">
        <v>185</v>
      </c>
      <c r="P1772" s="17"/>
      <c r="Q1772" s="50" t="str">
        <f t="shared" si="27"/>
        <v>Non-lead</v>
      </c>
      <c r="R1772" s="19"/>
      <c r="X1772" s="16"/>
      <c r="Y1772" s="16"/>
      <c r="Z1772" s="16"/>
      <c r="AK1772" s="17"/>
      <c r="AL1772" s="17"/>
      <c r="AM1772" s="17"/>
      <c r="AN1772" s="17"/>
      <c r="AO1772" s="15"/>
    </row>
    <row r="1773" spans="1:41" s="14" customFormat="1">
      <c r="A1773" s="60"/>
      <c r="B1773" s="37" t="s">
        <v>5024</v>
      </c>
      <c r="C1773" s="72" t="s">
        <v>5611</v>
      </c>
      <c r="D1773" s="14" t="s">
        <v>5318</v>
      </c>
      <c r="E1773" s="9" t="s">
        <v>187</v>
      </c>
      <c r="F1773" s="14">
        <v>40484</v>
      </c>
      <c r="G1773" s="4">
        <v>37.54201235</v>
      </c>
      <c r="H1773" s="4">
        <v>-84.668862329999996</v>
      </c>
      <c r="I1773" s="19" t="s">
        <v>45</v>
      </c>
      <c r="J1773" s="19" t="s">
        <v>156</v>
      </c>
      <c r="K1773" s="19" t="s">
        <v>39</v>
      </c>
      <c r="L1773" s="22" t="s">
        <v>144</v>
      </c>
      <c r="M1773" s="19" t="s">
        <v>185</v>
      </c>
      <c r="N1773" s="19" t="s">
        <v>185</v>
      </c>
      <c r="P1773" s="17"/>
      <c r="Q1773" s="50" t="str">
        <f t="shared" si="27"/>
        <v>Non-lead</v>
      </c>
      <c r="R1773" s="19"/>
      <c r="X1773" s="16"/>
      <c r="Y1773" s="16"/>
      <c r="Z1773" s="16"/>
      <c r="AK1773" s="17"/>
      <c r="AL1773" s="17"/>
      <c r="AM1773" s="17"/>
      <c r="AN1773" s="17"/>
      <c r="AO1773" s="15"/>
    </row>
    <row r="1774" spans="1:41" s="14" customFormat="1">
      <c r="A1774" s="60"/>
      <c r="B1774" s="37" t="s">
        <v>5025</v>
      </c>
      <c r="C1774" s="72" t="s">
        <v>5612</v>
      </c>
      <c r="D1774" s="14" t="s">
        <v>5319</v>
      </c>
      <c r="E1774" s="9" t="s">
        <v>187</v>
      </c>
      <c r="F1774" s="14">
        <v>40484</v>
      </c>
      <c r="G1774" s="4">
        <v>37.54201235</v>
      </c>
      <c r="H1774" s="4">
        <v>-84.668862329999996</v>
      </c>
      <c r="I1774" s="19" t="s">
        <v>45</v>
      </c>
      <c r="J1774" s="19" t="s">
        <v>156</v>
      </c>
      <c r="K1774" s="19" t="s">
        <v>39</v>
      </c>
      <c r="L1774" s="22" t="s">
        <v>144</v>
      </c>
      <c r="M1774" s="19" t="s">
        <v>185</v>
      </c>
      <c r="N1774" s="19" t="s">
        <v>185</v>
      </c>
      <c r="P1774" s="17"/>
      <c r="Q1774" s="50" t="str">
        <f t="shared" si="27"/>
        <v>Non-lead</v>
      </c>
      <c r="R1774" s="19"/>
      <c r="X1774" s="16"/>
      <c r="Y1774" s="16"/>
      <c r="Z1774" s="16"/>
      <c r="AK1774" s="17"/>
      <c r="AL1774" s="17"/>
      <c r="AM1774" s="17"/>
      <c r="AN1774" s="17"/>
      <c r="AO1774" s="15"/>
    </row>
    <row r="1775" spans="1:41" s="14" customFormat="1">
      <c r="A1775" s="60"/>
      <c r="B1775" s="37" t="s">
        <v>5026</v>
      </c>
      <c r="C1775" s="68" t="s">
        <v>5613</v>
      </c>
      <c r="D1775" s="14" t="s">
        <v>5320</v>
      </c>
      <c r="E1775" s="9" t="s">
        <v>187</v>
      </c>
      <c r="F1775" s="14">
        <v>40484</v>
      </c>
      <c r="G1775" s="4">
        <v>37.542293340000001</v>
      </c>
      <c r="H1775" s="4">
        <v>-84.66984205</v>
      </c>
      <c r="I1775" s="19" t="s">
        <v>45</v>
      </c>
      <c r="J1775" s="19" t="s">
        <v>156</v>
      </c>
      <c r="K1775" s="19" t="s">
        <v>39</v>
      </c>
      <c r="L1775" s="22" t="s">
        <v>144</v>
      </c>
      <c r="M1775" s="19" t="s">
        <v>185</v>
      </c>
      <c r="N1775" s="19" t="s">
        <v>185</v>
      </c>
      <c r="P1775" s="17"/>
      <c r="Q1775" s="50" t="str">
        <f t="shared" si="27"/>
        <v>Non-lead</v>
      </c>
      <c r="R1775" s="19"/>
      <c r="X1775" s="16"/>
      <c r="Y1775" s="16"/>
      <c r="Z1775" s="16"/>
      <c r="AK1775" s="17"/>
      <c r="AL1775" s="17"/>
      <c r="AM1775" s="17"/>
      <c r="AN1775" s="17"/>
      <c r="AO1775" s="15"/>
    </row>
    <row r="1776" spans="1:41" s="14" customFormat="1">
      <c r="A1776" s="60"/>
      <c r="B1776" s="37" t="s">
        <v>5027</v>
      </c>
      <c r="C1776" s="72" t="s">
        <v>5614</v>
      </c>
      <c r="D1776" s="14" t="s">
        <v>5321</v>
      </c>
      <c r="E1776" s="9" t="s">
        <v>187</v>
      </c>
      <c r="F1776" s="14">
        <v>40484</v>
      </c>
      <c r="G1776" s="4">
        <v>37.542265729999997</v>
      </c>
      <c r="H1776" s="4">
        <v>-84.670196230000002</v>
      </c>
      <c r="I1776" s="19" t="s">
        <v>45</v>
      </c>
      <c r="J1776" s="19" t="s">
        <v>156</v>
      </c>
      <c r="K1776" s="19" t="s">
        <v>39</v>
      </c>
      <c r="L1776" s="22" t="s">
        <v>144</v>
      </c>
      <c r="M1776" s="19" t="s">
        <v>185</v>
      </c>
      <c r="N1776" s="19" t="s">
        <v>185</v>
      </c>
      <c r="P1776" s="17"/>
      <c r="Q1776" s="50" t="str">
        <f t="shared" si="27"/>
        <v>Non-lead</v>
      </c>
      <c r="R1776" s="19"/>
      <c r="X1776" s="16"/>
      <c r="Y1776" s="16"/>
      <c r="Z1776" s="16"/>
      <c r="AK1776" s="17"/>
      <c r="AL1776" s="17"/>
      <c r="AM1776" s="17"/>
      <c r="AN1776" s="17"/>
      <c r="AO1776" s="15"/>
    </row>
    <row r="1777" spans="1:41" s="14" customFormat="1">
      <c r="A1777" s="60"/>
      <c r="B1777" s="37" t="s">
        <v>5028</v>
      </c>
      <c r="C1777" s="67" t="s">
        <v>5615</v>
      </c>
      <c r="D1777" s="14" t="s">
        <v>5322</v>
      </c>
      <c r="E1777" s="9" t="s">
        <v>187</v>
      </c>
      <c r="F1777" s="14">
        <v>40484</v>
      </c>
      <c r="G1777" s="4">
        <v>37.542265729999997</v>
      </c>
      <c r="H1777" s="4">
        <v>-84.670196230000002</v>
      </c>
      <c r="I1777" s="19" t="s">
        <v>45</v>
      </c>
      <c r="J1777" s="19" t="s">
        <v>156</v>
      </c>
      <c r="K1777" s="19" t="s">
        <v>39</v>
      </c>
      <c r="L1777" s="22" t="s">
        <v>144</v>
      </c>
      <c r="M1777" s="19" t="s">
        <v>185</v>
      </c>
      <c r="N1777" s="19" t="s">
        <v>185</v>
      </c>
      <c r="P1777" s="17"/>
      <c r="Q1777" s="50" t="str">
        <f t="shared" si="27"/>
        <v>Non-lead</v>
      </c>
      <c r="R1777" s="19"/>
      <c r="X1777" s="16"/>
      <c r="Y1777" s="16"/>
      <c r="Z1777" s="16"/>
      <c r="AK1777" s="17"/>
      <c r="AL1777" s="17"/>
      <c r="AM1777" s="17"/>
      <c r="AN1777" s="17"/>
      <c r="AO1777" s="15"/>
    </row>
    <row r="1778" spans="1:41" s="14" customFormat="1">
      <c r="A1778" s="60"/>
      <c r="B1778" s="37" t="s">
        <v>5029</v>
      </c>
      <c r="C1778" s="72" t="s">
        <v>5616</v>
      </c>
      <c r="D1778" s="14" t="s">
        <v>5323</v>
      </c>
      <c r="E1778" s="9" t="s">
        <v>187</v>
      </c>
      <c r="F1778" s="14">
        <v>40484</v>
      </c>
      <c r="G1778" s="4">
        <v>37.542118760000001</v>
      </c>
      <c r="H1778" s="4">
        <v>-84.670490959999995</v>
      </c>
      <c r="I1778" s="19" t="s">
        <v>45</v>
      </c>
      <c r="J1778" s="19" t="s">
        <v>156</v>
      </c>
      <c r="K1778" s="19" t="s">
        <v>39</v>
      </c>
      <c r="L1778" s="22" t="s">
        <v>144</v>
      </c>
      <c r="M1778" s="19" t="s">
        <v>185</v>
      </c>
      <c r="N1778" s="19" t="s">
        <v>185</v>
      </c>
      <c r="P1778" s="17"/>
      <c r="Q1778" s="50" t="str">
        <f t="shared" si="27"/>
        <v>Non-lead</v>
      </c>
      <c r="R1778" s="19"/>
      <c r="X1778" s="16"/>
      <c r="Y1778" s="16"/>
      <c r="Z1778" s="16"/>
      <c r="AK1778" s="17"/>
      <c r="AL1778" s="17"/>
      <c r="AM1778" s="17"/>
      <c r="AN1778" s="17"/>
      <c r="AO1778" s="15"/>
    </row>
    <row r="1779" spans="1:41" s="14" customFormat="1">
      <c r="A1779" s="60"/>
      <c r="B1779" s="37" t="s">
        <v>5030</v>
      </c>
      <c r="C1779" s="72" t="s">
        <v>5617</v>
      </c>
      <c r="D1779" s="14" t="s">
        <v>5324</v>
      </c>
      <c r="E1779" s="9" t="s">
        <v>187</v>
      </c>
      <c r="F1779" s="14">
        <v>40484</v>
      </c>
      <c r="G1779" s="4">
        <v>37.542118760000001</v>
      </c>
      <c r="H1779" s="4">
        <v>-84.670490959999995</v>
      </c>
      <c r="I1779" s="19" t="s">
        <v>45</v>
      </c>
      <c r="J1779" s="19" t="s">
        <v>156</v>
      </c>
      <c r="K1779" s="19" t="s">
        <v>39</v>
      </c>
      <c r="L1779" s="22" t="s">
        <v>144</v>
      </c>
      <c r="M1779" s="19" t="s">
        <v>185</v>
      </c>
      <c r="N1779" s="19" t="s">
        <v>185</v>
      </c>
      <c r="P1779" s="17"/>
      <c r="Q1779" s="50" t="str">
        <f t="shared" si="27"/>
        <v>Non-lead</v>
      </c>
      <c r="R1779" s="19"/>
      <c r="X1779" s="16"/>
      <c r="Y1779" s="16"/>
      <c r="Z1779" s="16"/>
      <c r="AK1779" s="17"/>
      <c r="AL1779" s="17"/>
      <c r="AM1779" s="17"/>
      <c r="AN1779" s="17"/>
      <c r="AO1779" s="15"/>
    </row>
    <row r="1780" spans="1:41" s="14" customFormat="1">
      <c r="A1780" s="60"/>
      <c r="B1780" s="37" t="s">
        <v>5031</v>
      </c>
      <c r="C1780" s="68" t="s">
        <v>5618</v>
      </c>
      <c r="D1780" s="14" t="s">
        <v>5325</v>
      </c>
      <c r="E1780" s="9" t="s">
        <v>187</v>
      </c>
      <c r="F1780" s="14">
        <v>40484</v>
      </c>
      <c r="G1780" s="4">
        <v>37.542145089999998</v>
      </c>
      <c r="H1780" s="4">
        <v>-84.66937428</v>
      </c>
      <c r="I1780" s="19" t="s">
        <v>45</v>
      </c>
      <c r="J1780" s="19" t="s">
        <v>156</v>
      </c>
      <c r="K1780" s="19" t="s">
        <v>39</v>
      </c>
      <c r="L1780" s="22" t="s">
        <v>144</v>
      </c>
      <c r="M1780" s="19" t="s">
        <v>185</v>
      </c>
      <c r="N1780" s="19" t="s">
        <v>185</v>
      </c>
      <c r="P1780" s="17"/>
      <c r="Q1780" s="50" t="str">
        <f t="shared" ref="Q1780:Q1843" si="28">IF(AND(I1780="",K1780=""),"",IF(I1780="Lead","Lead",IF(K1780="Lead","Lead",IF((OR((AND((ISNUMBER(SEARCH("Galvanized",K1780))),AF1780="Yes")),(AND((ISNUMBER(SEARCH("Galvanized",K1780))),AF1780="Unknown")))),"Galvanized requiring replacement",IF((OR((AND((ISNUMBER(SEARCH("Galvanized",K1780))),AJ1780="Yes")),(AND((ISNUMBER(SEARCH("Galvanized",K1780))),AJ1780="Unknown")))),"Galvanized requiring replacement",IF(I1780="Galvanized requiring replacement","Galvanized requiring replacement",IF(K1780="Galvanized requiring replacement","Galvanized requiring replacement",IF(ISNUMBER(SEARCH("Unknown",I1780)),"Unknown",IF(ISNUMBER(SEARCH("Unknown",K1780)),"Unknown",IF(I1780="","Unknown",IF(K1780="","Unknown","Non-lead")))))))))))</f>
        <v>Non-lead</v>
      </c>
      <c r="R1780" s="19"/>
      <c r="X1780" s="16"/>
      <c r="Y1780" s="16"/>
      <c r="Z1780" s="16"/>
      <c r="AK1780" s="17"/>
      <c r="AL1780" s="17"/>
      <c r="AM1780" s="17"/>
      <c r="AN1780" s="17"/>
      <c r="AO1780" s="15"/>
    </row>
    <row r="1781" spans="1:41" s="14" customFormat="1">
      <c r="A1781" s="60"/>
      <c r="B1781" s="37" t="s">
        <v>5032</v>
      </c>
      <c r="C1781" s="72" t="s">
        <v>5619</v>
      </c>
      <c r="D1781" s="14" t="s">
        <v>5326</v>
      </c>
      <c r="E1781" s="9" t="s">
        <v>187</v>
      </c>
      <c r="F1781" s="14">
        <v>40484</v>
      </c>
      <c r="G1781" s="4">
        <v>37.542145089999998</v>
      </c>
      <c r="H1781" s="4">
        <v>-84.66937428</v>
      </c>
      <c r="I1781" s="19" t="s">
        <v>45</v>
      </c>
      <c r="J1781" s="19" t="s">
        <v>156</v>
      </c>
      <c r="K1781" s="19" t="s">
        <v>39</v>
      </c>
      <c r="L1781" s="22" t="s">
        <v>144</v>
      </c>
      <c r="M1781" s="19" t="s">
        <v>185</v>
      </c>
      <c r="N1781" s="19" t="s">
        <v>185</v>
      </c>
      <c r="P1781" s="17"/>
      <c r="Q1781" s="50" t="str">
        <f t="shared" si="28"/>
        <v>Non-lead</v>
      </c>
      <c r="R1781" s="19"/>
      <c r="X1781" s="16"/>
      <c r="Y1781" s="16"/>
      <c r="Z1781" s="16"/>
      <c r="AK1781" s="17"/>
      <c r="AL1781" s="17"/>
      <c r="AM1781" s="17"/>
      <c r="AN1781" s="17"/>
      <c r="AO1781" s="15"/>
    </row>
    <row r="1782" spans="1:41" s="14" customFormat="1">
      <c r="A1782" s="60"/>
      <c r="B1782" s="37" t="s">
        <v>5033</v>
      </c>
      <c r="C1782" s="67" t="s">
        <v>5620</v>
      </c>
      <c r="D1782" s="14" t="s">
        <v>5327</v>
      </c>
      <c r="E1782" s="9" t="s">
        <v>187</v>
      </c>
      <c r="F1782" s="14">
        <v>40484</v>
      </c>
      <c r="G1782" s="4">
        <v>37.541783039999999</v>
      </c>
      <c r="H1782" s="4">
        <v>-84.668876929999996</v>
      </c>
      <c r="I1782" s="19" t="s">
        <v>45</v>
      </c>
      <c r="J1782" s="19" t="s">
        <v>156</v>
      </c>
      <c r="K1782" s="19" t="s">
        <v>39</v>
      </c>
      <c r="L1782" s="22" t="s">
        <v>144</v>
      </c>
      <c r="M1782" s="19" t="s">
        <v>185</v>
      </c>
      <c r="N1782" s="19" t="s">
        <v>185</v>
      </c>
      <c r="P1782" s="17"/>
      <c r="Q1782" s="50" t="str">
        <f t="shared" si="28"/>
        <v>Non-lead</v>
      </c>
      <c r="R1782" s="19"/>
      <c r="X1782" s="16"/>
      <c r="Y1782" s="16"/>
      <c r="Z1782" s="16"/>
      <c r="AK1782" s="17"/>
      <c r="AL1782" s="17"/>
      <c r="AM1782" s="17"/>
      <c r="AN1782" s="17"/>
      <c r="AO1782" s="15"/>
    </row>
    <row r="1783" spans="1:41" s="14" customFormat="1">
      <c r="A1783" s="60"/>
      <c r="B1783" s="37" t="s">
        <v>5034</v>
      </c>
      <c r="C1783" s="72" t="s">
        <v>5621</v>
      </c>
      <c r="D1783" s="14" t="s">
        <v>5328</v>
      </c>
      <c r="E1783" s="9" t="s">
        <v>187</v>
      </c>
      <c r="F1783" s="14">
        <v>40484</v>
      </c>
      <c r="G1783" s="4">
        <v>37.541578170000001</v>
      </c>
      <c r="H1783" s="4">
        <v>-84.668678259999993</v>
      </c>
      <c r="I1783" s="19" t="s">
        <v>45</v>
      </c>
      <c r="J1783" s="19" t="s">
        <v>156</v>
      </c>
      <c r="K1783" s="19" t="s">
        <v>39</v>
      </c>
      <c r="L1783" s="22" t="s">
        <v>144</v>
      </c>
      <c r="M1783" s="19" t="s">
        <v>185</v>
      </c>
      <c r="N1783" s="19" t="s">
        <v>185</v>
      </c>
      <c r="P1783" s="17"/>
      <c r="Q1783" s="50" t="str">
        <f t="shared" si="28"/>
        <v>Non-lead</v>
      </c>
      <c r="R1783" s="19"/>
      <c r="X1783" s="16"/>
      <c r="Y1783" s="16"/>
      <c r="Z1783" s="16"/>
      <c r="AK1783" s="17"/>
      <c r="AL1783" s="17"/>
      <c r="AM1783" s="17"/>
      <c r="AN1783" s="17"/>
      <c r="AO1783" s="15"/>
    </row>
    <row r="1784" spans="1:41" s="14" customFormat="1">
      <c r="A1784" s="60"/>
      <c r="B1784" s="37" t="s">
        <v>5035</v>
      </c>
      <c r="C1784" s="68" t="s">
        <v>5622</v>
      </c>
      <c r="D1784" s="14" t="s">
        <v>5329</v>
      </c>
      <c r="E1784" s="9" t="s">
        <v>187</v>
      </c>
      <c r="F1784" s="14">
        <v>40484</v>
      </c>
      <c r="G1784" s="4">
        <v>37.541578170000001</v>
      </c>
      <c r="H1784" s="4">
        <v>-84.668678259999993</v>
      </c>
      <c r="I1784" s="19" t="s">
        <v>45</v>
      </c>
      <c r="J1784" s="19" t="s">
        <v>156</v>
      </c>
      <c r="K1784" s="19" t="s">
        <v>39</v>
      </c>
      <c r="L1784" s="22" t="s">
        <v>144</v>
      </c>
      <c r="M1784" s="19" t="s">
        <v>185</v>
      </c>
      <c r="N1784" s="19" t="s">
        <v>185</v>
      </c>
      <c r="P1784" s="17"/>
      <c r="Q1784" s="50" t="str">
        <f t="shared" si="28"/>
        <v>Non-lead</v>
      </c>
      <c r="R1784" s="19"/>
      <c r="X1784" s="16"/>
      <c r="Y1784" s="16"/>
      <c r="Z1784" s="16"/>
      <c r="AK1784" s="17"/>
      <c r="AL1784" s="17"/>
      <c r="AM1784" s="17"/>
      <c r="AN1784" s="17"/>
      <c r="AO1784" s="15"/>
    </row>
    <row r="1785" spans="1:41" s="14" customFormat="1">
      <c r="A1785" s="60"/>
      <c r="B1785" s="37" t="s">
        <v>5036</v>
      </c>
      <c r="C1785" s="72" t="s">
        <v>5623</v>
      </c>
      <c r="D1785" s="14" t="s">
        <v>5330</v>
      </c>
      <c r="E1785" s="9" t="s">
        <v>187</v>
      </c>
      <c r="F1785" s="14">
        <v>40484</v>
      </c>
      <c r="G1785" s="4">
        <v>37.541354532181003</v>
      </c>
      <c r="H1785" s="4">
        <v>-84.668381449335001</v>
      </c>
      <c r="I1785" s="19" t="s">
        <v>45</v>
      </c>
      <c r="J1785" s="19" t="s">
        <v>156</v>
      </c>
      <c r="K1785" s="19" t="s">
        <v>39</v>
      </c>
      <c r="L1785" s="22" t="s">
        <v>144</v>
      </c>
      <c r="M1785" s="19" t="s">
        <v>185</v>
      </c>
      <c r="N1785" s="19" t="s">
        <v>185</v>
      </c>
      <c r="P1785" s="17"/>
      <c r="Q1785" s="50" t="str">
        <f t="shared" si="28"/>
        <v>Non-lead</v>
      </c>
      <c r="R1785" s="19"/>
      <c r="X1785" s="16"/>
      <c r="Y1785" s="16"/>
      <c r="Z1785" s="16"/>
      <c r="AK1785" s="17"/>
      <c r="AL1785" s="17"/>
      <c r="AM1785" s="17"/>
      <c r="AN1785" s="17"/>
      <c r="AO1785" s="15"/>
    </row>
    <row r="1786" spans="1:41" s="14" customFormat="1">
      <c r="A1786" s="60"/>
      <c r="B1786" s="37" t="s">
        <v>5037</v>
      </c>
      <c r="C1786" s="67" t="s">
        <v>5624</v>
      </c>
      <c r="D1786" s="14" t="s">
        <v>5331</v>
      </c>
      <c r="E1786" s="9" t="s">
        <v>187</v>
      </c>
      <c r="F1786" s="14">
        <v>40484</v>
      </c>
      <c r="G1786" s="4">
        <v>37.54162256</v>
      </c>
      <c r="H1786" s="4">
        <v>-84.667831100000001</v>
      </c>
      <c r="I1786" s="19" t="s">
        <v>45</v>
      </c>
      <c r="J1786" s="19" t="s">
        <v>156</v>
      </c>
      <c r="K1786" s="19" t="s">
        <v>39</v>
      </c>
      <c r="L1786" s="22" t="s">
        <v>144</v>
      </c>
      <c r="M1786" s="19" t="s">
        <v>185</v>
      </c>
      <c r="N1786" s="19" t="s">
        <v>185</v>
      </c>
      <c r="P1786" s="17"/>
      <c r="Q1786" s="50" t="str">
        <f t="shared" si="28"/>
        <v>Non-lead</v>
      </c>
      <c r="R1786" s="19"/>
      <c r="X1786" s="16"/>
      <c r="Y1786" s="16"/>
      <c r="Z1786" s="16"/>
      <c r="AK1786" s="17"/>
      <c r="AL1786" s="17"/>
      <c r="AM1786" s="17"/>
      <c r="AN1786" s="17"/>
      <c r="AO1786" s="15"/>
    </row>
    <row r="1787" spans="1:41" s="14" customFormat="1">
      <c r="A1787" s="60"/>
      <c r="B1787" s="37" t="s">
        <v>5038</v>
      </c>
      <c r="C1787" s="72" t="s">
        <v>5625</v>
      </c>
      <c r="D1787" s="14" t="s">
        <v>5332</v>
      </c>
      <c r="E1787" s="9" t="s">
        <v>187</v>
      </c>
      <c r="F1787" s="14">
        <v>40484</v>
      </c>
      <c r="G1787" s="4">
        <v>37.54162256</v>
      </c>
      <c r="H1787" s="4">
        <v>-84.667831100000001</v>
      </c>
      <c r="I1787" s="19" t="s">
        <v>45</v>
      </c>
      <c r="J1787" s="19" t="s">
        <v>156</v>
      </c>
      <c r="K1787" s="19" t="s">
        <v>39</v>
      </c>
      <c r="L1787" s="22" t="s">
        <v>144</v>
      </c>
      <c r="M1787" s="19" t="s">
        <v>185</v>
      </c>
      <c r="N1787" s="19" t="s">
        <v>185</v>
      </c>
      <c r="P1787" s="17"/>
      <c r="Q1787" s="50" t="str">
        <f t="shared" si="28"/>
        <v>Non-lead</v>
      </c>
      <c r="R1787" s="19"/>
      <c r="X1787" s="16"/>
      <c r="Y1787" s="16"/>
      <c r="Z1787" s="16"/>
      <c r="AK1787" s="17"/>
      <c r="AL1787" s="17"/>
      <c r="AM1787" s="17"/>
      <c r="AN1787" s="17"/>
      <c r="AO1787" s="15"/>
    </row>
    <row r="1788" spans="1:41" s="14" customFormat="1" hidden="1">
      <c r="A1788" s="60"/>
      <c r="B1788" s="37" t="s">
        <v>5039</v>
      </c>
      <c r="C1788" s="72" t="s">
        <v>5626</v>
      </c>
      <c r="D1788" s="14" t="s">
        <v>5333</v>
      </c>
      <c r="E1788" s="9" t="s">
        <v>187</v>
      </c>
      <c r="F1788" s="14">
        <v>40484</v>
      </c>
      <c r="I1788" s="19" t="s">
        <v>45</v>
      </c>
      <c r="J1788" s="19" t="s">
        <v>156</v>
      </c>
      <c r="K1788" s="19" t="s">
        <v>39</v>
      </c>
      <c r="L1788" s="22" t="s">
        <v>144</v>
      </c>
      <c r="M1788" s="19" t="s">
        <v>185</v>
      </c>
      <c r="N1788" s="19" t="s">
        <v>185</v>
      </c>
      <c r="P1788" s="17"/>
      <c r="Q1788" s="50" t="str">
        <f t="shared" si="28"/>
        <v>Non-lead</v>
      </c>
      <c r="R1788" s="19"/>
      <c r="X1788" s="16"/>
      <c r="Y1788" s="16"/>
      <c r="Z1788" s="16"/>
      <c r="AK1788" s="17"/>
      <c r="AL1788" s="17"/>
      <c r="AM1788" s="17"/>
      <c r="AN1788" s="17"/>
      <c r="AO1788" s="15"/>
    </row>
    <row r="1789" spans="1:41" s="14" customFormat="1">
      <c r="A1789" s="60"/>
      <c r="B1789" s="37" t="s">
        <v>5040</v>
      </c>
      <c r="C1789" s="68" t="s">
        <v>5627</v>
      </c>
      <c r="D1789" s="14" t="s">
        <v>5334</v>
      </c>
      <c r="E1789" s="9" t="s">
        <v>187</v>
      </c>
      <c r="F1789" s="14">
        <v>40484</v>
      </c>
      <c r="G1789" s="4">
        <v>37.541958190000003</v>
      </c>
      <c r="H1789" s="4">
        <v>-84.666248330000002</v>
      </c>
      <c r="I1789" s="19" t="s">
        <v>45</v>
      </c>
      <c r="J1789" s="19" t="s">
        <v>156</v>
      </c>
      <c r="K1789" s="19" t="s">
        <v>39</v>
      </c>
      <c r="L1789" s="22" t="s">
        <v>144</v>
      </c>
      <c r="M1789" s="19" t="s">
        <v>185</v>
      </c>
      <c r="N1789" s="19" t="s">
        <v>185</v>
      </c>
      <c r="P1789" s="17"/>
      <c r="Q1789" s="50" t="str">
        <f t="shared" si="28"/>
        <v>Non-lead</v>
      </c>
      <c r="R1789" s="19"/>
      <c r="X1789" s="16"/>
      <c r="Y1789" s="16"/>
      <c r="Z1789" s="16"/>
      <c r="AK1789" s="17"/>
      <c r="AL1789" s="17"/>
      <c r="AM1789" s="17"/>
      <c r="AN1789" s="17"/>
      <c r="AO1789" s="15"/>
    </row>
    <row r="1790" spans="1:41" s="14" customFormat="1">
      <c r="A1790" s="60"/>
      <c r="B1790" s="37" t="s">
        <v>5041</v>
      </c>
      <c r="C1790" s="72" t="s">
        <v>5628</v>
      </c>
      <c r="D1790" s="14" t="s">
        <v>5335</v>
      </c>
      <c r="E1790" s="9" t="s">
        <v>187</v>
      </c>
      <c r="F1790" s="14">
        <v>40484</v>
      </c>
      <c r="G1790" s="4">
        <v>37.541958190000003</v>
      </c>
      <c r="H1790" s="4">
        <v>-84.666248330000002</v>
      </c>
      <c r="I1790" s="19" t="s">
        <v>45</v>
      </c>
      <c r="J1790" s="19" t="s">
        <v>156</v>
      </c>
      <c r="K1790" s="19" t="s">
        <v>39</v>
      </c>
      <c r="L1790" s="22" t="s">
        <v>144</v>
      </c>
      <c r="M1790" s="19" t="s">
        <v>185</v>
      </c>
      <c r="N1790" s="19" t="s">
        <v>185</v>
      </c>
      <c r="P1790" s="17"/>
      <c r="Q1790" s="50" t="str">
        <f t="shared" si="28"/>
        <v>Non-lead</v>
      </c>
      <c r="R1790" s="19"/>
      <c r="X1790" s="16"/>
      <c r="Y1790" s="16"/>
      <c r="Z1790" s="16"/>
      <c r="AK1790" s="17"/>
      <c r="AL1790" s="17"/>
      <c r="AM1790" s="17"/>
      <c r="AN1790" s="17"/>
      <c r="AO1790" s="15"/>
    </row>
    <row r="1791" spans="1:41" s="14" customFormat="1">
      <c r="A1791" s="60"/>
      <c r="B1791" s="37" t="s">
        <v>5042</v>
      </c>
      <c r="C1791" s="67" t="s">
        <v>5629</v>
      </c>
      <c r="D1791" s="14" t="s">
        <v>5336</v>
      </c>
      <c r="E1791" s="9" t="s">
        <v>187</v>
      </c>
      <c r="F1791" s="14">
        <v>40484</v>
      </c>
      <c r="G1791" s="4">
        <v>37.542127729999997</v>
      </c>
      <c r="H1791" s="4">
        <v>-84.665634440000005</v>
      </c>
      <c r="I1791" s="19" t="s">
        <v>45</v>
      </c>
      <c r="J1791" s="19" t="s">
        <v>156</v>
      </c>
      <c r="K1791" s="19" t="s">
        <v>39</v>
      </c>
      <c r="L1791" s="22" t="s">
        <v>144</v>
      </c>
      <c r="M1791" s="19" t="s">
        <v>185</v>
      </c>
      <c r="N1791" s="19" t="s">
        <v>185</v>
      </c>
      <c r="P1791" s="17"/>
      <c r="Q1791" s="50" t="str">
        <f t="shared" si="28"/>
        <v>Non-lead</v>
      </c>
      <c r="R1791" s="19"/>
      <c r="X1791" s="16"/>
      <c r="Y1791" s="16"/>
      <c r="Z1791" s="16"/>
      <c r="AK1791" s="17"/>
      <c r="AL1791" s="17"/>
      <c r="AM1791" s="17"/>
      <c r="AN1791" s="17"/>
      <c r="AO1791" s="15"/>
    </row>
    <row r="1792" spans="1:41" s="14" customFormat="1">
      <c r="A1792" s="60"/>
      <c r="B1792" s="37" t="s">
        <v>5043</v>
      </c>
      <c r="C1792" s="72" t="s">
        <v>5630</v>
      </c>
      <c r="D1792" s="14" t="s">
        <v>5337</v>
      </c>
      <c r="E1792" s="9" t="s">
        <v>187</v>
      </c>
      <c r="F1792" s="14">
        <v>40484</v>
      </c>
      <c r="G1792" s="4">
        <v>37.542127729999997</v>
      </c>
      <c r="H1792" s="4">
        <v>-84.665634440000005</v>
      </c>
      <c r="I1792" s="19" t="s">
        <v>45</v>
      </c>
      <c r="J1792" s="19" t="s">
        <v>156</v>
      </c>
      <c r="K1792" s="19" t="s">
        <v>39</v>
      </c>
      <c r="L1792" s="22" t="s">
        <v>144</v>
      </c>
      <c r="M1792" s="19" t="s">
        <v>185</v>
      </c>
      <c r="N1792" s="19" t="s">
        <v>185</v>
      </c>
      <c r="P1792" s="17"/>
      <c r="Q1792" s="50" t="str">
        <f t="shared" si="28"/>
        <v>Non-lead</v>
      </c>
      <c r="R1792" s="19"/>
      <c r="X1792" s="16"/>
      <c r="Y1792" s="16"/>
      <c r="Z1792" s="16"/>
      <c r="AK1792" s="17"/>
      <c r="AL1792" s="17"/>
      <c r="AM1792" s="17"/>
      <c r="AN1792" s="17"/>
      <c r="AO1792" s="15"/>
    </row>
    <row r="1793" spans="1:41" s="14" customFormat="1">
      <c r="A1793" s="60"/>
      <c r="B1793" s="37" t="s">
        <v>5044</v>
      </c>
      <c r="C1793" s="72" t="s">
        <v>5631</v>
      </c>
      <c r="D1793" s="14" t="s">
        <v>5338</v>
      </c>
      <c r="E1793" s="9" t="s">
        <v>187</v>
      </c>
      <c r="F1793" s="14">
        <v>40484</v>
      </c>
      <c r="G1793" s="4">
        <v>37.542404230000002</v>
      </c>
      <c r="H1793" s="4">
        <v>-84.664844880000004</v>
      </c>
      <c r="I1793" s="19" t="s">
        <v>45</v>
      </c>
      <c r="J1793" s="19" t="s">
        <v>156</v>
      </c>
      <c r="K1793" s="19" t="s">
        <v>39</v>
      </c>
      <c r="L1793" s="22" t="s">
        <v>144</v>
      </c>
      <c r="M1793" s="19" t="s">
        <v>185</v>
      </c>
      <c r="N1793" s="19" t="s">
        <v>185</v>
      </c>
      <c r="P1793" s="17"/>
      <c r="Q1793" s="50" t="str">
        <f t="shared" si="28"/>
        <v>Non-lead</v>
      </c>
      <c r="R1793" s="19"/>
      <c r="X1793" s="16"/>
      <c r="Y1793" s="16"/>
      <c r="Z1793" s="16"/>
      <c r="AK1793" s="17"/>
      <c r="AL1793" s="17"/>
      <c r="AM1793" s="17"/>
      <c r="AN1793" s="17"/>
      <c r="AO1793" s="15"/>
    </row>
    <row r="1794" spans="1:41" s="14" customFormat="1">
      <c r="A1794" s="60"/>
      <c r="B1794" s="37" t="s">
        <v>5045</v>
      </c>
      <c r="C1794" s="68" t="s">
        <v>5632</v>
      </c>
      <c r="D1794" s="14" t="s">
        <v>5339</v>
      </c>
      <c r="E1794" s="9" t="s">
        <v>187</v>
      </c>
      <c r="F1794" s="14">
        <v>40484</v>
      </c>
      <c r="G1794" s="4">
        <v>37.542404230000002</v>
      </c>
      <c r="H1794" s="4">
        <v>-84.664844880000004</v>
      </c>
      <c r="I1794" s="19" t="s">
        <v>45</v>
      </c>
      <c r="J1794" s="19" t="s">
        <v>156</v>
      </c>
      <c r="K1794" s="19" t="s">
        <v>39</v>
      </c>
      <c r="L1794" s="22" t="s">
        <v>144</v>
      </c>
      <c r="M1794" s="19" t="s">
        <v>185</v>
      </c>
      <c r="N1794" s="19" t="s">
        <v>185</v>
      </c>
      <c r="P1794" s="17"/>
      <c r="Q1794" s="50" t="str">
        <f t="shared" si="28"/>
        <v>Non-lead</v>
      </c>
      <c r="R1794" s="19"/>
      <c r="X1794" s="16"/>
      <c r="Y1794" s="16"/>
      <c r="Z1794" s="16"/>
      <c r="AK1794" s="17"/>
      <c r="AL1794" s="17"/>
      <c r="AM1794" s="17"/>
      <c r="AN1794" s="17"/>
      <c r="AO1794" s="15"/>
    </row>
    <row r="1795" spans="1:41" s="14" customFormat="1">
      <c r="A1795" s="60"/>
      <c r="B1795" s="37" t="s">
        <v>5046</v>
      </c>
      <c r="C1795" s="72" t="s">
        <v>5633</v>
      </c>
      <c r="D1795" s="14" t="s">
        <v>5340</v>
      </c>
      <c r="E1795" s="9" t="s">
        <v>187</v>
      </c>
      <c r="F1795" s="14">
        <v>40484</v>
      </c>
      <c r="G1795" s="4">
        <v>37.543569830000003</v>
      </c>
      <c r="H1795" s="4">
        <v>-84.664352379999997</v>
      </c>
      <c r="I1795" s="19" t="s">
        <v>45</v>
      </c>
      <c r="J1795" s="19" t="s">
        <v>156</v>
      </c>
      <c r="K1795" s="19" t="s">
        <v>45</v>
      </c>
      <c r="L1795" s="22" t="s">
        <v>144</v>
      </c>
      <c r="M1795" s="19" t="s">
        <v>185</v>
      </c>
      <c r="N1795" s="19" t="s">
        <v>185</v>
      </c>
      <c r="P1795" s="17"/>
      <c r="Q1795" s="50" t="str">
        <f t="shared" si="28"/>
        <v>Non-lead</v>
      </c>
      <c r="R1795" s="19"/>
      <c r="X1795" s="16"/>
      <c r="Y1795" s="16"/>
      <c r="Z1795" s="16"/>
      <c r="AK1795" s="17"/>
      <c r="AL1795" s="17"/>
      <c r="AM1795" s="17"/>
      <c r="AN1795" s="17"/>
      <c r="AO1795" s="15"/>
    </row>
    <row r="1796" spans="1:41" s="14" customFormat="1">
      <c r="A1796" s="60"/>
      <c r="B1796" s="37" t="s">
        <v>5047</v>
      </c>
      <c r="C1796" s="67" t="s">
        <v>5634</v>
      </c>
      <c r="D1796" s="14" t="s">
        <v>5341</v>
      </c>
      <c r="E1796" s="9" t="s">
        <v>187</v>
      </c>
      <c r="F1796" s="14">
        <v>40484</v>
      </c>
      <c r="G1796" s="4">
        <v>37.543338339999998</v>
      </c>
      <c r="H1796" s="4">
        <v>-84.663997789999996</v>
      </c>
      <c r="I1796" s="19" t="s">
        <v>45</v>
      </c>
      <c r="J1796" s="19" t="s">
        <v>156</v>
      </c>
      <c r="K1796" s="19" t="s">
        <v>45</v>
      </c>
      <c r="L1796" s="22" t="s">
        <v>144</v>
      </c>
      <c r="M1796" s="19" t="s">
        <v>185</v>
      </c>
      <c r="N1796" s="19" t="s">
        <v>185</v>
      </c>
      <c r="P1796" s="17"/>
      <c r="Q1796" s="50" t="str">
        <f t="shared" si="28"/>
        <v>Non-lead</v>
      </c>
      <c r="R1796" s="19"/>
      <c r="X1796" s="16"/>
      <c r="Y1796" s="16"/>
      <c r="Z1796" s="16"/>
      <c r="AK1796" s="17"/>
      <c r="AL1796" s="17"/>
      <c r="AM1796" s="17"/>
      <c r="AN1796" s="17"/>
      <c r="AO1796" s="15"/>
    </row>
    <row r="1797" spans="1:41" s="14" customFormat="1">
      <c r="A1797" s="60"/>
      <c r="B1797" s="37" t="s">
        <v>5048</v>
      </c>
      <c r="C1797" s="72" t="s">
        <v>5635</v>
      </c>
      <c r="D1797" s="14" t="s">
        <v>5342</v>
      </c>
      <c r="E1797" s="9" t="s">
        <v>187</v>
      </c>
      <c r="F1797" s="14">
        <v>40484</v>
      </c>
      <c r="G1797" s="4">
        <v>37.543339529999997</v>
      </c>
      <c r="H1797" s="4">
        <v>-84.663758630000004</v>
      </c>
      <c r="I1797" s="19" t="s">
        <v>45</v>
      </c>
      <c r="J1797" s="19" t="s">
        <v>156</v>
      </c>
      <c r="K1797" s="19" t="s">
        <v>45</v>
      </c>
      <c r="L1797" s="22" t="s">
        <v>144</v>
      </c>
      <c r="M1797" s="19" t="s">
        <v>185</v>
      </c>
      <c r="N1797" s="19" t="s">
        <v>185</v>
      </c>
      <c r="P1797" s="17"/>
      <c r="Q1797" s="50" t="str">
        <f t="shared" si="28"/>
        <v>Non-lead</v>
      </c>
      <c r="R1797" s="19"/>
      <c r="X1797" s="16"/>
      <c r="Y1797" s="16"/>
      <c r="Z1797" s="16"/>
      <c r="AK1797" s="17"/>
      <c r="AL1797" s="17"/>
      <c r="AM1797" s="17"/>
      <c r="AN1797" s="17"/>
      <c r="AO1797" s="15"/>
    </row>
    <row r="1798" spans="1:41" s="14" customFormat="1">
      <c r="A1798" s="60"/>
      <c r="B1798" s="37" t="s">
        <v>5049</v>
      </c>
      <c r="C1798" s="72" t="s">
        <v>5636</v>
      </c>
      <c r="D1798" s="14" t="s">
        <v>5343</v>
      </c>
      <c r="E1798" s="9" t="s">
        <v>187</v>
      </c>
      <c r="F1798" s="14">
        <v>40484</v>
      </c>
      <c r="G1798" s="4">
        <v>37.543346880000001</v>
      </c>
      <c r="H1798" s="4">
        <v>-84.663339559999997</v>
      </c>
      <c r="I1798" s="19" t="s">
        <v>45</v>
      </c>
      <c r="J1798" s="19" t="s">
        <v>156</v>
      </c>
      <c r="K1798" s="19" t="s">
        <v>45</v>
      </c>
      <c r="L1798" s="22" t="s">
        <v>144</v>
      </c>
      <c r="M1798" s="19" t="s">
        <v>185</v>
      </c>
      <c r="N1798" s="19" t="s">
        <v>185</v>
      </c>
      <c r="P1798" s="17"/>
      <c r="Q1798" s="50" t="str">
        <f t="shared" si="28"/>
        <v>Non-lead</v>
      </c>
      <c r="R1798" s="19"/>
      <c r="X1798" s="16"/>
      <c r="Y1798" s="16"/>
      <c r="Z1798" s="16"/>
      <c r="AK1798" s="17"/>
      <c r="AL1798" s="17"/>
      <c r="AM1798" s="17"/>
      <c r="AN1798" s="17"/>
      <c r="AO1798" s="15"/>
    </row>
    <row r="1799" spans="1:41" s="14" customFormat="1">
      <c r="A1799" s="60"/>
      <c r="B1799" s="37" t="s">
        <v>5050</v>
      </c>
      <c r="C1799" s="68" t="s">
        <v>5637</v>
      </c>
      <c r="D1799" s="14" t="s">
        <v>5344</v>
      </c>
      <c r="E1799" s="9" t="s">
        <v>187</v>
      </c>
      <c r="F1799" s="14">
        <v>40484</v>
      </c>
      <c r="G1799" s="4">
        <v>37.543476200000001</v>
      </c>
      <c r="H1799" s="4">
        <v>-84.6632441</v>
      </c>
      <c r="I1799" s="19" t="s">
        <v>45</v>
      </c>
      <c r="J1799" s="19" t="s">
        <v>156</v>
      </c>
      <c r="K1799" s="19" t="s">
        <v>45</v>
      </c>
      <c r="L1799" s="22" t="s">
        <v>144</v>
      </c>
      <c r="M1799" s="19" t="s">
        <v>185</v>
      </c>
      <c r="N1799" s="19" t="s">
        <v>185</v>
      </c>
      <c r="P1799" s="17"/>
      <c r="Q1799" s="50" t="str">
        <f t="shared" si="28"/>
        <v>Non-lead</v>
      </c>
      <c r="R1799" s="19"/>
      <c r="X1799" s="16"/>
      <c r="Y1799" s="16"/>
      <c r="Z1799" s="16"/>
      <c r="AK1799" s="17"/>
      <c r="AL1799" s="17"/>
      <c r="AM1799" s="17"/>
      <c r="AN1799" s="17"/>
      <c r="AO1799" s="15"/>
    </row>
    <row r="1800" spans="1:41" s="14" customFormat="1">
      <c r="A1800" s="60"/>
      <c r="B1800" s="37" t="s">
        <v>5051</v>
      </c>
      <c r="C1800" s="72" t="s">
        <v>5638</v>
      </c>
      <c r="D1800" s="14" t="s">
        <v>5345</v>
      </c>
      <c r="E1800" s="9" t="s">
        <v>187</v>
      </c>
      <c r="F1800" s="14">
        <v>40484</v>
      </c>
      <c r="G1800" s="4">
        <v>37.543474199999999</v>
      </c>
      <c r="H1800" s="4">
        <v>-84.663685569999998</v>
      </c>
      <c r="I1800" s="19" t="s">
        <v>45</v>
      </c>
      <c r="J1800" s="19" t="s">
        <v>156</v>
      </c>
      <c r="K1800" s="19" t="s">
        <v>45</v>
      </c>
      <c r="L1800" s="22" t="s">
        <v>144</v>
      </c>
      <c r="M1800" s="19" t="s">
        <v>185</v>
      </c>
      <c r="N1800" s="19" t="s">
        <v>185</v>
      </c>
      <c r="P1800" s="17"/>
      <c r="Q1800" s="50" t="str">
        <f t="shared" si="28"/>
        <v>Non-lead</v>
      </c>
      <c r="R1800" s="19"/>
      <c r="X1800" s="16"/>
      <c r="Y1800" s="16"/>
      <c r="Z1800" s="16"/>
      <c r="AK1800" s="17"/>
      <c r="AL1800" s="17"/>
      <c r="AM1800" s="17"/>
      <c r="AN1800" s="17"/>
      <c r="AO1800" s="15"/>
    </row>
    <row r="1801" spans="1:41" s="14" customFormat="1">
      <c r="A1801" s="60"/>
      <c r="B1801" s="37" t="s">
        <v>5052</v>
      </c>
      <c r="C1801" s="67" t="s">
        <v>5639</v>
      </c>
      <c r="D1801" s="14" t="s">
        <v>5346</v>
      </c>
      <c r="E1801" s="9" t="s">
        <v>187</v>
      </c>
      <c r="F1801" s="14">
        <v>40484</v>
      </c>
      <c r="G1801" s="4">
        <v>37.543472080000001</v>
      </c>
      <c r="H1801" s="4">
        <v>-84.663741740000006</v>
      </c>
      <c r="I1801" s="19" t="s">
        <v>45</v>
      </c>
      <c r="J1801" s="19" t="s">
        <v>156</v>
      </c>
      <c r="K1801" s="19" t="s">
        <v>45</v>
      </c>
      <c r="L1801" s="22" t="s">
        <v>144</v>
      </c>
      <c r="M1801" s="19" t="s">
        <v>185</v>
      </c>
      <c r="N1801" s="19" t="s">
        <v>185</v>
      </c>
      <c r="P1801" s="17"/>
      <c r="Q1801" s="50" t="str">
        <f t="shared" si="28"/>
        <v>Non-lead</v>
      </c>
      <c r="R1801" s="19"/>
      <c r="X1801" s="16"/>
      <c r="Y1801" s="16"/>
      <c r="Z1801" s="16"/>
      <c r="AK1801" s="17"/>
      <c r="AL1801" s="17"/>
      <c r="AM1801" s="17"/>
      <c r="AN1801" s="17"/>
      <c r="AO1801" s="15"/>
    </row>
    <row r="1802" spans="1:41" s="14" customFormat="1">
      <c r="A1802" s="60"/>
      <c r="B1802" s="37" t="s">
        <v>5053</v>
      </c>
      <c r="C1802" s="72" t="s">
        <v>5640</v>
      </c>
      <c r="D1802" s="14" t="s">
        <v>5347</v>
      </c>
      <c r="E1802" s="9" t="s">
        <v>187</v>
      </c>
      <c r="F1802" s="14">
        <v>40484</v>
      </c>
      <c r="G1802" s="4">
        <v>37.543569830000003</v>
      </c>
      <c r="H1802" s="4">
        <v>-84.664352379999997</v>
      </c>
      <c r="I1802" s="19" t="s">
        <v>45</v>
      </c>
      <c r="J1802" s="19" t="s">
        <v>156</v>
      </c>
      <c r="K1802" s="19" t="s">
        <v>45</v>
      </c>
      <c r="L1802" s="22" t="s">
        <v>144</v>
      </c>
      <c r="M1802" s="19" t="s">
        <v>185</v>
      </c>
      <c r="N1802" s="19" t="s">
        <v>185</v>
      </c>
      <c r="P1802" s="17"/>
      <c r="Q1802" s="50" t="str">
        <f t="shared" si="28"/>
        <v>Non-lead</v>
      </c>
      <c r="R1802" s="19"/>
      <c r="X1802" s="16"/>
      <c r="Y1802" s="16"/>
      <c r="Z1802" s="16"/>
      <c r="AK1802" s="17"/>
      <c r="AL1802" s="17"/>
      <c r="AM1802" s="17"/>
      <c r="AN1802" s="17"/>
      <c r="AO1802" s="15"/>
    </row>
    <row r="1803" spans="1:41" s="14" customFormat="1" ht="16.149999999999999" customHeight="1">
      <c r="A1803" s="60"/>
      <c r="B1803" s="37" t="s">
        <v>5054</v>
      </c>
      <c r="C1803" s="72" t="s">
        <v>5641</v>
      </c>
      <c r="D1803" s="14" t="s">
        <v>5348</v>
      </c>
      <c r="E1803" s="9" t="s">
        <v>187</v>
      </c>
      <c r="F1803" s="14">
        <v>40484</v>
      </c>
      <c r="G1803" s="4">
        <v>37.549763030000001</v>
      </c>
      <c r="H1803" s="4">
        <v>-84.673675470000006</v>
      </c>
      <c r="I1803" s="19" t="s">
        <v>45</v>
      </c>
      <c r="J1803" s="19" t="s">
        <v>156</v>
      </c>
      <c r="K1803" s="19" t="s">
        <v>28</v>
      </c>
      <c r="L1803" s="22" t="s">
        <v>144</v>
      </c>
      <c r="M1803" s="19" t="s">
        <v>185</v>
      </c>
      <c r="N1803" s="19" t="s">
        <v>185</v>
      </c>
      <c r="P1803" s="17"/>
      <c r="Q1803" s="50" t="str">
        <f t="shared" si="28"/>
        <v>Galvanized requiring replacement</v>
      </c>
      <c r="R1803" s="19"/>
      <c r="X1803" s="16"/>
      <c r="Y1803" s="16"/>
      <c r="Z1803" s="16"/>
      <c r="AK1803" s="17"/>
      <c r="AL1803" s="17"/>
      <c r="AM1803" s="17"/>
      <c r="AN1803" s="17"/>
      <c r="AO1803" s="15"/>
    </row>
    <row r="1804" spans="1:41" s="14" customFormat="1">
      <c r="A1804" s="60"/>
      <c r="B1804" s="37" t="s">
        <v>5055</v>
      </c>
      <c r="C1804" s="68" t="s">
        <v>5642</v>
      </c>
      <c r="D1804" s="14" t="s">
        <v>5349</v>
      </c>
      <c r="E1804" s="9" t="s">
        <v>187</v>
      </c>
      <c r="F1804" s="14">
        <v>40484</v>
      </c>
      <c r="G1804" s="4">
        <v>37.549771030000002</v>
      </c>
      <c r="H1804" s="4">
        <v>-84.673680390000001</v>
      </c>
      <c r="I1804" s="19" t="s">
        <v>45</v>
      </c>
      <c r="J1804" s="19" t="s">
        <v>156</v>
      </c>
      <c r="K1804" s="19" t="s">
        <v>39</v>
      </c>
      <c r="L1804" s="22" t="s">
        <v>144</v>
      </c>
      <c r="M1804" s="19" t="s">
        <v>185</v>
      </c>
      <c r="N1804" s="19" t="s">
        <v>185</v>
      </c>
      <c r="P1804" s="17"/>
      <c r="Q1804" s="50" t="str">
        <f t="shared" si="28"/>
        <v>Non-lead</v>
      </c>
      <c r="R1804" s="19"/>
      <c r="X1804" s="16"/>
      <c r="Y1804" s="16"/>
      <c r="Z1804" s="16"/>
      <c r="AK1804" s="17"/>
      <c r="AL1804" s="17"/>
      <c r="AM1804" s="17"/>
      <c r="AN1804" s="17"/>
      <c r="AO1804" s="15"/>
    </row>
    <row r="1805" spans="1:41" s="14" customFormat="1">
      <c r="A1805" s="60"/>
      <c r="B1805" s="37" t="s">
        <v>5056</v>
      </c>
      <c r="C1805" s="72" t="s">
        <v>5643</v>
      </c>
      <c r="D1805" s="14" t="s">
        <v>5350</v>
      </c>
      <c r="E1805" s="9" t="s">
        <v>187</v>
      </c>
      <c r="F1805" s="14">
        <v>40484</v>
      </c>
      <c r="G1805" s="4">
        <v>37.550083440636001</v>
      </c>
      <c r="H1805" s="4">
        <v>-84.673899313334999</v>
      </c>
      <c r="I1805" s="19" t="s">
        <v>45</v>
      </c>
      <c r="J1805" s="19" t="s">
        <v>156</v>
      </c>
      <c r="K1805" s="19" t="s">
        <v>39</v>
      </c>
      <c r="L1805" s="22" t="s">
        <v>144</v>
      </c>
      <c r="M1805" s="19" t="s">
        <v>185</v>
      </c>
      <c r="N1805" s="19" t="s">
        <v>185</v>
      </c>
      <c r="P1805" s="17"/>
      <c r="Q1805" s="50" t="str">
        <f t="shared" si="28"/>
        <v>Non-lead</v>
      </c>
      <c r="R1805" s="19"/>
      <c r="X1805" s="16"/>
      <c r="Y1805" s="16"/>
      <c r="Z1805" s="16"/>
      <c r="AK1805" s="17"/>
      <c r="AL1805" s="17"/>
      <c r="AM1805" s="17"/>
      <c r="AN1805" s="17"/>
      <c r="AO1805" s="15"/>
    </row>
    <row r="1806" spans="1:41" s="14" customFormat="1">
      <c r="A1806" s="60"/>
      <c r="B1806" s="37" t="s">
        <v>5057</v>
      </c>
      <c r="C1806" s="67" t="s">
        <v>5644</v>
      </c>
      <c r="D1806" s="14" t="s">
        <v>5351</v>
      </c>
      <c r="E1806" s="9" t="s">
        <v>187</v>
      </c>
      <c r="F1806" s="14">
        <v>40484</v>
      </c>
      <c r="G1806" s="4">
        <v>37.549474179999997</v>
      </c>
      <c r="H1806" s="4">
        <v>-84.673792469999995</v>
      </c>
      <c r="I1806" s="19" t="s">
        <v>45</v>
      </c>
      <c r="J1806" s="19" t="s">
        <v>156</v>
      </c>
      <c r="K1806" s="19" t="s">
        <v>45</v>
      </c>
      <c r="L1806" s="22" t="s">
        <v>144</v>
      </c>
      <c r="M1806" s="19" t="s">
        <v>185</v>
      </c>
      <c r="N1806" s="19" t="s">
        <v>185</v>
      </c>
      <c r="P1806" s="17"/>
      <c r="Q1806" s="50" t="str">
        <f t="shared" si="28"/>
        <v>Non-lead</v>
      </c>
      <c r="R1806" s="19"/>
      <c r="X1806" s="16"/>
      <c r="Y1806" s="16"/>
      <c r="Z1806" s="16"/>
      <c r="AK1806" s="17"/>
      <c r="AL1806" s="17"/>
      <c r="AM1806" s="17"/>
      <c r="AN1806" s="17"/>
      <c r="AO1806" s="15"/>
    </row>
    <row r="1807" spans="1:41" s="14" customFormat="1">
      <c r="A1807" s="60"/>
      <c r="B1807" s="37" t="s">
        <v>5058</v>
      </c>
      <c r="C1807" s="72" t="s">
        <v>5645</v>
      </c>
      <c r="D1807" s="14" t="s">
        <v>5352</v>
      </c>
      <c r="E1807" s="9" t="s">
        <v>187</v>
      </c>
      <c r="F1807" s="14">
        <v>40484</v>
      </c>
      <c r="G1807" s="4">
        <v>37.549297260000003</v>
      </c>
      <c r="H1807" s="4">
        <v>-84.674824869999995</v>
      </c>
      <c r="I1807" s="19" t="s">
        <v>45</v>
      </c>
      <c r="J1807" s="19" t="s">
        <v>156</v>
      </c>
      <c r="K1807" s="19" t="s">
        <v>45</v>
      </c>
      <c r="L1807" s="22" t="s">
        <v>144</v>
      </c>
      <c r="M1807" s="19" t="s">
        <v>185</v>
      </c>
      <c r="N1807" s="19" t="s">
        <v>185</v>
      </c>
      <c r="P1807" s="17"/>
      <c r="Q1807" s="50" t="str">
        <f t="shared" si="28"/>
        <v>Non-lead</v>
      </c>
      <c r="R1807" s="19"/>
      <c r="X1807" s="16"/>
      <c r="Y1807" s="16"/>
      <c r="Z1807" s="16"/>
      <c r="AK1807" s="17"/>
      <c r="AL1807" s="17"/>
      <c r="AM1807" s="17"/>
      <c r="AN1807" s="17"/>
      <c r="AO1807" s="15"/>
    </row>
    <row r="1808" spans="1:41" s="14" customFormat="1">
      <c r="A1808" s="60"/>
      <c r="B1808" s="37" t="s">
        <v>5059</v>
      </c>
      <c r="C1808" s="72" t="s">
        <v>5646</v>
      </c>
      <c r="D1808" s="14" t="s">
        <v>5353</v>
      </c>
      <c r="E1808" s="9" t="s">
        <v>187</v>
      </c>
      <c r="F1808" s="14">
        <v>40484</v>
      </c>
      <c r="G1808" s="4">
        <v>37.549297260000003</v>
      </c>
      <c r="H1808" s="4">
        <v>-84.674824869999995</v>
      </c>
      <c r="I1808" s="19" t="s">
        <v>45</v>
      </c>
      <c r="J1808" s="19" t="s">
        <v>156</v>
      </c>
      <c r="K1808" s="19" t="s">
        <v>45</v>
      </c>
      <c r="L1808" s="22" t="s">
        <v>144</v>
      </c>
      <c r="M1808" s="19" t="s">
        <v>185</v>
      </c>
      <c r="N1808" s="19" t="s">
        <v>185</v>
      </c>
      <c r="P1808" s="17"/>
      <c r="Q1808" s="50" t="str">
        <f t="shared" si="28"/>
        <v>Non-lead</v>
      </c>
      <c r="R1808" s="19"/>
      <c r="X1808" s="16"/>
      <c r="Y1808" s="16"/>
      <c r="Z1808" s="16"/>
      <c r="AK1808" s="17"/>
      <c r="AL1808" s="17"/>
      <c r="AM1808" s="17"/>
      <c r="AN1808" s="17"/>
      <c r="AO1808" s="15"/>
    </row>
    <row r="1809" spans="1:41" s="14" customFormat="1">
      <c r="A1809" s="60"/>
      <c r="B1809" s="37" t="s">
        <v>5060</v>
      </c>
      <c r="C1809" s="68" t="s">
        <v>5647</v>
      </c>
      <c r="D1809" s="14" t="s">
        <v>5354</v>
      </c>
      <c r="E1809" s="9" t="s">
        <v>187</v>
      </c>
      <c r="F1809" s="14">
        <v>40484</v>
      </c>
      <c r="G1809" s="4">
        <v>37.54929576</v>
      </c>
      <c r="H1809" s="4">
        <v>-84.674830330000006</v>
      </c>
      <c r="I1809" s="19" t="s">
        <v>45</v>
      </c>
      <c r="J1809" s="19" t="s">
        <v>156</v>
      </c>
      <c r="K1809" s="19" t="s">
        <v>45</v>
      </c>
      <c r="L1809" s="22" t="s">
        <v>144</v>
      </c>
      <c r="M1809" s="19" t="s">
        <v>185</v>
      </c>
      <c r="N1809" s="19" t="s">
        <v>185</v>
      </c>
      <c r="P1809" s="17"/>
      <c r="Q1809" s="50" t="str">
        <f t="shared" si="28"/>
        <v>Non-lead</v>
      </c>
      <c r="R1809" s="19"/>
      <c r="X1809" s="16"/>
      <c r="Y1809" s="16"/>
      <c r="Z1809" s="16"/>
      <c r="AK1809" s="17"/>
      <c r="AL1809" s="17"/>
      <c r="AM1809" s="17"/>
      <c r="AN1809" s="17"/>
      <c r="AO1809" s="15"/>
    </row>
    <row r="1810" spans="1:41" s="14" customFormat="1">
      <c r="A1810" s="60"/>
      <c r="B1810" s="37" t="s">
        <v>5061</v>
      </c>
      <c r="C1810" s="72" t="s">
        <v>5648</v>
      </c>
      <c r="D1810" s="14" t="s">
        <v>5355</v>
      </c>
      <c r="E1810" s="9" t="s">
        <v>187</v>
      </c>
      <c r="F1810" s="14">
        <v>40484</v>
      </c>
      <c r="G1810" s="4">
        <v>37.54929576</v>
      </c>
      <c r="H1810" s="4">
        <v>-84.674830330000006</v>
      </c>
      <c r="I1810" s="19" t="s">
        <v>45</v>
      </c>
      <c r="J1810" s="19" t="s">
        <v>156</v>
      </c>
      <c r="K1810" s="19" t="s">
        <v>45</v>
      </c>
      <c r="L1810" s="22" t="s">
        <v>144</v>
      </c>
      <c r="M1810" s="19" t="s">
        <v>185</v>
      </c>
      <c r="N1810" s="19" t="s">
        <v>185</v>
      </c>
      <c r="P1810" s="17"/>
      <c r="Q1810" s="50" t="str">
        <f t="shared" si="28"/>
        <v>Non-lead</v>
      </c>
      <c r="R1810" s="19"/>
      <c r="X1810" s="16"/>
      <c r="Y1810" s="16"/>
      <c r="Z1810" s="16"/>
      <c r="AK1810" s="17"/>
      <c r="AL1810" s="17"/>
      <c r="AM1810" s="17"/>
      <c r="AN1810" s="17"/>
      <c r="AO1810" s="15"/>
    </row>
    <row r="1811" spans="1:41" s="14" customFormat="1">
      <c r="A1811" s="60"/>
      <c r="B1811" s="37" t="s">
        <v>5062</v>
      </c>
      <c r="C1811" s="67" t="s">
        <v>5649</v>
      </c>
      <c r="D1811" s="14" t="s">
        <v>5356</v>
      </c>
      <c r="E1811" s="9" t="s">
        <v>187</v>
      </c>
      <c r="F1811" s="14">
        <v>40484</v>
      </c>
      <c r="G1811" s="4">
        <v>37.548867610000002</v>
      </c>
      <c r="H1811" s="4">
        <v>-84.67522511</v>
      </c>
      <c r="I1811" s="19" t="s">
        <v>45</v>
      </c>
      <c r="J1811" s="19" t="s">
        <v>156</v>
      </c>
      <c r="K1811" s="19" t="s">
        <v>45</v>
      </c>
      <c r="L1811" s="22" t="s">
        <v>144</v>
      </c>
      <c r="M1811" s="19" t="s">
        <v>185</v>
      </c>
      <c r="N1811" s="19" t="s">
        <v>185</v>
      </c>
      <c r="P1811" s="17"/>
      <c r="Q1811" s="50" t="str">
        <f t="shared" si="28"/>
        <v>Non-lead</v>
      </c>
      <c r="R1811" s="19"/>
      <c r="X1811" s="16"/>
      <c r="Y1811" s="16"/>
      <c r="Z1811" s="16"/>
      <c r="AK1811" s="17"/>
      <c r="AL1811" s="17"/>
      <c r="AM1811" s="17"/>
      <c r="AN1811" s="17"/>
      <c r="AO1811" s="15"/>
    </row>
    <row r="1812" spans="1:41" s="14" customFormat="1">
      <c r="A1812" s="60"/>
      <c r="B1812" s="37" t="s">
        <v>5063</v>
      </c>
      <c r="C1812" s="72" t="s">
        <v>5650</v>
      </c>
      <c r="D1812" s="14" t="s">
        <v>5357</v>
      </c>
      <c r="E1812" s="9" t="s">
        <v>187</v>
      </c>
      <c r="F1812" s="14">
        <v>40484</v>
      </c>
      <c r="G1812" s="4">
        <v>37.548407640000001</v>
      </c>
      <c r="H1812" s="4">
        <v>-84.674812110000005</v>
      </c>
      <c r="I1812" s="19" t="s">
        <v>45</v>
      </c>
      <c r="J1812" s="19" t="s">
        <v>156</v>
      </c>
      <c r="K1812" s="19" t="s">
        <v>39</v>
      </c>
      <c r="L1812" s="22" t="s">
        <v>144</v>
      </c>
      <c r="M1812" s="19" t="s">
        <v>185</v>
      </c>
      <c r="N1812" s="19" t="s">
        <v>185</v>
      </c>
      <c r="P1812" s="17"/>
      <c r="Q1812" s="50" t="str">
        <f t="shared" si="28"/>
        <v>Non-lead</v>
      </c>
      <c r="R1812" s="19"/>
      <c r="X1812" s="16"/>
      <c r="Y1812" s="16"/>
      <c r="Z1812" s="16"/>
      <c r="AK1812" s="17"/>
      <c r="AL1812" s="17"/>
      <c r="AM1812" s="17"/>
      <c r="AN1812" s="17"/>
      <c r="AO1812" s="15"/>
    </row>
    <row r="1813" spans="1:41" s="14" customFormat="1">
      <c r="A1813" s="60"/>
      <c r="B1813" s="37" t="s">
        <v>5064</v>
      </c>
      <c r="C1813" s="72" t="s">
        <v>5651</v>
      </c>
      <c r="D1813" s="14" t="s">
        <v>5358</v>
      </c>
      <c r="E1813" s="9" t="s">
        <v>187</v>
      </c>
      <c r="F1813" s="14">
        <v>40484</v>
      </c>
      <c r="G1813" s="4">
        <v>37.548555380000003</v>
      </c>
      <c r="H1813" s="4">
        <v>-84.674403420000004</v>
      </c>
      <c r="I1813" s="19" t="s">
        <v>45</v>
      </c>
      <c r="J1813" s="19" t="s">
        <v>156</v>
      </c>
      <c r="K1813" s="19" t="s">
        <v>45</v>
      </c>
      <c r="L1813" s="22" t="s">
        <v>144</v>
      </c>
      <c r="M1813" s="19" t="s">
        <v>185</v>
      </c>
      <c r="N1813" s="19" t="s">
        <v>185</v>
      </c>
      <c r="P1813" s="17"/>
      <c r="Q1813" s="50" t="str">
        <f t="shared" si="28"/>
        <v>Non-lead</v>
      </c>
      <c r="R1813" s="19"/>
      <c r="X1813" s="16"/>
      <c r="Y1813" s="16"/>
      <c r="Z1813" s="16"/>
      <c r="AK1813" s="17"/>
      <c r="AL1813" s="17"/>
      <c r="AM1813" s="17"/>
      <c r="AN1813" s="17"/>
      <c r="AO1813" s="15"/>
    </row>
    <row r="1814" spans="1:41" s="14" customFormat="1">
      <c r="A1814" s="60"/>
      <c r="B1814" s="37" t="s">
        <v>5065</v>
      </c>
      <c r="C1814" s="68" t="s">
        <v>5652</v>
      </c>
      <c r="D1814" s="14" t="s">
        <v>5359</v>
      </c>
      <c r="E1814" s="9" t="s">
        <v>187</v>
      </c>
      <c r="F1814" s="14">
        <v>40484</v>
      </c>
      <c r="G1814" s="4">
        <v>37.548555380000003</v>
      </c>
      <c r="H1814" s="4">
        <v>-84.674403420000004</v>
      </c>
      <c r="I1814" s="19" t="s">
        <v>45</v>
      </c>
      <c r="J1814" s="19" t="s">
        <v>156</v>
      </c>
      <c r="K1814" s="19" t="s">
        <v>39</v>
      </c>
      <c r="L1814" s="22" t="s">
        <v>144</v>
      </c>
      <c r="M1814" s="19" t="s">
        <v>185</v>
      </c>
      <c r="N1814" s="19" t="s">
        <v>185</v>
      </c>
      <c r="P1814" s="17"/>
      <c r="Q1814" s="50" t="str">
        <f t="shared" si="28"/>
        <v>Non-lead</v>
      </c>
      <c r="R1814" s="19"/>
      <c r="X1814" s="16"/>
      <c r="Y1814" s="16"/>
      <c r="Z1814" s="16"/>
      <c r="AK1814" s="17"/>
      <c r="AL1814" s="17"/>
      <c r="AM1814" s="17"/>
      <c r="AN1814" s="17"/>
      <c r="AO1814" s="15"/>
    </row>
    <row r="1815" spans="1:41" s="14" customFormat="1">
      <c r="A1815" s="60"/>
      <c r="B1815" s="37" t="s">
        <v>5066</v>
      </c>
      <c r="C1815" s="72" t="s">
        <v>5653</v>
      </c>
      <c r="D1815" s="14" t="s">
        <v>5360</v>
      </c>
      <c r="E1815" s="9" t="s">
        <v>187</v>
      </c>
      <c r="F1815" s="14">
        <v>40484</v>
      </c>
      <c r="G1815" s="4">
        <v>37.548668572997997</v>
      </c>
      <c r="H1815" s="4">
        <v>-84.673992943051999</v>
      </c>
      <c r="I1815" s="19" t="s">
        <v>45</v>
      </c>
      <c r="J1815" s="19" t="s">
        <v>156</v>
      </c>
      <c r="K1815" s="19" t="s">
        <v>45</v>
      </c>
      <c r="L1815" s="22" t="s">
        <v>144</v>
      </c>
      <c r="M1815" s="19" t="s">
        <v>185</v>
      </c>
      <c r="N1815" s="19" t="s">
        <v>185</v>
      </c>
      <c r="P1815" s="17"/>
      <c r="Q1815" s="50" t="str">
        <f t="shared" si="28"/>
        <v>Non-lead</v>
      </c>
      <c r="R1815" s="19"/>
      <c r="X1815" s="16"/>
      <c r="Y1815" s="16"/>
      <c r="Z1815" s="16"/>
      <c r="AK1815" s="17"/>
      <c r="AL1815" s="17"/>
      <c r="AM1815" s="17"/>
      <c r="AN1815" s="17"/>
      <c r="AO1815" s="15"/>
    </row>
    <row r="1816" spans="1:41" s="14" customFormat="1">
      <c r="A1816" s="60"/>
      <c r="B1816" s="37" t="s">
        <v>5067</v>
      </c>
      <c r="C1816" s="67" t="s">
        <v>5654</v>
      </c>
      <c r="D1816" s="14" t="s">
        <v>5361</v>
      </c>
      <c r="E1816" s="9" t="s">
        <v>187</v>
      </c>
      <c r="F1816" s="14">
        <v>40484</v>
      </c>
      <c r="G1816" s="4">
        <v>37.546664450000002</v>
      </c>
      <c r="H1816" s="4">
        <v>-84.672566459999999</v>
      </c>
      <c r="I1816" s="19" t="s">
        <v>45</v>
      </c>
      <c r="J1816" s="19" t="s">
        <v>156</v>
      </c>
      <c r="K1816" s="19" t="s">
        <v>45</v>
      </c>
      <c r="L1816" s="22" t="s">
        <v>144</v>
      </c>
      <c r="M1816" s="19" t="s">
        <v>185</v>
      </c>
      <c r="N1816" s="19" t="s">
        <v>185</v>
      </c>
      <c r="P1816" s="17"/>
      <c r="Q1816" s="50" t="str">
        <f t="shared" si="28"/>
        <v>Non-lead</v>
      </c>
      <c r="R1816" s="19"/>
      <c r="X1816" s="16"/>
      <c r="Y1816" s="16"/>
      <c r="Z1816" s="16"/>
      <c r="AK1816" s="17"/>
      <c r="AL1816" s="17"/>
      <c r="AM1816" s="17"/>
      <c r="AN1816" s="17"/>
      <c r="AO1816" s="15"/>
    </row>
    <row r="1817" spans="1:41" s="14" customFormat="1">
      <c r="A1817" s="60"/>
      <c r="B1817" s="37" t="s">
        <v>5068</v>
      </c>
      <c r="C1817" s="72" t="s">
        <v>5655</v>
      </c>
      <c r="D1817" s="14" t="s">
        <v>5362</v>
      </c>
      <c r="E1817" s="9" t="s">
        <v>187</v>
      </c>
      <c r="F1817" s="14">
        <v>40484</v>
      </c>
      <c r="G1817" s="4">
        <v>37.546664450000002</v>
      </c>
      <c r="H1817" s="4">
        <v>-84.672566459999999</v>
      </c>
      <c r="I1817" s="19" t="s">
        <v>45</v>
      </c>
      <c r="J1817" s="19" t="s">
        <v>156</v>
      </c>
      <c r="K1817" s="19" t="s">
        <v>45</v>
      </c>
      <c r="L1817" s="22" t="s">
        <v>144</v>
      </c>
      <c r="M1817" s="19" t="s">
        <v>185</v>
      </c>
      <c r="N1817" s="19" t="s">
        <v>185</v>
      </c>
      <c r="P1817" s="17"/>
      <c r="Q1817" s="50" t="str">
        <f t="shared" si="28"/>
        <v>Non-lead</v>
      </c>
      <c r="R1817" s="19"/>
      <c r="X1817" s="16"/>
      <c r="Y1817" s="16"/>
      <c r="Z1817" s="16"/>
      <c r="AK1817" s="17"/>
      <c r="AL1817" s="17"/>
      <c r="AM1817" s="17"/>
      <c r="AN1817" s="17"/>
      <c r="AO1817" s="15"/>
    </row>
    <row r="1818" spans="1:41" s="14" customFormat="1">
      <c r="A1818" s="60"/>
      <c r="B1818" s="37" t="s">
        <v>5069</v>
      </c>
      <c r="C1818" s="72" t="s">
        <v>5656</v>
      </c>
      <c r="D1818" s="14" t="s">
        <v>5363</v>
      </c>
      <c r="E1818" s="9" t="s">
        <v>187</v>
      </c>
      <c r="F1818" s="14">
        <v>40484</v>
      </c>
      <c r="G1818" s="4">
        <v>37.546384760000002</v>
      </c>
      <c r="H1818" s="4">
        <v>-84.672546310000001</v>
      </c>
      <c r="I1818" s="19" t="s">
        <v>45</v>
      </c>
      <c r="J1818" s="19" t="s">
        <v>156</v>
      </c>
      <c r="K1818" s="19" t="s">
        <v>45</v>
      </c>
      <c r="L1818" s="22" t="s">
        <v>144</v>
      </c>
      <c r="M1818" s="19" t="s">
        <v>185</v>
      </c>
      <c r="N1818" s="19" t="s">
        <v>185</v>
      </c>
      <c r="P1818" s="17"/>
      <c r="Q1818" s="50" t="str">
        <f t="shared" si="28"/>
        <v>Non-lead</v>
      </c>
      <c r="R1818" s="19"/>
      <c r="X1818" s="16"/>
      <c r="Y1818" s="16"/>
      <c r="Z1818" s="16"/>
      <c r="AK1818" s="17"/>
      <c r="AL1818" s="17"/>
      <c r="AM1818" s="17"/>
      <c r="AN1818" s="17"/>
      <c r="AO1818" s="15"/>
    </row>
    <row r="1819" spans="1:41" s="14" customFormat="1">
      <c r="A1819" s="60"/>
      <c r="B1819" s="37" t="s">
        <v>5070</v>
      </c>
      <c r="C1819" s="68" t="s">
        <v>5657</v>
      </c>
      <c r="D1819" s="14" t="s">
        <v>5364</v>
      </c>
      <c r="E1819" s="9" t="s">
        <v>187</v>
      </c>
      <c r="F1819" s="14">
        <v>40484</v>
      </c>
      <c r="G1819" s="4">
        <v>37.546384760000002</v>
      </c>
      <c r="H1819" s="4">
        <v>-84.672546310000001</v>
      </c>
      <c r="I1819" s="19" t="s">
        <v>45</v>
      </c>
      <c r="J1819" s="19" t="s">
        <v>156</v>
      </c>
      <c r="K1819" s="19" t="s">
        <v>45</v>
      </c>
      <c r="L1819" s="22" t="s">
        <v>144</v>
      </c>
      <c r="M1819" s="19" t="s">
        <v>185</v>
      </c>
      <c r="N1819" s="19" t="s">
        <v>185</v>
      </c>
      <c r="P1819" s="17"/>
      <c r="Q1819" s="50" t="str">
        <f t="shared" si="28"/>
        <v>Non-lead</v>
      </c>
      <c r="R1819" s="19"/>
      <c r="X1819" s="16"/>
      <c r="Y1819" s="16"/>
      <c r="Z1819" s="16"/>
      <c r="AK1819" s="17"/>
      <c r="AL1819" s="17"/>
      <c r="AM1819" s="17"/>
      <c r="AN1819" s="17"/>
      <c r="AO1819" s="15"/>
    </row>
    <row r="1820" spans="1:41" s="14" customFormat="1">
      <c r="A1820" s="60"/>
      <c r="B1820" s="37" t="s">
        <v>5071</v>
      </c>
      <c r="C1820" s="72" t="s">
        <v>5658</v>
      </c>
      <c r="D1820" s="14" t="s">
        <v>5365</v>
      </c>
      <c r="E1820" s="9" t="s">
        <v>187</v>
      </c>
      <c r="F1820" s="14">
        <v>40484</v>
      </c>
      <c r="G1820" s="4">
        <v>37.546107409999998</v>
      </c>
      <c r="H1820" s="4">
        <v>-84.672535010000004</v>
      </c>
      <c r="I1820" s="19" t="s">
        <v>45</v>
      </c>
      <c r="J1820" s="19" t="s">
        <v>156</v>
      </c>
      <c r="K1820" s="19" t="s">
        <v>45</v>
      </c>
      <c r="L1820" s="22" t="s">
        <v>144</v>
      </c>
      <c r="M1820" s="19" t="s">
        <v>185</v>
      </c>
      <c r="N1820" s="19" t="s">
        <v>185</v>
      </c>
      <c r="P1820" s="17"/>
      <c r="Q1820" s="50" t="str">
        <f t="shared" si="28"/>
        <v>Non-lead</v>
      </c>
      <c r="R1820" s="19"/>
      <c r="X1820" s="16"/>
      <c r="Y1820" s="16"/>
      <c r="Z1820" s="16"/>
      <c r="AK1820" s="17"/>
      <c r="AL1820" s="17"/>
      <c r="AM1820" s="17"/>
      <c r="AN1820" s="17"/>
      <c r="AO1820" s="15"/>
    </row>
    <row r="1821" spans="1:41" s="14" customFormat="1">
      <c r="A1821" s="60"/>
      <c r="B1821" s="37" t="s">
        <v>5072</v>
      </c>
      <c r="C1821" s="67" t="s">
        <v>5659</v>
      </c>
      <c r="D1821" s="14" t="s">
        <v>5366</v>
      </c>
      <c r="E1821" s="9" t="s">
        <v>187</v>
      </c>
      <c r="F1821" s="14">
        <v>40484</v>
      </c>
      <c r="G1821" s="4">
        <v>37.546107409999998</v>
      </c>
      <c r="H1821" s="4">
        <v>-84.672535010000004</v>
      </c>
      <c r="I1821" s="19" t="s">
        <v>45</v>
      </c>
      <c r="J1821" s="19" t="s">
        <v>156</v>
      </c>
      <c r="K1821" s="19" t="s">
        <v>45</v>
      </c>
      <c r="L1821" s="22" t="s">
        <v>144</v>
      </c>
      <c r="M1821" s="19" t="s">
        <v>185</v>
      </c>
      <c r="N1821" s="19" t="s">
        <v>185</v>
      </c>
      <c r="P1821" s="17"/>
      <c r="Q1821" s="50" t="str">
        <f t="shared" si="28"/>
        <v>Non-lead</v>
      </c>
      <c r="R1821" s="19"/>
      <c r="X1821" s="16"/>
      <c r="Y1821" s="16"/>
      <c r="Z1821" s="16"/>
      <c r="AK1821" s="17"/>
      <c r="AL1821" s="17"/>
      <c r="AM1821" s="17"/>
      <c r="AN1821" s="17"/>
      <c r="AO1821" s="15"/>
    </row>
    <row r="1822" spans="1:41" s="14" customFormat="1">
      <c r="A1822" s="60"/>
      <c r="B1822" s="37" t="s">
        <v>5073</v>
      </c>
      <c r="C1822" s="72" t="s">
        <v>5660</v>
      </c>
      <c r="D1822" s="14" t="s">
        <v>5367</v>
      </c>
      <c r="E1822" s="9" t="s">
        <v>187</v>
      </c>
      <c r="F1822" s="14">
        <v>40484</v>
      </c>
      <c r="G1822" s="4">
        <v>37.54585178</v>
      </c>
      <c r="H1822" s="4">
        <v>-84.672526759999997</v>
      </c>
      <c r="I1822" s="19" t="s">
        <v>45</v>
      </c>
      <c r="J1822" s="19" t="s">
        <v>156</v>
      </c>
      <c r="K1822" s="19" t="s">
        <v>45</v>
      </c>
      <c r="L1822" s="22" t="s">
        <v>144</v>
      </c>
      <c r="M1822" s="19" t="s">
        <v>185</v>
      </c>
      <c r="N1822" s="19" t="s">
        <v>185</v>
      </c>
      <c r="P1822" s="17"/>
      <c r="Q1822" s="50" t="str">
        <f t="shared" si="28"/>
        <v>Non-lead</v>
      </c>
      <c r="R1822" s="19"/>
      <c r="X1822" s="16"/>
      <c r="Y1822" s="16"/>
      <c r="Z1822" s="16"/>
      <c r="AK1822" s="17"/>
      <c r="AL1822" s="17"/>
      <c r="AM1822" s="17"/>
      <c r="AN1822" s="17"/>
      <c r="AO1822" s="15"/>
    </row>
    <row r="1823" spans="1:41" s="14" customFormat="1">
      <c r="A1823" s="60"/>
      <c r="B1823" s="37" t="s">
        <v>5074</v>
      </c>
      <c r="C1823" s="72" t="s">
        <v>5661</v>
      </c>
      <c r="D1823" s="14" t="s">
        <v>5368</v>
      </c>
      <c r="E1823" s="9" t="s">
        <v>187</v>
      </c>
      <c r="F1823" s="14">
        <v>40484</v>
      </c>
      <c r="G1823" s="4">
        <v>37.54585178</v>
      </c>
      <c r="H1823" s="4">
        <v>-84.672526759999997</v>
      </c>
      <c r="I1823" s="19" t="s">
        <v>45</v>
      </c>
      <c r="J1823" s="19" t="s">
        <v>156</v>
      </c>
      <c r="K1823" s="19" t="s">
        <v>45</v>
      </c>
      <c r="L1823" s="22" t="s">
        <v>144</v>
      </c>
      <c r="M1823" s="19" t="s">
        <v>185</v>
      </c>
      <c r="N1823" s="19" t="s">
        <v>185</v>
      </c>
      <c r="P1823" s="17"/>
      <c r="Q1823" s="50" t="str">
        <f t="shared" si="28"/>
        <v>Non-lead</v>
      </c>
      <c r="R1823" s="19"/>
      <c r="X1823" s="16"/>
      <c r="Y1823" s="16"/>
      <c r="Z1823" s="16"/>
      <c r="AK1823" s="17"/>
      <c r="AL1823" s="17"/>
      <c r="AM1823" s="17"/>
      <c r="AN1823" s="17"/>
      <c r="AO1823" s="15"/>
    </row>
    <row r="1824" spans="1:41" s="14" customFormat="1">
      <c r="A1824" s="60"/>
      <c r="B1824" s="37" t="s">
        <v>5075</v>
      </c>
      <c r="C1824" s="68" t="s">
        <v>5662</v>
      </c>
      <c r="D1824" s="14" t="s">
        <v>5369</v>
      </c>
      <c r="E1824" s="9" t="s">
        <v>187</v>
      </c>
      <c r="F1824" s="14">
        <v>40484</v>
      </c>
      <c r="G1824" s="4">
        <v>37.545790670000002</v>
      </c>
      <c r="H1824" s="4">
        <v>-84.672340919999996</v>
      </c>
      <c r="I1824" s="19" t="s">
        <v>45</v>
      </c>
      <c r="J1824" s="19" t="s">
        <v>156</v>
      </c>
      <c r="K1824" s="19" t="s">
        <v>45</v>
      </c>
      <c r="L1824" s="22" t="s">
        <v>144</v>
      </c>
      <c r="M1824" s="19" t="s">
        <v>185</v>
      </c>
      <c r="N1824" s="19" t="s">
        <v>185</v>
      </c>
      <c r="P1824" s="17"/>
      <c r="Q1824" s="50" t="str">
        <f t="shared" si="28"/>
        <v>Non-lead</v>
      </c>
      <c r="R1824" s="19"/>
      <c r="X1824" s="16"/>
      <c r="Y1824" s="16"/>
      <c r="Z1824" s="16"/>
      <c r="AK1824" s="17"/>
      <c r="AL1824" s="17"/>
      <c r="AM1824" s="17"/>
      <c r="AN1824" s="17"/>
      <c r="AO1824" s="15"/>
    </row>
    <row r="1825" spans="1:41" s="14" customFormat="1">
      <c r="A1825" s="60"/>
      <c r="B1825" s="37" t="s">
        <v>5076</v>
      </c>
      <c r="C1825" s="72" t="s">
        <v>5663</v>
      </c>
      <c r="D1825" s="14" t="s">
        <v>5370</v>
      </c>
      <c r="E1825" s="9" t="s">
        <v>187</v>
      </c>
      <c r="F1825" s="14">
        <v>40484</v>
      </c>
      <c r="G1825" s="4">
        <v>37.545790670000002</v>
      </c>
      <c r="H1825" s="4">
        <v>-84.672340919999996</v>
      </c>
      <c r="I1825" s="19" t="s">
        <v>45</v>
      </c>
      <c r="J1825" s="19" t="s">
        <v>156</v>
      </c>
      <c r="K1825" s="19" t="s">
        <v>45</v>
      </c>
      <c r="L1825" s="22" t="s">
        <v>144</v>
      </c>
      <c r="M1825" s="19" t="s">
        <v>185</v>
      </c>
      <c r="N1825" s="19" t="s">
        <v>185</v>
      </c>
      <c r="P1825" s="17"/>
      <c r="Q1825" s="50" t="str">
        <f t="shared" si="28"/>
        <v>Non-lead</v>
      </c>
      <c r="R1825" s="19"/>
      <c r="X1825" s="16"/>
      <c r="Y1825" s="16"/>
      <c r="Z1825" s="16"/>
      <c r="AK1825" s="17"/>
      <c r="AL1825" s="17"/>
      <c r="AM1825" s="17"/>
      <c r="AN1825" s="17"/>
      <c r="AO1825" s="15"/>
    </row>
    <row r="1826" spans="1:41" s="14" customFormat="1">
      <c r="A1826" s="60"/>
      <c r="B1826" s="37" t="s">
        <v>5077</v>
      </c>
      <c r="C1826" s="67" t="s">
        <v>5664</v>
      </c>
      <c r="D1826" s="14" t="s">
        <v>5371</v>
      </c>
      <c r="E1826" s="9" t="s">
        <v>187</v>
      </c>
      <c r="F1826" s="14">
        <v>40484</v>
      </c>
      <c r="G1826" s="4">
        <v>37.546024119999998</v>
      </c>
      <c r="H1826" s="4">
        <v>-84.672360620000006</v>
      </c>
      <c r="I1826" s="19" t="s">
        <v>45</v>
      </c>
      <c r="J1826" s="19" t="s">
        <v>156</v>
      </c>
      <c r="K1826" s="19" t="s">
        <v>45</v>
      </c>
      <c r="L1826" s="22" t="s">
        <v>144</v>
      </c>
      <c r="M1826" s="19" t="s">
        <v>185</v>
      </c>
      <c r="N1826" s="19" t="s">
        <v>185</v>
      </c>
      <c r="P1826" s="17"/>
      <c r="Q1826" s="50" t="str">
        <f t="shared" si="28"/>
        <v>Non-lead</v>
      </c>
      <c r="R1826" s="19"/>
      <c r="X1826" s="16"/>
      <c r="Y1826" s="16"/>
      <c r="Z1826" s="16"/>
      <c r="AK1826" s="17"/>
      <c r="AL1826" s="17"/>
      <c r="AM1826" s="17"/>
      <c r="AN1826" s="17"/>
      <c r="AO1826" s="15"/>
    </row>
    <row r="1827" spans="1:41" s="14" customFormat="1">
      <c r="A1827" s="60"/>
      <c r="B1827" s="37" t="s">
        <v>5078</v>
      </c>
      <c r="C1827" s="72" t="s">
        <v>5665</v>
      </c>
      <c r="D1827" s="14" t="s">
        <v>5372</v>
      </c>
      <c r="E1827" s="9" t="s">
        <v>187</v>
      </c>
      <c r="F1827" s="14">
        <v>40484</v>
      </c>
      <c r="G1827" s="4">
        <v>37.546323819999998</v>
      </c>
      <c r="H1827" s="4">
        <v>-84.672362539999995</v>
      </c>
      <c r="I1827" s="19" t="s">
        <v>45</v>
      </c>
      <c r="J1827" s="19" t="s">
        <v>156</v>
      </c>
      <c r="K1827" s="19" t="s">
        <v>45</v>
      </c>
      <c r="L1827" s="22" t="s">
        <v>144</v>
      </c>
      <c r="M1827" s="19" t="s">
        <v>185</v>
      </c>
      <c r="N1827" s="19" t="s">
        <v>185</v>
      </c>
      <c r="P1827" s="17"/>
      <c r="Q1827" s="50" t="str">
        <f t="shared" si="28"/>
        <v>Non-lead</v>
      </c>
      <c r="R1827" s="19"/>
      <c r="X1827" s="16"/>
      <c r="Y1827" s="16"/>
      <c r="Z1827" s="16"/>
      <c r="AK1827" s="17"/>
      <c r="AL1827" s="17"/>
      <c r="AM1827" s="17"/>
      <c r="AN1827" s="17"/>
      <c r="AO1827" s="15"/>
    </row>
    <row r="1828" spans="1:41" s="14" customFormat="1">
      <c r="A1828" s="60"/>
      <c r="B1828" s="37" t="s">
        <v>5079</v>
      </c>
      <c r="C1828" s="72" t="s">
        <v>5666</v>
      </c>
      <c r="D1828" s="14" t="s">
        <v>5373</v>
      </c>
      <c r="E1828" s="9" t="s">
        <v>187</v>
      </c>
      <c r="F1828" s="14">
        <v>40484</v>
      </c>
      <c r="G1828" s="4">
        <v>37.546323819999998</v>
      </c>
      <c r="H1828" s="4">
        <v>-84.672362539999995</v>
      </c>
      <c r="I1828" s="19" t="s">
        <v>45</v>
      </c>
      <c r="J1828" s="19" t="s">
        <v>156</v>
      </c>
      <c r="K1828" s="19" t="s">
        <v>45</v>
      </c>
      <c r="L1828" s="22" t="s">
        <v>144</v>
      </c>
      <c r="M1828" s="19" t="s">
        <v>185</v>
      </c>
      <c r="N1828" s="19" t="s">
        <v>185</v>
      </c>
      <c r="P1828" s="17"/>
      <c r="Q1828" s="50" t="str">
        <f t="shared" si="28"/>
        <v>Non-lead</v>
      </c>
      <c r="R1828" s="19"/>
      <c r="X1828" s="16"/>
      <c r="Y1828" s="16"/>
      <c r="Z1828" s="16"/>
      <c r="AK1828" s="17"/>
      <c r="AL1828" s="17"/>
      <c r="AM1828" s="17"/>
      <c r="AN1828" s="17"/>
      <c r="AO1828" s="15"/>
    </row>
    <row r="1829" spans="1:41" s="14" customFormat="1">
      <c r="A1829" s="60"/>
      <c r="B1829" s="37" t="s">
        <v>5080</v>
      </c>
      <c r="C1829" s="68" t="s">
        <v>5667</v>
      </c>
      <c r="D1829" s="14" t="s">
        <v>5374</v>
      </c>
      <c r="E1829" s="9" t="s">
        <v>187</v>
      </c>
      <c r="F1829" s="14">
        <v>40484</v>
      </c>
      <c r="G1829" s="4">
        <v>37.546323819999998</v>
      </c>
      <c r="H1829" s="4">
        <v>-84.672362539999995</v>
      </c>
      <c r="I1829" s="19" t="s">
        <v>45</v>
      </c>
      <c r="J1829" s="19" t="s">
        <v>156</v>
      </c>
      <c r="K1829" s="19" t="s">
        <v>45</v>
      </c>
      <c r="L1829" s="22" t="s">
        <v>144</v>
      </c>
      <c r="M1829" s="19" t="s">
        <v>185</v>
      </c>
      <c r="N1829" s="19" t="s">
        <v>185</v>
      </c>
      <c r="P1829" s="17"/>
      <c r="Q1829" s="50" t="str">
        <f t="shared" si="28"/>
        <v>Non-lead</v>
      </c>
      <c r="R1829" s="19"/>
      <c r="X1829" s="16"/>
      <c r="Y1829" s="16"/>
      <c r="Z1829" s="16"/>
      <c r="AK1829" s="17"/>
      <c r="AL1829" s="17"/>
      <c r="AM1829" s="17"/>
      <c r="AN1829" s="17"/>
      <c r="AO1829" s="15"/>
    </row>
    <row r="1830" spans="1:41" s="14" customFormat="1">
      <c r="A1830" s="60"/>
      <c r="B1830" s="37" t="s">
        <v>5081</v>
      </c>
      <c r="C1830" s="72" t="s">
        <v>5668</v>
      </c>
      <c r="D1830" s="14" t="s">
        <v>5375</v>
      </c>
      <c r="E1830" s="9" t="s">
        <v>187</v>
      </c>
      <c r="F1830" s="14">
        <v>40484</v>
      </c>
      <c r="G1830" s="4">
        <v>37.54657401</v>
      </c>
      <c r="H1830" s="4">
        <v>-84.672358709999997</v>
      </c>
      <c r="I1830" s="19" t="s">
        <v>45</v>
      </c>
      <c r="J1830" s="19" t="s">
        <v>156</v>
      </c>
      <c r="K1830" s="19" t="s">
        <v>45</v>
      </c>
      <c r="L1830" s="22" t="s">
        <v>144</v>
      </c>
      <c r="M1830" s="19" t="s">
        <v>185</v>
      </c>
      <c r="N1830" s="19" t="s">
        <v>185</v>
      </c>
      <c r="P1830" s="17"/>
      <c r="Q1830" s="50" t="str">
        <f t="shared" si="28"/>
        <v>Non-lead</v>
      </c>
      <c r="R1830" s="19"/>
      <c r="X1830" s="16"/>
      <c r="Y1830" s="16"/>
      <c r="Z1830" s="16"/>
      <c r="AK1830" s="17"/>
      <c r="AL1830" s="17"/>
      <c r="AM1830" s="17"/>
      <c r="AN1830" s="17"/>
      <c r="AO1830" s="15"/>
    </row>
    <row r="1831" spans="1:41" s="14" customFormat="1">
      <c r="A1831" s="60"/>
      <c r="B1831" s="37" t="s">
        <v>5082</v>
      </c>
      <c r="C1831" s="67" t="s">
        <v>5669</v>
      </c>
      <c r="D1831" s="14" t="s">
        <v>5376</v>
      </c>
      <c r="E1831" s="9" t="s">
        <v>187</v>
      </c>
      <c r="F1831" s="14">
        <v>40484</v>
      </c>
      <c r="G1831" s="4">
        <v>37.54657401</v>
      </c>
      <c r="H1831" s="4">
        <v>-84.672358709999997</v>
      </c>
      <c r="I1831" s="19" t="s">
        <v>45</v>
      </c>
      <c r="J1831" s="19" t="s">
        <v>156</v>
      </c>
      <c r="K1831" s="19" t="s">
        <v>45</v>
      </c>
      <c r="L1831" s="22" t="s">
        <v>144</v>
      </c>
      <c r="M1831" s="19" t="s">
        <v>185</v>
      </c>
      <c r="N1831" s="19" t="s">
        <v>185</v>
      </c>
      <c r="P1831" s="17"/>
      <c r="Q1831" s="50" t="str">
        <f t="shared" si="28"/>
        <v>Non-lead</v>
      </c>
      <c r="R1831" s="19"/>
      <c r="X1831" s="16"/>
      <c r="Y1831" s="16"/>
      <c r="Z1831" s="16"/>
      <c r="AK1831" s="17"/>
      <c r="AL1831" s="17"/>
      <c r="AM1831" s="17"/>
      <c r="AN1831" s="17"/>
      <c r="AO1831" s="15"/>
    </row>
    <row r="1832" spans="1:41" s="14" customFormat="1">
      <c r="A1832" s="60"/>
      <c r="B1832" s="37" t="s">
        <v>5083</v>
      </c>
      <c r="C1832" s="72" t="s">
        <v>5670</v>
      </c>
      <c r="D1832" s="14" t="s">
        <v>5377</v>
      </c>
      <c r="E1832" s="9" t="s">
        <v>187</v>
      </c>
      <c r="F1832" s="14">
        <v>40484</v>
      </c>
      <c r="G1832" s="4">
        <v>37.546818160000001</v>
      </c>
      <c r="H1832" s="4">
        <v>-84.672395469999998</v>
      </c>
      <c r="I1832" s="19" t="s">
        <v>45</v>
      </c>
      <c r="J1832" s="19" t="s">
        <v>156</v>
      </c>
      <c r="K1832" s="19" t="s">
        <v>45</v>
      </c>
      <c r="L1832" s="22" t="s">
        <v>144</v>
      </c>
      <c r="M1832" s="19" t="s">
        <v>185</v>
      </c>
      <c r="N1832" s="19" t="s">
        <v>185</v>
      </c>
      <c r="P1832" s="17"/>
      <c r="Q1832" s="50" t="str">
        <f t="shared" si="28"/>
        <v>Non-lead</v>
      </c>
      <c r="R1832" s="19"/>
      <c r="X1832" s="16"/>
      <c r="Y1832" s="16"/>
      <c r="Z1832" s="16"/>
      <c r="AK1832" s="17"/>
      <c r="AL1832" s="17"/>
      <c r="AM1832" s="17"/>
      <c r="AN1832" s="17"/>
      <c r="AO1832" s="15"/>
    </row>
    <row r="1833" spans="1:41" s="14" customFormat="1">
      <c r="A1833" s="60"/>
      <c r="B1833" s="37" t="s">
        <v>5084</v>
      </c>
      <c r="C1833" s="72" t="s">
        <v>5671</v>
      </c>
      <c r="D1833" s="14" t="s">
        <v>5378</v>
      </c>
      <c r="E1833" s="9" t="s">
        <v>187</v>
      </c>
      <c r="F1833" s="14">
        <v>40484</v>
      </c>
      <c r="G1833" s="4">
        <v>37.546818160000001</v>
      </c>
      <c r="H1833" s="4">
        <v>-84.672395469999998</v>
      </c>
      <c r="I1833" s="19" t="s">
        <v>45</v>
      </c>
      <c r="J1833" s="19" t="s">
        <v>156</v>
      </c>
      <c r="K1833" s="19" t="s">
        <v>45</v>
      </c>
      <c r="L1833" s="22" t="s">
        <v>144</v>
      </c>
      <c r="M1833" s="19" t="s">
        <v>185</v>
      </c>
      <c r="N1833" s="19" t="s">
        <v>185</v>
      </c>
      <c r="P1833" s="17"/>
      <c r="Q1833" s="50" t="str">
        <f t="shared" si="28"/>
        <v>Non-lead</v>
      </c>
      <c r="R1833" s="19"/>
      <c r="X1833" s="16"/>
      <c r="Y1833" s="16"/>
      <c r="Z1833" s="16"/>
      <c r="AK1833" s="17"/>
      <c r="AL1833" s="17"/>
      <c r="AM1833" s="17"/>
      <c r="AN1833" s="17"/>
      <c r="AO1833" s="15"/>
    </row>
    <row r="1834" spans="1:41" s="14" customFormat="1">
      <c r="A1834" s="60"/>
      <c r="B1834" s="37" t="s">
        <v>5085</v>
      </c>
      <c r="C1834" s="68" t="s">
        <v>5672</v>
      </c>
      <c r="D1834" s="14" t="s">
        <v>5379</v>
      </c>
      <c r="E1834" s="9" t="s">
        <v>187</v>
      </c>
      <c r="F1834" s="14">
        <v>40484</v>
      </c>
      <c r="G1834" s="4">
        <v>37.547022060000003</v>
      </c>
      <c r="H1834" s="4">
        <v>-84.67246145</v>
      </c>
      <c r="I1834" s="19" t="s">
        <v>45</v>
      </c>
      <c r="J1834" s="19" t="s">
        <v>156</v>
      </c>
      <c r="K1834" s="19" t="s">
        <v>45</v>
      </c>
      <c r="L1834" s="22" t="s">
        <v>144</v>
      </c>
      <c r="M1834" s="19" t="s">
        <v>185</v>
      </c>
      <c r="N1834" s="19" t="s">
        <v>185</v>
      </c>
      <c r="P1834" s="17"/>
      <c r="Q1834" s="50" t="str">
        <f t="shared" si="28"/>
        <v>Non-lead</v>
      </c>
      <c r="R1834" s="19"/>
      <c r="X1834" s="16"/>
      <c r="Y1834" s="16"/>
      <c r="Z1834" s="16"/>
      <c r="AK1834" s="17"/>
      <c r="AL1834" s="17"/>
      <c r="AM1834" s="17"/>
      <c r="AN1834" s="17"/>
      <c r="AO1834" s="15"/>
    </row>
    <row r="1835" spans="1:41" s="14" customFormat="1">
      <c r="A1835" s="60"/>
      <c r="B1835" s="37" t="s">
        <v>5086</v>
      </c>
      <c r="C1835" s="72" t="s">
        <v>5673</v>
      </c>
      <c r="D1835" s="14" t="s">
        <v>5380</v>
      </c>
      <c r="E1835" s="9" t="s">
        <v>187</v>
      </c>
      <c r="F1835" s="14">
        <v>40484</v>
      </c>
      <c r="G1835" s="4">
        <v>37.547022060000003</v>
      </c>
      <c r="H1835" s="4">
        <v>-84.67246145</v>
      </c>
      <c r="I1835" s="19" t="s">
        <v>45</v>
      </c>
      <c r="J1835" s="19" t="s">
        <v>156</v>
      </c>
      <c r="K1835" s="19" t="s">
        <v>45</v>
      </c>
      <c r="L1835" s="22" t="s">
        <v>144</v>
      </c>
      <c r="M1835" s="19" t="s">
        <v>185</v>
      </c>
      <c r="N1835" s="19" t="s">
        <v>185</v>
      </c>
      <c r="P1835" s="17"/>
      <c r="Q1835" s="50" t="str">
        <f t="shared" si="28"/>
        <v>Non-lead</v>
      </c>
      <c r="R1835" s="19"/>
      <c r="X1835" s="16"/>
      <c r="Y1835" s="16"/>
      <c r="Z1835" s="16"/>
      <c r="AK1835" s="17"/>
      <c r="AL1835" s="17"/>
      <c r="AM1835" s="17"/>
      <c r="AN1835" s="17"/>
      <c r="AO1835" s="15"/>
    </row>
    <row r="1836" spans="1:41" s="14" customFormat="1">
      <c r="A1836" s="60"/>
      <c r="B1836" s="37" t="s">
        <v>5087</v>
      </c>
      <c r="C1836" s="67" t="s">
        <v>5674</v>
      </c>
      <c r="D1836" s="14" t="s">
        <v>5381</v>
      </c>
      <c r="E1836" s="9" t="s">
        <v>187</v>
      </c>
      <c r="F1836" s="14">
        <v>40484</v>
      </c>
      <c r="G1836" s="4">
        <v>37.54724066</v>
      </c>
      <c r="H1836" s="4">
        <v>-84.672556900000004</v>
      </c>
      <c r="I1836" s="19" t="s">
        <v>45</v>
      </c>
      <c r="J1836" s="19" t="s">
        <v>156</v>
      </c>
      <c r="K1836" s="19" t="s">
        <v>45</v>
      </c>
      <c r="L1836" s="22" t="s">
        <v>144</v>
      </c>
      <c r="M1836" s="19" t="s">
        <v>185</v>
      </c>
      <c r="N1836" s="19" t="s">
        <v>185</v>
      </c>
      <c r="P1836" s="17"/>
      <c r="Q1836" s="50" t="str">
        <f t="shared" si="28"/>
        <v>Non-lead</v>
      </c>
      <c r="R1836" s="19"/>
      <c r="X1836" s="16"/>
      <c r="Y1836" s="16"/>
      <c r="Z1836" s="16"/>
      <c r="AK1836" s="17"/>
      <c r="AL1836" s="17"/>
      <c r="AM1836" s="17"/>
      <c r="AN1836" s="17"/>
      <c r="AO1836" s="15"/>
    </row>
    <row r="1837" spans="1:41" s="14" customFormat="1">
      <c r="A1837" s="60"/>
      <c r="B1837" s="37" t="s">
        <v>5088</v>
      </c>
      <c r="C1837" s="72" t="s">
        <v>5675</v>
      </c>
      <c r="D1837" s="14" t="s">
        <v>5382</v>
      </c>
      <c r="E1837" s="9" t="s">
        <v>187</v>
      </c>
      <c r="F1837" s="14">
        <v>40484</v>
      </c>
      <c r="G1837" s="4">
        <v>37.54724066</v>
      </c>
      <c r="H1837" s="4">
        <v>-84.672556900000004</v>
      </c>
      <c r="I1837" s="19" t="s">
        <v>45</v>
      </c>
      <c r="J1837" s="19" t="s">
        <v>156</v>
      </c>
      <c r="K1837" s="19" t="s">
        <v>45</v>
      </c>
      <c r="L1837" s="22" t="s">
        <v>144</v>
      </c>
      <c r="M1837" s="19" t="s">
        <v>185</v>
      </c>
      <c r="N1837" s="19" t="s">
        <v>185</v>
      </c>
      <c r="P1837" s="17"/>
      <c r="Q1837" s="50" t="str">
        <f t="shared" si="28"/>
        <v>Non-lead</v>
      </c>
      <c r="R1837" s="19"/>
      <c r="X1837" s="16"/>
      <c r="Y1837" s="16"/>
      <c r="Z1837" s="16"/>
      <c r="AK1837" s="17"/>
      <c r="AL1837" s="17"/>
      <c r="AM1837" s="17"/>
      <c r="AN1837" s="17"/>
      <c r="AO1837" s="15"/>
    </row>
    <row r="1838" spans="1:41" s="14" customFormat="1">
      <c r="A1838" s="60"/>
      <c r="B1838" s="37" t="s">
        <v>5089</v>
      </c>
      <c r="C1838" s="72" t="s">
        <v>5676</v>
      </c>
      <c r="D1838" s="14" t="s">
        <v>5383</v>
      </c>
      <c r="E1838" s="9" t="s">
        <v>187</v>
      </c>
      <c r="F1838" s="14">
        <v>40484</v>
      </c>
      <c r="G1838" s="4">
        <v>37.547516450000003</v>
      </c>
      <c r="H1838" s="4">
        <v>-84.67270388</v>
      </c>
      <c r="I1838" s="19" t="s">
        <v>45</v>
      </c>
      <c r="J1838" s="19" t="s">
        <v>156</v>
      </c>
      <c r="K1838" s="19" t="s">
        <v>45</v>
      </c>
      <c r="L1838" s="22" t="s">
        <v>144</v>
      </c>
      <c r="M1838" s="19" t="s">
        <v>185</v>
      </c>
      <c r="N1838" s="19" t="s">
        <v>185</v>
      </c>
      <c r="P1838" s="17"/>
      <c r="Q1838" s="50" t="str">
        <f t="shared" si="28"/>
        <v>Non-lead</v>
      </c>
      <c r="R1838" s="19"/>
      <c r="X1838" s="16"/>
      <c r="Y1838" s="16"/>
      <c r="Z1838" s="16"/>
      <c r="AK1838" s="17"/>
      <c r="AL1838" s="17"/>
      <c r="AM1838" s="17"/>
      <c r="AN1838" s="17"/>
      <c r="AO1838" s="15"/>
    </row>
    <row r="1839" spans="1:41" s="14" customFormat="1">
      <c r="A1839" s="60"/>
      <c r="B1839" s="37" t="s">
        <v>5090</v>
      </c>
      <c r="C1839" s="68" t="s">
        <v>5677</v>
      </c>
      <c r="D1839" s="14" t="s">
        <v>5384</v>
      </c>
      <c r="E1839" s="9" t="s">
        <v>187</v>
      </c>
      <c r="F1839" s="14">
        <v>40484</v>
      </c>
      <c r="G1839" s="14">
        <v>37.548032999999997</v>
      </c>
      <c r="H1839" s="14">
        <v>-84.672251000000003</v>
      </c>
      <c r="I1839" s="19" t="s">
        <v>45</v>
      </c>
      <c r="J1839" s="19" t="s">
        <v>156</v>
      </c>
      <c r="K1839" s="19" t="s">
        <v>45</v>
      </c>
      <c r="L1839" s="22" t="s">
        <v>144</v>
      </c>
      <c r="M1839" s="19" t="s">
        <v>185</v>
      </c>
      <c r="N1839" s="19" t="s">
        <v>185</v>
      </c>
      <c r="P1839" s="17"/>
      <c r="Q1839" s="50" t="str">
        <f t="shared" si="28"/>
        <v>Non-lead</v>
      </c>
      <c r="R1839" s="19"/>
      <c r="X1839" s="16"/>
      <c r="Y1839" s="16"/>
      <c r="Z1839" s="16"/>
      <c r="AK1839" s="17"/>
      <c r="AL1839" s="17"/>
      <c r="AM1839" s="17"/>
      <c r="AN1839" s="17"/>
      <c r="AO1839" s="15"/>
    </row>
    <row r="1840" spans="1:41" s="14" customFormat="1">
      <c r="A1840" s="60"/>
      <c r="B1840" s="37" t="s">
        <v>5091</v>
      </c>
      <c r="C1840" s="72" t="s">
        <v>5678</v>
      </c>
      <c r="D1840" s="14" t="s">
        <v>5385</v>
      </c>
      <c r="E1840" s="9" t="s">
        <v>187</v>
      </c>
      <c r="F1840" s="14">
        <v>40484</v>
      </c>
      <c r="G1840" s="4">
        <v>37.548367370000001</v>
      </c>
      <c r="H1840" s="4">
        <v>-84.672334890000002</v>
      </c>
      <c r="I1840" s="19" t="s">
        <v>45</v>
      </c>
      <c r="J1840" s="19" t="s">
        <v>156</v>
      </c>
      <c r="K1840" s="19" t="s">
        <v>45</v>
      </c>
      <c r="L1840" s="22" t="s">
        <v>144</v>
      </c>
      <c r="M1840" s="19" t="s">
        <v>185</v>
      </c>
      <c r="N1840" s="19" t="s">
        <v>185</v>
      </c>
      <c r="P1840" s="17"/>
      <c r="Q1840" s="50" t="str">
        <f t="shared" si="28"/>
        <v>Non-lead</v>
      </c>
      <c r="R1840" s="19"/>
      <c r="X1840" s="16"/>
      <c r="Y1840" s="16"/>
      <c r="Z1840" s="16"/>
      <c r="AK1840" s="17"/>
      <c r="AL1840" s="17"/>
      <c r="AM1840" s="17"/>
      <c r="AN1840" s="17"/>
      <c r="AO1840" s="15"/>
    </row>
    <row r="1841" spans="1:41" s="14" customFormat="1">
      <c r="A1841" s="60"/>
      <c r="B1841" s="37" t="s">
        <v>5092</v>
      </c>
      <c r="C1841" s="67" t="s">
        <v>5678</v>
      </c>
      <c r="D1841" s="14" t="s">
        <v>5386</v>
      </c>
      <c r="E1841" s="9" t="s">
        <v>187</v>
      </c>
      <c r="F1841" s="14">
        <v>40484</v>
      </c>
      <c r="G1841" s="4">
        <v>37.548367370000001</v>
      </c>
      <c r="H1841" s="4">
        <v>-84.672334890000002</v>
      </c>
      <c r="I1841" s="19" t="s">
        <v>45</v>
      </c>
      <c r="J1841" s="19" t="s">
        <v>156</v>
      </c>
      <c r="K1841" s="19" t="s">
        <v>45</v>
      </c>
      <c r="L1841" s="22" t="s">
        <v>144</v>
      </c>
      <c r="M1841" s="19" t="s">
        <v>185</v>
      </c>
      <c r="N1841" s="19" t="s">
        <v>185</v>
      </c>
      <c r="P1841" s="17"/>
      <c r="Q1841" s="50" t="str">
        <f t="shared" si="28"/>
        <v>Non-lead</v>
      </c>
      <c r="R1841" s="19"/>
      <c r="X1841" s="16"/>
      <c r="Y1841" s="16"/>
      <c r="Z1841" s="16"/>
      <c r="AK1841" s="17"/>
      <c r="AL1841" s="17"/>
      <c r="AM1841" s="17"/>
      <c r="AN1841" s="17"/>
      <c r="AO1841" s="15"/>
    </row>
    <row r="1842" spans="1:41" s="14" customFormat="1">
      <c r="A1842" s="60"/>
      <c r="B1842" s="37" t="s">
        <v>5093</v>
      </c>
      <c r="C1842" s="72" t="s">
        <v>5679</v>
      </c>
      <c r="D1842" s="14" t="s">
        <v>5387</v>
      </c>
      <c r="E1842" s="9" t="s">
        <v>187</v>
      </c>
      <c r="F1842" s="14">
        <v>40484</v>
      </c>
      <c r="G1842" s="4">
        <v>37.548101529999997</v>
      </c>
      <c r="H1842" s="4">
        <v>-84.672975629999996</v>
      </c>
      <c r="I1842" s="19" t="s">
        <v>45</v>
      </c>
      <c r="J1842" s="19" t="s">
        <v>156</v>
      </c>
      <c r="K1842" s="19" t="s">
        <v>45</v>
      </c>
      <c r="L1842" s="22" t="s">
        <v>144</v>
      </c>
      <c r="M1842" s="19" t="s">
        <v>185</v>
      </c>
      <c r="N1842" s="19" t="s">
        <v>185</v>
      </c>
      <c r="P1842" s="17"/>
      <c r="Q1842" s="50" t="str">
        <f t="shared" si="28"/>
        <v>Non-lead</v>
      </c>
      <c r="R1842" s="19"/>
      <c r="X1842" s="16"/>
      <c r="Y1842" s="16"/>
      <c r="Z1842" s="16"/>
      <c r="AK1842" s="17"/>
      <c r="AL1842" s="17"/>
      <c r="AM1842" s="17"/>
      <c r="AN1842" s="17"/>
      <c r="AO1842" s="15"/>
    </row>
    <row r="1843" spans="1:41" s="14" customFormat="1">
      <c r="A1843" s="60"/>
      <c r="B1843" s="37" t="s">
        <v>5094</v>
      </c>
      <c r="C1843" s="72" t="s">
        <v>5680</v>
      </c>
      <c r="D1843" s="14" t="s">
        <v>5388</v>
      </c>
      <c r="E1843" s="9" t="s">
        <v>187</v>
      </c>
      <c r="F1843" s="14">
        <v>40484</v>
      </c>
      <c r="G1843" s="14">
        <v>37.548555999999998</v>
      </c>
      <c r="H1843" s="14">
        <v>-84.661434</v>
      </c>
      <c r="I1843" s="19" t="s">
        <v>45</v>
      </c>
      <c r="J1843" s="19" t="s">
        <v>156</v>
      </c>
      <c r="K1843" s="19" t="s">
        <v>45</v>
      </c>
      <c r="L1843" s="22" t="s">
        <v>144</v>
      </c>
      <c r="M1843" s="19" t="s">
        <v>185</v>
      </c>
      <c r="N1843" s="19" t="s">
        <v>185</v>
      </c>
      <c r="P1843" s="17"/>
      <c r="Q1843" s="50" t="str">
        <f t="shared" si="28"/>
        <v>Non-lead</v>
      </c>
      <c r="R1843" s="19"/>
      <c r="X1843" s="16"/>
      <c r="Y1843" s="16"/>
      <c r="Z1843" s="16"/>
      <c r="AK1843" s="17"/>
      <c r="AL1843" s="17"/>
      <c r="AM1843" s="17"/>
      <c r="AN1843" s="17"/>
      <c r="AO1843" s="15"/>
    </row>
    <row r="1844" spans="1:41" s="14" customFormat="1">
      <c r="A1844" s="60"/>
      <c r="B1844" s="37" t="s">
        <v>5095</v>
      </c>
      <c r="C1844" s="68" t="s">
        <v>5681</v>
      </c>
      <c r="D1844" s="14" t="s">
        <v>5389</v>
      </c>
      <c r="E1844" s="9" t="s">
        <v>187</v>
      </c>
      <c r="F1844" s="14">
        <v>40484</v>
      </c>
      <c r="G1844" s="14">
        <v>37.545979000000003</v>
      </c>
      <c r="H1844" s="14">
        <v>-84.661721999999997</v>
      </c>
      <c r="I1844" s="19" t="s">
        <v>45</v>
      </c>
      <c r="J1844" s="19" t="s">
        <v>156</v>
      </c>
      <c r="K1844" s="19" t="s">
        <v>45</v>
      </c>
      <c r="L1844" s="22" t="s">
        <v>144</v>
      </c>
      <c r="M1844" s="19" t="s">
        <v>185</v>
      </c>
      <c r="N1844" s="19" t="s">
        <v>185</v>
      </c>
      <c r="P1844" s="17"/>
      <c r="Q1844" s="50" t="str">
        <f t="shared" ref="Q1844:Q1897" si="29">IF(AND(I1844="",K1844=""),"",IF(I1844="Lead","Lead",IF(K1844="Lead","Lead",IF((OR((AND((ISNUMBER(SEARCH("Galvanized",K1844))),AF1844="Yes")),(AND((ISNUMBER(SEARCH("Galvanized",K1844))),AF1844="Unknown")))),"Galvanized requiring replacement",IF((OR((AND((ISNUMBER(SEARCH("Galvanized",K1844))),AJ1844="Yes")),(AND((ISNUMBER(SEARCH("Galvanized",K1844))),AJ1844="Unknown")))),"Galvanized requiring replacement",IF(I1844="Galvanized requiring replacement","Galvanized requiring replacement",IF(K1844="Galvanized requiring replacement","Galvanized requiring replacement",IF(ISNUMBER(SEARCH("Unknown",I1844)),"Unknown",IF(ISNUMBER(SEARCH("Unknown",K1844)),"Unknown",IF(I1844="","Unknown",IF(K1844="","Unknown","Non-lead")))))))))))</f>
        <v>Non-lead</v>
      </c>
      <c r="R1844" s="19"/>
      <c r="X1844" s="16"/>
      <c r="Y1844" s="16"/>
      <c r="Z1844" s="16"/>
      <c r="AK1844" s="17"/>
      <c r="AL1844" s="17"/>
      <c r="AM1844" s="17"/>
      <c r="AN1844" s="17"/>
      <c r="AO1844" s="15"/>
    </row>
    <row r="1845" spans="1:41" s="14" customFormat="1">
      <c r="A1845" s="60"/>
      <c r="B1845" s="37" t="s">
        <v>5682</v>
      </c>
      <c r="C1845" s="71" t="s">
        <v>6078</v>
      </c>
      <c r="D1845" s="14" t="s">
        <v>5880</v>
      </c>
      <c r="E1845" s="9" t="s">
        <v>187</v>
      </c>
      <c r="F1845" s="14">
        <v>40484</v>
      </c>
      <c r="G1845" s="4">
        <v>37.305948729999997</v>
      </c>
      <c r="H1845" s="4">
        <v>-84.393694519999997</v>
      </c>
      <c r="I1845" s="19" t="s">
        <v>45</v>
      </c>
      <c r="J1845" s="19" t="s">
        <v>156</v>
      </c>
      <c r="K1845" s="19" t="s">
        <v>39</v>
      </c>
      <c r="L1845" s="22" t="s">
        <v>144</v>
      </c>
      <c r="M1845" s="19" t="s">
        <v>185</v>
      </c>
      <c r="N1845" s="19" t="s">
        <v>185</v>
      </c>
      <c r="P1845" s="17"/>
      <c r="Q1845" s="50" t="str">
        <f t="shared" si="29"/>
        <v>Non-lead</v>
      </c>
      <c r="R1845" s="19"/>
      <c r="X1845" s="16"/>
      <c r="Y1845" s="16"/>
      <c r="Z1845" s="16"/>
      <c r="AK1845" s="17"/>
      <c r="AL1845" s="17"/>
      <c r="AM1845" s="17"/>
      <c r="AN1845" s="17"/>
      <c r="AO1845" s="15"/>
    </row>
    <row r="1846" spans="1:41" s="14" customFormat="1">
      <c r="A1846" s="60"/>
      <c r="B1846" s="37" t="s">
        <v>5683</v>
      </c>
      <c r="C1846" s="71" t="s">
        <v>6079</v>
      </c>
      <c r="D1846" s="14" t="s">
        <v>5881</v>
      </c>
      <c r="E1846" s="9" t="s">
        <v>187</v>
      </c>
      <c r="F1846" s="14">
        <v>40484</v>
      </c>
      <c r="G1846" s="4">
        <v>37.303497659999998</v>
      </c>
      <c r="H1846" s="4">
        <v>-84.393031309999998</v>
      </c>
      <c r="I1846" s="19" t="s">
        <v>45</v>
      </c>
      <c r="J1846" s="19" t="s">
        <v>156</v>
      </c>
      <c r="K1846" s="19" t="s">
        <v>39</v>
      </c>
      <c r="L1846" s="22" t="s">
        <v>144</v>
      </c>
      <c r="M1846" s="19" t="s">
        <v>185</v>
      </c>
      <c r="N1846" s="19" t="s">
        <v>185</v>
      </c>
      <c r="P1846" s="17"/>
      <c r="Q1846" s="50" t="str">
        <f t="shared" si="29"/>
        <v>Non-lead</v>
      </c>
      <c r="R1846" s="19"/>
      <c r="X1846" s="16"/>
      <c r="Y1846" s="16"/>
      <c r="Z1846" s="16"/>
      <c r="AK1846" s="17"/>
      <c r="AL1846" s="17"/>
      <c r="AM1846" s="17"/>
      <c r="AN1846" s="17"/>
      <c r="AO1846" s="15"/>
    </row>
    <row r="1847" spans="1:41" s="14" customFormat="1">
      <c r="A1847" s="60"/>
      <c r="B1847" s="37" t="s">
        <v>5684</v>
      </c>
      <c r="C1847" s="70" t="s">
        <v>6080</v>
      </c>
      <c r="D1847" s="14" t="s">
        <v>5882</v>
      </c>
      <c r="E1847" s="9" t="s">
        <v>187</v>
      </c>
      <c r="F1847" s="14">
        <v>40484</v>
      </c>
      <c r="G1847" s="4">
        <v>37.30276164</v>
      </c>
      <c r="H1847" s="4">
        <v>-84.392301610000004</v>
      </c>
      <c r="I1847" s="19" t="s">
        <v>45</v>
      </c>
      <c r="J1847" s="19" t="s">
        <v>156</v>
      </c>
      <c r="K1847" s="19" t="s">
        <v>42</v>
      </c>
      <c r="L1847" s="22" t="s">
        <v>144</v>
      </c>
      <c r="M1847" s="19" t="s">
        <v>185</v>
      </c>
      <c r="N1847" s="19" t="s">
        <v>185</v>
      </c>
      <c r="P1847" s="17"/>
      <c r="Q1847" s="50" t="str">
        <f t="shared" si="29"/>
        <v>Non-lead</v>
      </c>
      <c r="R1847" s="19"/>
      <c r="X1847" s="16"/>
      <c r="Y1847" s="16"/>
      <c r="Z1847" s="16"/>
      <c r="AK1847" s="17"/>
      <c r="AL1847" s="17"/>
      <c r="AM1847" s="17"/>
      <c r="AN1847" s="17"/>
      <c r="AO1847" s="15"/>
    </row>
    <row r="1848" spans="1:41" s="14" customFormat="1">
      <c r="A1848" s="60"/>
      <c r="B1848" s="37" t="s">
        <v>5685</v>
      </c>
      <c r="C1848" s="71" t="s">
        <v>6081</v>
      </c>
      <c r="D1848" s="14" t="s">
        <v>5883</v>
      </c>
      <c r="E1848" s="9" t="s">
        <v>187</v>
      </c>
      <c r="F1848" s="14">
        <v>40484</v>
      </c>
      <c r="G1848" s="4">
        <v>37.30276164</v>
      </c>
      <c r="H1848" s="4">
        <v>-84.392301610000004</v>
      </c>
      <c r="I1848" s="19" t="s">
        <v>45</v>
      </c>
      <c r="J1848" s="19" t="s">
        <v>156</v>
      </c>
      <c r="K1848" s="19" t="s">
        <v>42</v>
      </c>
      <c r="L1848" s="22" t="s">
        <v>144</v>
      </c>
      <c r="M1848" s="19" t="s">
        <v>185</v>
      </c>
      <c r="N1848" s="19" t="s">
        <v>185</v>
      </c>
      <c r="P1848" s="17"/>
      <c r="Q1848" s="50" t="str">
        <f t="shared" si="29"/>
        <v>Non-lead</v>
      </c>
      <c r="R1848" s="19"/>
      <c r="X1848" s="16"/>
      <c r="Y1848" s="16"/>
      <c r="Z1848" s="16"/>
      <c r="AK1848" s="17"/>
      <c r="AL1848" s="17"/>
      <c r="AM1848" s="17"/>
      <c r="AN1848" s="17"/>
      <c r="AO1848" s="15"/>
    </row>
    <row r="1849" spans="1:41" s="14" customFormat="1">
      <c r="A1849" s="60"/>
      <c r="B1849" s="37" t="s">
        <v>5686</v>
      </c>
      <c r="C1849" s="69" t="s">
        <v>6082</v>
      </c>
      <c r="D1849" s="14" t="s">
        <v>5884</v>
      </c>
      <c r="E1849" s="9" t="s">
        <v>187</v>
      </c>
      <c r="F1849" s="14">
        <v>40484</v>
      </c>
      <c r="G1849" s="4">
        <v>37.30276164</v>
      </c>
      <c r="H1849" s="4">
        <v>-84.392301610000004</v>
      </c>
      <c r="I1849" s="19" t="s">
        <v>45</v>
      </c>
      <c r="J1849" s="19" t="s">
        <v>156</v>
      </c>
      <c r="K1849" s="19" t="s">
        <v>39</v>
      </c>
      <c r="L1849" s="22" t="s">
        <v>144</v>
      </c>
      <c r="M1849" s="19" t="s">
        <v>185</v>
      </c>
      <c r="N1849" s="19" t="s">
        <v>185</v>
      </c>
      <c r="P1849" s="17"/>
      <c r="Q1849" s="50" t="str">
        <f t="shared" si="29"/>
        <v>Non-lead</v>
      </c>
      <c r="R1849" s="19"/>
      <c r="X1849" s="16"/>
      <c r="Y1849" s="16"/>
      <c r="Z1849" s="16"/>
      <c r="AK1849" s="17"/>
      <c r="AL1849" s="17"/>
      <c r="AM1849" s="17"/>
      <c r="AN1849" s="17"/>
      <c r="AO1849" s="15"/>
    </row>
    <row r="1850" spans="1:41" s="14" customFormat="1">
      <c r="A1850" s="60"/>
      <c r="B1850" s="37" t="s">
        <v>5687</v>
      </c>
      <c r="C1850" s="71" t="s">
        <v>6083</v>
      </c>
      <c r="D1850" s="14" t="s">
        <v>5885</v>
      </c>
      <c r="E1850" s="9" t="s">
        <v>187</v>
      </c>
      <c r="F1850" s="14">
        <v>40484</v>
      </c>
      <c r="G1850" s="4">
        <v>37.30276164</v>
      </c>
      <c r="H1850" s="4">
        <v>-84.392301610000004</v>
      </c>
      <c r="I1850" s="19" t="s">
        <v>45</v>
      </c>
      <c r="J1850" s="19" t="s">
        <v>156</v>
      </c>
      <c r="K1850" s="19" t="s">
        <v>45</v>
      </c>
      <c r="L1850" s="22" t="s">
        <v>144</v>
      </c>
      <c r="M1850" s="19" t="s">
        <v>185</v>
      </c>
      <c r="N1850" s="19" t="s">
        <v>185</v>
      </c>
      <c r="P1850" s="17"/>
      <c r="Q1850" s="50" t="str">
        <f t="shared" si="29"/>
        <v>Non-lead</v>
      </c>
      <c r="R1850" s="19"/>
      <c r="X1850" s="16"/>
      <c r="Y1850" s="16"/>
      <c r="Z1850" s="16"/>
      <c r="AK1850" s="17"/>
      <c r="AL1850" s="17"/>
      <c r="AM1850" s="17"/>
      <c r="AN1850" s="17"/>
      <c r="AO1850" s="15"/>
    </row>
    <row r="1851" spans="1:41" s="14" customFormat="1">
      <c r="A1851" s="60"/>
      <c r="B1851" s="37" t="s">
        <v>5688</v>
      </c>
      <c r="C1851" s="71" t="s">
        <v>6084</v>
      </c>
      <c r="D1851" s="14" t="s">
        <v>5886</v>
      </c>
      <c r="E1851" s="9" t="s">
        <v>187</v>
      </c>
      <c r="F1851" s="14">
        <v>40484</v>
      </c>
      <c r="G1851" s="4">
        <v>37.30276164</v>
      </c>
      <c r="H1851" s="4">
        <v>-84.392301610000004</v>
      </c>
      <c r="I1851" s="19" t="s">
        <v>39</v>
      </c>
      <c r="J1851" s="19" t="s">
        <v>156</v>
      </c>
      <c r="K1851" s="19" t="s">
        <v>39</v>
      </c>
      <c r="L1851" s="22" t="s">
        <v>144</v>
      </c>
      <c r="M1851" s="19" t="s">
        <v>185</v>
      </c>
      <c r="N1851" s="19" t="s">
        <v>185</v>
      </c>
      <c r="P1851" s="17"/>
      <c r="Q1851" s="50" t="str">
        <f t="shared" si="29"/>
        <v>Non-lead</v>
      </c>
      <c r="R1851" s="19"/>
      <c r="X1851" s="16"/>
      <c r="Y1851" s="16"/>
      <c r="Z1851" s="16"/>
      <c r="AK1851" s="17"/>
      <c r="AL1851" s="17"/>
      <c r="AM1851" s="17"/>
      <c r="AN1851" s="17"/>
      <c r="AO1851" s="15"/>
    </row>
    <row r="1852" spans="1:41" s="14" customFormat="1">
      <c r="A1852" s="60"/>
      <c r="B1852" s="37" t="s">
        <v>5689</v>
      </c>
      <c r="C1852" s="70" t="s">
        <v>6085</v>
      </c>
      <c r="D1852" s="14" t="s">
        <v>5887</v>
      </c>
      <c r="E1852" s="9" t="s">
        <v>187</v>
      </c>
      <c r="F1852" s="14">
        <v>40484</v>
      </c>
      <c r="G1852" s="4">
        <v>37.302685840000002</v>
      </c>
      <c r="H1852" s="4">
        <v>-84.392325900000003</v>
      </c>
      <c r="I1852" s="19" t="s">
        <v>39</v>
      </c>
      <c r="J1852" s="19" t="s">
        <v>156</v>
      </c>
      <c r="K1852" s="19" t="s">
        <v>39</v>
      </c>
      <c r="L1852" s="22" t="s">
        <v>144</v>
      </c>
      <c r="M1852" s="19" t="s">
        <v>185</v>
      </c>
      <c r="N1852" s="19" t="s">
        <v>185</v>
      </c>
      <c r="P1852" s="17"/>
      <c r="Q1852" s="50" t="str">
        <f t="shared" si="29"/>
        <v>Non-lead</v>
      </c>
      <c r="R1852" s="19"/>
      <c r="X1852" s="16"/>
      <c r="Y1852" s="16"/>
      <c r="Z1852" s="16"/>
      <c r="AK1852" s="17"/>
      <c r="AL1852" s="17"/>
      <c r="AM1852" s="17"/>
      <c r="AN1852" s="17"/>
      <c r="AO1852" s="15"/>
    </row>
    <row r="1853" spans="1:41" s="14" customFormat="1">
      <c r="A1853" s="60"/>
      <c r="B1853" s="37" t="s">
        <v>5690</v>
      </c>
      <c r="C1853" s="71" t="s">
        <v>6086</v>
      </c>
      <c r="D1853" s="14" t="s">
        <v>5888</v>
      </c>
      <c r="E1853" s="9" t="s">
        <v>187</v>
      </c>
      <c r="F1853" s="14">
        <v>40484</v>
      </c>
      <c r="G1853" s="4">
        <v>37.301636690000002</v>
      </c>
      <c r="H1853" s="4">
        <v>-84.392844339999996</v>
      </c>
      <c r="I1853" s="19" t="s">
        <v>45</v>
      </c>
      <c r="J1853" s="19" t="s">
        <v>156</v>
      </c>
      <c r="K1853" s="19" t="s">
        <v>45</v>
      </c>
      <c r="L1853" s="22" t="s">
        <v>144</v>
      </c>
      <c r="M1853" s="19" t="s">
        <v>185</v>
      </c>
      <c r="N1853" s="19" t="s">
        <v>185</v>
      </c>
      <c r="P1853" s="17"/>
      <c r="Q1853" s="50" t="str">
        <f t="shared" si="29"/>
        <v>Non-lead</v>
      </c>
      <c r="R1853" s="19"/>
      <c r="X1853" s="16"/>
      <c r="Y1853" s="16"/>
      <c r="Z1853" s="16"/>
      <c r="AK1853" s="17"/>
      <c r="AL1853" s="17"/>
      <c r="AM1853" s="17"/>
      <c r="AN1853" s="17"/>
      <c r="AO1853" s="15"/>
    </row>
    <row r="1854" spans="1:41" s="14" customFormat="1">
      <c r="A1854" s="60"/>
      <c r="B1854" s="37" t="s">
        <v>5691</v>
      </c>
      <c r="C1854" s="69" t="s">
        <v>6087</v>
      </c>
      <c r="D1854" s="14" t="s">
        <v>5889</v>
      </c>
      <c r="E1854" s="9" t="s">
        <v>187</v>
      </c>
      <c r="F1854" s="14">
        <v>40484</v>
      </c>
      <c r="G1854" s="4">
        <v>37.30169034</v>
      </c>
      <c r="H1854" s="4">
        <v>-84.392307750000001</v>
      </c>
      <c r="I1854" s="19" t="s">
        <v>39</v>
      </c>
      <c r="J1854" s="19" t="s">
        <v>156</v>
      </c>
      <c r="K1854" s="19" t="s">
        <v>39</v>
      </c>
      <c r="L1854" s="22" t="s">
        <v>144</v>
      </c>
      <c r="M1854" s="19" t="s">
        <v>185</v>
      </c>
      <c r="N1854" s="19" t="s">
        <v>185</v>
      </c>
      <c r="P1854" s="17"/>
      <c r="Q1854" s="50" t="str">
        <f t="shared" si="29"/>
        <v>Non-lead</v>
      </c>
      <c r="R1854" s="19"/>
      <c r="X1854" s="16"/>
      <c r="Y1854" s="16"/>
      <c r="Z1854" s="16"/>
      <c r="AK1854" s="17"/>
      <c r="AL1854" s="17"/>
      <c r="AM1854" s="17"/>
      <c r="AN1854" s="17"/>
      <c r="AO1854" s="15"/>
    </row>
    <row r="1855" spans="1:41" s="14" customFormat="1">
      <c r="A1855" s="60"/>
      <c r="B1855" s="37" t="s">
        <v>5692</v>
      </c>
      <c r="C1855" s="71" t="s">
        <v>6088</v>
      </c>
      <c r="D1855" s="14" t="s">
        <v>5890</v>
      </c>
      <c r="E1855" s="9" t="s">
        <v>187</v>
      </c>
      <c r="F1855" s="14">
        <v>40484</v>
      </c>
      <c r="G1855" s="4">
        <v>37.300373069999999</v>
      </c>
      <c r="H1855" s="4">
        <v>-84.395535030000005</v>
      </c>
      <c r="I1855" s="19" t="s">
        <v>45</v>
      </c>
      <c r="J1855" s="19" t="s">
        <v>156</v>
      </c>
      <c r="K1855" s="19" t="s">
        <v>45</v>
      </c>
      <c r="L1855" s="22" t="s">
        <v>144</v>
      </c>
      <c r="M1855" s="19" t="s">
        <v>185</v>
      </c>
      <c r="N1855" s="19" t="s">
        <v>185</v>
      </c>
      <c r="P1855" s="17"/>
      <c r="Q1855" s="50" t="str">
        <f t="shared" si="29"/>
        <v>Non-lead</v>
      </c>
      <c r="R1855" s="19"/>
      <c r="X1855" s="16"/>
      <c r="Y1855" s="16"/>
      <c r="Z1855" s="16"/>
      <c r="AK1855" s="17"/>
      <c r="AL1855" s="17"/>
      <c r="AM1855" s="17"/>
      <c r="AN1855" s="17"/>
      <c r="AO1855" s="15"/>
    </row>
    <row r="1856" spans="1:41" s="14" customFormat="1">
      <c r="A1856" s="60"/>
      <c r="B1856" s="37" t="s">
        <v>5693</v>
      </c>
      <c r="C1856" s="71" t="s">
        <v>6089</v>
      </c>
      <c r="D1856" s="14" t="s">
        <v>5891</v>
      </c>
      <c r="E1856" s="9" t="s">
        <v>187</v>
      </c>
      <c r="F1856" s="14">
        <v>40484</v>
      </c>
      <c r="G1856" s="4">
        <v>37.490532369999997</v>
      </c>
      <c r="H1856" s="4">
        <v>-84.674782250000007</v>
      </c>
      <c r="I1856" s="19" t="s">
        <v>45</v>
      </c>
      <c r="J1856" s="19" t="s">
        <v>156</v>
      </c>
      <c r="K1856" s="19" t="s">
        <v>45</v>
      </c>
      <c r="L1856" s="22" t="s">
        <v>144</v>
      </c>
      <c r="M1856" s="19" t="s">
        <v>185</v>
      </c>
      <c r="N1856" s="19" t="s">
        <v>185</v>
      </c>
      <c r="P1856" s="17"/>
      <c r="Q1856" s="50" t="str">
        <f t="shared" si="29"/>
        <v>Non-lead</v>
      </c>
      <c r="R1856" s="19"/>
      <c r="X1856" s="16"/>
      <c r="Y1856" s="16"/>
      <c r="Z1856" s="16"/>
      <c r="AK1856" s="17"/>
      <c r="AL1856" s="17"/>
      <c r="AM1856" s="17"/>
      <c r="AN1856" s="17"/>
      <c r="AO1856" s="15"/>
    </row>
    <row r="1857" spans="1:41" s="14" customFormat="1">
      <c r="A1857" s="60"/>
      <c r="B1857" s="37" t="s">
        <v>5694</v>
      </c>
      <c r="C1857" s="70" t="s">
        <v>6090</v>
      </c>
      <c r="D1857" s="14" t="s">
        <v>5892</v>
      </c>
      <c r="E1857" s="9" t="s">
        <v>187</v>
      </c>
      <c r="F1857" s="14">
        <v>40484</v>
      </c>
      <c r="G1857" s="4">
        <v>37.490532369999997</v>
      </c>
      <c r="H1857" s="4">
        <v>-84.674782250000007</v>
      </c>
      <c r="I1857" s="19" t="s">
        <v>45</v>
      </c>
      <c r="J1857" s="19" t="s">
        <v>156</v>
      </c>
      <c r="K1857" s="19" t="s">
        <v>45</v>
      </c>
      <c r="L1857" s="22" t="s">
        <v>144</v>
      </c>
      <c r="M1857" s="19" t="s">
        <v>185</v>
      </c>
      <c r="N1857" s="19" t="s">
        <v>185</v>
      </c>
      <c r="P1857" s="17"/>
      <c r="Q1857" s="50" t="str">
        <f t="shared" si="29"/>
        <v>Non-lead</v>
      </c>
      <c r="R1857" s="19"/>
      <c r="X1857" s="16"/>
      <c r="Y1857" s="16"/>
      <c r="Z1857" s="16"/>
      <c r="AK1857" s="17"/>
      <c r="AL1857" s="17"/>
      <c r="AM1857" s="17"/>
      <c r="AN1857" s="17"/>
      <c r="AO1857" s="15"/>
    </row>
    <row r="1858" spans="1:41" s="14" customFormat="1">
      <c r="A1858" s="60"/>
      <c r="B1858" s="37" t="s">
        <v>5695</v>
      </c>
      <c r="C1858" s="71" t="s">
        <v>6091</v>
      </c>
      <c r="D1858" s="14" t="s">
        <v>5893</v>
      </c>
      <c r="E1858" s="9" t="s">
        <v>187</v>
      </c>
      <c r="F1858" s="14">
        <v>40484</v>
      </c>
      <c r="G1858" s="4">
        <v>37.291652450000001</v>
      </c>
      <c r="H1858" s="4">
        <v>-84.402631470000003</v>
      </c>
      <c r="I1858" s="19" t="s">
        <v>45</v>
      </c>
      <c r="J1858" s="19" t="s">
        <v>156</v>
      </c>
      <c r="K1858" s="19" t="s">
        <v>45</v>
      </c>
      <c r="L1858" s="22" t="s">
        <v>144</v>
      </c>
      <c r="M1858" s="19" t="s">
        <v>185</v>
      </c>
      <c r="N1858" s="19" t="s">
        <v>185</v>
      </c>
      <c r="P1858" s="17"/>
      <c r="Q1858" s="50" t="str">
        <f t="shared" si="29"/>
        <v>Non-lead</v>
      </c>
      <c r="R1858" s="19"/>
      <c r="X1858" s="16"/>
      <c r="Y1858" s="16"/>
      <c r="Z1858" s="16"/>
      <c r="AK1858" s="17"/>
      <c r="AL1858" s="17"/>
      <c r="AM1858" s="17"/>
      <c r="AN1858" s="17"/>
      <c r="AO1858" s="15"/>
    </row>
    <row r="1859" spans="1:41" s="14" customFormat="1">
      <c r="A1859" s="60"/>
      <c r="B1859" s="37" t="s">
        <v>5696</v>
      </c>
      <c r="C1859" s="69" t="s">
        <v>6092</v>
      </c>
      <c r="D1859" s="14" t="s">
        <v>5894</v>
      </c>
      <c r="E1859" s="9" t="s">
        <v>187</v>
      </c>
      <c r="F1859" s="14">
        <v>40484</v>
      </c>
      <c r="G1859" s="4">
        <v>37.487131310000002</v>
      </c>
      <c r="H1859" s="4">
        <v>-84.674161240000004</v>
      </c>
      <c r="I1859" s="19" t="s">
        <v>45</v>
      </c>
      <c r="J1859" s="19" t="s">
        <v>156</v>
      </c>
      <c r="K1859" s="19" t="s">
        <v>45</v>
      </c>
      <c r="L1859" s="22" t="s">
        <v>144</v>
      </c>
      <c r="M1859" s="19" t="s">
        <v>185</v>
      </c>
      <c r="N1859" s="19" t="s">
        <v>185</v>
      </c>
      <c r="P1859" s="17"/>
      <c r="Q1859" s="50" t="str">
        <f t="shared" si="29"/>
        <v>Non-lead</v>
      </c>
      <c r="R1859" s="19"/>
      <c r="X1859" s="16"/>
      <c r="Y1859" s="16"/>
      <c r="Z1859" s="16"/>
      <c r="AK1859" s="17"/>
      <c r="AL1859" s="17"/>
      <c r="AM1859" s="17"/>
      <c r="AN1859" s="17"/>
      <c r="AO1859" s="15"/>
    </row>
    <row r="1860" spans="1:41" s="14" customFormat="1">
      <c r="A1860" s="60"/>
      <c r="B1860" s="37" t="s">
        <v>5697</v>
      </c>
      <c r="C1860" s="71" t="s">
        <v>6093</v>
      </c>
      <c r="D1860" s="14" t="s">
        <v>5895</v>
      </c>
      <c r="E1860" s="9" t="s">
        <v>187</v>
      </c>
      <c r="F1860" s="14">
        <v>40484</v>
      </c>
      <c r="G1860" s="4">
        <v>37.291573759999999</v>
      </c>
      <c r="H1860" s="4">
        <v>-84.40290023</v>
      </c>
      <c r="I1860" s="19" t="s">
        <v>45</v>
      </c>
      <c r="J1860" s="19" t="s">
        <v>156</v>
      </c>
      <c r="K1860" s="19" t="s">
        <v>45</v>
      </c>
      <c r="L1860" s="22" t="s">
        <v>144</v>
      </c>
      <c r="M1860" s="19" t="s">
        <v>185</v>
      </c>
      <c r="N1860" s="19" t="s">
        <v>185</v>
      </c>
      <c r="P1860" s="17"/>
      <c r="Q1860" s="50" t="str">
        <f t="shared" si="29"/>
        <v>Non-lead</v>
      </c>
      <c r="R1860" s="19"/>
      <c r="X1860" s="16"/>
      <c r="Y1860" s="16"/>
      <c r="Z1860" s="16"/>
      <c r="AK1860" s="17"/>
      <c r="AL1860" s="17"/>
      <c r="AM1860" s="17"/>
      <c r="AN1860" s="17"/>
      <c r="AO1860" s="15"/>
    </row>
    <row r="1861" spans="1:41" s="14" customFormat="1">
      <c r="A1861" s="60"/>
      <c r="B1861" s="37" t="s">
        <v>5698</v>
      </c>
      <c r="C1861" s="70" t="s">
        <v>6094</v>
      </c>
      <c r="D1861" s="14" t="s">
        <v>5896</v>
      </c>
      <c r="E1861" s="9" t="s">
        <v>187</v>
      </c>
      <c r="F1861" s="14">
        <v>40484</v>
      </c>
      <c r="G1861" s="4">
        <v>37.487131310000002</v>
      </c>
      <c r="H1861" s="4">
        <v>-84.674161240000004</v>
      </c>
      <c r="I1861" s="19" t="s">
        <v>45</v>
      </c>
      <c r="J1861" s="19" t="s">
        <v>156</v>
      </c>
      <c r="K1861" s="19" t="s">
        <v>45</v>
      </c>
      <c r="L1861" s="22" t="s">
        <v>144</v>
      </c>
      <c r="M1861" s="19" t="s">
        <v>185</v>
      </c>
      <c r="N1861" s="19" t="s">
        <v>185</v>
      </c>
      <c r="P1861" s="17"/>
      <c r="Q1861" s="50" t="str">
        <f t="shared" si="29"/>
        <v>Non-lead</v>
      </c>
      <c r="R1861" s="19"/>
      <c r="X1861" s="16"/>
      <c r="Y1861" s="16"/>
      <c r="Z1861" s="16"/>
      <c r="AK1861" s="17"/>
      <c r="AL1861" s="17"/>
      <c r="AM1861" s="17"/>
      <c r="AN1861" s="17"/>
      <c r="AO1861" s="15"/>
    </row>
    <row r="1862" spans="1:41" s="14" customFormat="1">
      <c r="A1862" s="60"/>
      <c r="B1862" s="37" t="s">
        <v>5699</v>
      </c>
      <c r="C1862" s="71" t="s">
        <v>6095</v>
      </c>
      <c r="D1862" s="14" t="s">
        <v>5897</v>
      </c>
      <c r="E1862" s="9" t="s">
        <v>187</v>
      </c>
      <c r="F1862" s="14">
        <v>40484</v>
      </c>
      <c r="G1862" s="4">
        <v>37.291450470000001</v>
      </c>
      <c r="H1862" s="4">
        <v>-84.402659839999998</v>
      </c>
      <c r="I1862" s="19" t="s">
        <v>45</v>
      </c>
      <c r="J1862" s="19" t="s">
        <v>156</v>
      </c>
      <c r="K1862" s="19" t="s">
        <v>45</v>
      </c>
      <c r="L1862" s="22" t="s">
        <v>144</v>
      </c>
      <c r="M1862" s="19" t="s">
        <v>185</v>
      </c>
      <c r="N1862" s="19" t="s">
        <v>185</v>
      </c>
      <c r="P1862" s="17"/>
      <c r="Q1862" s="50" t="str">
        <f t="shared" si="29"/>
        <v>Non-lead</v>
      </c>
      <c r="R1862" s="19"/>
      <c r="X1862" s="16"/>
      <c r="Y1862" s="16"/>
      <c r="Z1862" s="16"/>
      <c r="AK1862" s="17"/>
      <c r="AL1862" s="17"/>
      <c r="AM1862" s="17"/>
      <c r="AN1862" s="17"/>
      <c r="AO1862" s="15"/>
    </row>
    <row r="1863" spans="1:41" s="14" customFormat="1">
      <c r="A1863" s="60"/>
      <c r="B1863" s="37" t="s">
        <v>5700</v>
      </c>
      <c r="C1863" s="69" t="s">
        <v>6096</v>
      </c>
      <c r="D1863" s="14" t="s">
        <v>5898</v>
      </c>
      <c r="E1863" s="9" t="s">
        <v>187</v>
      </c>
      <c r="F1863" s="14">
        <v>40484</v>
      </c>
      <c r="G1863" s="4">
        <v>37.291495699999999</v>
      </c>
      <c r="H1863" s="4">
        <v>-84.402637459999994</v>
      </c>
      <c r="I1863" s="19" t="s">
        <v>45</v>
      </c>
      <c r="J1863" s="19" t="s">
        <v>156</v>
      </c>
      <c r="K1863" s="19" t="s">
        <v>45</v>
      </c>
      <c r="L1863" s="22" t="s">
        <v>144</v>
      </c>
      <c r="M1863" s="19" t="s">
        <v>185</v>
      </c>
      <c r="N1863" s="19" t="s">
        <v>185</v>
      </c>
      <c r="P1863" s="17"/>
      <c r="Q1863" s="50" t="str">
        <f t="shared" si="29"/>
        <v>Non-lead</v>
      </c>
      <c r="R1863" s="19"/>
      <c r="X1863" s="16"/>
      <c r="Y1863" s="16"/>
      <c r="Z1863" s="16"/>
      <c r="AK1863" s="17"/>
      <c r="AL1863" s="17"/>
      <c r="AM1863" s="17"/>
      <c r="AN1863" s="17"/>
      <c r="AO1863" s="15"/>
    </row>
    <row r="1864" spans="1:41" s="14" customFormat="1">
      <c r="A1864" s="60"/>
      <c r="B1864" s="37" t="s">
        <v>5701</v>
      </c>
      <c r="C1864" s="71" t="s">
        <v>6097</v>
      </c>
      <c r="D1864" s="14" t="s">
        <v>5899</v>
      </c>
      <c r="E1864" s="9" t="s">
        <v>187</v>
      </c>
      <c r="F1864" s="14">
        <v>40484</v>
      </c>
      <c r="G1864" s="4">
        <v>37.291714689999999</v>
      </c>
      <c r="H1864" s="4">
        <v>-84.402450959999996</v>
      </c>
      <c r="I1864" s="19" t="s">
        <v>45</v>
      </c>
      <c r="J1864" s="19" t="s">
        <v>156</v>
      </c>
      <c r="K1864" s="19" t="s">
        <v>45</v>
      </c>
      <c r="L1864" s="22" t="s">
        <v>144</v>
      </c>
      <c r="M1864" s="19" t="s">
        <v>185</v>
      </c>
      <c r="N1864" s="19" t="s">
        <v>185</v>
      </c>
      <c r="P1864" s="17"/>
      <c r="Q1864" s="50" t="str">
        <f t="shared" si="29"/>
        <v>Non-lead</v>
      </c>
      <c r="R1864" s="19"/>
      <c r="X1864" s="16"/>
      <c r="Y1864" s="16"/>
      <c r="Z1864" s="16"/>
      <c r="AK1864" s="17"/>
      <c r="AL1864" s="17"/>
      <c r="AM1864" s="17"/>
      <c r="AN1864" s="17"/>
      <c r="AO1864" s="15"/>
    </row>
    <row r="1865" spans="1:41" s="14" customFormat="1">
      <c r="A1865" s="60"/>
      <c r="B1865" s="37" t="s">
        <v>5702</v>
      </c>
      <c r="C1865" s="71" t="s">
        <v>6098</v>
      </c>
      <c r="D1865" s="14" t="s">
        <v>5900</v>
      </c>
      <c r="E1865" s="9" t="s">
        <v>187</v>
      </c>
      <c r="F1865" s="14">
        <v>40484</v>
      </c>
      <c r="G1865" s="4">
        <v>37.291956800000001</v>
      </c>
      <c r="H1865" s="4">
        <v>-84.402023929999999</v>
      </c>
      <c r="I1865" s="19" t="s">
        <v>45</v>
      </c>
      <c r="J1865" s="19" t="s">
        <v>156</v>
      </c>
      <c r="K1865" s="19" t="s">
        <v>45</v>
      </c>
      <c r="L1865" s="22" t="s">
        <v>144</v>
      </c>
      <c r="M1865" s="19" t="s">
        <v>185</v>
      </c>
      <c r="N1865" s="19" t="s">
        <v>185</v>
      </c>
      <c r="P1865" s="17"/>
      <c r="Q1865" s="50" t="str">
        <f t="shared" si="29"/>
        <v>Non-lead</v>
      </c>
      <c r="R1865" s="19"/>
      <c r="X1865" s="16"/>
      <c r="Y1865" s="16"/>
      <c r="Z1865" s="16"/>
      <c r="AK1865" s="17"/>
      <c r="AL1865" s="17"/>
      <c r="AM1865" s="17"/>
      <c r="AN1865" s="17"/>
      <c r="AO1865" s="15"/>
    </row>
    <row r="1866" spans="1:41" s="14" customFormat="1">
      <c r="A1866" s="60"/>
      <c r="B1866" s="37" t="s">
        <v>5703</v>
      </c>
      <c r="C1866" s="70" t="s">
        <v>6099</v>
      </c>
      <c r="D1866" s="14" t="s">
        <v>5901</v>
      </c>
      <c r="E1866" s="9" t="s">
        <v>187</v>
      </c>
      <c r="F1866" s="14">
        <v>40484</v>
      </c>
      <c r="G1866" s="4">
        <v>37.292085729999997</v>
      </c>
      <c r="H1866" s="4">
        <v>-84.401780509999995</v>
      </c>
      <c r="I1866" s="19" t="s">
        <v>45</v>
      </c>
      <c r="J1866" s="19" t="s">
        <v>156</v>
      </c>
      <c r="K1866" s="19" t="s">
        <v>45</v>
      </c>
      <c r="L1866" s="22" t="s">
        <v>144</v>
      </c>
      <c r="M1866" s="19" t="s">
        <v>185</v>
      </c>
      <c r="N1866" s="19" t="s">
        <v>185</v>
      </c>
      <c r="P1866" s="17"/>
      <c r="Q1866" s="50" t="str">
        <f t="shared" si="29"/>
        <v>Non-lead</v>
      </c>
      <c r="R1866" s="19"/>
      <c r="X1866" s="16"/>
      <c r="Y1866" s="16"/>
      <c r="Z1866" s="16"/>
      <c r="AK1866" s="17"/>
      <c r="AL1866" s="17"/>
      <c r="AM1866" s="17"/>
      <c r="AN1866" s="17"/>
      <c r="AO1866" s="15"/>
    </row>
    <row r="1867" spans="1:41" s="14" customFormat="1">
      <c r="A1867" s="60"/>
      <c r="B1867" s="37" t="s">
        <v>5704</v>
      </c>
      <c r="C1867" s="71" t="s">
        <v>6100</v>
      </c>
      <c r="D1867" s="14" t="s">
        <v>5902</v>
      </c>
      <c r="E1867" s="9" t="s">
        <v>187</v>
      </c>
      <c r="F1867" s="14">
        <v>40484</v>
      </c>
      <c r="G1867" s="4">
        <v>37.29223957</v>
      </c>
      <c r="H1867" s="4">
        <v>-84.401468739999999</v>
      </c>
      <c r="I1867" s="19" t="s">
        <v>45</v>
      </c>
      <c r="J1867" s="19" t="s">
        <v>156</v>
      </c>
      <c r="K1867" s="19" t="s">
        <v>45</v>
      </c>
      <c r="L1867" s="22" t="s">
        <v>144</v>
      </c>
      <c r="M1867" s="19" t="s">
        <v>185</v>
      </c>
      <c r="N1867" s="19" t="s">
        <v>185</v>
      </c>
      <c r="P1867" s="17"/>
      <c r="Q1867" s="50" t="str">
        <f t="shared" si="29"/>
        <v>Non-lead</v>
      </c>
      <c r="R1867" s="19"/>
      <c r="X1867" s="16"/>
      <c r="Y1867" s="16"/>
      <c r="Z1867" s="16"/>
      <c r="AK1867" s="17"/>
      <c r="AL1867" s="17"/>
      <c r="AM1867" s="17"/>
      <c r="AN1867" s="17"/>
      <c r="AO1867" s="15"/>
    </row>
    <row r="1868" spans="1:41" s="14" customFormat="1">
      <c r="A1868" s="60"/>
      <c r="B1868" s="37" t="s">
        <v>5705</v>
      </c>
      <c r="C1868" s="69" t="s">
        <v>6101</v>
      </c>
      <c r="D1868" s="14" t="s">
        <v>5903</v>
      </c>
      <c r="E1868" s="9" t="s">
        <v>187</v>
      </c>
      <c r="F1868" s="14">
        <v>40484</v>
      </c>
      <c r="G1868" s="4">
        <v>37.300223600000002</v>
      </c>
      <c r="H1868" s="4">
        <v>-84.391305450000004</v>
      </c>
      <c r="I1868" s="19" t="s">
        <v>45</v>
      </c>
      <c r="J1868" s="19" t="s">
        <v>156</v>
      </c>
      <c r="K1868" s="19" t="s">
        <v>45</v>
      </c>
      <c r="L1868" s="22" t="s">
        <v>144</v>
      </c>
      <c r="M1868" s="19" t="s">
        <v>185</v>
      </c>
      <c r="N1868" s="19" t="s">
        <v>185</v>
      </c>
      <c r="P1868" s="17"/>
      <c r="Q1868" s="50" t="str">
        <f t="shared" si="29"/>
        <v>Non-lead</v>
      </c>
      <c r="R1868" s="19"/>
      <c r="X1868" s="16"/>
      <c r="Y1868" s="16"/>
      <c r="Z1868" s="16"/>
      <c r="AK1868" s="17"/>
      <c r="AL1868" s="17"/>
      <c r="AM1868" s="17"/>
      <c r="AN1868" s="17"/>
      <c r="AO1868" s="15"/>
    </row>
    <row r="1869" spans="1:41" s="14" customFormat="1">
      <c r="A1869" s="60"/>
      <c r="B1869" s="37" t="s">
        <v>5706</v>
      </c>
      <c r="C1869" s="71" t="s">
        <v>6101</v>
      </c>
      <c r="D1869" s="14" t="s">
        <v>5904</v>
      </c>
      <c r="E1869" s="9" t="s">
        <v>187</v>
      </c>
      <c r="F1869" s="14">
        <v>40484</v>
      </c>
      <c r="G1869" s="4">
        <v>37.300223600000002</v>
      </c>
      <c r="H1869" s="4">
        <v>-84.391305450000004</v>
      </c>
      <c r="I1869" s="19" t="s">
        <v>45</v>
      </c>
      <c r="J1869" s="19" t="s">
        <v>156</v>
      </c>
      <c r="K1869" s="19" t="s">
        <v>45</v>
      </c>
      <c r="L1869" s="22" t="s">
        <v>144</v>
      </c>
      <c r="M1869" s="19" t="s">
        <v>185</v>
      </c>
      <c r="N1869" s="19" t="s">
        <v>185</v>
      </c>
      <c r="P1869" s="17"/>
      <c r="Q1869" s="50" t="str">
        <f t="shared" si="29"/>
        <v>Non-lead</v>
      </c>
      <c r="R1869" s="19"/>
      <c r="X1869" s="16"/>
      <c r="Y1869" s="16"/>
      <c r="Z1869" s="16"/>
      <c r="AK1869" s="17"/>
      <c r="AL1869" s="17"/>
      <c r="AM1869" s="17"/>
      <c r="AN1869" s="17"/>
      <c r="AO1869" s="15"/>
    </row>
    <row r="1870" spans="1:41" s="14" customFormat="1">
      <c r="A1870" s="60"/>
      <c r="B1870" s="37" t="s">
        <v>5707</v>
      </c>
      <c r="C1870" s="71" t="s">
        <v>6102</v>
      </c>
      <c r="D1870" s="14" t="s">
        <v>5905</v>
      </c>
      <c r="E1870" s="9" t="s">
        <v>187</v>
      </c>
      <c r="F1870" s="14">
        <v>40484</v>
      </c>
      <c r="G1870" s="4">
        <v>37.502368259999997</v>
      </c>
      <c r="H1870" s="4">
        <v>-84.655363339999994</v>
      </c>
      <c r="I1870" s="19" t="s">
        <v>45</v>
      </c>
      <c r="J1870" s="19" t="s">
        <v>156</v>
      </c>
      <c r="K1870" s="19" t="s">
        <v>45</v>
      </c>
      <c r="L1870" s="22" t="s">
        <v>144</v>
      </c>
      <c r="M1870" s="19" t="s">
        <v>185</v>
      </c>
      <c r="N1870" s="19" t="s">
        <v>185</v>
      </c>
      <c r="P1870" s="17"/>
      <c r="Q1870" s="50" t="str">
        <f t="shared" si="29"/>
        <v>Non-lead</v>
      </c>
      <c r="R1870" s="19"/>
      <c r="X1870" s="16"/>
      <c r="Y1870" s="16"/>
      <c r="Z1870" s="16"/>
      <c r="AK1870" s="17"/>
      <c r="AL1870" s="17"/>
      <c r="AM1870" s="17"/>
      <c r="AN1870" s="17"/>
      <c r="AO1870" s="15"/>
    </row>
    <row r="1871" spans="1:41" s="14" customFormat="1">
      <c r="A1871" s="60"/>
      <c r="B1871" s="37" t="s">
        <v>5708</v>
      </c>
      <c r="C1871" s="71" t="s">
        <v>6103</v>
      </c>
      <c r="D1871" s="14" t="s">
        <v>5906</v>
      </c>
      <c r="E1871" s="9" t="s">
        <v>187</v>
      </c>
      <c r="F1871" s="14">
        <v>40484</v>
      </c>
      <c r="G1871" s="4">
        <v>37.502382539999999</v>
      </c>
      <c r="H1871" s="4">
        <v>-84.655344600000006</v>
      </c>
      <c r="I1871" s="19" t="s">
        <v>45</v>
      </c>
      <c r="J1871" s="19" t="s">
        <v>156</v>
      </c>
      <c r="K1871" s="19" t="s">
        <v>45</v>
      </c>
      <c r="L1871" s="22" t="s">
        <v>144</v>
      </c>
      <c r="M1871" s="19" t="s">
        <v>185</v>
      </c>
      <c r="N1871" s="19" t="s">
        <v>185</v>
      </c>
      <c r="P1871" s="17"/>
      <c r="Q1871" s="50" t="str">
        <f t="shared" si="29"/>
        <v>Non-lead</v>
      </c>
      <c r="R1871" s="19"/>
      <c r="X1871" s="16"/>
      <c r="Y1871" s="16"/>
      <c r="Z1871" s="16"/>
      <c r="AK1871" s="17"/>
      <c r="AL1871" s="17"/>
      <c r="AM1871" s="17"/>
      <c r="AN1871" s="17"/>
      <c r="AO1871" s="15"/>
    </row>
    <row r="1872" spans="1:41" s="14" customFormat="1">
      <c r="A1872" s="60"/>
      <c r="B1872" s="37" t="s">
        <v>5709</v>
      </c>
      <c r="C1872" s="69" t="s">
        <v>6104</v>
      </c>
      <c r="D1872" s="14" t="s">
        <v>5907</v>
      </c>
      <c r="E1872" s="9" t="s">
        <v>187</v>
      </c>
      <c r="F1872" s="14">
        <v>40484</v>
      </c>
      <c r="G1872" s="4">
        <v>37.50313852</v>
      </c>
      <c r="H1872" s="4">
        <v>-84.654497309999996</v>
      </c>
      <c r="I1872" s="19" t="s">
        <v>45</v>
      </c>
      <c r="J1872" s="19" t="s">
        <v>156</v>
      </c>
      <c r="K1872" s="19" t="s">
        <v>45</v>
      </c>
      <c r="L1872" s="22" t="s">
        <v>144</v>
      </c>
      <c r="M1872" s="19" t="s">
        <v>185</v>
      </c>
      <c r="N1872" s="19" t="s">
        <v>185</v>
      </c>
      <c r="P1872" s="17"/>
      <c r="Q1872" s="50" t="str">
        <f t="shared" si="29"/>
        <v>Non-lead</v>
      </c>
      <c r="R1872" s="19"/>
      <c r="X1872" s="16"/>
      <c r="Y1872" s="16"/>
      <c r="Z1872" s="16"/>
      <c r="AK1872" s="17"/>
      <c r="AL1872" s="17"/>
      <c r="AM1872" s="17"/>
      <c r="AN1872" s="17"/>
      <c r="AO1872" s="15"/>
    </row>
    <row r="1873" spans="1:41" s="14" customFormat="1">
      <c r="A1873" s="60"/>
      <c r="B1873" s="37" t="s">
        <v>5710</v>
      </c>
      <c r="C1873" s="71" t="s">
        <v>6105</v>
      </c>
      <c r="D1873" s="14" t="s">
        <v>5908</v>
      </c>
      <c r="E1873" s="9" t="s">
        <v>187</v>
      </c>
      <c r="F1873" s="14">
        <v>40484</v>
      </c>
      <c r="G1873" s="4">
        <v>37.301172149999999</v>
      </c>
      <c r="H1873" s="4">
        <v>-84.392011819999993</v>
      </c>
      <c r="I1873" s="19" t="s">
        <v>45</v>
      </c>
      <c r="J1873" s="19" t="s">
        <v>156</v>
      </c>
      <c r="K1873" s="19" t="s">
        <v>45</v>
      </c>
      <c r="L1873" s="22" t="s">
        <v>144</v>
      </c>
      <c r="M1873" s="19" t="s">
        <v>185</v>
      </c>
      <c r="N1873" s="19" t="s">
        <v>185</v>
      </c>
      <c r="P1873" s="17"/>
      <c r="Q1873" s="50" t="str">
        <f t="shared" si="29"/>
        <v>Non-lead</v>
      </c>
      <c r="R1873" s="19"/>
      <c r="X1873" s="16"/>
      <c r="Y1873" s="16"/>
      <c r="Z1873" s="16"/>
      <c r="AK1873" s="17"/>
      <c r="AL1873" s="17"/>
      <c r="AM1873" s="17"/>
      <c r="AN1873" s="17"/>
      <c r="AO1873" s="15"/>
    </row>
    <row r="1874" spans="1:41" s="14" customFormat="1">
      <c r="A1874" s="60"/>
      <c r="B1874" s="37" t="s">
        <v>5711</v>
      </c>
      <c r="C1874" s="71" t="s">
        <v>6106</v>
      </c>
      <c r="D1874" s="14" t="s">
        <v>5909</v>
      </c>
      <c r="E1874" s="9" t="s">
        <v>187</v>
      </c>
      <c r="F1874" s="14">
        <v>40484</v>
      </c>
      <c r="G1874" s="4">
        <v>37.301172149999999</v>
      </c>
      <c r="H1874" s="4">
        <v>-84.392011819999993</v>
      </c>
      <c r="I1874" s="19" t="s">
        <v>45</v>
      </c>
      <c r="J1874" s="19" t="s">
        <v>156</v>
      </c>
      <c r="K1874" s="19" t="s">
        <v>45</v>
      </c>
      <c r="L1874" s="22" t="s">
        <v>144</v>
      </c>
      <c r="M1874" s="19" t="s">
        <v>185</v>
      </c>
      <c r="N1874" s="19" t="s">
        <v>185</v>
      </c>
      <c r="P1874" s="17"/>
      <c r="Q1874" s="50" t="str">
        <f t="shared" si="29"/>
        <v>Non-lead</v>
      </c>
      <c r="R1874" s="19"/>
      <c r="X1874" s="16"/>
      <c r="Y1874" s="16"/>
      <c r="Z1874" s="16"/>
      <c r="AK1874" s="17"/>
      <c r="AL1874" s="17"/>
      <c r="AM1874" s="17"/>
      <c r="AN1874" s="17"/>
      <c r="AO1874" s="15"/>
    </row>
    <row r="1875" spans="1:41" s="14" customFormat="1">
      <c r="A1875" s="60"/>
      <c r="B1875" s="37" t="s">
        <v>5712</v>
      </c>
      <c r="C1875" s="70" t="s">
        <v>6107</v>
      </c>
      <c r="D1875" s="14" t="s">
        <v>5910</v>
      </c>
      <c r="E1875" s="9" t="s">
        <v>187</v>
      </c>
      <c r="F1875" s="14">
        <v>40484</v>
      </c>
      <c r="G1875" s="4">
        <v>37.301458349999997</v>
      </c>
      <c r="H1875" s="4">
        <v>-84.391996449999994</v>
      </c>
      <c r="I1875" s="19" t="s">
        <v>45</v>
      </c>
      <c r="J1875" s="19" t="s">
        <v>156</v>
      </c>
      <c r="K1875" s="19" t="s">
        <v>45</v>
      </c>
      <c r="L1875" s="22" t="s">
        <v>144</v>
      </c>
      <c r="M1875" s="19" t="s">
        <v>185</v>
      </c>
      <c r="N1875" s="19" t="s">
        <v>185</v>
      </c>
      <c r="P1875" s="17"/>
      <c r="Q1875" s="50" t="str">
        <f t="shared" si="29"/>
        <v>Non-lead</v>
      </c>
      <c r="R1875" s="19"/>
      <c r="X1875" s="16"/>
      <c r="Y1875" s="16"/>
      <c r="Z1875" s="16"/>
      <c r="AK1875" s="17"/>
      <c r="AL1875" s="17"/>
      <c r="AM1875" s="17"/>
      <c r="AN1875" s="17"/>
      <c r="AO1875" s="15"/>
    </row>
    <row r="1876" spans="1:41" s="14" customFormat="1">
      <c r="A1876" s="60"/>
      <c r="B1876" s="37" t="s">
        <v>5713</v>
      </c>
      <c r="C1876" s="69" t="s">
        <v>6108</v>
      </c>
      <c r="D1876" s="14" t="s">
        <v>5911</v>
      </c>
      <c r="E1876" s="9" t="s">
        <v>187</v>
      </c>
      <c r="F1876" s="14">
        <v>40484</v>
      </c>
      <c r="G1876" s="4">
        <v>37.30170339</v>
      </c>
      <c r="H1876" s="4">
        <v>-84.392046719999996</v>
      </c>
      <c r="I1876" s="19" t="s">
        <v>45</v>
      </c>
      <c r="J1876" s="19" t="s">
        <v>156</v>
      </c>
      <c r="K1876" s="19" t="s">
        <v>45</v>
      </c>
      <c r="L1876" s="22" t="s">
        <v>144</v>
      </c>
      <c r="M1876" s="19" t="s">
        <v>185</v>
      </c>
      <c r="N1876" s="19" t="s">
        <v>185</v>
      </c>
      <c r="P1876" s="17"/>
      <c r="Q1876" s="50" t="str">
        <f t="shared" si="29"/>
        <v>Non-lead</v>
      </c>
      <c r="R1876" s="19"/>
      <c r="X1876" s="16"/>
      <c r="Y1876" s="16"/>
      <c r="Z1876" s="16"/>
      <c r="AK1876" s="17"/>
      <c r="AL1876" s="17"/>
      <c r="AM1876" s="17"/>
      <c r="AN1876" s="17"/>
      <c r="AO1876" s="15"/>
    </row>
    <row r="1877" spans="1:41" s="14" customFormat="1">
      <c r="A1877" s="60"/>
      <c r="B1877" s="37" t="s">
        <v>5714</v>
      </c>
      <c r="C1877" s="71" t="s">
        <v>6109</v>
      </c>
      <c r="D1877" s="14" t="s">
        <v>5912</v>
      </c>
      <c r="E1877" s="9" t="s">
        <v>187</v>
      </c>
      <c r="F1877" s="14">
        <v>40484</v>
      </c>
      <c r="G1877" s="4">
        <v>37.301678610000003</v>
      </c>
      <c r="H1877" s="4">
        <v>-84.391845020000005</v>
      </c>
      <c r="I1877" s="19" t="s">
        <v>45</v>
      </c>
      <c r="J1877" s="19" t="s">
        <v>156</v>
      </c>
      <c r="K1877" s="19" t="s">
        <v>45</v>
      </c>
      <c r="L1877" s="22" t="s">
        <v>144</v>
      </c>
      <c r="M1877" s="19" t="s">
        <v>185</v>
      </c>
      <c r="N1877" s="19" t="s">
        <v>185</v>
      </c>
      <c r="P1877" s="17"/>
      <c r="Q1877" s="50" t="str">
        <f t="shared" si="29"/>
        <v>Non-lead</v>
      </c>
      <c r="R1877" s="19"/>
      <c r="X1877" s="16"/>
      <c r="Y1877" s="16"/>
      <c r="Z1877" s="16"/>
      <c r="AK1877" s="17"/>
      <c r="AL1877" s="17"/>
      <c r="AM1877" s="17"/>
      <c r="AN1877" s="17"/>
      <c r="AO1877" s="15"/>
    </row>
    <row r="1878" spans="1:41" s="14" customFormat="1">
      <c r="A1878" s="60"/>
      <c r="B1878" s="37" t="s">
        <v>5715</v>
      </c>
      <c r="C1878" s="71" t="s">
        <v>6110</v>
      </c>
      <c r="D1878" s="14" t="s">
        <v>5913</v>
      </c>
      <c r="E1878" s="9" t="s">
        <v>187</v>
      </c>
      <c r="F1878" s="14">
        <v>40484</v>
      </c>
      <c r="G1878" s="4">
        <v>37.301846259999998</v>
      </c>
      <c r="H1878" s="4">
        <v>-84.391762490000005</v>
      </c>
      <c r="I1878" s="19" t="s">
        <v>45</v>
      </c>
      <c r="J1878" s="19" t="s">
        <v>156</v>
      </c>
      <c r="K1878" s="19" t="s">
        <v>45</v>
      </c>
      <c r="L1878" s="22" t="s">
        <v>144</v>
      </c>
      <c r="M1878" s="19" t="s">
        <v>185</v>
      </c>
      <c r="N1878" s="19" t="s">
        <v>185</v>
      </c>
      <c r="P1878" s="17"/>
      <c r="Q1878" s="50" t="str">
        <f t="shared" si="29"/>
        <v>Non-lead</v>
      </c>
      <c r="R1878" s="19"/>
      <c r="X1878" s="16"/>
      <c r="Y1878" s="16"/>
      <c r="Z1878" s="16"/>
      <c r="AK1878" s="17"/>
      <c r="AL1878" s="17"/>
      <c r="AM1878" s="17"/>
      <c r="AN1878" s="17"/>
      <c r="AO1878" s="15"/>
    </row>
    <row r="1879" spans="1:41" s="14" customFormat="1">
      <c r="A1879" s="60"/>
      <c r="B1879" s="37" t="s">
        <v>5716</v>
      </c>
      <c r="C1879" s="71" t="s">
        <v>6111</v>
      </c>
      <c r="D1879" s="14" t="s">
        <v>5914</v>
      </c>
      <c r="E1879" s="9" t="s">
        <v>187</v>
      </c>
      <c r="F1879" s="14">
        <v>40484</v>
      </c>
      <c r="G1879" s="4">
        <v>37.301874120000001</v>
      </c>
      <c r="H1879" s="4">
        <v>-84.391907500000002</v>
      </c>
      <c r="I1879" s="19" t="s">
        <v>45</v>
      </c>
      <c r="J1879" s="19" t="s">
        <v>156</v>
      </c>
      <c r="K1879" s="19" t="s">
        <v>45</v>
      </c>
      <c r="L1879" s="22" t="s">
        <v>144</v>
      </c>
      <c r="M1879" s="19" t="s">
        <v>185</v>
      </c>
      <c r="N1879" s="19" t="s">
        <v>185</v>
      </c>
      <c r="P1879" s="17"/>
      <c r="Q1879" s="50" t="str">
        <f t="shared" si="29"/>
        <v>Non-lead</v>
      </c>
      <c r="R1879" s="19"/>
      <c r="X1879" s="16"/>
      <c r="Y1879" s="16"/>
      <c r="Z1879" s="16"/>
      <c r="AK1879" s="17"/>
      <c r="AL1879" s="17"/>
      <c r="AM1879" s="17"/>
      <c r="AN1879" s="17"/>
      <c r="AO1879" s="15"/>
    </row>
    <row r="1880" spans="1:41" s="14" customFormat="1">
      <c r="A1880" s="60"/>
      <c r="B1880" s="37" t="s">
        <v>5717</v>
      </c>
      <c r="C1880" s="69" t="s">
        <v>6112</v>
      </c>
      <c r="D1880" s="14" t="s">
        <v>5915</v>
      </c>
      <c r="E1880" s="9" t="s">
        <v>187</v>
      </c>
      <c r="F1880" s="14">
        <v>40484</v>
      </c>
      <c r="G1880" s="4">
        <v>37.301846259999998</v>
      </c>
      <c r="H1880" s="4">
        <v>-84.391762490000005</v>
      </c>
      <c r="I1880" s="19" t="s">
        <v>45</v>
      </c>
      <c r="J1880" s="19" t="s">
        <v>156</v>
      </c>
      <c r="K1880" s="19" t="s">
        <v>45</v>
      </c>
      <c r="L1880" s="22" t="s">
        <v>144</v>
      </c>
      <c r="M1880" s="19" t="s">
        <v>185</v>
      </c>
      <c r="N1880" s="19" t="s">
        <v>185</v>
      </c>
      <c r="P1880" s="17"/>
      <c r="Q1880" s="50" t="str">
        <f t="shared" si="29"/>
        <v>Non-lead</v>
      </c>
      <c r="R1880" s="19"/>
      <c r="X1880" s="16"/>
      <c r="Y1880" s="16"/>
      <c r="Z1880" s="16"/>
      <c r="AK1880" s="17"/>
      <c r="AL1880" s="17"/>
      <c r="AM1880" s="17"/>
      <c r="AN1880" s="17"/>
      <c r="AO1880" s="15"/>
    </row>
    <row r="1881" spans="1:41" s="14" customFormat="1">
      <c r="A1881" s="60"/>
      <c r="B1881" s="37" t="s">
        <v>5718</v>
      </c>
      <c r="C1881" s="71" t="s">
        <v>6113</v>
      </c>
      <c r="D1881" s="14" t="s">
        <v>5916</v>
      </c>
      <c r="E1881" s="9" t="s">
        <v>187</v>
      </c>
      <c r="F1881" s="14">
        <v>40484</v>
      </c>
      <c r="G1881" s="14">
        <v>37.505125999999997</v>
      </c>
      <c r="H1881" s="14">
        <v>-84.654912999999993</v>
      </c>
      <c r="I1881" s="19" t="s">
        <v>45</v>
      </c>
      <c r="J1881" s="19" t="s">
        <v>156</v>
      </c>
      <c r="K1881" s="19" t="s">
        <v>45</v>
      </c>
      <c r="L1881" s="22" t="s">
        <v>144</v>
      </c>
      <c r="M1881" s="19" t="s">
        <v>185</v>
      </c>
      <c r="N1881" s="19" t="s">
        <v>185</v>
      </c>
      <c r="P1881" s="17"/>
      <c r="Q1881" s="50" t="str">
        <f t="shared" si="29"/>
        <v>Non-lead</v>
      </c>
      <c r="R1881" s="19"/>
      <c r="X1881" s="16"/>
      <c r="Y1881" s="16"/>
      <c r="Z1881" s="16"/>
      <c r="AK1881" s="17"/>
      <c r="AL1881" s="17"/>
      <c r="AM1881" s="17"/>
      <c r="AN1881" s="17"/>
      <c r="AO1881" s="15"/>
    </row>
    <row r="1882" spans="1:41" s="14" customFormat="1">
      <c r="A1882" s="60"/>
      <c r="B1882" s="37" t="s">
        <v>5719</v>
      </c>
      <c r="C1882" s="71" t="s">
        <v>6114</v>
      </c>
      <c r="D1882" s="14" t="s">
        <v>5917</v>
      </c>
      <c r="E1882" s="9" t="s">
        <v>187</v>
      </c>
      <c r="F1882" s="14">
        <v>40484</v>
      </c>
      <c r="G1882" s="4">
        <v>37.505786819999997</v>
      </c>
      <c r="H1882" s="4">
        <v>-84.655301600000001</v>
      </c>
      <c r="I1882" s="19" t="s">
        <v>45</v>
      </c>
      <c r="J1882" s="19" t="s">
        <v>156</v>
      </c>
      <c r="K1882" s="19" t="s">
        <v>45</v>
      </c>
      <c r="L1882" s="22" t="s">
        <v>144</v>
      </c>
      <c r="M1882" s="19" t="s">
        <v>185</v>
      </c>
      <c r="N1882" s="19" t="s">
        <v>185</v>
      </c>
      <c r="P1882" s="17"/>
      <c r="Q1882" s="50" t="str">
        <f t="shared" si="29"/>
        <v>Non-lead</v>
      </c>
      <c r="R1882" s="19"/>
      <c r="X1882" s="16"/>
      <c r="Y1882" s="16"/>
      <c r="Z1882" s="16"/>
      <c r="AK1882" s="17"/>
      <c r="AL1882" s="17"/>
      <c r="AM1882" s="17"/>
      <c r="AN1882" s="17"/>
      <c r="AO1882" s="15"/>
    </row>
    <row r="1883" spans="1:41" s="14" customFormat="1">
      <c r="A1883" s="60"/>
      <c r="B1883" s="37" t="s">
        <v>5720</v>
      </c>
      <c r="C1883" s="70" t="s">
        <v>6115</v>
      </c>
      <c r="D1883" s="14" t="s">
        <v>5918</v>
      </c>
      <c r="E1883" s="9" t="s">
        <v>187</v>
      </c>
      <c r="F1883" s="14">
        <v>40484</v>
      </c>
      <c r="G1883" s="4">
        <v>37.506075350000003</v>
      </c>
      <c r="H1883" s="4">
        <v>-84.655368159999995</v>
      </c>
      <c r="I1883" s="19" t="s">
        <v>45</v>
      </c>
      <c r="J1883" s="19" t="s">
        <v>156</v>
      </c>
      <c r="K1883" s="19" t="s">
        <v>45</v>
      </c>
      <c r="L1883" s="22" t="s">
        <v>144</v>
      </c>
      <c r="M1883" s="19" t="s">
        <v>185</v>
      </c>
      <c r="N1883" s="19" t="s">
        <v>185</v>
      </c>
      <c r="P1883" s="17"/>
      <c r="Q1883" s="50" t="str">
        <f t="shared" si="29"/>
        <v>Non-lead</v>
      </c>
      <c r="R1883" s="19"/>
      <c r="X1883" s="16"/>
      <c r="Y1883" s="16"/>
      <c r="Z1883" s="16"/>
      <c r="AK1883" s="17"/>
      <c r="AL1883" s="17"/>
      <c r="AM1883" s="17"/>
      <c r="AN1883" s="17"/>
      <c r="AO1883" s="15"/>
    </row>
    <row r="1884" spans="1:41" s="14" customFormat="1">
      <c r="A1884" s="60"/>
      <c r="B1884" s="37" t="s">
        <v>5721</v>
      </c>
      <c r="C1884" s="71" t="s">
        <v>6116</v>
      </c>
      <c r="D1884" s="14" t="s">
        <v>5919</v>
      </c>
      <c r="E1884" s="9" t="s">
        <v>187</v>
      </c>
      <c r="F1884" s="14">
        <v>40484</v>
      </c>
      <c r="G1884" s="4">
        <v>37.510316019999998</v>
      </c>
      <c r="H1884" s="4">
        <v>-84.65530167</v>
      </c>
      <c r="I1884" s="19" t="s">
        <v>45</v>
      </c>
      <c r="J1884" s="19" t="s">
        <v>156</v>
      </c>
      <c r="K1884" s="19" t="s">
        <v>45</v>
      </c>
      <c r="L1884" s="22" t="s">
        <v>144</v>
      </c>
      <c r="M1884" s="19" t="s">
        <v>185</v>
      </c>
      <c r="N1884" s="19" t="s">
        <v>185</v>
      </c>
      <c r="P1884" s="17"/>
      <c r="Q1884" s="50" t="str">
        <f t="shared" si="29"/>
        <v>Non-lead</v>
      </c>
      <c r="R1884" s="19"/>
      <c r="X1884" s="16"/>
      <c r="Y1884" s="16"/>
      <c r="Z1884" s="16"/>
      <c r="AK1884" s="17"/>
      <c r="AL1884" s="17"/>
      <c r="AM1884" s="17"/>
      <c r="AN1884" s="17"/>
      <c r="AO1884" s="15"/>
    </row>
    <row r="1885" spans="1:41" s="14" customFormat="1">
      <c r="A1885" s="60"/>
      <c r="B1885" s="37" t="s">
        <v>5722</v>
      </c>
      <c r="C1885" s="71" t="s">
        <v>6117</v>
      </c>
      <c r="D1885" s="14" t="s">
        <v>5920</v>
      </c>
      <c r="E1885" s="9" t="s">
        <v>187</v>
      </c>
      <c r="F1885" s="14">
        <v>40484</v>
      </c>
      <c r="G1885" s="14">
        <v>37.508996000000003</v>
      </c>
      <c r="H1885" s="14">
        <v>-84.655534000000003</v>
      </c>
      <c r="I1885" s="19" t="s">
        <v>45</v>
      </c>
      <c r="J1885" s="19" t="s">
        <v>156</v>
      </c>
      <c r="K1885" s="19" t="s">
        <v>45</v>
      </c>
      <c r="L1885" s="22" t="s">
        <v>144</v>
      </c>
      <c r="M1885" s="19" t="s">
        <v>185</v>
      </c>
      <c r="N1885" s="19" t="s">
        <v>185</v>
      </c>
      <c r="P1885" s="17"/>
      <c r="Q1885" s="50" t="str">
        <f t="shared" si="29"/>
        <v>Non-lead</v>
      </c>
      <c r="R1885" s="19"/>
      <c r="X1885" s="16"/>
      <c r="Y1885" s="16"/>
      <c r="Z1885" s="16"/>
      <c r="AK1885" s="17"/>
      <c r="AL1885" s="17"/>
      <c r="AM1885" s="17"/>
      <c r="AN1885" s="17"/>
      <c r="AO1885" s="15"/>
    </row>
    <row r="1886" spans="1:41" s="14" customFormat="1">
      <c r="A1886" s="60"/>
      <c r="B1886" s="37" t="s">
        <v>5723</v>
      </c>
      <c r="C1886" s="70" t="s">
        <v>6118</v>
      </c>
      <c r="D1886" s="14" t="s">
        <v>5921</v>
      </c>
      <c r="E1886" s="9" t="s">
        <v>187</v>
      </c>
      <c r="F1886" s="14">
        <v>40484</v>
      </c>
      <c r="G1886" s="4">
        <v>37.511739949999999</v>
      </c>
      <c r="H1886" s="4">
        <v>-84.655329480000006</v>
      </c>
      <c r="I1886" s="19" t="s">
        <v>45</v>
      </c>
      <c r="J1886" s="19" t="s">
        <v>156</v>
      </c>
      <c r="K1886" s="19" t="s">
        <v>45</v>
      </c>
      <c r="L1886" s="22" t="s">
        <v>144</v>
      </c>
      <c r="M1886" s="19" t="s">
        <v>185</v>
      </c>
      <c r="N1886" s="19" t="s">
        <v>185</v>
      </c>
      <c r="P1886" s="17"/>
      <c r="Q1886" s="50" t="str">
        <f t="shared" si="29"/>
        <v>Non-lead</v>
      </c>
      <c r="R1886" s="19"/>
      <c r="X1886" s="16"/>
      <c r="Y1886" s="16"/>
      <c r="Z1886" s="16"/>
      <c r="AK1886" s="17"/>
      <c r="AL1886" s="17"/>
      <c r="AM1886" s="17"/>
      <c r="AN1886" s="17"/>
      <c r="AO1886" s="15"/>
    </row>
    <row r="1887" spans="1:41" s="14" customFormat="1">
      <c r="A1887" s="60"/>
      <c r="B1887" s="37" t="s">
        <v>5724</v>
      </c>
      <c r="C1887" s="71" t="s">
        <v>6119</v>
      </c>
      <c r="D1887" s="14" t="s">
        <v>5922</v>
      </c>
      <c r="E1887" s="9" t="s">
        <v>187</v>
      </c>
      <c r="F1887" s="14">
        <v>40484</v>
      </c>
      <c r="G1887" s="4">
        <v>37.511748689999997</v>
      </c>
      <c r="H1887" s="4">
        <v>-84.6544746</v>
      </c>
      <c r="I1887" s="19" t="s">
        <v>45</v>
      </c>
      <c r="J1887" s="19" t="s">
        <v>156</v>
      </c>
      <c r="K1887" s="19" t="s">
        <v>45</v>
      </c>
      <c r="L1887" s="22" t="s">
        <v>144</v>
      </c>
      <c r="M1887" s="19" t="s">
        <v>185</v>
      </c>
      <c r="N1887" s="19" t="s">
        <v>185</v>
      </c>
      <c r="P1887" s="17"/>
      <c r="Q1887" s="50" t="str">
        <f t="shared" si="29"/>
        <v>Non-lead</v>
      </c>
      <c r="R1887" s="19"/>
      <c r="X1887" s="16"/>
      <c r="Y1887" s="16"/>
      <c r="Z1887" s="16"/>
      <c r="AK1887" s="17"/>
      <c r="AL1887" s="17"/>
      <c r="AM1887" s="17"/>
      <c r="AN1887" s="17"/>
      <c r="AO1887" s="15"/>
    </row>
    <row r="1888" spans="1:41" s="14" customFormat="1">
      <c r="A1888" s="60"/>
      <c r="B1888" s="37" t="s">
        <v>5725</v>
      </c>
      <c r="C1888" s="69" t="s">
        <v>6120</v>
      </c>
      <c r="D1888" s="14" t="s">
        <v>5923</v>
      </c>
      <c r="E1888" s="9" t="s">
        <v>187</v>
      </c>
      <c r="F1888" s="14">
        <v>40484</v>
      </c>
      <c r="G1888" s="4">
        <v>37.513204430000002</v>
      </c>
      <c r="H1888" s="4">
        <v>-84.655322299999995</v>
      </c>
      <c r="I1888" s="19" t="s">
        <v>45</v>
      </c>
      <c r="J1888" s="19" t="s">
        <v>156</v>
      </c>
      <c r="K1888" s="19" t="s">
        <v>45</v>
      </c>
      <c r="L1888" s="22" t="s">
        <v>144</v>
      </c>
      <c r="M1888" s="19" t="s">
        <v>185</v>
      </c>
      <c r="N1888" s="19" t="s">
        <v>185</v>
      </c>
      <c r="P1888" s="17"/>
      <c r="Q1888" s="50" t="str">
        <f t="shared" si="29"/>
        <v>Non-lead</v>
      </c>
      <c r="R1888" s="19"/>
      <c r="X1888" s="16"/>
      <c r="Y1888" s="16"/>
      <c r="Z1888" s="16"/>
      <c r="AK1888" s="17"/>
      <c r="AL1888" s="17"/>
      <c r="AM1888" s="17"/>
      <c r="AN1888" s="17"/>
      <c r="AO1888" s="15"/>
    </row>
    <row r="1889" spans="1:41" s="14" customFormat="1">
      <c r="A1889" s="60"/>
      <c r="B1889" s="37" t="s">
        <v>5726</v>
      </c>
      <c r="C1889" s="71" t="s">
        <v>6121</v>
      </c>
      <c r="D1889" s="14" t="s">
        <v>5924</v>
      </c>
      <c r="E1889" s="9" t="s">
        <v>187</v>
      </c>
      <c r="F1889" s="14">
        <v>40484</v>
      </c>
      <c r="G1889" s="4">
        <v>37.514466880000001</v>
      </c>
      <c r="H1889" s="4">
        <v>-84.655304130000005</v>
      </c>
      <c r="I1889" s="19" t="s">
        <v>45</v>
      </c>
      <c r="J1889" s="19" t="s">
        <v>156</v>
      </c>
      <c r="K1889" s="19" t="s">
        <v>45</v>
      </c>
      <c r="L1889" s="22" t="s">
        <v>144</v>
      </c>
      <c r="M1889" s="19" t="s">
        <v>185</v>
      </c>
      <c r="N1889" s="19" t="s">
        <v>185</v>
      </c>
      <c r="P1889" s="17"/>
      <c r="Q1889" s="50" t="str">
        <f t="shared" si="29"/>
        <v>Non-lead</v>
      </c>
      <c r="R1889" s="19"/>
      <c r="X1889" s="16"/>
      <c r="Y1889" s="16"/>
      <c r="Z1889" s="16"/>
      <c r="AK1889" s="17"/>
      <c r="AL1889" s="17"/>
      <c r="AM1889" s="17"/>
      <c r="AN1889" s="17"/>
      <c r="AO1889" s="15"/>
    </row>
    <row r="1890" spans="1:41" s="14" customFormat="1">
      <c r="A1890" s="60"/>
      <c r="B1890" s="37" t="s">
        <v>5727</v>
      </c>
      <c r="C1890" s="71" t="s">
        <v>6122</v>
      </c>
      <c r="D1890" s="14" t="s">
        <v>5925</v>
      </c>
      <c r="E1890" s="9" t="s">
        <v>187</v>
      </c>
      <c r="F1890" s="14">
        <v>40484</v>
      </c>
      <c r="G1890" s="4">
        <v>37.513787430000001</v>
      </c>
      <c r="H1890" s="4">
        <v>-84.652568680000002</v>
      </c>
      <c r="I1890" s="19" t="s">
        <v>45</v>
      </c>
      <c r="J1890" s="19" t="s">
        <v>156</v>
      </c>
      <c r="K1890" s="19" t="s">
        <v>45</v>
      </c>
      <c r="L1890" s="22" t="s">
        <v>144</v>
      </c>
      <c r="M1890" s="19" t="s">
        <v>185</v>
      </c>
      <c r="N1890" s="19" t="s">
        <v>185</v>
      </c>
      <c r="P1890" s="17"/>
      <c r="Q1890" s="50" t="str">
        <f t="shared" si="29"/>
        <v>Non-lead</v>
      </c>
      <c r="R1890" s="19"/>
      <c r="X1890" s="16"/>
      <c r="Y1890" s="16"/>
      <c r="Z1890" s="16"/>
      <c r="AK1890" s="17"/>
      <c r="AL1890" s="17"/>
      <c r="AM1890" s="17"/>
      <c r="AN1890" s="17"/>
      <c r="AO1890" s="15"/>
    </row>
    <row r="1891" spans="1:41" s="14" customFormat="1">
      <c r="A1891" s="60"/>
      <c r="B1891" s="37" t="s">
        <v>5728</v>
      </c>
      <c r="C1891" s="70" t="s">
        <v>6123</v>
      </c>
      <c r="D1891" s="14" t="s">
        <v>5926</v>
      </c>
      <c r="E1891" s="9" t="s">
        <v>187</v>
      </c>
      <c r="F1891" s="14">
        <v>40484</v>
      </c>
      <c r="G1891" s="4">
        <v>37.514517869999999</v>
      </c>
      <c r="H1891" s="4">
        <v>-84.657003259999996</v>
      </c>
      <c r="I1891" s="19" t="s">
        <v>45</v>
      </c>
      <c r="J1891" s="19" t="s">
        <v>156</v>
      </c>
      <c r="K1891" s="19" t="s">
        <v>45</v>
      </c>
      <c r="L1891" s="22" t="s">
        <v>144</v>
      </c>
      <c r="M1891" s="19" t="s">
        <v>185</v>
      </c>
      <c r="N1891" s="19" t="s">
        <v>185</v>
      </c>
      <c r="P1891" s="17"/>
      <c r="Q1891" s="50" t="str">
        <f t="shared" si="29"/>
        <v>Non-lead</v>
      </c>
      <c r="R1891" s="19"/>
      <c r="X1891" s="16"/>
      <c r="Y1891" s="16"/>
      <c r="Z1891" s="16"/>
      <c r="AK1891" s="17"/>
      <c r="AL1891" s="17"/>
      <c r="AM1891" s="17"/>
      <c r="AN1891" s="17"/>
      <c r="AO1891" s="15"/>
    </row>
    <row r="1892" spans="1:41" s="14" customFormat="1">
      <c r="A1892" s="60"/>
      <c r="B1892" s="37" t="s">
        <v>5729</v>
      </c>
      <c r="C1892" s="71" t="s">
        <v>6124</v>
      </c>
      <c r="D1892" s="14" t="s">
        <v>5927</v>
      </c>
      <c r="E1892" s="9" t="s">
        <v>187</v>
      </c>
      <c r="F1892" s="14">
        <v>40484</v>
      </c>
      <c r="G1892" s="4">
        <v>37.51520103</v>
      </c>
      <c r="H1892" s="4">
        <v>-84.658006839999999</v>
      </c>
      <c r="I1892" s="19" t="s">
        <v>45</v>
      </c>
      <c r="J1892" s="19" t="s">
        <v>156</v>
      </c>
      <c r="K1892" s="19" t="s">
        <v>45</v>
      </c>
      <c r="L1892" s="22" t="s">
        <v>144</v>
      </c>
      <c r="M1892" s="19" t="s">
        <v>185</v>
      </c>
      <c r="N1892" s="19" t="s">
        <v>185</v>
      </c>
      <c r="P1892" s="17"/>
      <c r="Q1892" s="50" t="str">
        <f t="shared" si="29"/>
        <v>Non-lead</v>
      </c>
      <c r="R1892" s="19"/>
      <c r="X1892" s="16"/>
      <c r="Y1892" s="16"/>
      <c r="Z1892" s="16"/>
      <c r="AK1892" s="17"/>
      <c r="AL1892" s="17"/>
      <c r="AM1892" s="17"/>
      <c r="AN1892" s="17"/>
      <c r="AO1892" s="15"/>
    </row>
    <row r="1893" spans="1:41" s="14" customFormat="1">
      <c r="A1893" s="60"/>
      <c r="B1893" s="37" t="s">
        <v>5730</v>
      </c>
      <c r="C1893" s="69" t="s">
        <v>6125</v>
      </c>
      <c r="D1893" s="14" t="s">
        <v>5928</v>
      </c>
      <c r="E1893" s="9" t="s">
        <v>187</v>
      </c>
      <c r="F1893" s="14">
        <v>40484</v>
      </c>
      <c r="G1893" s="4">
        <v>37.516066080000002</v>
      </c>
      <c r="H1893" s="4">
        <v>-84.658216409999994</v>
      </c>
      <c r="I1893" s="19" t="s">
        <v>45</v>
      </c>
      <c r="J1893" s="19" t="s">
        <v>156</v>
      </c>
      <c r="K1893" s="19" t="s">
        <v>45</v>
      </c>
      <c r="L1893" s="22" t="s">
        <v>144</v>
      </c>
      <c r="M1893" s="19" t="s">
        <v>185</v>
      </c>
      <c r="N1893" s="19" t="s">
        <v>185</v>
      </c>
      <c r="P1893" s="17"/>
      <c r="Q1893" s="50" t="str">
        <f t="shared" si="29"/>
        <v>Non-lead</v>
      </c>
      <c r="R1893" s="19"/>
      <c r="X1893" s="16"/>
      <c r="Y1893" s="16"/>
      <c r="Z1893" s="16"/>
      <c r="AK1893" s="17"/>
      <c r="AL1893" s="17"/>
      <c r="AM1893" s="17"/>
      <c r="AN1893" s="17"/>
      <c r="AO1893" s="15"/>
    </row>
    <row r="1894" spans="1:41" s="14" customFormat="1">
      <c r="A1894" s="60"/>
      <c r="B1894" s="37" t="s">
        <v>5731</v>
      </c>
      <c r="C1894" s="71" t="s">
        <v>6126</v>
      </c>
      <c r="D1894" s="14" t="s">
        <v>5929</v>
      </c>
      <c r="E1894" s="9" t="s">
        <v>187</v>
      </c>
      <c r="F1894" s="14">
        <v>40484</v>
      </c>
      <c r="G1894" s="4">
        <v>37.314744920000003</v>
      </c>
      <c r="H1894" s="4">
        <v>-84.383794469999998</v>
      </c>
      <c r="I1894" s="19" t="s">
        <v>45</v>
      </c>
      <c r="J1894" s="19" t="s">
        <v>156</v>
      </c>
      <c r="K1894" s="19" t="s">
        <v>45</v>
      </c>
      <c r="L1894" s="22" t="s">
        <v>144</v>
      </c>
      <c r="M1894" s="19" t="s">
        <v>185</v>
      </c>
      <c r="N1894" s="19" t="s">
        <v>185</v>
      </c>
      <c r="P1894" s="17"/>
      <c r="Q1894" s="50" t="str">
        <f t="shared" si="29"/>
        <v>Non-lead</v>
      </c>
      <c r="R1894" s="19"/>
      <c r="X1894" s="16"/>
      <c r="Y1894" s="16"/>
      <c r="Z1894" s="16"/>
      <c r="AK1894" s="17"/>
      <c r="AL1894" s="17"/>
      <c r="AM1894" s="17"/>
      <c r="AN1894" s="17"/>
      <c r="AO1894" s="15"/>
    </row>
    <row r="1895" spans="1:41" s="14" customFormat="1">
      <c r="A1895" s="60"/>
      <c r="B1895" s="37" t="s">
        <v>5732</v>
      </c>
      <c r="C1895" s="71" t="s">
        <v>6127</v>
      </c>
      <c r="D1895" s="14" t="s">
        <v>5930</v>
      </c>
      <c r="E1895" s="9" t="s">
        <v>187</v>
      </c>
      <c r="F1895" s="14">
        <v>40484</v>
      </c>
      <c r="G1895" s="4">
        <v>37.314735859999999</v>
      </c>
      <c r="H1895" s="4">
        <v>-84.383605009999997</v>
      </c>
      <c r="I1895" s="19" t="s">
        <v>45</v>
      </c>
      <c r="J1895" s="19" t="s">
        <v>156</v>
      </c>
      <c r="K1895" s="19" t="s">
        <v>45</v>
      </c>
      <c r="L1895" s="22" t="s">
        <v>144</v>
      </c>
      <c r="M1895" s="19" t="s">
        <v>185</v>
      </c>
      <c r="N1895" s="19" t="s">
        <v>185</v>
      </c>
      <c r="P1895" s="17"/>
      <c r="Q1895" s="50" t="str">
        <f t="shared" si="29"/>
        <v>Non-lead</v>
      </c>
      <c r="R1895" s="19"/>
      <c r="X1895" s="16"/>
      <c r="Y1895" s="16"/>
      <c r="Z1895" s="16"/>
      <c r="AK1895" s="17"/>
      <c r="AL1895" s="17"/>
      <c r="AM1895" s="17"/>
      <c r="AN1895" s="17"/>
      <c r="AO1895" s="15"/>
    </row>
    <row r="1896" spans="1:41" s="14" customFormat="1">
      <c r="A1896" s="60"/>
      <c r="B1896" s="37" t="s">
        <v>5733</v>
      </c>
      <c r="C1896" s="69" t="s">
        <v>6128</v>
      </c>
      <c r="D1896" s="14" t="s">
        <v>5931</v>
      </c>
      <c r="E1896" s="9" t="s">
        <v>187</v>
      </c>
      <c r="F1896" s="14">
        <v>40484</v>
      </c>
      <c r="G1896" s="4">
        <v>37.314711629999998</v>
      </c>
      <c r="H1896" s="4">
        <v>-84.38215581</v>
      </c>
      <c r="I1896" s="19" t="s">
        <v>45</v>
      </c>
      <c r="J1896" s="19" t="s">
        <v>156</v>
      </c>
      <c r="K1896" s="19" t="s">
        <v>39</v>
      </c>
      <c r="L1896" s="22" t="s">
        <v>144</v>
      </c>
      <c r="M1896" s="19" t="s">
        <v>185</v>
      </c>
      <c r="N1896" s="19" t="s">
        <v>185</v>
      </c>
      <c r="P1896" s="17"/>
      <c r="Q1896" s="50" t="str">
        <f t="shared" si="29"/>
        <v>Non-lead</v>
      </c>
      <c r="R1896" s="19"/>
      <c r="X1896" s="16"/>
      <c r="Y1896" s="16"/>
      <c r="Z1896" s="16"/>
      <c r="AK1896" s="17"/>
      <c r="AL1896" s="17"/>
      <c r="AM1896" s="17"/>
      <c r="AN1896" s="17"/>
      <c r="AO1896" s="15"/>
    </row>
    <row r="1897" spans="1:41" s="14" customFormat="1">
      <c r="A1897" s="60"/>
      <c r="B1897" s="37" t="s">
        <v>5734</v>
      </c>
      <c r="C1897" s="71" t="s">
        <v>6129</v>
      </c>
      <c r="D1897" s="14" t="s">
        <v>5932</v>
      </c>
      <c r="E1897" s="9" t="s">
        <v>187</v>
      </c>
      <c r="F1897" s="14">
        <v>40484</v>
      </c>
      <c r="G1897" s="4">
        <v>37.314649299999999</v>
      </c>
      <c r="H1897" s="4">
        <v>-84.382001430000003</v>
      </c>
      <c r="I1897" s="19" t="s">
        <v>45</v>
      </c>
      <c r="J1897" s="19" t="s">
        <v>156</v>
      </c>
      <c r="K1897" s="19" t="s">
        <v>45</v>
      </c>
      <c r="L1897" s="22" t="s">
        <v>144</v>
      </c>
      <c r="M1897" s="19" t="s">
        <v>185</v>
      </c>
      <c r="N1897" s="19" t="s">
        <v>185</v>
      </c>
      <c r="P1897" s="17"/>
      <c r="Q1897" s="50" t="str">
        <f t="shared" si="29"/>
        <v>Non-lead</v>
      </c>
      <c r="R1897" s="19"/>
      <c r="X1897" s="16"/>
      <c r="Y1897" s="16"/>
      <c r="Z1897" s="16"/>
      <c r="AK1897" s="17"/>
      <c r="AL1897" s="17"/>
      <c r="AM1897" s="17"/>
      <c r="AN1897" s="17"/>
      <c r="AO1897" s="15"/>
    </row>
    <row r="1898" spans="1:41" s="14" customFormat="1">
      <c r="A1898" s="60"/>
      <c r="B1898" s="37" t="s">
        <v>5735</v>
      </c>
      <c r="C1898" s="71" t="s">
        <v>6130</v>
      </c>
      <c r="D1898" s="14" t="s">
        <v>5933</v>
      </c>
      <c r="E1898" s="9" t="s">
        <v>187</v>
      </c>
      <c r="F1898" s="14">
        <v>40484</v>
      </c>
      <c r="G1898" s="4">
        <v>37.31443711</v>
      </c>
      <c r="H1898" s="4">
        <v>-84.381193069999995</v>
      </c>
      <c r="I1898" s="19" t="s">
        <v>45</v>
      </c>
      <c r="J1898" s="19" t="s">
        <v>156</v>
      </c>
      <c r="K1898" s="19" t="s">
        <v>45</v>
      </c>
      <c r="L1898" s="22" t="s">
        <v>144</v>
      </c>
      <c r="M1898" s="19" t="s">
        <v>185</v>
      </c>
      <c r="N1898" s="19" t="s">
        <v>185</v>
      </c>
      <c r="P1898" s="17"/>
      <c r="Q1898" s="50" t="str">
        <f t="shared" ref="Q1898:Q1957" si="30">IF(AND(I1898="",K1898=""),"",IF(I1898="Lead","Lead",IF(K1898="Lead","Lead",IF((OR((AND((ISNUMBER(SEARCH("Galvanized",K1898))),AF1898="Yes")),(AND((ISNUMBER(SEARCH("Galvanized",K1898))),AF1898="Unknown")))),"Galvanized requiring replacement",IF((OR((AND((ISNUMBER(SEARCH("Galvanized",K1898))),AJ1898="Yes")),(AND((ISNUMBER(SEARCH("Galvanized",K1898))),AJ1898="Unknown")))),"Galvanized requiring replacement",IF(I1898="Galvanized requiring replacement","Galvanized requiring replacement",IF(K1898="Galvanized requiring replacement","Galvanized requiring replacement",IF(ISNUMBER(SEARCH("Unknown",I1898)),"Unknown",IF(ISNUMBER(SEARCH("Unknown",K1898)),"Unknown",IF(I1898="","Unknown",IF(K1898="","Unknown","Non-lead")))))))))))</f>
        <v>Non-lead</v>
      </c>
      <c r="R1898" s="19"/>
      <c r="X1898" s="16"/>
      <c r="Y1898" s="16"/>
      <c r="Z1898" s="16"/>
      <c r="AK1898" s="17"/>
      <c r="AL1898" s="17"/>
      <c r="AM1898" s="17"/>
      <c r="AN1898" s="17"/>
      <c r="AO1898" s="15"/>
    </row>
    <row r="1899" spans="1:41" s="14" customFormat="1">
      <c r="A1899" s="60"/>
      <c r="B1899" s="37" t="s">
        <v>5736</v>
      </c>
      <c r="C1899" s="69" t="s">
        <v>6131</v>
      </c>
      <c r="D1899" s="14" t="s">
        <v>5934</v>
      </c>
      <c r="E1899" s="9" t="s">
        <v>187</v>
      </c>
      <c r="F1899" s="14">
        <v>40484</v>
      </c>
      <c r="G1899" s="4">
        <v>37.314249760000003</v>
      </c>
      <c r="H1899" s="4">
        <v>-84.381030609999996</v>
      </c>
      <c r="I1899" s="19" t="s">
        <v>45</v>
      </c>
      <c r="J1899" s="19" t="s">
        <v>156</v>
      </c>
      <c r="K1899" s="19" t="s">
        <v>45</v>
      </c>
      <c r="L1899" s="22" t="s">
        <v>144</v>
      </c>
      <c r="M1899" s="19" t="s">
        <v>185</v>
      </c>
      <c r="N1899" s="19" t="s">
        <v>185</v>
      </c>
      <c r="P1899" s="17"/>
      <c r="Q1899" s="50" t="str">
        <f t="shared" si="30"/>
        <v>Non-lead</v>
      </c>
      <c r="R1899" s="19"/>
      <c r="X1899" s="16"/>
      <c r="Y1899" s="16"/>
      <c r="Z1899" s="16"/>
      <c r="AK1899" s="17"/>
      <c r="AL1899" s="17"/>
      <c r="AM1899" s="17"/>
      <c r="AN1899" s="17"/>
      <c r="AO1899" s="15"/>
    </row>
    <row r="1900" spans="1:41" s="14" customFormat="1">
      <c r="A1900" s="60"/>
      <c r="B1900" s="37" t="s">
        <v>5737</v>
      </c>
      <c r="C1900" s="71" t="s">
        <v>6132</v>
      </c>
      <c r="D1900" s="14" t="s">
        <v>5935</v>
      </c>
      <c r="E1900" s="9" t="s">
        <v>187</v>
      </c>
      <c r="F1900" s="14">
        <v>40484</v>
      </c>
      <c r="G1900" s="4">
        <v>37.313909780000003</v>
      </c>
      <c r="H1900" s="4">
        <v>-84.380751000000004</v>
      </c>
      <c r="I1900" s="19" t="s">
        <v>45</v>
      </c>
      <c r="J1900" s="19" t="s">
        <v>156</v>
      </c>
      <c r="K1900" s="19" t="s">
        <v>45</v>
      </c>
      <c r="L1900" s="22" t="s">
        <v>144</v>
      </c>
      <c r="M1900" s="19" t="s">
        <v>185</v>
      </c>
      <c r="N1900" s="19" t="s">
        <v>185</v>
      </c>
      <c r="P1900" s="17"/>
      <c r="Q1900" s="50" t="str">
        <f t="shared" si="30"/>
        <v>Non-lead</v>
      </c>
      <c r="R1900" s="19"/>
      <c r="X1900" s="16"/>
      <c r="Y1900" s="16"/>
      <c r="Z1900" s="16"/>
      <c r="AK1900" s="17"/>
      <c r="AL1900" s="17"/>
      <c r="AM1900" s="17"/>
      <c r="AN1900" s="17"/>
      <c r="AO1900" s="15"/>
    </row>
    <row r="1901" spans="1:41" s="14" customFormat="1">
      <c r="A1901" s="60"/>
      <c r="B1901" s="37" t="s">
        <v>5738</v>
      </c>
      <c r="C1901" s="71" t="s">
        <v>6133</v>
      </c>
      <c r="D1901" s="14" t="s">
        <v>5936</v>
      </c>
      <c r="E1901" s="9" t="s">
        <v>187</v>
      </c>
      <c r="F1901" s="14">
        <v>40484</v>
      </c>
      <c r="G1901" s="4">
        <v>37.314766380000002</v>
      </c>
      <c r="H1901" s="4">
        <v>-84.381610769999995</v>
      </c>
      <c r="I1901" s="19" t="s">
        <v>39</v>
      </c>
      <c r="J1901" s="19" t="s">
        <v>156</v>
      </c>
      <c r="K1901" s="19" t="s">
        <v>39</v>
      </c>
      <c r="L1901" s="22" t="s">
        <v>144</v>
      </c>
      <c r="M1901" s="19" t="s">
        <v>185</v>
      </c>
      <c r="N1901" s="19" t="s">
        <v>185</v>
      </c>
      <c r="P1901" s="17"/>
      <c r="Q1901" s="50" t="str">
        <f t="shared" si="30"/>
        <v>Non-lead</v>
      </c>
      <c r="R1901" s="19"/>
      <c r="X1901" s="16"/>
      <c r="Y1901" s="16"/>
      <c r="Z1901" s="16"/>
      <c r="AK1901" s="17"/>
      <c r="AL1901" s="17"/>
      <c r="AM1901" s="17"/>
      <c r="AN1901" s="17"/>
      <c r="AO1901" s="15"/>
    </row>
    <row r="1902" spans="1:41" s="14" customFormat="1">
      <c r="A1902" s="60"/>
      <c r="B1902" s="37" t="s">
        <v>5739</v>
      </c>
      <c r="C1902" s="70" t="s">
        <v>6134</v>
      </c>
      <c r="D1902" s="14" t="s">
        <v>5937</v>
      </c>
      <c r="E1902" s="9" t="s">
        <v>187</v>
      </c>
      <c r="F1902" s="14">
        <v>40484</v>
      </c>
      <c r="G1902" s="4">
        <v>37.315945929999998</v>
      </c>
      <c r="H1902" s="4">
        <v>-84.380626079999999</v>
      </c>
      <c r="I1902" s="19" t="s">
        <v>39</v>
      </c>
      <c r="J1902" s="19" t="s">
        <v>156</v>
      </c>
      <c r="K1902" s="19" t="s">
        <v>39</v>
      </c>
      <c r="L1902" s="22" t="s">
        <v>144</v>
      </c>
      <c r="M1902" s="19" t="s">
        <v>185</v>
      </c>
      <c r="N1902" s="19" t="s">
        <v>185</v>
      </c>
      <c r="P1902" s="17"/>
      <c r="Q1902" s="50" t="str">
        <f t="shared" si="30"/>
        <v>Non-lead</v>
      </c>
      <c r="R1902" s="19"/>
      <c r="X1902" s="16"/>
      <c r="Y1902" s="16"/>
      <c r="Z1902" s="16"/>
      <c r="AK1902" s="17"/>
      <c r="AL1902" s="17"/>
      <c r="AM1902" s="17"/>
      <c r="AN1902" s="17"/>
      <c r="AO1902" s="15"/>
    </row>
    <row r="1903" spans="1:41" s="14" customFormat="1">
      <c r="A1903" s="60"/>
      <c r="B1903" s="37" t="s">
        <v>5740</v>
      </c>
      <c r="C1903" s="71" t="s">
        <v>6135</v>
      </c>
      <c r="D1903" s="14" t="s">
        <v>5938</v>
      </c>
      <c r="E1903" s="9" t="s">
        <v>187</v>
      </c>
      <c r="F1903" s="14">
        <v>40484</v>
      </c>
      <c r="G1903" s="4">
        <v>37.32019408</v>
      </c>
      <c r="H1903" s="4">
        <v>-84.380616430000003</v>
      </c>
      <c r="I1903" s="19" t="s">
        <v>45</v>
      </c>
      <c r="J1903" s="19" t="s">
        <v>156</v>
      </c>
      <c r="K1903" s="19" t="s">
        <v>45</v>
      </c>
      <c r="L1903" s="22" t="s">
        <v>144</v>
      </c>
      <c r="M1903" s="19" t="s">
        <v>185</v>
      </c>
      <c r="N1903" s="19" t="s">
        <v>185</v>
      </c>
      <c r="P1903" s="17"/>
      <c r="Q1903" s="50" t="str">
        <f t="shared" si="30"/>
        <v>Non-lead</v>
      </c>
      <c r="R1903" s="19"/>
      <c r="X1903" s="16"/>
      <c r="Y1903" s="16"/>
      <c r="Z1903" s="16"/>
      <c r="AK1903" s="17"/>
      <c r="AL1903" s="17"/>
      <c r="AM1903" s="17"/>
      <c r="AN1903" s="17"/>
      <c r="AO1903" s="15"/>
    </row>
    <row r="1904" spans="1:41" s="14" customFormat="1">
      <c r="A1904" s="60"/>
      <c r="B1904" s="37" t="s">
        <v>5741</v>
      </c>
      <c r="C1904" s="69" t="s">
        <v>6136</v>
      </c>
      <c r="D1904" s="14" t="s">
        <v>5939</v>
      </c>
      <c r="E1904" s="9" t="s">
        <v>187</v>
      </c>
      <c r="F1904" s="14">
        <v>40484</v>
      </c>
      <c r="G1904" s="4">
        <v>37.315806899999998</v>
      </c>
      <c r="H1904" s="4">
        <v>-84.381010160000002</v>
      </c>
      <c r="I1904" s="19" t="s">
        <v>45</v>
      </c>
      <c r="J1904" s="19" t="s">
        <v>156</v>
      </c>
      <c r="K1904" s="19" t="s">
        <v>45</v>
      </c>
      <c r="L1904" s="22" t="s">
        <v>144</v>
      </c>
      <c r="M1904" s="19" t="s">
        <v>185</v>
      </c>
      <c r="N1904" s="19" t="s">
        <v>185</v>
      </c>
      <c r="P1904" s="17"/>
      <c r="Q1904" s="50" t="str">
        <f t="shared" si="30"/>
        <v>Non-lead</v>
      </c>
      <c r="R1904" s="19"/>
      <c r="X1904" s="16"/>
      <c r="Y1904" s="16"/>
      <c r="Z1904" s="16"/>
      <c r="AK1904" s="17"/>
      <c r="AL1904" s="17"/>
      <c r="AM1904" s="17"/>
      <c r="AN1904" s="17"/>
      <c r="AO1904" s="15"/>
    </row>
    <row r="1905" spans="1:41" s="14" customFormat="1">
      <c r="A1905" s="60"/>
      <c r="B1905" s="37" t="s">
        <v>5742</v>
      </c>
      <c r="C1905" s="71" t="s">
        <v>6137</v>
      </c>
      <c r="D1905" s="14" t="s">
        <v>5940</v>
      </c>
      <c r="E1905" s="9" t="s">
        <v>187</v>
      </c>
      <c r="F1905" s="14">
        <v>40484</v>
      </c>
      <c r="G1905" s="4">
        <v>37.314809500000003</v>
      </c>
      <c r="H1905" s="4">
        <v>-84.382226680000002</v>
      </c>
      <c r="I1905" s="19" t="s">
        <v>39</v>
      </c>
      <c r="J1905" s="19" t="s">
        <v>156</v>
      </c>
      <c r="K1905" s="19" t="s">
        <v>39</v>
      </c>
      <c r="L1905" s="22" t="s">
        <v>144</v>
      </c>
      <c r="M1905" s="19" t="s">
        <v>185</v>
      </c>
      <c r="N1905" s="19" t="s">
        <v>185</v>
      </c>
      <c r="P1905" s="17"/>
      <c r="Q1905" s="50" t="str">
        <f t="shared" si="30"/>
        <v>Non-lead</v>
      </c>
      <c r="R1905" s="19"/>
      <c r="X1905" s="16"/>
      <c r="Y1905" s="16"/>
      <c r="Z1905" s="16"/>
      <c r="AK1905" s="17"/>
      <c r="AL1905" s="17"/>
      <c r="AM1905" s="17"/>
      <c r="AN1905" s="17"/>
      <c r="AO1905" s="15"/>
    </row>
    <row r="1906" spans="1:41" s="14" customFormat="1">
      <c r="A1906" s="60"/>
      <c r="B1906" s="37" t="s">
        <v>5743</v>
      </c>
      <c r="C1906" s="71" t="s">
        <v>6138</v>
      </c>
      <c r="D1906" s="14" t="s">
        <v>5941</v>
      </c>
      <c r="E1906" s="9" t="s">
        <v>187</v>
      </c>
      <c r="F1906" s="14">
        <v>40484</v>
      </c>
      <c r="G1906" s="4">
        <v>37.32002988</v>
      </c>
      <c r="H1906" s="4">
        <v>-84.383345019999993</v>
      </c>
      <c r="I1906" s="19" t="s">
        <v>39</v>
      </c>
      <c r="J1906" s="19" t="s">
        <v>156</v>
      </c>
      <c r="K1906" s="19" t="s">
        <v>39</v>
      </c>
      <c r="L1906" s="22" t="s">
        <v>144</v>
      </c>
      <c r="M1906" s="19" t="s">
        <v>185</v>
      </c>
      <c r="N1906" s="19" t="s">
        <v>185</v>
      </c>
      <c r="P1906" s="17"/>
      <c r="Q1906" s="50" t="str">
        <f t="shared" si="30"/>
        <v>Non-lead</v>
      </c>
      <c r="R1906" s="19"/>
      <c r="X1906" s="16"/>
      <c r="Y1906" s="16"/>
      <c r="Z1906" s="16"/>
      <c r="AK1906" s="17"/>
      <c r="AL1906" s="17"/>
      <c r="AM1906" s="17"/>
      <c r="AN1906" s="17"/>
      <c r="AO1906" s="15"/>
    </row>
    <row r="1907" spans="1:41" s="14" customFormat="1">
      <c r="A1907" s="60"/>
      <c r="B1907" s="37" t="s">
        <v>5744</v>
      </c>
      <c r="C1907" s="70" t="s">
        <v>6139</v>
      </c>
      <c r="D1907" s="14" t="s">
        <v>5942</v>
      </c>
      <c r="E1907" s="9" t="s">
        <v>187</v>
      </c>
      <c r="F1907" s="14">
        <v>40484</v>
      </c>
      <c r="G1907" s="4">
        <v>37.320049750000003</v>
      </c>
      <c r="H1907" s="4">
        <v>-84.383346279999998</v>
      </c>
      <c r="I1907" s="19" t="s">
        <v>39</v>
      </c>
      <c r="J1907" s="19" t="s">
        <v>156</v>
      </c>
      <c r="K1907" s="19" t="s">
        <v>39</v>
      </c>
      <c r="L1907" s="22" t="s">
        <v>144</v>
      </c>
      <c r="M1907" s="19" t="s">
        <v>185</v>
      </c>
      <c r="N1907" s="19" t="s">
        <v>185</v>
      </c>
      <c r="P1907" s="17"/>
      <c r="Q1907" s="50" t="str">
        <f t="shared" si="30"/>
        <v>Non-lead</v>
      </c>
      <c r="R1907" s="19"/>
      <c r="X1907" s="16"/>
      <c r="Y1907" s="16"/>
      <c r="Z1907" s="16"/>
      <c r="AK1907" s="17"/>
      <c r="AL1907" s="17"/>
      <c r="AM1907" s="17"/>
      <c r="AN1907" s="17"/>
      <c r="AO1907" s="15"/>
    </row>
    <row r="1908" spans="1:41" s="14" customFormat="1">
      <c r="A1908" s="60"/>
      <c r="B1908" s="37" t="s">
        <v>5745</v>
      </c>
      <c r="C1908" s="71" t="s">
        <v>6140</v>
      </c>
      <c r="D1908" s="14" t="s">
        <v>5943</v>
      </c>
      <c r="E1908" s="9" t="s">
        <v>187</v>
      </c>
      <c r="F1908" s="14">
        <v>40484</v>
      </c>
      <c r="G1908" s="4">
        <v>37.320136320000003</v>
      </c>
      <c r="H1908" s="4">
        <v>-84.383326550000007</v>
      </c>
      <c r="I1908" s="19" t="s">
        <v>45</v>
      </c>
      <c r="J1908" s="19" t="s">
        <v>156</v>
      </c>
      <c r="K1908" s="19" t="s">
        <v>39</v>
      </c>
      <c r="L1908" s="22" t="s">
        <v>144</v>
      </c>
      <c r="M1908" s="19" t="s">
        <v>185</v>
      </c>
      <c r="N1908" s="19" t="s">
        <v>185</v>
      </c>
      <c r="P1908" s="17"/>
      <c r="Q1908" s="50" t="str">
        <f t="shared" si="30"/>
        <v>Non-lead</v>
      </c>
      <c r="R1908" s="19"/>
      <c r="X1908" s="16"/>
      <c r="Y1908" s="16"/>
      <c r="Z1908" s="16"/>
      <c r="AK1908" s="17"/>
      <c r="AL1908" s="17"/>
      <c r="AM1908" s="17"/>
      <c r="AN1908" s="17"/>
      <c r="AO1908" s="15"/>
    </row>
    <row r="1909" spans="1:41" s="14" customFormat="1">
      <c r="A1909" s="60"/>
      <c r="B1909" s="37" t="s">
        <v>5746</v>
      </c>
      <c r="C1909" s="69" t="s">
        <v>6141</v>
      </c>
      <c r="D1909" s="14" t="s">
        <v>5944</v>
      </c>
      <c r="E1909" s="9" t="s">
        <v>187</v>
      </c>
      <c r="F1909" s="14">
        <v>40484</v>
      </c>
      <c r="G1909" s="4">
        <v>37.320222059999999</v>
      </c>
      <c r="H1909" s="4">
        <v>-84.383298550000006</v>
      </c>
      <c r="I1909" s="19" t="s">
        <v>45</v>
      </c>
      <c r="J1909" s="19" t="s">
        <v>156</v>
      </c>
      <c r="K1909" s="19" t="s">
        <v>39</v>
      </c>
      <c r="L1909" s="22" t="s">
        <v>144</v>
      </c>
      <c r="M1909" s="19" t="s">
        <v>185</v>
      </c>
      <c r="N1909" s="19" t="s">
        <v>185</v>
      </c>
      <c r="P1909" s="17"/>
      <c r="Q1909" s="50" t="str">
        <f t="shared" si="30"/>
        <v>Non-lead</v>
      </c>
      <c r="R1909" s="19"/>
      <c r="X1909" s="16"/>
      <c r="Y1909" s="16"/>
      <c r="Z1909" s="16"/>
      <c r="AK1909" s="17"/>
      <c r="AL1909" s="17"/>
      <c r="AM1909" s="17"/>
      <c r="AN1909" s="17"/>
      <c r="AO1909" s="15"/>
    </row>
    <row r="1910" spans="1:41" s="14" customFormat="1">
      <c r="A1910" s="60"/>
      <c r="B1910" s="37" t="s">
        <v>5747</v>
      </c>
      <c r="C1910" s="71" t="s">
        <v>6142</v>
      </c>
      <c r="D1910" s="14" t="s">
        <v>5945</v>
      </c>
      <c r="E1910" s="9" t="s">
        <v>187</v>
      </c>
      <c r="F1910" s="14">
        <v>40484</v>
      </c>
      <c r="G1910" s="4">
        <v>37.320420830000003</v>
      </c>
      <c r="H1910" s="4">
        <v>-84.383273130000006</v>
      </c>
      <c r="I1910" s="19" t="s">
        <v>45</v>
      </c>
      <c r="J1910" s="19" t="s">
        <v>156</v>
      </c>
      <c r="K1910" s="19" t="s">
        <v>39</v>
      </c>
      <c r="L1910" s="22" t="s">
        <v>144</v>
      </c>
      <c r="M1910" s="19" t="s">
        <v>185</v>
      </c>
      <c r="N1910" s="19" t="s">
        <v>185</v>
      </c>
      <c r="P1910" s="17"/>
      <c r="Q1910" s="50" t="str">
        <f t="shared" si="30"/>
        <v>Non-lead</v>
      </c>
      <c r="R1910" s="19"/>
      <c r="X1910" s="16"/>
      <c r="Y1910" s="16"/>
      <c r="Z1910" s="16"/>
      <c r="AK1910" s="17"/>
      <c r="AL1910" s="17"/>
      <c r="AM1910" s="17"/>
      <c r="AN1910" s="17"/>
      <c r="AO1910" s="15"/>
    </row>
    <row r="1911" spans="1:41" s="14" customFormat="1">
      <c r="A1911" s="60"/>
      <c r="B1911" s="37" t="s">
        <v>5748</v>
      </c>
      <c r="C1911" s="71" t="s">
        <v>6143</v>
      </c>
      <c r="D1911" s="14" t="s">
        <v>5946</v>
      </c>
      <c r="E1911" s="9" t="s">
        <v>187</v>
      </c>
      <c r="F1911" s="14">
        <v>40484</v>
      </c>
      <c r="G1911" s="4">
        <v>37.320420830000003</v>
      </c>
      <c r="H1911" s="4">
        <v>-84.383273130000006</v>
      </c>
      <c r="I1911" s="19" t="s">
        <v>45</v>
      </c>
      <c r="J1911" s="19" t="s">
        <v>156</v>
      </c>
      <c r="K1911" s="19" t="s">
        <v>39</v>
      </c>
      <c r="L1911" s="22" t="s">
        <v>144</v>
      </c>
      <c r="M1911" s="19" t="s">
        <v>185</v>
      </c>
      <c r="N1911" s="19" t="s">
        <v>185</v>
      </c>
      <c r="P1911" s="17"/>
      <c r="Q1911" s="50" t="str">
        <f t="shared" si="30"/>
        <v>Non-lead</v>
      </c>
      <c r="R1911" s="19"/>
      <c r="X1911" s="16"/>
      <c r="Y1911" s="16"/>
      <c r="Z1911" s="16"/>
      <c r="AK1911" s="17"/>
      <c r="AL1911" s="17"/>
      <c r="AM1911" s="17"/>
      <c r="AN1911" s="17"/>
      <c r="AO1911" s="15"/>
    </row>
    <row r="1912" spans="1:41" s="14" customFormat="1">
      <c r="A1912" s="60"/>
      <c r="B1912" s="37" t="s">
        <v>5749</v>
      </c>
      <c r="C1912" s="70" t="s">
        <v>6144</v>
      </c>
      <c r="D1912" s="14" t="s">
        <v>5947</v>
      </c>
      <c r="E1912" s="9" t="s">
        <v>187</v>
      </c>
      <c r="F1912" s="14">
        <v>40484</v>
      </c>
      <c r="G1912" s="4">
        <v>37.32252459</v>
      </c>
      <c r="H1912" s="4">
        <v>-84.380953489999996</v>
      </c>
      <c r="I1912" s="19" t="s">
        <v>45</v>
      </c>
      <c r="J1912" s="19" t="s">
        <v>156</v>
      </c>
      <c r="K1912" s="19" t="s">
        <v>45</v>
      </c>
      <c r="L1912" s="22" t="s">
        <v>144</v>
      </c>
      <c r="M1912" s="19" t="s">
        <v>185</v>
      </c>
      <c r="N1912" s="19" t="s">
        <v>185</v>
      </c>
      <c r="P1912" s="17"/>
      <c r="Q1912" s="50" t="str">
        <f t="shared" si="30"/>
        <v>Non-lead</v>
      </c>
      <c r="R1912" s="19"/>
      <c r="X1912" s="16"/>
      <c r="Y1912" s="16"/>
      <c r="Z1912" s="16"/>
      <c r="AK1912" s="17"/>
      <c r="AL1912" s="17"/>
      <c r="AM1912" s="17"/>
      <c r="AN1912" s="17"/>
      <c r="AO1912" s="15"/>
    </row>
    <row r="1913" spans="1:41" s="14" customFormat="1">
      <c r="A1913" s="60"/>
      <c r="B1913" s="37" t="s">
        <v>5750</v>
      </c>
      <c r="C1913" s="71" t="s">
        <v>6145</v>
      </c>
      <c r="D1913" s="14" t="s">
        <v>5948</v>
      </c>
      <c r="E1913" s="9" t="s">
        <v>187</v>
      </c>
      <c r="F1913" s="14">
        <v>40484</v>
      </c>
      <c r="G1913" s="4">
        <v>37.322714660000003</v>
      </c>
      <c r="H1913" s="4">
        <v>-84.381547639999994</v>
      </c>
      <c r="I1913" s="19" t="s">
        <v>45</v>
      </c>
      <c r="J1913" s="19" t="s">
        <v>156</v>
      </c>
      <c r="K1913" s="19" t="s">
        <v>39</v>
      </c>
      <c r="L1913" s="22" t="s">
        <v>144</v>
      </c>
      <c r="M1913" s="19" t="s">
        <v>185</v>
      </c>
      <c r="N1913" s="19" t="s">
        <v>185</v>
      </c>
      <c r="P1913" s="17"/>
      <c r="Q1913" s="50" t="str">
        <f t="shared" si="30"/>
        <v>Non-lead</v>
      </c>
      <c r="R1913" s="19"/>
      <c r="X1913" s="16"/>
      <c r="Y1913" s="16"/>
      <c r="Z1913" s="16"/>
      <c r="AK1913" s="17"/>
      <c r="AL1913" s="17"/>
      <c r="AM1913" s="17"/>
      <c r="AN1913" s="17"/>
      <c r="AO1913" s="15"/>
    </row>
    <row r="1914" spans="1:41" s="14" customFormat="1">
      <c r="A1914" s="60"/>
      <c r="B1914" s="37" t="s">
        <v>5751</v>
      </c>
      <c r="C1914" s="69" t="s">
        <v>6146</v>
      </c>
      <c r="D1914" s="14" t="s">
        <v>5949</v>
      </c>
      <c r="E1914" s="9" t="s">
        <v>187</v>
      </c>
      <c r="F1914" s="14">
        <v>40484</v>
      </c>
      <c r="G1914" s="4">
        <v>37.322572749999999</v>
      </c>
      <c r="H1914" s="4">
        <v>-84.381589700000006</v>
      </c>
      <c r="I1914" s="19" t="s">
        <v>45</v>
      </c>
      <c r="J1914" s="19" t="s">
        <v>156</v>
      </c>
      <c r="K1914" s="19" t="s">
        <v>39</v>
      </c>
      <c r="L1914" s="22" t="s">
        <v>144</v>
      </c>
      <c r="M1914" s="19" t="s">
        <v>185</v>
      </c>
      <c r="N1914" s="19" t="s">
        <v>185</v>
      </c>
      <c r="P1914" s="17"/>
      <c r="Q1914" s="50" t="str">
        <f t="shared" si="30"/>
        <v>Non-lead</v>
      </c>
      <c r="R1914" s="19"/>
      <c r="X1914" s="16"/>
      <c r="Y1914" s="16"/>
      <c r="Z1914" s="16"/>
      <c r="AK1914" s="17"/>
      <c r="AL1914" s="17"/>
      <c r="AM1914" s="17"/>
      <c r="AN1914" s="17"/>
      <c r="AO1914" s="15"/>
    </row>
    <row r="1915" spans="1:41" s="14" customFormat="1">
      <c r="A1915" s="60"/>
      <c r="B1915" s="37" t="s">
        <v>5752</v>
      </c>
      <c r="C1915" s="71" t="s">
        <v>6147</v>
      </c>
      <c r="D1915" s="14" t="s">
        <v>5950</v>
      </c>
      <c r="E1915" s="9" t="s">
        <v>187</v>
      </c>
      <c r="F1915" s="14">
        <v>40484</v>
      </c>
      <c r="G1915" s="4">
        <v>37.322310520000002</v>
      </c>
      <c r="H1915" s="4">
        <v>-84.381824449999996</v>
      </c>
      <c r="I1915" s="19" t="s">
        <v>45</v>
      </c>
      <c r="J1915" s="19" t="s">
        <v>156</v>
      </c>
      <c r="K1915" s="19" t="s">
        <v>39</v>
      </c>
      <c r="L1915" s="22" t="s">
        <v>144</v>
      </c>
      <c r="M1915" s="19" t="s">
        <v>185</v>
      </c>
      <c r="N1915" s="19" t="s">
        <v>185</v>
      </c>
      <c r="P1915" s="17"/>
      <c r="Q1915" s="50" t="str">
        <f t="shared" si="30"/>
        <v>Non-lead</v>
      </c>
      <c r="R1915" s="19"/>
      <c r="X1915" s="16"/>
      <c r="Y1915" s="16"/>
      <c r="Z1915" s="16"/>
      <c r="AK1915" s="17"/>
      <c r="AL1915" s="17"/>
      <c r="AM1915" s="17"/>
      <c r="AN1915" s="17"/>
      <c r="AO1915" s="15"/>
    </row>
    <row r="1916" spans="1:41" s="14" customFormat="1">
      <c r="A1916" s="60"/>
      <c r="B1916" s="37" t="s">
        <v>5753</v>
      </c>
      <c r="C1916" s="71" t="s">
        <v>6148</v>
      </c>
      <c r="D1916" s="14" t="s">
        <v>5951</v>
      </c>
      <c r="E1916" s="9" t="s">
        <v>187</v>
      </c>
      <c r="F1916" s="14">
        <v>40484</v>
      </c>
      <c r="G1916" s="4">
        <v>37.321797789999998</v>
      </c>
      <c r="H1916" s="4">
        <v>-84.382644380000002</v>
      </c>
      <c r="I1916" s="19" t="s">
        <v>45</v>
      </c>
      <c r="J1916" s="19" t="s">
        <v>156</v>
      </c>
      <c r="K1916" s="19" t="s">
        <v>39</v>
      </c>
      <c r="L1916" s="22" t="s">
        <v>144</v>
      </c>
      <c r="M1916" s="19" t="s">
        <v>185</v>
      </c>
      <c r="N1916" s="19" t="s">
        <v>185</v>
      </c>
      <c r="P1916" s="17"/>
      <c r="Q1916" s="50" t="str">
        <f t="shared" si="30"/>
        <v>Non-lead</v>
      </c>
      <c r="R1916" s="19"/>
      <c r="X1916" s="16"/>
      <c r="Y1916" s="16"/>
      <c r="Z1916" s="16"/>
      <c r="AK1916" s="17"/>
      <c r="AL1916" s="17"/>
      <c r="AM1916" s="17"/>
      <c r="AN1916" s="17"/>
      <c r="AO1916" s="15"/>
    </row>
    <row r="1917" spans="1:41" s="14" customFormat="1">
      <c r="A1917" s="60"/>
      <c r="B1917" s="37" t="s">
        <v>5754</v>
      </c>
      <c r="C1917" s="70" t="s">
        <v>6149</v>
      </c>
      <c r="D1917" s="14" t="s">
        <v>5952</v>
      </c>
      <c r="E1917" s="9" t="s">
        <v>187</v>
      </c>
      <c r="F1917" s="14">
        <v>40484</v>
      </c>
      <c r="G1917" s="4">
        <v>37.32176655</v>
      </c>
      <c r="H1917" s="4">
        <v>-84.382683619999995</v>
      </c>
      <c r="I1917" s="19" t="s">
        <v>45</v>
      </c>
      <c r="J1917" s="19" t="s">
        <v>156</v>
      </c>
      <c r="K1917" s="19" t="s">
        <v>39</v>
      </c>
      <c r="L1917" s="22" t="s">
        <v>144</v>
      </c>
      <c r="M1917" s="19" t="s">
        <v>185</v>
      </c>
      <c r="N1917" s="19" t="s">
        <v>185</v>
      </c>
      <c r="P1917" s="17"/>
      <c r="Q1917" s="50" t="str">
        <f t="shared" si="30"/>
        <v>Non-lead</v>
      </c>
      <c r="R1917" s="19"/>
      <c r="X1917" s="16"/>
      <c r="Y1917" s="16"/>
      <c r="Z1917" s="16"/>
      <c r="AK1917" s="17"/>
      <c r="AL1917" s="17"/>
      <c r="AM1917" s="17"/>
      <c r="AN1917" s="17"/>
      <c r="AO1917" s="15"/>
    </row>
    <row r="1918" spans="1:41" s="14" customFormat="1">
      <c r="A1918" s="60"/>
      <c r="B1918" s="37" t="s">
        <v>5755</v>
      </c>
      <c r="C1918" s="71" t="s">
        <v>6150</v>
      </c>
      <c r="D1918" s="14" t="s">
        <v>5953</v>
      </c>
      <c r="E1918" s="9" t="s">
        <v>187</v>
      </c>
      <c r="F1918" s="14">
        <v>40484</v>
      </c>
      <c r="G1918" s="4">
        <v>37.321561780000003</v>
      </c>
      <c r="H1918" s="4">
        <v>-84.383183110000004</v>
      </c>
      <c r="I1918" s="19" t="s">
        <v>45</v>
      </c>
      <c r="J1918" s="19" t="s">
        <v>156</v>
      </c>
      <c r="K1918" s="19" t="s">
        <v>39</v>
      </c>
      <c r="L1918" s="22" t="s">
        <v>144</v>
      </c>
      <c r="M1918" s="19" t="s">
        <v>185</v>
      </c>
      <c r="N1918" s="19" t="s">
        <v>185</v>
      </c>
      <c r="P1918" s="17"/>
      <c r="Q1918" s="50" t="str">
        <f t="shared" si="30"/>
        <v>Non-lead</v>
      </c>
      <c r="R1918" s="19"/>
      <c r="X1918" s="16"/>
      <c r="Y1918" s="16"/>
      <c r="Z1918" s="16"/>
      <c r="AK1918" s="17"/>
      <c r="AL1918" s="17"/>
      <c r="AM1918" s="17"/>
      <c r="AN1918" s="17"/>
      <c r="AO1918" s="15"/>
    </row>
    <row r="1919" spans="1:41" s="14" customFormat="1">
      <c r="A1919" s="60"/>
      <c r="B1919" s="37" t="s">
        <v>5756</v>
      </c>
      <c r="C1919" s="69" t="s">
        <v>6151</v>
      </c>
      <c r="D1919" s="14" t="s">
        <v>5954</v>
      </c>
      <c r="E1919" s="9" t="s">
        <v>187</v>
      </c>
      <c r="F1919" s="14">
        <v>40484</v>
      </c>
      <c r="G1919" s="4">
        <v>37.321573170000001</v>
      </c>
      <c r="H1919" s="4">
        <v>-84.383219069999996</v>
      </c>
      <c r="I1919" s="19" t="s">
        <v>45</v>
      </c>
      <c r="J1919" s="19" t="s">
        <v>156</v>
      </c>
      <c r="K1919" s="19" t="s">
        <v>39</v>
      </c>
      <c r="L1919" s="22" t="s">
        <v>144</v>
      </c>
      <c r="M1919" s="19" t="s">
        <v>185</v>
      </c>
      <c r="N1919" s="19" t="s">
        <v>185</v>
      </c>
      <c r="P1919" s="17"/>
      <c r="Q1919" s="50" t="str">
        <f t="shared" si="30"/>
        <v>Non-lead</v>
      </c>
      <c r="R1919" s="19"/>
      <c r="X1919" s="16"/>
      <c r="Y1919" s="16"/>
      <c r="Z1919" s="16"/>
      <c r="AK1919" s="17"/>
      <c r="AL1919" s="17"/>
      <c r="AM1919" s="17"/>
      <c r="AN1919" s="17"/>
      <c r="AO1919" s="15"/>
    </row>
    <row r="1920" spans="1:41" s="14" customFormat="1">
      <c r="A1920" s="60"/>
      <c r="B1920" s="37" t="s">
        <v>5757</v>
      </c>
      <c r="C1920" s="70" t="s">
        <v>6152</v>
      </c>
      <c r="D1920" s="14" t="s">
        <v>5955</v>
      </c>
      <c r="E1920" s="9" t="s">
        <v>187</v>
      </c>
      <c r="F1920" s="14">
        <v>40484</v>
      </c>
      <c r="G1920" s="4">
        <v>37.321204450000003</v>
      </c>
      <c r="H1920" s="4">
        <v>-84.383010619999993</v>
      </c>
      <c r="I1920" s="19" t="s">
        <v>45</v>
      </c>
      <c r="J1920" s="19" t="s">
        <v>156</v>
      </c>
      <c r="K1920" s="19" t="s">
        <v>39</v>
      </c>
      <c r="L1920" s="22" t="s">
        <v>144</v>
      </c>
      <c r="M1920" s="19" t="s">
        <v>185</v>
      </c>
      <c r="N1920" s="19" t="s">
        <v>185</v>
      </c>
      <c r="P1920" s="17"/>
      <c r="Q1920" s="50" t="str">
        <f t="shared" si="30"/>
        <v>Non-lead</v>
      </c>
      <c r="R1920" s="19"/>
      <c r="X1920" s="16"/>
      <c r="Y1920" s="16"/>
      <c r="Z1920" s="16"/>
      <c r="AK1920" s="17"/>
      <c r="AL1920" s="17"/>
      <c r="AM1920" s="17"/>
      <c r="AN1920" s="17"/>
      <c r="AO1920" s="15"/>
    </row>
    <row r="1921" spans="1:41" s="14" customFormat="1">
      <c r="A1921" s="60"/>
      <c r="B1921" s="37" t="s">
        <v>5758</v>
      </c>
      <c r="C1921" s="71" t="s">
        <v>6153</v>
      </c>
      <c r="D1921" s="14" t="s">
        <v>5956</v>
      </c>
      <c r="E1921" s="9" t="s">
        <v>187</v>
      </c>
      <c r="F1921" s="14">
        <v>40484</v>
      </c>
      <c r="G1921" s="4">
        <v>37.320510419999998</v>
      </c>
      <c r="H1921" s="4">
        <v>-84.383330869999995</v>
      </c>
      <c r="I1921" s="19" t="s">
        <v>39</v>
      </c>
      <c r="J1921" s="19" t="s">
        <v>156</v>
      </c>
      <c r="K1921" s="19" t="s">
        <v>39</v>
      </c>
      <c r="L1921" s="22" t="s">
        <v>144</v>
      </c>
      <c r="M1921" s="19" t="s">
        <v>185</v>
      </c>
      <c r="N1921" s="19" t="s">
        <v>185</v>
      </c>
      <c r="P1921" s="17"/>
      <c r="Q1921" s="50" t="str">
        <f t="shared" si="30"/>
        <v>Non-lead</v>
      </c>
      <c r="R1921" s="19"/>
      <c r="X1921" s="16"/>
      <c r="Y1921" s="16"/>
      <c r="Z1921" s="16"/>
      <c r="AK1921" s="17"/>
      <c r="AL1921" s="17"/>
      <c r="AM1921" s="17"/>
      <c r="AN1921" s="17"/>
      <c r="AO1921" s="15"/>
    </row>
    <row r="1922" spans="1:41" s="14" customFormat="1">
      <c r="A1922" s="60"/>
      <c r="B1922" s="37" t="s">
        <v>5759</v>
      </c>
      <c r="C1922" s="69" t="s">
        <v>6154</v>
      </c>
      <c r="D1922" s="14" t="s">
        <v>5957</v>
      </c>
      <c r="E1922" s="9" t="s">
        <v>187</v>
      </c>
      <c r="F1922" s="14">
        <v>40484</v>
      </c>
      <c r="G1922" s="4">
        <v>37.320357870000002</v>
      </c>
      <c r="H1922" s="4">
        <v>-84.383360670000002</v>
      </c>
      <c r="I1922" s="19" t="s">
        <v>39</v>
      </c>
      <c r="J1922" s="19" t="s">
        <v>156</v>
      </c>
      <c r="K1922" s="19" t="s">
        <v>39</v>
      </c>
      <c r="L1922" s="22" t="s">
        <v>144</v>
      </c>
      <c r="M1922" s="19" t="s">
        <v>185</v>
      </c>
      <c r="N1922" s="19" t="s">
        <v>185</v>
      </c>
      <c r="P1922" s="17"/>
      <c r="Q1922" s="50" t="str">
        <f t="shared" si="30"/>
        <v>Non-lead</v>
      </c>
      <c r="R1922" s="19"/>
      <c r="X1922" s="16"/>
      <c r="Y1922" s="16"/>
      <c r="Z1922" s="16"/>
      <c r="AK1922" s="17"/>
      <c r="AL1922" s="17"/>
      <c r="AM1922" s="17"/>
      <c r="AN1922" s="17"/>
      <c r="AO1922" s="15"/>
    </row>
    <row r="1923" spans="1:41" s="14" customFormat="1">
      <c r="A1923" s="60"/>
      <c r="B1923" s="37" t="s">
        <v>5760</v>
      </c>
      <c r="C1923" s="71" t="s">
        <v>6155</v>
      </c>
      <c r="D1923" s="14" t="s">
        <v>5958</v>
      </c>
      <c r="E1923" s="9" t="s">
        <v>187</v>
      </c>
      <c r="F1923" s="14">
        <v>40484</v>
      </c>
      <c r="G1923" s="4">
        <v>37.320357870000002</v>
      </c>
      <c r="H1923" s="4">
        <v>-84.383360670000002</v>
      </c>
      <c r="I1923" s="19" t="s">
        <v>39</v>
      </c>
      <c r="J1923" s="19" t="s">
        <v>156</v>
      </c>
      <c r="K1923" s="19" t="s">
        <v>39</v>
      </c>
      <c r="L1923" s="22" t="s">
        <v>144</v>
      </c>
      <c r="M1923" s="19" t="s">
        <v>185</v>
      </c>
      <c r="N1923" s="19" t="s">
        <v>185</v>
      </c>
      <c r="P1923" s="17"/>
      <c r="Q1923" s="50" t="str">
        <f t="shared" si="30"/>
        <v>Non-lead</v>
      </c>
      <c r="R1923" s="19"/>
      <c r="X1923" s="16"/>
      <c r="Y1923" s="16"/>
      <c r="Z1923" s="16"/>
      <c r="AK1923" s="17"/>
      <c r="AL1923" s="17"/>
      <c r="AM1923" s="17"/>
      <c r="AN1923" s="17"/>
      <c r="AO1923" s="15"/>
    </row>
    <row r="1924" spans="1:41" s="14" customFormat="1">
      <c r="A1924" s="60"/>
      <c r="B1924" s="37" t="s">
        <v>5761</v>
      </c>
      <c r="C1924" s="71" t="s">
        <v>6156</v>
      </c>
      <c r="D1924" s="14" t="s">
        <v>5959</v>
      </c>
      <c r="E1924" s="9" t="s">
        <v>187</v>
      </c>
      <c r="F1924" s="14">
        <v>40484</v>
      </c>
      <c r="G1924" s="4">
        <v>37.320169669999999</v>
      </c>
      <c r="H1924" s="4">
        <v>-84.383385270000005</v>
      </c>
      <c r="I1924" s="19" t="s">
        <v>39</v>
      </c>
      <c r="J1924" s="19" t="s">
        <v>156</v>
      </c>
      <c r="K1924" s="19" t="s">
        <v>39</v>
      </c>
      <c r="L1924" s="22" t="s">
        <v>144</v>
      </c>
      <c r="M1924" s="19" t="s">
        <v>185</v>
      </c>
      <c r="N1924" s="19" t="s">
        <v>185</v>
      </c>
      <c r="P1924" s="17"/>
      <c r="Q1924" s="50" t="str">
        <f t="shared" si="30"/>
        <v>Non-lead</v>
      </c>
      <c r="R1924" s="19"/>
      <c r="X1924" s="16"/>
      <c r="Y1924" s="16"/>
      <c r="Z1924" s="16"/>
      <c r="AK1924" s="17"/>
      <c r="AL1924" s="17"/>
      <c r="AM1924" s="17"/>
      <c r="AN1924" s="17"/>
      <c r="AO1924" s="15"/>
    </row>
    <row r="1925" spans="1:41" s="14" customFormat="1">
      <c r="A1925" s="60"/>
      <c r="B1925" s="37" t="s">
        <v>5762</v>
      </c>
      <c r="C1925" s="70" t="s">
        <v>6157</v>
      </c>
      <c r="D1925" s="14" t="s">
        <v>5960</v>
      </c>
      <c r="E1925" s="9" t="s">
        <v>187</v>
      </c>
      <c r="F1925" s="14">
        <v>40484</v>
      </c>
      <c r="G1925" s="4">
        <v>37.320169669999999</v>
      </c>
      <c r="H1925" s="4">
        <v>-84.383385270000005</v>
      </c>
      <c r="I1925" s="19" t="s">
        <v>39</v>
      </c>
      <c r="J1925" s="19" t="s">
        <v>156</v>
      </c>
      <c r="K1925" s="19" t="s">
        <v>39</v>
      </c>
      <c r="L1925" s="22" t="s">
        <v>144</v>
      </c>
      <c r="M1925" s="19" t="s">
        <v>185</v>
      </c>
      <c r="N1925" s="19" t="s">
        <v>185</v>
      </c>
      <c r="P1925" s="17"/>
      <c r="Q1925" s="50" t="str">
        <f t="shared" si="30"/>
        <v>Non-lead</v>
      </c>
      <c r="R1925" s="19"/>
      <c r="X1925" s="16"/>
      <c r="Y1925" s="16"/>
      <c r="Z1925" s="16"/>
      <c r="AK1925" s="17"/>
      <c r="AL1925" s="17"/>
      <c r="AM1925" s="17"/>
      <c r="AN1925" s="17"/>
      <c r="AO1925" s="15"/>
    </row>
    <row r="1926" spans="1:41" s="14" customFormat="1">
      <c r="A1926" s="60"/>
      <c r="B1926" s="37" t="s">
        <v>5763</v>
      </c>
      <c r="C1926" s="71" t="s">
        <v>6158</v>
      </c>
      <c r="D1926" s="14" t="s">
        <v>5961</v>
      </c>
      <c r="E1926" s="9" t="s">
        <v>187</v>
      </c>
      <c r="F1926" s="14">
        <v>40484</v>
      </c>
      <c r="G1926" s="4">
        <v>37.320034569999997</v>
      </c>
      <c r="H1926" s="4">
        <v>-84.383605619999997</v>
      </c>
      <c r="I1926" s="19" t="s">
        <v>39</v>
      </c>
      <c r="J1926" s="19" t="s">
        <v>156</v>
      </c>
      <c r="K1926" s="19" t="s">
        <v>39</v>
      </c>
      <c r="L1926" s="22" t="s">
        <v>144</v>
      </c>
      <c r="M1926" s="19" t="s">
        <v>185</v>
      </c>
      <c r="N1926" s="19" t="s">
        <v>185</v>
      </c>
      <c r="P1926" s="17"/>
      <c r="Q1926" s="50" t="str">
        <f t="shared" si="30"/>
        <v>Non-lead</v>
      </c>
      <c r="R1926" s="19"/>
      <c r="X1926" s="16"/>
      <c r="Y1926" s="16"/>
      <c r="Z1926" s="16"/>
      <c r="AK1926" s="17"/>
      <c r="AL1926" s="17"/>
      <c r="AM1926" s="17"/>
      <c r="AN1926" s="17"/>
      <c r="AO1926" s="15"/>
    </row>
    <row r="1927" spans="1:41" s="14" customFormat="1">
      <c r="A1927" s="60"/>
      <c r="B1927" s="37" t="s">
        <v>5764</v>
      </c>
      <c r="C1927" s="69" t="s">
        <v>6159</v>
      </c>
      <c r="D1927" s="14" t="s">
        <v>5962</v>
      </c>
      <c r="E1927" s="9" t="s">
        <v>187</v>
      </c>
      <c r="F1927" s="14">
        <v>40484</v>
      </c>
      <c r="G1927" s="4">
        <v>37.320034569999997</v>
      </c>
      <c r="H1927" s="4">
        <v>-84.383605619999997</v>
      </c>
      <c r="I1927" s="19" t="s">
        <v>45</v>
      </c>
      <c r="J1927" s="19" t="s">
        <v>156</v>
      </c>
      <c r="K1927" s="19" t="s">
        <v>45</v>
      </c>
      <c r="L1927" s="22" t="s">
        <v>144</v>
      </c>
      <c r="M1927" s="19" t="s">
        <v>185</v>
      </c>
      <c r="N1927" s="19" t="s">
        <v>185</v>
      </c>
      <c r="P1927" s="17"/>
      <c r="Q1927" s="50" t="str">
        <f t="shared" si="30"/>
        <v>Non-lead</v>
      </c>
      <c r="R1927" s="19"/>
      <c r="X1927" s="16"/>
      <c r="Y1927" s="16"/>
      <c r="Z1927" s="16"/>
      <c r="AK1927" s="17"/>
      <c r="AL1927" s="17"/>
      <c r="AM1927" s="17"/>
      <c r="AN1927" s="17"/>
      <c r="AO1927" s="15"/>
    </row>
    <row r="1928" spans="1:41" s="14" customFormat="1">
      <c r="A1928" s="60"/>
      <c r="B1928" s="37" t="s">
        <v>5765</v>
      </c>
      <c r="C1928" s="71" t="s">
        <v>6160</v>
      </c>
      <c r="D1928" s="14" t="s">
        <v>5963</v>
      </c>
      <c r="E1928" s="9" t="s">
        <v>187</v>
      </c>
      <c r="F1928" s="14">
        <v>40484</v>
      </c>
      <c r="G1928" s="4">
        <v>37.320227680000002</v>
      </c>
      <c r="H1928" s="4">
        <v>-84.383870590000001</v>
      </c>
      <c r="I1928" s="19" t="s">
        <v>45</v>
      </c>
      <c r="J1928" s="19" t="s">
        <v>156</v>
      </c>
      <c r="K1928" s="19" t="s">
        <v>45</v>
      </c>
      <c r="L1928" s="22" t="s">
        <v>144</v>
      </c>
      <c r="M1928" s="19" t="s">
        <v>185</v>
      </c>
      <c r="N1928" s="19" t="s">
        <v>185</v>
      </c>
      <c r="P1928" s="17"/>
      <c r="Q1928" s="50" t="str">
        <f t="shared" si="30"/>
        <v>Non-lead</v>
      </c>
      <c r="R1928" s="19"/>
      <c r="X1928" s="16"/>
      <c r="Y1928" s="16"/>
      <c r="Z1928" s="16"/>
      <c r="AK1928" s="17"/>
      <c r="AL1928" s="17"/>
      <c r="AM1928" s="17"/>
      <c r="AN1928" s="17"/>
      <c r="AO1928" s="15"/>
    </row>
    <row r="1929" spans="1:41" s="14" customFormat="1">
      <c r="A1929" s="60"/>
      <c r="B1929" s="37" t="s">
        <v>5766</v>
      </c>
      <c r="C1929" s="70" t="s">
        <v>6161</v>
      </c>
      <c r="D1929" s="14" t="s">
        <v>5964</v>
      </c>
      <c r="E1929" s="9" t="s">
        <v>187</v>
      </c>
      <c r="F1929" s="14">
        <v>40484</v>
      </c>
      <c r="G1929" s="4">
        <v>37.32008106</v>
      </c>
      <c r="H1929" s="4">
        <v>-84.383759949999998</v>
      </c>
      <c r="I1929" s="19" t="s">
        <v>45</v>
      </c>
      <c r="J1929" s="19" t="s">
        <v>156</v>
      </c>
      <c r="K1929" s="19" t="s">
        <v>45</v>
      </c>
      <c r="L1929" s="22" t="s">
        <v>144</v>
      </c>
      <c r="M1929" s="19" t="s">
        <v>185</v>
      </c>
      <c r="N1929" s="19" t="s">
        <v>185</v>
      </c>
      <c r="P1929" s="17"/>
      <c r="Q1929" s="50" t="str">
        <f t="shared" si="30"/>
        <v>Non-lead</v>
      </c>
      <c r="R1929" s="19"/>
      <c r="X1929" s="16"/>
      <c r="Y1929" s="16"/>
      <c r="Z1929" s="16"/>
      <c r="AK1929" s="17"/>
      <c r="AL1929" s="17"/>
      <c r="AM1929" s="17"/>
      <c r="AN1929" s="17"/>
      <c r="AO1929" s="15"/>
    </row>
    <row r="1930" spans="1:41" s="14" customFormat="1">
      <c r="A1930" s="60"/>
      <c r="B1930" s="37" t="s">
        <v>5767</v>
      </c>
      <c r="C1930" s="71" t="s">
        <v>6162</v>
      </c>
      <c r="D1930" s="14" t="s">
        <v>5965</v>
      </c>
      <c r="E1930" s="9" t="s">
        <v>187</v>
      </c>
      <c r="F1930" s="14">
        <v>40484</v>
      </c>
      <c r="G1930" s="4">
        <v>37.32008106</v>
      </c>
      <c r="H1930" s="4">
        <v>-84.383759949999998</v>
      </c>
      <c r="I1930" s="19" t="s">
        <v>45</v>
      </c>
      <c r="J1930" s="19" t="s">
        <v>156</v>
      </c>
      <c r="K1930" s="19" t="s">
        <v>45</v>
      </c>
      <c r="L1930" s="22" t="s">
        <v>144</v>
      </c>
      <c r="M1930" s="19" t="s">
        <v>185</v>
      </c>
      <c r="N1930" s="19" t="s">
        <v>185</v>
      </c>
      <c r="P1930" s="17"/>
      <c r="Q1930" s="50" t="str">
        <f t="shared" si="30"/>
        <v>Non-lead</v>
      </c>
      <c r="R1930" s="19"/>
      <c r="X1930" s="16"/>
      <c r="Y1930" s="16"/>
      <c r="Z1930" s="16"/>
      <c r="AK1930" s="17"/>
      <c r="AL1930" s="17"/>
      <c r="AM1930" s="17"/>
      <c r="AN1930" s="17"/>
      <c r="AO1930" s="15"/>
    </row>
    <row r="1931" spans="1:41" s="14" customFormat="1">
      <c r="A1931" s="60"/>
      <c r="B1931" s="37" t="s">
        <v>5768</v>
      </c>
      <c r="C1931" s="69" t="s">
        <v>6163</v>
      </c>
      <c r="D1931" s="14" t="s">
        <v>5966</v>
      </c>
      <c r="E1931" s="9" t="s">
        <v>187</v>
      </c>
      <c r="F1931" s="14">
        <v>40484</v>
      </c>
      <c r="G1931" s="4">
        <v>37.31595299</v>
      </c>
      <c r="H1931" s="4">
        <v>-84.383597030000004</v>
      </c>
      <c r="I1931" s="19" t="s">
        <v>45</v>
      </c>
      <c r="J1931" s="19" t="s">
        <v>156</v>
      </c>
      <c r="K1931" s="19" t="s">
        <v>45</v>
      </c>
      <c r="L1931" s="22" t="s">
        <v>144</v>
      </c>
      <c r="M1931" s="19" t="s">
        <v>185</v>
      </c>
      <c r="N1931" s="19" t="s">
        <v>185</v>
      </c>
      <c r="P1931" s="17"/>
      <c r="Q1931" s="50" t="str">
        <f t="shared" si="30"/>
        <v>Non-lead</v>
      </c>
      <c r="R1931" s="19"/>
      <c r="X1931" s="16"/>
      <c r="Y1931" s="16"/>
      <c r="Z1931" s="16"/>
      <c r="AK1931" s="17"/>
      <c r="AL1931" s="17"/>
      <c r="AM1931" s="17"/>
      <c r="AN1931" s="17"/>
      <c r="AO1931" s="15"/>
    </row>
    <row r="1932" spans="1:41" s="14" customFormat="1">
      <c r="A1932" s="60"/>
      <c r="B1932" s="37" t="s">
        <v>5769</v>
      </c>
      <c r="C1932" s="71" t="s">
        <v>6164</v>
      </c>
      <c r="D1932" s="14" t="s">
        <v>5967</v>
      </c>
      <c r="E1932" s="9" t="s">
        <v>187</v>
      </c>
      <c r="F1932" s="14">
        <v>40484</v>
      </c>
      <c r="G1932" s="4">
        <v>37.31595299</v>
      </c>
      <c r="H1932" s="4">
        <v>-84.383597030000004</v>
      </c>
      <c r="I1932" s="19" t="s">
        <v>45</v>
      </c>
      <c r="J1932" s="19" t="s">
        <v>156</v>
      </c>
      <c r="K1932" s="19" t="s">
        <v>45</v>
      </c>
      <c r="L1932" s="22" t="s">
        <v>144</v>
      </c>
      <c r="M1932" s="19" t="s">
        <v>185</v>
      </c>
      <c r="N1932" s="19" t="s">
        <v>185</v>
      </c>
      <c r="P1932" s="17"/>
      <c r="Q1932" s="50" t="str">
        <f t="shared" si="30"/>
        <v>Non-lead</v>
      </c>
      <c r="R1932" s="19"/>
      <c r="X1932" s="16"/>
      <c r="Y1932" s="16"/>
      <c r="Z1932" s="16"/>
      <c r="AK1932" s="17"/>
      <c r="AL1932" s="17"/>
      <c r="AM1932" s="17"/>
      <c r="AN1932" s="17"/>
      <c r="AO1932" s="15"/>
    </row>
    <row r="1933" spans="1:41" s="14" customFormat="1">
      <c r="A1933" s="60"/>
      <c r="B1933" s="37" t="s">
        <v>5770</v>
      </c>
      <c r="C1933" s="71" t="s">
        <v>6165</v>
      </c>
      <c r="D1933" s="14" t="s">
        <v>5968</v>
      </c>
      <c r="E1933" s="9" t="s">
        <v>187</v>
      </c>
      <c r="F1933" s="14">
        <v>40484</v>
      </c>
      <c r="G1933" s="4">
        <v>37.315732519999997</v>
      </c>
      <c r="H1933" s="4">
        <v>-84.383469950000006</v>
      </c>
      <c r="I1933" s="19" t="s">
        <v>45</v>
      </c>
      <c r="J1933" s="19" t="s">
        <v>156</v>
      </c>
      <c r="K1933" s="19" t="s">
        <v>45</v>
      </c>
      <c r="L1933" s="22" t="s">
        <v>144</v>
      </c>
      <c r="M1933" s="19" t="s">
        <v>185</v>
      </c>
      <c r="N1933" s="19" t="s">
        <v>185</v>
      </c>
      <c r="P1933" s="17"/>
      <c r="Q1933" s="50" t="str">
        <f t="shared" si="30"/>
        <v>Non-lead</v>
      </c>
      <c r="R1933" s="19"/>
      <c r="X1933" s="16"/>
      <c r="Y1933" s="16"/>
      <c r="Z1933" s="16"/>
      <c r="AK1933" s="17"/>
      <c r="AL1933" s="17"/>
      <c r="AM1933" s="17"/>
      <c r="AN1933" s="17"/>
      <c r="AO1933" s="15"/>
    </row>
    <row r="1934" spans="1:41" s="14" customFormat="1">
      <c r="A1934" s="60"/>
      <c r="B1934" s="37" t="s">
        <v>5771</v>
      </c>
      <c r="C1934" s="70" t="s">
        <v>6166</v>
      </c>
      <c r="D1934" s="14" t="s">
        <v>5969</v>
      </c>
      <c r="E1934" s="9" t="s">
        <v>187</v>
      </c>
      <c r="F1934" s="14">
        <v>40484</v>
      </c>
      <c r="G1934" s="4">
        <v>37.315732519999997</v>
      </c>
      <c r="H1934" s="4">
        <v>-84.383469950000006</v>
      </c>
      <c r="I1934" s="19" t="s">
        <v>45</v>
      </c>
      <c r="J1934" s="19" t="s">
        <v>156</v>
      </c>
      <c r="K1934" s="19" t="s">
        <v>45</v>
      </c>
      <c r="L1934" s="22" t="s">
        <v>144</v>
      </c>
      <c r="M1934" s="19" t="s">
        <v>185</v>
      </c>
      <c r="N1934" s="19" t="s">
        <v>185</v>
      </c>
      <c r="P1934" s="17"/>
      <c r="Q1934" s="50" t="str">
        <f t="shared" si="30"/>
        <v>Non-lead</v>
      </c>
      <c r="R1934" s="19"/>
      <c r="X1934" s="16"/>
      <c r="Y1934" s="16"/>
      <c r="Z1934" s="16"/>
      <c r="AK1934" s="17"/>
      <c r="AL1934" s="17"/>
      <c r="AM1934" s="17"/>
      <c r="AN1934" s="17"/>
      <c r="AO1934" s="15"/>
    </row>
    <row r="1935" spans="1:41" s="14" customFormat="1">
      <c r="A1935" s="60"/>
      <c r="B1935" s="37" t="s">
        <v>5772</v>
      </c>
      <c r="C1935" s="71" t="s">
        <v>6167</v>
      </c>
      <c r="D1935" s="14" t="s">
        <v>5970</v>
      </c>
      <c r="E1935" s="9" t="s">
        <v>187</v>
      </c>
      <c r="F1935" s="14">
        <v>40484</v>
      </c>
      <c r="G1935" s="4">
        <v>37.315588609999999</v>
      </c>
      <c r="H1935" s="4">
        <v>-84.383500440000006</v>
      </c>
      <c r="I1935" s="19" t="s">
        <v>45</v>
      </c>
      <c r="J1935" s="19" t="s">
        <v>156</v>
      </c>
      <c r="K1935" s="19" t="s">
        <v>45</v>
      </c>
      <c r="L1935" s="22" t="s">
        <v>144</v>
      </c>
      <c r="M1935" s="19" t="s">
        <v>185</v>
      </c>
      <c r="N1935" s="19" t="s">
        <v>185</v>
      </c>
      <c r="P1935" s="17"/>
      <c r="Q1935" s="50" t="str">
        <f t="shared" si="30"/>
        <v>Non-lead</v>
      </c>
      <c r="R1935" s="19"/>
      <c r="X1935" s="16"/>
      <c r="Y1935" s="16"/>
      <c r="Z1935" s="16"/>
      <c r="AK1935" s="17"/>
      <c r="AL1935" s="17"/>
      <c r="AM1935" s="17"/>
      <c r="AN1935" s="17"/>
      <c r="AO1935" s="15"/>
    </row>
    <row r="1936" spans="1:41" s="14" customFormat="1">
      <c r="A1936" s="60"/>
      <c r="B1936" s="37" t="s">
        <v>5773</v>
      </c>
      <c r="C1936" s="69" t="s">
        <v>6168</v>
      </c>
      <c r="D1936" s="14" t="s">
        <v>5971</v>
      </c>
      <c r="E1936" s="9" t="s">
        <v>187</v>
      </c>
      <c r="F1936" s="14">
        <v>40484</v>
      </c>
      <c r="G1936" s="4">
        <v>37.31553495</v>
      </c>
      <c r="H1936" s="4">
        <v>-84.383500999999995</v>
      </c>
      <c r="I1936" s="19" t="s">
        <v>45</v>
      </c>
      <c r="J1936" s="19" t="s">
        <v>156</v>
      </c>
      <c r="K1936" s="19" t="s">
        <v>45</v>
      </c>
      <c r="L1936" s="22" t="s">
        <v>144</v>
      </c>
      <c r="M1936" s="19" t="s">
        <v>185</v>
      </c>
      <c r="N1936" s="19" t="s">
        <v>185</v>
      </c>
      <c r="P1936" s="17"/>
      <c r="Q1936" s="50" t="str">
        <f t="shared" si="30"/>
        <v>Non-lead</v>
      </c>
      <c r="R1936" s="19"/>
      <c r="X1936" s="16"/>
      <c r="Y1936" s="16"/>
      <c r="Z1936" s="16"/>
      <c r="AK1936" s="17"/>
      <c r="AL1936" s="17"/>
      <c r="AM1936" s="17"/>
      <c r="AN1936" s="17"/>
      <c r="AO1936" s="15"/>
    </row>
    <row r="1937" spans="1:41" s="14" customFormat="1">
      <c r="A1937" s="60"/>
      <c r="B1937" s="37" t="s">
        <v>5774</v>
      </c>
      <c r="C1937" s="71" t="s">
        <v>6169</v>
      </c>
      <c r="D1937" s="14" t="s">
        <v>5972</v>
      </c>
      <c r="E1937" s="9" t="s">
        <v>187</v>
      </c>
      <c r="F1937" s="14">
        <v>40484</v>
      </c>
      <c r="G1937" s="4">
        <v>37.315817819999999</v>
      </c>
      <c r="H1937" s="4">
        <v>-84.383388499999995</v>
      </c>
      <c r="I1937" s="19" t="s">
        <v>45</v>
      </c>
      <c r="J1937" s="19" t="s">
        <v>156</v>
      </c>
      <c r="K1937" s="19" t="s">
        <v>45</v>
      </c>
      <c r="L1937" s="22" t="s">
        <v>144</v>
      </c>
      <c r="M1937" s="19" t="s">
        <v>185</v>
      </c>
      <c r="N1937" s="19" t="s">
        <v>185</v>
      </c>
      <c r="P1937" s="17"/>
      <c r="Q1937" s="50" t="str">
        <f t="shared" si="30"/>
        <v>Non-lead</v>
      </c>
      <c r="R1937" s="19"/>
      <c r="X1937" s="16"/>
      <c r="Y1937" s="16"/>
      <c r="Z1937" s="16"/>
      <c r="AK1937" s="17"/>
      <c r="AL1937" s="17"/>
      <c r="AM1937" s="17"/>
      <c r="AN1937" s="17"/>
      <c r="AO1937" s="15"/>
    </row>
    <row r="1938" spans="1:41" s="14" customFormat="1">
      <c r="A1938" s="60"/>
      <c r="B1938" s="37" t="s">
        <v>5775</v>
      </c>
      <c r="C1938" s="71" t="s">
        <v>6170</v>
      </c>
      <c r="D1938" s="14" t="s">
        <v>5973</v>
      </c>
      <c r="E1938" s="9" t="s">
        <v>187</v>
      </c>
      <c r="F1938" s="14">
        <v>40484</v>
      </c>
      <c r="G1938" s="4">
        <v>37.315792569999999</v>
      </c>
      <c r="H1938" s="4">
        <v>-84.383393080000005</v>
      </c>
      <c r="I1938" s="19" t="s">
        <v>45</v>
      </c>
      <c r="J1938" s="19" t="s">
        <v>156</v>
      </c>
      <c r="K1938" s="19" t="s">
        <v>45</v>
      </c>
      <c r="L1938" s="22" t="s">
        <v>144</v>
      </c>
      <c r="M1938" s="19" t="s">
        <v>185</v>
      </c>
      <c r="N1938" s="19" t="s">
        <v>185</v>
      </c>
      <c r="P1938" s="17"/>
      <c r="Q1938" s="50" t="str">
        <f t="shared" si="30"/>
        <v>Non-lead</v>
      </c>
      <c r="R1938" s="19"/>
      <c r="X1938" s="16"/>
      <c r="Y1938" s="16"/>
      <c r="Z1938" s="16"/>
      <c r="AK1938" s="17"/>
      <c r="AL1938" s="17"/>
      <c r="AM1938" s="17"/>
      <c r="AN1938" s="17"/>
      <c r="AO1938" s="15"/>
    </row>
    <row r="1939" spans="1:41" s="14" customFormat="1">
      <c r="A1939" s="60"/>
      <c r="B1939" s="37" t="s">
        <v>5776</v>
      </c>
      <c r="C1939" s="70" t="s">
        <v>6171</v>
      </c>
      <c r="D1939" s="14" t="s">
        <v>5974</v>
      </c>
      <c r="E1939" s="9" t="s">
        <v>187</v>
      </c>
      <c r="F1939" s="14">
        <v>40484</v>
      </c>
      <c r="G1939" s="4">
        <v>37.315632839999999</v>
      </c>
      <c r="H1939" s="4">
        <v>-84.383436770000003</v>
      </c>
      <c r="I1939" s="19" t="s">
        <v>45</v>
      </c>
      <c r="J1939" s="19" t="s">
        <v>156</v>
      </c>
      <c r="K1939" s="19" t="s">
        <v>45</v>
      </c>
      <c r="L1939" s="22" t="s">
        <v>144</v>
      </c>
      <c r="M1939" s="19" t="s">
        <v>185</v>
      </c>
      <c r="N1939" s="19" t="s">
        <v>185</v>
      </c>
      <c r="P1939" s="17"/>
      <c r="Q1939" s="50" t="str">
        <f t="shared" si="30"/>
        <v>Non-lead</v>
      </c>
      <c r="R1939" s="19"/>
      <c r="X1939" s="16"/>
      <c r="Y1939" s="16"/>
      <c r="Z1939" s="16"/>
      <c r="AK1939" s="17"/>
      <c r="AL1939" s="17"/>
      <c r="AM1939" s="17"/>
      <c r="AN1939" s="17"/>
      <c r="AO1939" s="15"/>
    </row>
    <row r="1940" spans="1:41" s="14" customFormat="1">
      <c r="A1940" s="60"/>
      <c r="B1940" s="37" t="s">
        <v>5777</v>
      </c>
      <c r="C1940" s="71" t="s">
        <v>6172</v>
      </c>
      <c r="D1940" s="14" t="s">
        <v>5975</v>
      </c>
      <c r="E1940" s="9" t="s">
        <v>187</v>
      </c>
      <c r="F1940" s="14">
        <v>40484</v>
      </c>
      <c r="G1940" s="4">
        <v>37.315619439999999</v>
      </c>
      <c r="H1940" s="4">
        <v>-84.383430739999994</v>
      </c>
      <c r="I1940" s="19" t="s">
        <v>45</v>
      </c>
      <c r="J1940" s="19" t="s">
        <v>156</v>
      </c>
      <c r="K1940" s="19" t="s">
        <v>45</v>
      </c>
      <c r="L1940" s="22" t="s">
        <v>144</v>
      </c>
      <c r="M1940" s="19" t="s">
        <v>185</v>
      </c>
      <c r="N1940" s="19" t="s">
        <v>185</v>
      </c>
      <c r="P1940" s="17"/>
      <c r="Q1940" s="50" t="str">
        <f t="shared" si="30"/>
        <v>Non-lead</v>
      </c>
      <c r="R1940" s="19"/>
      <c r="X1940" s="16"/>
      <c r="Y1940" s="16"/>
      <c r="Z1940" s="16"/>
      <c r="AK1940" s="17"/>
      <c r="AL1940" s="17"/>
      <c r="AM1940" s="17"/>
      <c r="AN1940" s="17"/>
      <c r="AO1940" s="15"/>
    </row>
    <row r="1941" spans="1:41" s="14" customFormat="1">
      <c r="A1941" s="60"/>
      <c r="B1941" s="37" t="s">
        <v>5778</v>
      </c>
      <c r="C1941" s="69" t="s">
        <v>6173</v>
      </c>
      <c r="D1941" s="14" t="s">
        <v>5976</v>
      </c>
      <c r="E1941" s="9" t="s">
        <v>187</v>
      </c>
      <c r="F1941" s="14">
        <v>40484</v>
      </c>
      <c r="G1941" s="4">
        <v>37.315235960000003</v>
      </c>
      <c r="H1941" s="4">
        <v>-84.383267360000005</v>
      </c>
      <c r="I1941" s="19" t="s">
        <v>45</v>
      </c>
      <c r="J1941" s="19" t="s">
        <v>156</v>
      </c>
      <c r="K1941" s="19" t="s">
        <v>45</v>
      </c>
      <c r="L1941" s="22" t="s">
        <v>144</v>
      </c>
      <c r="M1941" s="19" t="s">
        <v>185</v>
      </c>
      <c r="N1941" s="19" t="s">
        <v>185</v>
      </c>
      <c r="P1941" s="17"/>
      <c r="Q1941" s="50" t="str">
        <f t="shared" si="30"/>
        <v>Non-lead</v>
      </c>
      <c r="R1941" s="19"/>
      <c r="X1941" s="16"/>
      <c r="Y1941" s="16"/>
      <c r="Z1941" s="16"/>
      <c r="AK1941" s="17"/>
      <c r="AL1941" s="17"/>
      <c r="AM1941" s="17"/>
      <c r="AN1941" s="17"/>
      <c r="AO1941" s="15"/>
    </row>
    <row r="1942" spans="1:41" s="14" customFormat="1">
      <c r="A1942" s="60"/>
      <c r="B1942" s="37" t="s">
        <v>5779</v>
      </c>
      <c r="C1942" s="71" t="s">
        <v>6174</v>
      </c>
      <c r="D1942" s="14" t="s">
        <v>5977</v>
      </c>
      <c r="E1942" s="9" t="s">
        <v>187</v>
      </c>
      <c r="F1942" s="14">
        <v>40484</v>
      </c>
      <c r="G1942" s="4">
        <v>37.314809590000003</v>
      </c>
      <c r="H1942" s="4">
        <v>-84.384120909999993</v>
      </c>
      <c r="I1942" s="19" t="s">
        <v>45</v>
      </c>
      <c r="J1942" s="19" t="s">
        <v>156</v>
      </c>
      <c r="K1942" s="19" t="s">
        <v>45</v>
      </c>
      <c r="L1942" s="22" t="s">
        <v>144</v>
      </c>
      <c r="M1942" s="19" t="s">
        <v>185</v>
      </c>
      <c r="N1942" s="19" t="s">
        <v>185</v>
      </c>
      <c r="P1942" s="17"/>
      <c r="Q1942" s="50" t="str">
        <f t="shared" si="30"/>
        <v>Non-lead</v>
      </c>
      <c r="R1942" s="19"/>
      <c r="X1942" s="16"/>
      <c r="Y1942" s="16"/>
      <c r="Z1942" s="16"/>
      <c r="AK1942" s="17"/>
      <c r="AL1942" s="17"/>
      <c r="AM1942" s="17"/>
      <c r="AN1942" s="17"/>
      <c r="AO1942" s="15"/>
    </row>
    <row r="1943" spans="1:41" s="14" customFormat="1">
      <c r="A1943" s="60"/>
      <c r="B1943" s="37" t="s">
        <v>5780</v>
      </c>
      <c r="C1943" s="71" t="s">
        <v>6175</v>
      </c>
      <c r="D1943" s="14" t="s">
        <v>5978</v>
      </c>
      <c r="E1943" s="9" t="s">
        <v>187</v>
      </c>
      <c r="F1943" s="14">
        <v>40484</v>
      </c>
      <c r="G1943" s="4">
        <v>37.314806490000002</v>
      </c>
      <c r="H1943" s="4">
        <v>-84.384166239999999</v>
      </c>
      <c r="I1943" s="19" t="s">
        <v>45</v>
      </c>
      <c r="J1943" s="19" t="s">
        <v>156</v>
      </c>
      <c r="K1943" s="19" t="s">
        <v>39</v>
      </c>
      <c r="L1943" s="22" t="s">
        <v>144</v>
      </c>
      <c r="M1943" s="19" t="s">
        <v>185</v>
      </c>
      <c r="N1943" s="19" t="s">
        <v>185</v>
      </c>
      <c r="P1943" s="17"/>
      <c r="Q1943" s="50" t="str">
        <f t="shared" si="30"/>
        <v>Non-lead</v>
      </c>
      <c r="R1943" s="19"/>
      <c r="X1943" s="16"/>
      <c r="Y1943" s="16"/>
      <c r="Z1943" s="16"/>
      <c r="AK1943" s="17"/>
      <c r="AL1943" s="17"/>
      <c r="AM1943" s="17"/>
      <c r="AN1943" s="17"/>
      <c r="AO1943" s="15"/>
    </row>
    <row r="1944" spans="1:41" s="14" customFormat="1">
      <c r="A1944" s="60"/>
      <c r="B1944" s="37" t="s">
        <v>5781</v>
      </c>
      <c r="C1944" s="70" t="s">
        <v>6176</v>
      </c>
      <c r="D1944" s="14" t="s">
        <v>5979</v>
      </c>
      <c r="E1944" s="9" t="s">
        <v>187</v>
      </c>
      <c r="F1944" s="14">
        <v>40484</v>
      </c>
      <c r="G1944" s="4">
        <v>37.315035420000001</v>
      </c>
      <c r="H1944" s="4">
        <v>-84.383232660000004</v>
      </c>
      <c r="I1944" s="19" t="s">
        <v>45</v>
      </c>
      <c r="J1944" s="19" t="s">
        <v>156</v>
      </c>
      <c r="K1944" s="19" t="s">
        <v>45</v>
      </c>
      <c r="L1944" s="22" t="s">
        <v>144</v>
      </c>
      <c r="M1944" s="19" t="s">
        <v>185</v>
      </c>
      <c r="N1944" s="19" t="s">
        <v>185</v>
      </c>
      <c r="P1944" s="17"/>
      <c r="Q1944" s="50" t="str">
        <f t="shared" si="30"/>
        <v>Non-lead</v>
      </c>
      <c r="R1944" s="19"/>
      <c r="X1944" s="16"/>
      <c r="Y1944" s="16"/>
      <c r="Z1944" s="16"/>
      <c r="AK1944" s="17"/>
      <c r="AL1944" s="17"/>
      <c r="AM1944" s="17"/>
      <c r="AN1944" s="17"/>
      <c r="AO1944" s="15"/>
    </row>
    <row r="1945" spans="1:41" s="14" customFormat="1">
      <c r="A1945" s="60"/>
      <c r="B1945" s="37" t="s">
        <v>5782</v>
      </c>
      <c r="C1945" s="71" t="s">
        <v>6177</v>
      </c>
      <c r="D1945" s="14" t="s">
        <v>5980</v>
      </c>
      <c r="E1945" s="9" t="s">
        <v>187</v>
      </c>
      <c r="F1945" s="14">
        <v>40484</v>
      </c>
      <c r="G1945" s="4">
        <v>37.320505580000003</v>
      </c>
      <c r="H1945" s="4">
        <v>-84.384485060000003</v>
      </c>
      <c r="I1945" s="19" t="s">
        <v>45</v>
      </c>
      <c r="J1945" s="19" t="s">
        <v>156</v>
      </c>
      <c r="K1945" s="19" t="s">
        <v>45</v>
      </c>
      <c r="L1945" s="22" t="s">
        <v>144</v>
      </c>
      <c r="M1945" s="19" t="s">
        <v>185</v>
      </c>
      <c r="N1945" s="19" t="s">
        <v>185</v>
      </c>
      <c r="P1945" s="17"/>
      <c r="Q1945" s="50" t="str">
        <f t="shared" si="30"/>
        <v>Non-lead</v>
      </c>
      <c r="R1945" s="19"/>
      <c r="X1945" s="16"/>
      <c r="Y1945" s="16"/>
      <c r="Z1945" s="16"/>
      <c r="AK1945" s="17"/>
      <c r="AL1945" s="17"/>
      <c r="AM1945" s="17"/>
      <c r="AN1945" s="17"/>
      <c r="AO1945" s="15"/>
    </row>
    <row r="1946" spans="1:41" s="14" customFormat="1">
      <c r="A1946" s="60"/>
      <c r="B1946" s="37" t="s">
        <v>5783</v>
      </c>
      <c r="C1946" s="69" t="s">
        <v>6178</v>
      </c>
      <c r="D1946" s="14" t="s">
        <v>5981</v>
      </c>
      <c r="E1946" s="9" t="s">
        <v>187</v>
      </c>
      <c r="F1946" s="14">
        <v>40484</v>
      </c>
      <c r="G1946" s="4">
        <v>37.320505580000003</v>
      </c>
      <c r="H1946" s="4">
        <v>-84.384485060000003</v>
      </c>
      <c r="I1946" s="19" t="s">
        <v>45</v>
      </c>
      <c r="J1946" s="19" t="s">
        <v>156</v>
      </c>
      <c r="K1946" s="19" t="s">
        <v>45</v>
      </c>
      <c r="L1946" s="22" t="s">
        <v>144</v>
      </c>
      <c r="M1946" s="19" t="s">
        <v>185</v>
      </c>
      <c r="N1946" s="19" t="s">
        <v>185</v>
      </c>
      <c r="P1946" s="17"/>
      <c r="Q1946" s="50" t="str">
        <f t="shared" si="30"/>
        <v>Non-lead</v>
      </c>
      <c r="R1946" s="19"/>
      <c r="X1946" s="16"/>
      <c r="Y1946" s="16"/>
      <c r="Z1946" s="16"/>
      <c r="AK1946" s="17"/>
      <c r="AL1946" s="17"/>
      <c r="AM1946" s="17"/>
      <c r="AN1946" s="17"/>
      <c r="AO1946" s="15"/>
    </row>
    <row r="1947" spans="1:41" s="14" customFormat="1">
      <c r="A1947" s="60"/>
      <c r="B1947" s="37" t="s">
        <v>5784</v>
      </c>
      <c r="C1947" s="71" t="s">
        <v>6179</v>
      </c>
      <c r="D1947" s="14" t="s">
        <v>5982</v>
      </c>
      <c r="E1947" s="9" t="s">
        <v>187</v>
      </c>
      <c r="F1947" s="14">
        <v>40484</v>
      </c>
      <c r="G1947" s="4">
        <v>37.320505580000003</v>
      </c>
      <c r="H1947" s="4">
        <v>-84.384485060000003</v>
      </c>
      <c r="I1947" s="19" t="s">
        <v>45</v>
      </c>
      <c r="J1947" s="19" t="s">
        <v>156</v>
      </c>
      <c r="K1947" s="19" t="s">
        <v>45</v>
      </c>
      <c r="L1947" s="22" t="s">
        <v>144</v>
      </c>
      <c r="M1947" s="19" t="s">
        <v>185</v>
      </c>
      <c r="N1947" s="19" t="s">
        <v>185</v>
      </c>
      <c r="P1947" s="17"/>
      <c r="Q1947" s="50" t="str">
        <f t="shared" si="30"/>
        <v>Non-lead</v>
      </c>
      <c r="R1947" s="19"/>
      <c r="X1947" s="16"/>
      <c r="Y1947" s="16"/>
      <c r="Z1947" s="16"/>
      <c r="AK1947" s="17"/>
      <c r="AL1947" s="17"/>
      <c r="AM1947" s="17"/>
      <c r="AN1947" s="17"/>
      <c r="AO1947" s="15"/>
    </row>
    <row r="1948" spans="1:41" s="14" customFormat="1">
      <c r="A1948" s="60"/>
      <c r="B1948" s="37" t="s">
        <v>5785</v>
      </c>
      <c r="C1948" s="71" t="s">
        <v>6180</v>
      </c>
      <c r="D1948" s="14" t="s">
        <v>5983</v>
      </c>
      <c r="E1948" s="9" t="s">
        <v>187</v>
      </c>
      <c r="F1948" s="14">
        <v>40484</v>
      </c>
      <c r="G1948" s="4">
        <v>37.32073244</v>
      </c>
      <c r="H1948" s="4">
        <v>-84.384510899999995</v>
      </c>
      <c r="I1948" s="19" t="s">
        <v>45</v>
      </c>
      <c r="J1948" s="19" t="s">
        <v>156</v>
      </c>
      <c r="K1948" s="19" t="s">
        <v>45</v>
      </c>
      <c r="L1948" s="22" t="s">
        <v>144</v>
      </c>
      <c r="M1948" s="19" t="s">
        <v>185</v>
      </c>
      <c r="N1948" s="19" t="s">
        <v>185</v>
      </c>
      <c r="P1948" s="17"/>
      <c r="Q1948" s="50" t="str">
        <f t="shared" si="30"/>
        <v>Non-lead</v>
      </c>
      <c r="R1948" s="19"/>
      <c r="X1948" s="16"/>
      <c r="Y1948" s="16"/>
      <c r="Z1948" s="16"/>
      <c r="AK1948" s="17"/>
      <c r="AL1948" s="17"/>
      <c r="AM1948" s="17"/>
      <c r="AN1948" s="17"/>
      <c r="AO1948" s="15"/>
    </row>
    <row r="1949" spans="1:41" s="14" customFormat="1">
      <c r="A1949" s="60"/>
      <c r="B1949" s="37" t="s">
        <v>5786</v>
      </c>
      <c r="C1949" s="70" t="s">
        <v>6181</v>
      </c>
      <c r="D1949" s="14" t="s">
        <v>5984</v>
      </c>
      <c r="E1949" s="9" t="s">
        <v>187</v>
      </c>
      <c r="F1949" s="14">
        <v>40484</v>
      </c>
      <c r="G1949" s="4">
        <v>37.32073244</v>
      </c>
      <c r="H1949" s="4">
        <v>-84.384510899999995</v>
      </c>
      <c r="I1949" s="19" t="s">
        <v>45</v>
      </c>
      <c r="J1949" s="19" t="s">
        <v>156</v>
      </c>
      <c r="K1949" s="19" t="s">
        <v>45</v>
      </c>
      <c r="L1949" s="22" t="s">
        <v>144</v>
      </c>
      <c r="M1949" s="19" t="s">
        <v>185</v>
      </c>
      <c r="N1949" s="19" t="s">
        <v>185</v>
      </c>
      <c r="P1949" s="17"/>
      <c r="Q1949" s="50" t="str">
        <f t="shared" si="30"/>
        <v>Non-lead</v>
      </c>
      <c r="R1949" s="19"/>
      <c r="X1949" s="16"/>
      <c r="Y1949" s="16"/>
      <c r="Z1949" s="16"/>
      <c r="AK1949" s="17"/>
      <c r="AL1949" s="17"/>
      <c r="AM1949" s="17"/>
      <c r="AN1949" s="17"/>
      <c r="AO1949" s="15"/>
    </row>
    <row r="1950" spans="1:41" s="14" customFormat="1">
      <c r="A1950" s="60"/>
      <c r="B1950" s="37" t="s">
        <v>5787</v>
      </c>
      <c r="C1950" s="71" t="s">
        <v>6182</v>
      </c>
      <c r="D1950" s="14" t="s">
        <v>5985</v>
      </c>
      <c r="E1950" s="9" t="s">
        <v>187</v>
      </c>
      <c r="F1950" s="14">
        <v>40484</v>
      </c>
      <c r="G1950" s="4">
        <v>37.321017660000003</v>
      </c>
      <c r="H1950" s="4">
        <v>-84.384527410000004</v>
      </c>
      <c r="I1950" s="19" t="s">
        <v>45</v>
      </c>
      <c r="J1950" s="19" t="s">
        <v>156</v>
      </c>
      <c r="K1950" s="19" t="s">
        <v>45</v>
      </c>
      <c r="L1950" s="22" t="s">
        <v>144</v>
      </c>
      <c r="M1950" s="19" t="s">
        <v>185</v>
      </c>
      <c r="N1950" s="19" t="s">
        <v>185</v>
      </c>
      <c r="P1950" s="17"/>
      <c r="Q1950" s="50" t="str">
        <f t="shared" si="30"/>
        <v>Non-lead</v>
      </c>
      <c r="R1950" s="19"/>
      <c r="X1950" s="16"/>
      <c r="Y1950" s="16"/>
      <c r="Z1950" s="16"/>
      <c r="AK1950" s="17"/>
      <c r="AL1950" s="17"/>
      <c r="AM1950" s="17"/>
      <c r="AN1950" s="17"/>
      <c r="AO1950" s="15"/>
    </row>
    <row r="1951" spans="1:41" s="14" customFormat="1">
      <c r="A1951" s="60"/>
      <c r="B1951" s="37" t="s">
        <v>5788</v>
      </c>
      <c r="C1951" s="69" t="s">
        <v>6183</v>
      </c>
      <c r="D1951" s="14" t="s">
        <v>5986</v>
      </c>
      <c r="E1951" s="9" t="s">
        <v>187</v>
      </c>
      <c r="F1951" s="14">
        <v>40484</v>
      </c>
      <c r="G1951" s="4">
        <v>37.321023240000002</v>
      </c>
      <c r="H1951" s="4">
        <v>-84.384603269999999</v>
      </c>
      <c r="I1951" s="19" t="s">
        <v>45</v>
      </c>
      <c r="J1951" s="19" t="s">
        <v>156</v>
      </c>
      <c r="K1951" s="19" t="s">
        <v>45</v>
      </c>
      <c r="L1951" s="22" t="s">
        <v>144</v>
      </c>
      <c r="M1951" s="19" t="s">
        <v>185</v>
      </c>
      <c r="N1951" s="19" t="s">
        <v>185</v>
      </c>
      <c r="P1951" s="17"/>
      <c r="Q1951" s="50" t="str">
        <f t="shared" si="30"/>
        <v>Non-lead</v>
      </c>
      <c r="R1951" s="19"/>
      <c r="X1951" s="16"/>
      <c r="Y1951" s="16"/>
      <c r="Z1951" s="16"/>
      <c r="AK1951" s="17"/>
      <c r="AL1951" s="17"/>
      <c r="AM1951" s="17"/>
      <c r="AN1951" s="17"/>
      <c r="AO1951" s="15"/>
    </row>
    <row r="1952" spans="1:41" s="14" customFormat="1">
      <c r="A1952" s="60"/>
      <c r="B1952" s="37" t="s">
        <v>5789</v>
      </c>
      <c r="C1952" s="71" t="s">
        <v>6184</v>
      </c>
      <c r="D1952" s="14" t="s">
        <v>5987</v>
      </c>
      <c r="E1952" s="9" t="s">
        <v>187</v>
      </c>
      <c r="F1952" s="14">
        <v>40484</v>
      </c>
      <c r="G1952" s="4">
        <v>37.320954880000002</v>
      </c>
      <c r="H1952" s="4">
        <v>-84.384596900000005</v>
      </c>
      <c r="I1952" s="19" t="s">
        <v>45</v>
      </c>
      <c r="J1952" s="19" t="s">
        <v>156</v>
      </c>
      <c r="K1952" s="19" t="s">
        <v>45</v>
      </c>
      <c r="L1952" s="22" t="s">
        <v>144</v>
      </c>
      <c r="M1952" s="19" t="s">
        <v>185</v>
      </c>
      <c r="N1952" s="19" t="s">
        <v>185</v>
      </c>
      <c r="P1952" s="17"/>
      <c r="Q1952" s="50" t="str">
        <f t="shared" si="30"/>
        <v>Non-lead</v>
      </c>
      <c r="R1952" s="19"/>
      <c r="X1952" s="16"/>
      <c r="Y1952" s="16"/>
      <c r="Z1952" s="16"/>
      <c r="AK1952" s="17"/>
      <c r="AL1952" s="17"/>
      <c r="AM1952" s="17"/>
      <c r="AN1952" s="17"/>
      <c r="AO1952" s="15"/>
    </row>
    <row r="1953" spans="1:41" s="14" customFormat="1">
      <c r="A1953" s="60"/>
      <c r="B1953" s="37" t="s">
        <v>5790</v>
      </c>
      <c r="C1953" s="71" t="s">
        <v>6185</v>
      </c>
      <c r="D1953" s="14" t="s">
        <v>5988</v>
      </c>
      <c r="E1953" s="9" t="s">
        <v>187</v>
      </c>
      <c r="F1953" s="14">
        <v>40484</v>
      </c>
      <c r="G1953" s="4">
        <v>37.321107169999998</v>
      </c>
      <c r="H1953" s="4">
        <v>-84.384532250000007</v>
      </c>
      <c r="I1953" s="19" t="s">
        <v>45</v>
      </c>
      <c r="J1953" s="19" t="s">
        <v>156</v>
      </c>
      <c r="K1953" s="19" t="s">
        <v>45</v>
      </c>
      <c r="L1953" s="22" t="s">
        <v>144</v>
      </c>
      <c r="M1953" s="19" t="s">
        <v>185</v>
      </c>
      <c r="N1953" s="19" t="s">
        <v>185</v>
      </c>
      <c r="P1953" s="17"/>
      <c r="Q1953" s="50" t="str">
        <f t="shared" si="30"/>
        <v>Non-lead</v>
      </c>
      <c r="R1953" s="19"/>
      <c r="X1953" s="16"/>
      <c r="Y1953" s="16"/>
      <c r="Z1953" s="16"/>
      <c r="AK1953" s="17"/>
      <c r="AL1953" s="17"/>
      <c r="AM1953" s="17"/>
      <c r="AN1953" s="17"/>
      <c r="AO1953" s="15"/>
    </row>
    <row r="1954" spans="1:41" s="14" customFormat="1">
      <c r="A1954" s="60"/>
      <c r="B1954" s="37" t="s">
        <v>5791</v>
      </c>
      <c r="C1954" s="70" t="s">
        <v>6186</v>
      </c>
      <c r="D1954" s="14" t="s">
        <v>5989</v>
      </c>
      <c r="E1954" s="9" t="s">
        <v>187</v>
      </c>
      <c r="F1954" s="14">
        <v>40484</v>
      </c>
      <c r="G1954" s="4">
        <v>37.3206074</v>
      </c>
      <c r="H1954" s="4">
        <v>-84.384572829999996</v>
      </c>
      <c r="I1954" s="19" t="s">
        <v>45</v>
      </c>
      <c r="J1954" s="19" t="s">
        <v>156</v>
      </c>
      <c r="K1954" s="19" t="s">
        <v>45</v>
      </c>
      <c r="L1954" s="22" t="s">
        <v>144</v>
      </c>
      <c r="M1954" s="19" t="s">
        <v>185</v>
      </c>
      <c r="N1954" s="19" t="s">
        <v>185</v>
      </c>
      <c r="P1954" s="17"/>
      <c r="Q1954" s="50" t="str">
        <f t="shared" si="30"/>
        <v>Non-lead</v>
      </c>
      <c r="R1954" s="19"/>
      <c r="X1954" s="16"/>
      <c r="Y1954" s="16"/>
      <c r="Z1954" s="16"/>
      <c r="AK1954" s="17"/>
      <c r="AL1954" s="17"/>
      <c r="AM1954" s="17"/>
      <c r="AN1954" s="17"/>
      <c r="AO1954" s="15"/>
    </row>
    <row r="1955" spans="1:41" s="14" customFormat="1">
      <c r="A1955" s="60"/>
      <c r="B1955" s="37" t="s">
        <v>5792</v>
      </c>
      <c r="C1955" s="71" t="s">
        <v>6187</v>
      </c>
      <c r="D1955" s="14" t="s">
        <v>5990</v>
      </c>
      <c r="E1955" s="9" t="s">
        <v>187</v>
      </c>
      <c r="F1955" s="14">
        <v>40484</v>
      </c>
      <c r="G1955" s="4">
        <v>37.320693069999997</v>
      </c>
      <c r="H1955" s="4">
        <v>-84.384575819999995</v>
      </c>
      <c r="I1955" s="19" t="s">
        <v>45</v>
      </c>
      <c r="J1955" s="19" t="s">
        <v>156</v>
      </c>
      <c r="K1955" s="19" t="s">
        <v>45</v>
      </c>
      <c r="L1955" s="22" t="s">
        <v>144</v>
      </c>
      <c r="M1955" s="19" t="s">
        <v>185</v>
      </c>
      <c r="N1955" s="19" t="s">
        <v>185</v>
      </c>
      <c r="P1955" s="17"/>
      <c r="Q1955" s="50" t="str">
        <f t="shared" si="30"/>
        <v>Non-lead</v>
      </c>
      <c r="R1955" s="19"/>
      <c r="X1955" s="16"/>
      <c r="Y1955" s="16"/>
      <c r="Z1955" s="16"/>
      <c r="AK1955" s="17"/>
      <c r="AL1955" s="17"/>
      <c r="AM1955" s="17"/>
      <c r="AN1955" s="17"/>
      <c r="AO1955" s="15"/>
    </row>
    <row r="1956" spans="1:41" s="14" customFormat="1">
      <c r="A1956" s="60"/>
      <c r="B1956" s="37" t="s">
        <v>5793</v>
      </c>
      <c r="C1956" s="69" t="s">
        <v>6188</v>
      </c>
      <c r="D1956" s="14" t="s">
        <v>5991</v>
      </c>
      <c r="E1956" s="9" t="s">
        <v>187</v>
      </c>
      <c r="F1956" s="14">
        <v>40484</v>
      </c>
      <c r="G1956" s="4">
        <v>37.320462470000002</v>
      </c>
      <c r="H1956" s="4">
        <v>-84.384554260000002</v>
      </c>
      <c r="I1956" s="19" t="s">
        <v>45</v>
      </c>
      <c r="J1956" s="19" t="s">
        <v>156</v>
      </c>
      <c r="K1956" s="19" t="s">
        <v>45</v>
      </c>
      <c r="L1956" s="22" t="s">
        <v>144</v>
      </c>
      <c r="M1956" s="19" t="s">
        <v>185</v>
      </c>
      <c r="N1956" s="19" t="s">
        <v>185</v>
      </c>
      <c r="P1956" s="17"/>
      <c r="Q1956" s="50" t="str">
        <f t="shared" si="30"/>
        <v>Non-lead</v>
      </c>
      <c r="R1956" s="19"/>
      <c r="X1956" s="16"/>
      <c r="Y1956" s="16"/>
      <c r="Z1956" s="16"/>
      <c r="AK1956" s="17"/>
      <c r="AL1956" s="17"/>
      <c r="AM1956" s="17"/>
      <c r="AN1956" s="17"/>
      <c r="AO1956" s="15"/>
    </row>
    <row r="1957" spans="1:41" s="14" customFormat="1">
      <c r="A1957" s="60"/>
      <c r="B1957" s="37" t="s">
        <v>5794</v>
      </c>
      <c r="C1957" s="71" t="s">
        <v>6189</v>
      </c>
      <c r="D1957" s="14" t="s">
        <v>5992</v>
      </c>
      <c r="E1957" s="9" t="s">
        <v>187</v>
      </c>
      <c r="F1957" s="14">
        <v>40484</v>
      </c>
      <c r="G1957" s="4">
        <v>37.320462470000002</v>
      </c>
      <c r="H1957" s="4">
        <v>-84.384554260000002</v>
      </c>
      <c r="I1957" s="19" t="s">
        <v>45</v>
      </c>
      <c r="J1957" s="19" t="s">
        <v>156</v>
      </c>
      <c r="K1957" s="19" t="s">
        <v>45</v>
      </c>
      <c r="L1957" s="22" t="s">
        <v>144</v>
      </c>
      <c r="M1957" s="19" t="s">
        <v>185</v>
      </c>
      <c r="N1957" s="19" t="s">
        <v>185</v>
      </c>
      <c r="P1957" s="17"/>
      <c r="Q1957" s="50" t="str">
        <f t="shared" si="30"/>
        <v>Non-lead</v>
      </c>
      <c r="R1957" s="19"/>
      <c r="X1957" s="16"/>
      <c r="Y1957" s="16"/>
      <c r="Z1957" s="16"/>
      <c r="AK1957" s="17"/>
      <c r="AL1957" s="17"/>
      <c r="AM1957" s="17"/>
      <c r="AN1957" s="17"/>
      <c r="AO1957" s="15"/>
    </row>
    <row r="1958" spans="1:41" s="14" customFormat="1">
      <c r="A1958" s="60"/>
      <c r="B1958" s="37" t="s">
        <v>5795</v>
      </c>
      <c r="C1958" s="71" t="s">
        <v>6190</v>
      </c>
      <c r="D1958" s="14" t="s">
        <v>5993</v>
      </c>
      <c r="E1958" s="9" t="s">
        <v>187</v>
      </c>
      <c r="F1958" s="14">
        <v>40484</v>
      </c>
      <c r="G1958" s="4">
        <v>37.322735950000002</v>
      </c>
      <c r="H1958" s="4">
        <v>-84.390099710000001</v>
      </c>
      <c r="I1958" s="19" t="s">
        <v>39</v>
      </c>
      <c r="J1958" s="19" t="s">
        <v>156</v>
      </c>
      <c r="K1958" s="19" t="s">
        <v>39</v>
      </c>
      <c r="L1958" s="22" t="s">
        <v>144</v>
      </c>
      <c r="M1958" s="19" t="s">
        <v>185</v>
      </c>
      <c r="N1958" s="19" t="s">
        <v>185</v>
      </c>
      <c r="P1958" s="17"/>
      <c r="Q1958" s="50" t="str">
        <f t="shared" ref="Q1958:Q2020" si="31">IF(AND(I1958="",K1958=""),"",IF(I1958="Lead","Lead",IF(K1958="Lead","Lead",IF((OR((AND((ISNUMBER(SEARCH("Galvanized",K1958))),AF1958="Yes")),(AND((ISNUMBER(SEARCH("Galvanized",K1958))),AF1958="Unknown")))),"Galvanized requiring replacement",IF((OR((AND((ISNUMBER(SEARCH("Galvanized",K1958))),AJ1958="Yes")),(AND((ISNUMBER(SEARCH("Galvanized",K1958))),AJ1958="Unknown")))),"Galvanized requiring replacement",IF(I1958="Galvanized requiring replacement","Galvanized requiring replacement",IF(K1958="Galvanized requiring replacement","Galvanized requiring replacement",IF(ISNUMBER(SEARCH("Unknown",I1958)),"Unknown",IF(ISNUMBER(SEARCH("Unknown",K1958)),"Unknown",IF(I1958="","Unknown",IF(K1958="","Unknown","Non-lead")))))))))))</f>
        <v>Non-lead</v>
      </c>
      <c r="R1958" s="19"/>
      <c r="X1958" s="16"/>
      <c r="Y1958" s="16"/>
      <c r="Z1958" s="16"/>
      <c r="AK1958" s="17"/>
      <c r="AL1958" s="17"/>
      <c r="AM1958" s="17"/>
      <c r="AN1958" s="17"/>
      <c r="AO1958" s="15"/>
    </row>
    <row r="1959" spans="1:41" s="14" customFormat="1">
      <c r="A1959" s="60"/>
      <c r="B1959" s="37" t="s">
        <v>5796</v>
      </c>
      <c r="C1959" s="70" t="s">
        <v>6191</v>
      </c>
      <c r="D1959" s="14" t="s">
        <v>5994</v>
      </c>
      <c r="E1959" s="9" t="s">
        <v>187</v>
      </c>
      <c r="F1959" s="14">
        <v>40484</v>
      </c>
      <c r="G1959" s="4">
        <v>37.540165297519003</v>
      </c>
      <c r="H1959" s="4">
        <v>-84.648710949210994</v>
      </c>
      <c r="I1959" s="19" t="s">
        <v>45</v>
      </c>
      <c r="J1959" s="19" t="s">
        <v>156</v>
      </c>
      <c r="K1959" s="19" t="s">
        <v>45</v>
      </c>
      <c r="L1959" s="22" t="s">
        <v>144</v>
      </c>
      <c r="M1959" s="19" t="s">
        <v>185</v>
      </c>
      <c r="N1959" s="19" t="s">
        <v>185</v>
      </c>
      <c r="P1959" s="17"/>
      <c r="Q1959" s="50" t="str">
        <f t="shared" si="31"/>
        <v>Non-lead</v>
      </c>
      <c r="R1959" s="19"/>
      <c r="X1959" s="16"/>
      <c r="Y1959" s="16"/>
      <c r="Z1959" s="16"/>
      <c r="AK1959" s="17"/>
      <c r="AL1959" s="17"/>
      <c r="AM1959" s="17"/>
      <c r="AN1959" s="17"/>
      <c r="AO1959" s="15"/>
    </row>
    <row r="1960" spans="1:41" s="14" customFormat="1">
      <c r="A1960" s="60"/>
      <c r="B1960" s="37" t="s">
        <v>5797</v>
      </c>
      <c r="C1960" s="71" t="s">
        <v>6192</v>
      </c>
      <c r="D1960" s="14" t="s">
        <v>5995</v>
      </c>
      <c r="E1960" s="9" t="s">
        <v>187</v>
      </c>
      <c r="F1960" s="14">
        <v>40484</v>
      </c>
      <c r="G1960" s="4">
        <v>37.540165395782999</v>
      </c>
      <c r="H1960" s="4">
        <v>-84.648710033502994</v>
      </c>
      <c r="I1960" s="19" t="s">
        <v>45</v>
      </c>
      <c r="J1960" s="19" t="s">
        <v>156</v>
      </c>
      <c r="K1960" s="19" t="s">
        <v>45</v>
      </c>
      <c r="L1960" s="22" t="s">
        <v>144</v>
      </c>
      <c r="M1960" s="19" t="s">
        <v>185</v>
      </c>
      <c r="N1960" s="19" t="s">
        <v>185</v>
      </c>
      <c r="P1960" s="17"/>
      <c r="Q1960" s="50" t="str">
        <f t="shared" si="31"/>
        <v>Non-lead</v>
      </c>
      <c r="R1960" s="19"/>
      <c r="X1960" s="16"/>
      <c r="Y1960" s="16"/>
      <c r="Z1960" s="16"/>
      <c r="AK1960" s="17"/>
      <c r="AL1960" s="17"/>
      <c r="AM1960" s="17"/>
      <c r="AN1960" s="17"/>
      <c r="AO1960" s="15"/>
    </row>
    <row r="1961" spans="1:41" s="14" customFormat="1">
      <c r="A1961" s="60"/>
      <c r="B1961" s="37" t="s">
        <v>5798</v>
      </c>
      <c r="C1961" s="69" t="s">
        <v>6193</v>
      </c>
      <c r="D1961" s="14" t="s">
        <v>5996</v>
      </c>
      <c r="E1961" s="9" t="s">
        <v>187</v>
      </c>
      <c r="F1961" s="14">
        <v>40484</v>
      </c>
      <c r="G1961" s="4">
        <v>37.32254855</v>
      </c>
      <c r="H1961" s="4">
        <v>-84.385502579999994</v>
      </c>
      <c r="I1961" s="19" t="s">
        <v>45</v>
      </c>
      <c r="J1961" s="19" t="s">
        <v>156</v>
      </c>
      <c r="K1961" s="19" t="s">
        <v>45</v>
      </c>
      <c r="L1961" s="22" t="s">
        <v>144</v>
      </c>
      <c r="M1961" s="19" t="s">
        <v>185</v>
      </c>
      <c r="N1961" s="19" t="s">
        <v>185</v>
      </c>
      <c r="P1961" s="17"/>
      <c r="Q1961" s="50" t="str">
        <f t="shared" si="31"/>
        <v>Non-lead</v>
      </c>
      <c r="R1961" s="19"/>
      <c r="X1961" s="16"/>
      <c r="Y1961" s="16"/>
      <c r="Z1961" s="16"/>
      <c r="AK1961" s="17"/>
      <c r="AL1961" s="17"/>
      <c r="AM1961" s="17"/>
      <c r="AN1961" s="17"/>
      <c r="AO1961" s="15"/>
    </row>
    <row r="1962" spans="1:41" s="14" customFormat="1">
      <c r="A1962" s="60"/>
      <c r="B1962" s="37" t="s">
        <v>5799</v>
      </c>
      <c r="C1962" s="71" t="s">
        <v>6194</v>
      </c>
      <c r="D1962" s="14" t="s">
        <v>5997</v>
      </c>
      <c r="E1962" s="9" t="s">
        <v>187</v>
      </c>
      <c r="F1962" s="14">
        <v>40484</v>
      </c>
      <c r="G1962" s="4">
        <v>37.32254855</v>
      </c>
      <c r="H1962" s="4">
        <v>-84.385502579999994</v>
      </c>
      <c r="I1962" s="19" t="s">
        <v>45</v>
      </c>
      <c r="J1962" s="19" t="s">
        <v>156</v>
      </c>
      <c r="K1962" s="19" t="s">
        <v>45</v>
      </c>
      <c r="L1962" s="22" t="s">
        <v>144</v>
      </c>
      <c r="M1962" s="19" t="s">
        <v>185</v>
      </c>
      <c r="N1962" s="19" t="s">
        <v>185</v>
      </c>
      <c r="P1962" s="17"/>
      <c r="Q1962" s="50" t="str">
        <f t="shared" si="31"/>
        <v>Non-lead</v>
      </c>
      <c r="R1962" s="19"/>
      <c r="X1962" s="16"/>
      <c r="Y1962" s="16"/>
      <c r="Z1962" s="16"/>
      <c r="AK1962" s="17"/>
      <c r="AL1962" s="17"/>
      <c r="AM1962" s="17"/>
      <c r="AN1962" s="17"/>
      <c r="AO1962" s="15"/>
    </row>
    <row r="1963" spans="1:41" s="14" customFormat="1">
      <c r="A1963" s="60"/>
      <c r="B1963" s="37" t="s">
        <v>5800</v>
      </c>
      <c r="C1963" s="70" t="s">
        <v>6195</v>
      </c>
      <c r="D1963" s="14" t="s">
        <v>5998</v>
      </c>
      <c r="E1963" s="9" t="s">
        <v>187</v>
      </c>
      <c r="F1963" s="14">
        <v>40484</v>
      </c>
      <c r="G1963" s="4">
        <v>37.32263872</v>
      </c>
      <c r="H1963" s="4">
        <v>-84.385483890000003</v>
      </c>
      <c r="I1963" s="19" t="s">
        <v>45</v>
      </c>
      <c r="J1963" s="19" t="s">
        <v>156</v>
      </c>
      <c r="K1963" s="19" t="s">
        <v>45</v>
      </c>
      <c r="L1963" s="22" t="s">
        <v>144</v>
      </c>
      <c r="M1963" s="19" t="s">
        <v>185</v>
      </c>
      <c r="N1963" s="19" t="s">
        <v>185</v>
      </c>
      <c r="P1963" s="17"/>
      <c r="Q1963" s="50" t="str">
        <f t="shared" si="31"/>
        <v>Non-lead</v>
      </c>
      <c r="R1963" s="19"/>
      <c r="X1963" s="16"/>
      <c r="Y1963" s="16"/>
      <c r="Z1963" s="16"/>
      <c r="AK1963" s="17"/>
      <c r="AL1963" s="17"/>
      <c r="AM1963" s="17"/>
      <c r="AN1963" s="17"/>
      <c r="AO1963" s="15"/>
    </row>
    <row r="1964" spans="1:41" s="14" customFormat="1">
      <c r="A1964" s="60"/>
      <c r="B1964" s="37" t="s">
        <v>5801</v>
      </c>
      <c r="C1964" s="71" t="s">
        <v>6196</v>
      </c>
      <c r="D1964" s="14" t="s">
        <v>5999</v>
      </c>
      <c r="E1964" s="9" t="s">
        <v>187</v>
      </c>
      <c r="F1964" s="14">
        <v>40484</v>
      </c>
      <c r="G1964" s="4">
        <v>37.322703300000001</v>
      </c>
      <c r="H1964" s="4">
        <v>-84.385457079999995</v>
      </c>
      <c r="I1964" s="19" t="s">
        <v>45</v>
      </c>
      <c r="J1964" s="19" t="s">
        <v>156</v>
      </c>
      <c r="K1964" s="19" t="s">
        <v>45</v>
      </c>
      <c r="L1964" s="22" t="s">
        <v>144</v>
      </c>
      <c r="M1964" s="19" t="s">
        <v>185</v>
      </c>
      <c r="N1964" s="19" t="s">
        <v>185</v>
      </c>
      <c r="P1964" s="17"/>
      <c r="Q1964" s="50" t="str">
        <f t="shared" si="31"/>
        <v>Non-lead</v>
      </c>
      <c r="R1964" s="19"/>
      <c r="X1964" s="16"/>
      <c r="Y1964" s="16"/>
      <c r="Z1964" s="16"/>
      <c r="AK1964" s="17"/>
      <c r="AL1964" s="17"/>
      <c r="AM1964" s="17"/>
      <c r="AN1964" s="17"/>
      <c r="AO1964" s="15"/>
    </row>
    <row r="1965" spans="1:41" s="14" customFormat="1">
      <c r="A1965" s="60"/>
      <c r="B1965" s="37" t="s">
        <v>5802</v>
      </c>
      <c r="C1965" s="69" t="s">
        <v>6197</v>
      </c>
      <c r="D1965" s="14" t="s">
        <v>6000</v>
      </c>
      <c r="E1965" s="9" t="s">
        <v>187</v>
      </c>
      <c r="F1965" s="14">
        <v>40484</v>
      </c>
      <c r="G1965" s="4">
        <v>37.322703300000001</v>
      </c>
      <c r="H1965" s="4">
        <v>-84.385457079999995</v>
      </c>
      <c r="I1965" s="19" t="s">
        <v>45</v>
      </c>
      <c r="J1965" s="19" t="s">
        <v>156</v>
      </c>
      <c r="K1965" s="19" t="s">
        <v>45</v>
      </c>
      <c r="L1965" s="22" t="s">
        <v>144</v>
      </c>
      <c r="M1965" s="19" t="s">
        <v>185</v>
      </c>
      <c r="N1965" s="19" t="s">
        <v>185</v>
      </c>
      <c r="P1965" s="17"/>
      <c r="Q1965" s="50" t="str">
        <f t="shared" si="31"/>
        <v>Non-lead</v>
      </c>
      <c r="R1965" s="19"/>
      <c r="X1965" s="16"/>
      <c r="Y1965" s="16"/>
      <c r="Z1965" s="16"/>
      <c r="AK1965" s="17"/>
      <c r="AL1965" s="17"/>
      <c r="AM1965" s="17"/>
      <c r="AN1965" s="17"/>
      <c r="AO1965" s="15"/>
    </row>
    <row r="1966" spans="1:41" s="14" customFormat="1">
      <c r="A1966" s="60"/>
      <c r="B1966" s="37" t="s">
        <v>5803</v>
      </c>
      <c r="C1966" s="71" t="s">
        <v>6198</v>
      </c>
      <c r="D1966" s="14" t="s">
        <v>6001</v>
      </c>
      <c r="E1966" s="9" t="s">
        <v>187</v>
      </c>
      <c r="F1966" s="14">
        <v>40484</v>
      </c>
      <c r="G1966" s="4">
        <v>37.322774680000002</v>
      </c>
      <c r="H1966" s="4">
        <v>-84.385438309999998</v>
      </c>
      <c r="I1966" s="19" t="s">
        <v>45</v>
      </c>
      <c r="J1966" s="19" t="s">
        <v>156</v>
      </c>
      <c r="K1966" s="19" t="s">
        <v>45</v>
      </c>
      <c r="L1966" s="22" t="s">
        <v>144</v>
      </c>
      <c r="M1966" s="19" t="s">
        <v>185</v>
      </c>
      <c r="N1966" s="19" t="s">
        <v>185</v>
      </c>
      <c r="P1966" s="17"/>
      <c r="Q1966" s="50" t="str">
        <f t="shared" si="31"/>
        <v>Non-lead</v>
      </c>
      <c r="R1966" s="19"/>
      <c r="X1966" s="16"/>
      <c r="Y1966" s="16"/>
      <c r="Z1966" s="16"/>
      <c r="AK1966" s="17"/>
      <c r="AL1966" s="17"/>
      <c r="AM1966" s="17"/>
      <c r="AN1966" s="17"/>
      <c r="AO1966" s="15"/>
    </row>
    <row r="1967" spans="1:41" s="14" customFormat="1">
      <c r="A1967" s="60"/>
      <c r="B1967" s="37" t="s">
        <v>5804</v>
      </c>
      <c r="C1967" s="71" t="s">
        <v>6199</v>
      </c>
      <c r="D1967" s="14" t="s">
        <v>6002</v>
      </c>
      <c r="E1967" s="9" t="s">
        <v>187</v>
      </c>
      <c r="F1967" s="14">
        <v>40484</v>
      </c>
      <c r="G1967" s="4">
        <v>37.322774680000002</v>
      </c>
      <c r="H1967" s="4">
        <v>-84.385438309999998</v>
      </c>
      <c r="I1967" s="19" t="s">
        <v>45</v>
      </c>
      <c r="J1967" s="19" t="s">
        <v>156</v>
      </c>
      <c r="K1967" s="19" t="s">
        <v>45</v>
      </c>
      <c r="L1967" s="22" t="s">
        <v>144</v>
      </c>
      <c r="M1967" s="19" t="s">
        <v>185</v>
      </c>
      <c r="N1967" s="19" t="s">
        <v>185</v>
      </c>
      <c r="P1967" s="17"/>
      <c r="Q1967" s="50" t="str">
        <f t="shared" si="31"/>
        <v>Non-lead</v>
      </c>
      <c r="R1967" s="19"/>
      <c r="X1967" s="16"/>
      <c r="Y1967" s="16"/>
      <c r="Z1967" s="16"/>
      <c r="AK1967" s="17"/>
      <c r="AL1967" s="17"/>
      <c r="AM1967" s="17"/>
      <c r="AN1967" s="17"/>
      <c r="AO1967" s="15"/>
    </row>
    <row r="1968" spans="1:41" s="14" customFormat="1">
      <c r="A1968" s="60"/>
      <c r="B1968" s="37" t="s">
        <v>5805</v>
      </c>
      <c r="C1968" s="70" t="s">
        <v>6200</v>
      </c>
      <c r="D1968" s="14" t="s">
        <v>6003</v>
      </c>
      <c r="E1968" s="9" t="s">
        <v>187</v>
      </c>
      <c r="F1968" s="14">
        <v>40484</v>
      </c>
      <c r="G1968" s="4">
        <v>37.32286594</v>
      </c>
      <c r="H1968" s="4">
        <v>-84.385400700000005</v>
      </c>
      <c r="I1968" s="19" t="s">
        <v>45</v>
      </c>
      <c r="J1968" s="19" t="s">
        <v>156</v>
      </c>
      <c r="K1968" s="19" t="s">
        <v>45</v>
      </c>
      <c r="L1968" s="22" t="s">
        <v>144</v>
      </c>
      <c r="M1968" s="19" t="s">
        <v>185</v>
      </c>
      <c r="N1968" s="19" t="s">
        <v>185</v>
      </c>
      <c r="P1968" s="17"/>
      <c r="Q1968" s="50" t="str">
        <f t="shared" si="31"/>
        <v>Non-lead</v>
      </c>
      <c r="R1968" s="19"/>
      <c r="X1968" s="16"/>
      <c r="Y1968" s="16"/>
      <c r="Z1968" s="16"/>
      <c r="AK1968" s="17"/>
      <c r="AL1968" s="17"/>
      <c r="AM1968" s="17"/>
      <c r="AN1968" s="17"/>
      <c r="AO1968" s="15"/>
    </row>
    <row r="1969" spans="1:41" s="14" customFormat="1">
      <c r="A1969" s="60"/>
      <c r="B1969" s="37" t="s">
        <v>5806</v>
      </c>
      <c r="C1969" s="71" t="s">
        <v>6201</v>
      </c>
      <c r="D1969" s="14" t="s">
        <v>6004</v>
      </c>
      <c r="E1969" s="9" t="s">
        <v>187</v>
      </c>
      <c r="F1969" s="14">
        <v>40484</v>
      </c>
      <c r="G1969" s="4">
        <v>37.32286594</v>
      </c>
      <c r="H1969" s="4">
        <v>-84.385400700000005</v>
      </c>
      <c r="I1969" s="19" t="s">
        <v>45</v>
      </c>
      <c r="J1969" s="19" t="s">
        <v>156</v>
      </c>
      <c r="K1969" s="19" t="s">
        <v>45</v>
      </c>
      <c r="L1969" s="22" t="s">
        <v>144</v>
      </c>
      <c r="M1969" s="19" t="s">
        <v>185</v>
      </c>
      <c r="N1969" s="19" t="s">
        <v>185</v>
      </c>
      <c r="P1969" s="17"/>
      <c r="Q1969" s="50" t="str">
        <f t="shared" si="31"/>
        <v>Non-lead</v>
      </c>
      <c r="R1969" s="19"/>
      <c r="X1969" s="16"/>
      <c r="Y1969" s="16"/>
      <c r="Z1969" s="16"/>
      <c r="AK1969" s="17"/>
      <c r="AL1969" s="17"/>
      <c r="AM1969" s="17"/>
      <c r="AN1969" s="17"/>
      <c r="AO1969" s="15"/>
    </row>
    <row r="1970" spans="1:41" s="14" customFormat="1">
      <c r="A1970" s="60"/>
      <c r="B1970" s="37" t="s">
        <v>5807</v>
      </c>
      <c r="C1970" s="69" t="s">
        <v>6202</v>
      </c>
      <c r="D1970" s="14" t="s">
        <v>6005</v>
      </c>
      <c r="E1970" s="9" t="s">
        <v>187</v>
      </c>
      <c r="F1970" s="14">
        <v>40484</v>
      </c>
      <c r="G1970" s="4">
        <v>37.3229428</v>
      </c>
      <c r="H1970" s="4">
        <v>-84.385379580000006</v>
      </c>
      <c r="I1970" s="19" t="s">
        <v>45</v>
      </c>
      <c r="J1970" s="19" t="s">
        <v>156</v>
      </c>
      <c r="K1970" s="19" t="s">
        <v>45</v>
      </c>
      <c r="L1970" s="22" t="s">
        <v>144</v>
      </c>
      <c r="M1970" s="19" t="s">
        <v>185</v>
      </c>
      <c r="N1970" s="19" t="s">
        <v>185</v>
      </c>
      <c r="P1970" s="17"/>
      <c r="Q1970" s="50" t="str">
        <f t="shared" si="31"/>
        <v>Non-lead</v>
      </c>
      <c r="R1970" s="19"/>
      <c r="X1970" s="16"/>
      <c r="Y1970" s="16"/>
      <c r="Z1970" s="16"/>
      <c r="AK1970" s="17"/>
      <c r="AL1970" s="17"/>
      <c r="AM1970" s="17"/>
      <c r="AN1970" s="17"/>
      <c r="AO1970" s="15"/>
    </row>
    <row r="1971" spans="1:41" s="14" customFormat="1">
      <c r="A1971" s="60"/>
      <c r="B1971" s="37" t="s">
        <v>5808</v>
      </c>
      <c r="C1971" s="71" t="s">
        <v>6203</v>
      </c>
      <c r="D1971" s="14" t="s">
        <v>6006</v>
      </c>
      <c r="E1971" s="9" t="s">
        <v>187</v>
      </c>
      <c r="F1971" s="14">
        <v>40484</v>
      </c>
      <c r="G1971" s="4">
        <v>37.3229428</v>
      </c>
      <c r="H1971" s="4">
        <v>-84.385379580000006</v>
      </c>
      <c r="I1971" s="19" t="s">
        <v>45</v>
      </c>
      <c r="J1971" s="19" t="s">
        <v>156</v>
      </c>
      <c r="K1971" s="19" t="s">
        <v>45</v>
      </c>
      <c r="L1971" s="22" t="s">
        <v>144</v>
      </c>
      <c r="M1971" s="19" t="s">
        <v>185</v>
      </c>
      <c r="N1971" s="19" t="s">
        <v>185</v>
      </c>
      <c r="P1971" s="17"/>
      <c r="Q1971" s="50" t="str">
        <f t="shared" si="31"/>
        <v>Non-lead</v>
      </c>
      <c r="R1971" s="19"/>
      <c r="X1971" s="16"/>
      <c r="Y1971" s="16"/>
      <c r="Z1971" s="16"/>
      <c r="AK1971" s="17"/>
      <c r="AL1971" s="17"/>
      <c r="AM1971" s="17"/>
      <c r="AN1971" s="17"/>
      <c r="AO1971" s="15"/>
    </row>
    <row r="1972" spans="1:41" s="14" customFormat="1">
      <c r="A1972" s="60"/>
      <c r="B1972" s="37" t="s">
        <v>5809</v>
      </c>
      <c r="C1972" s="71" t="s">
        <v>6204</v>
      </c>
      <c r="D1972" s="14" t="s">
        <v>6007</v>
      </c>
      <c r="E1972" s="9" t="s">
        <v>187</v>
      </c>
      <c r="F1972" s="14">
        <v>40484</v>
      </c>
      <c r="G1972" s="14">
        <v>37.541693000000002</v>
      </c>
      <c r="H1972" s="14">
        <v>-84.648268000000002</v>
      </c>
      <c r="I1972" s="19" t="s">
        <v>45</v>
      </c>
      <c r="J1972" s="19" t="s">
        <v>156</v>
      </c>
      <c r="K1972" s="19" t="s">
        <v>45</v>
      </c>
      <c r="L1972" s="22" t="s">
        <v>144</v>
      </c>
      <c r="M1972" s="19" t="s">
        <v>185</v>
      </c>
      <c r="N1972" s="19" t="s">
        <v>185</v>
      </c>
      <c r="P1972" s="17"/>
      <c r="Q1972" s="50" t="str">
        <f t="shared" si="31"/>
        <v>Non-lead</v>
      </c>
      <c r="R1972" s="19"/>
      <c r="X1972" s="16"/>
      <c r="Y1972" s="16"/>
      <c r="Z1972" s="16"/>
      <c r="AK1972" s="17"/>
      <c r="AL1972" s="17"/>
      <c r="AM1972" s="17"/>
      <c r="AN1972" s="17"/>
      <c r="AO1972" s="15"/>
    </row>
    <row r="1973" spans="1:41" s="14" customFormat="1">
      <c r="A1973" s="60"/>
      <c r="B1973" s="37" t="s">
        <v>5810</v>
      </c>
      <c r="C1973" s="70" t="s">
        <v>6205</v>
      </c>
      <c r="D1973" s="14" t="s">
        <v>6008</v>
      </c>
      <c r="E1973" s="9" t="s">
        <v>187</v>
      </c>
      <c r="F1973" s="14">
        <v>40484</v>
      </c>
      <c r="G1973" s="4">
        <v>37.323051139999997</v>
      </c>
      <c r="H1973" s="4">
        <v>-84.385344700000005</v>
      </c>
      <c r="I1973" s="19" t="s">
        <v>45</v>
      </c>
      <c r="J1973" s="19" t="s">
        <v>156</v>
      </c>
      <c r="K1973" s="19" t="s">
        <v>45</v>
      </c>
      <c r="L1973" s="22" t="s">
        <v>144</v>
      </c>
      <c r="M1973" s="19" t="s">
        <v>185</v>
      </c>
      <c r="N1973" s="19" t="s">
        <v>185</v>
      </c>
      <c r="P1973" s="17"/>
      <c r="Q1973" s="50" t="str">
        <f t="shared" si="31"/>
        <v>Non-lead</v>
      </c>
      <c r="R1973" s="19"/>
      <c r="X1973" s="16"/>
      <c r="Y1973" s="16"/>
      <c r="Z1973" s="16"/>
      <c r="AK1973" s="17"/>
      <c r="AL1973" s="17"/>
      <c r="AM1973" s="17"/>
      <c r="AN1973" s="17"/>
      <c r="AO1973" s="15"/>
    </row>
    <row r="1974" spans="1:41" s="14" customFormat="1">
      <c r="A1974" s="60"/>
      <c r="B1974" s="37" t="s">
        <v>5811</v>
      </c>
      <c r="C1974" s="71" t="s">
        <v>6206</v>
      </c>
      <c r="D1974" s="14" t="s">
        <v>6009</v>
      </c>
      <c r="E1974" s="9" t="s">
        <v>187</v>
      </c>
      <c r="F1974" s="14">
        <v>40484</v>
      </c>
      <c r="G1974" s="4">
        <v>37.323051139999997</v>
      </c>
      <c r="H1974" s="4">
        <v>-84.385344700000005</v>
      </c>
      <c r="I1974" s="19" t="s">
        <v>45</v>
      </c>
      <c r="J1974" s="19" t="s">
        <v>156</v>
      </c>
      <c r="K1974" s="19" t="s">
        <v>45</v>
      </c>
      <c r="L1974" s="22" t="s">
        <v>144</v>
      </c>
      <c r="M1974" s="19" t="s">
        <v>185</v>
      </c>
      <c r="N1974" s="19" t="s">
        <v>185</v>
      </c>
      <c r="P1974" s="17"/>
      <c r="Q1974" s="50" t="str">
        <f t="shared" si="31"/>
        <v>Non-lead</v>
      </c>
      <c r="R1974" s="19"/>
      <c r="X1974" s="16"/>
      <c r="Y1974" s="16"/>
      <c r="Z1974" s="16"/>
      <c r="AK1974" s="17"/>
      <c r="AL1974" s="17"/>
      <c r="AM1974" s="17"/>
      <c r="AN1974" s="17"/>
      <c r="AO1974" s="15"/>
    </row>
    <row r="1975" spans="1:41" s="14" customFormat="1">
      <c r="A1975" s="60"/>
      <c r="B1975" s="37" t="s">
        <v>5812</v>
      </c>
      <c r="C1975" s="69" t="s">
        <v>6207</v>
      </c>
      <c r="D1975" s="14" t="s">
        <v>6010</v>
      </c>
      <c r="E1975" s="9" t="s">
        <v>187</v>
      </c>
      <c r="F1975" s="14">
        <v>40484</v>
      </c>
      <c r="G1975" s="4">
        <v>37.323059430000001</v>
      </c>
      <c r="H1975" s="4">
        <v>-84.385145140000006</v>
      </c>
      <c r="I1975" s="19" t="s">
        <v>45</v>
      </c>
      <c r="J1975" s="19" t="s">
        <v>156</v>
      </c>
      <c r="K1975" s="19" t="s">
        <v>45</v>
      </c>
      <c r="L1975" s="22" t="s">
        <v>144</v>
      </c>
      <c r="M1975" s="19" t="s">
        <v>185</v>
      </c>
      <c r="N1975" s="19" t="s">
        <v>185</v>
      </c>
      <c r="P1975" s="17"/>
      <c r="Q1975" s="50" t="str">
        <f t="shared" si="31"/>
        <v>Non-lead</v>
      </c>
      <c r="R1975" s="19"/>
      <c r="X1975" s="16"/>
      <c r="Y1975" s="16"/>
      <c r="Z1975" s="16"/>
      <c r="AK1975" s="17"/>
      <c r="AL1975" s="17"/>
      <c r="AM1975" s="17"/>
      <c r="AN1975" s="17"/>
      <c r="AO1975" s="15"/>
    </row>
    <row r="1976" spans="1:41" s="14" customFormat="1">
      <c r="A1976" s="60"/>
      <c r="B1976" s="37" t="s">
        <v>5813</v>
      </c>
      <c r="C1976" s="71" t="s">
        <v>6208</v>
      </c>
      <c r="D1976" s="14" t="s">
        <v>6011</v>
      </c>
      <c r="E1976" s="9" t="s">
        <v>187</v>
      </c>
      <c r="F1976" s="14">
        <v>40484</v>
      </c>
      <c r="G1976" s="4">
        <v>37.323044019999998</v>
      </c>
      <c r="H1976" s="4">
        <v>-84.385150609999997</v>
      </c>
      <c r="I1976" s="19" t="s">
        <v>45</v>
      </c>
      <c r="J1976" s="19" t="s">
        <v>156</v>
      </c>
      <c r="K1976" s="19" t="s">
        <v>45</v>
      </c>
      <c r="L1976" s="22" t="s">
        <v>144</v>
      </c>
      <c r="M1976" s="19" t="s">
        <v>185</v>
      </c>
      <c r="N1976" s="19" t="s">
        <v>185</v>
      </c>
      <c r="P1976" s="17"/>
      <c r="Q1976" s="50" t="str">
        <f t="shared" si="31"/>
        <v>Non-lead</v>
      </c>
      <c r="R1976" s="19"/>
      <c r="X1976" s="16"/>
      <c r="Y1976" s="16"/>
      <c r="Z1976" s="16"/>
      <c r="AK1976" s="17"/>
      <c r="AL1976" s="17"/>
      <c r="AM1976" s="17"/>
      <c r="AN1976" s="17"/>
      <c r="AO1976" s="15"/>
    </row>
    <row r="1977" spans="1:41" s="14" customFormat="1">
      <c r="A1977" s="60"/>
      <c r="B1977" s="37" t="s">
        <v>5814</v>
      </c>
      <c r="C1977" s="71" t="s">
        <v>6209</v>
      </c>
      <c r="D1977" s="14" t="s">
        <v>6012</v>
      </c>
      <c r="E1977" s="9" t="s">
        <v>187</v>
      </c>
      <c r="F1977" s="14">
        <v>40484</v>
      </c>
      <c r="G1977" s="4">
        <v>37.323002199999998</v>
      </c>
      <c r="H1977" s="4">
        <v>-84.385161960000005</v>
      </c>
      <c r="I1977" s="19" t="s">
        <v>45</v>
      </c>
      <c r="J1977" s="19" t="s">
        <v>156</v>
      </c>
      <c r="K1977" s="19" t="s">
        <v>45</v>
      </c>
      <c r="L1977" s="22" t="s">
        <v>144</v>
      </c>
      <c r="M1977" s="19" t="s">
        <v>185</v>
      </c>
      <c r="N1977" s="19" t="s">
        <v>185</v>
      </c>
      <c r="P1977" s="17"/>
      <c r="Q1977" s="50" t="str">
        <f t="shared" si="31"/>
        <v>Non-lead</v>
      </c>
      <c r="R1977" s="19"/>
      <c r="X1977" s="16"/>
      <c r="Y1977" s="16"/>
      <c r="Z1977" s="16"/>
      <c r="AK1977" s="17"/>
      <c r="AL1977" s="17"/>
      <c r="AM1977" s="17"/>
      <c r="AN1977" s="17"/>
      <c r="AO1977" s="15"/>
    </row>
    <row r="1978" spans="1:41" s="14" customFormat="1">
      <c r="A1978" s="60"/>
      <c r="B1978" s="37" t="s">
        <v>5815</v>
      </c>
      <c r="C1978" s="70" t="s">
        <v>6210</v>
      </c>
      <c r="D1978" s="14" t="s">
        <v>6013</v>
      </c>
      <c r="E1978" s="9" t="s">
        <v>187</v>
      </c>
      <c r="F1978" s="14">
        <v>40484</v>
      </c>
      <c r="G1978" s="4">
        <v>37.322964839999997</v>
      </c>
      <c r="H1978" s="4">
        <v>-84.385170189999997</v>
      </c>
      <c r="I1978" s="19" t="s">
        <v>45</v>
      </c>
      <c r="J1978" s="19" t="s">
        <v>156</v>
      </c>
      <c r="K1978" s="19" t="s">
        <v>45</v>
      </c>
      <c r="L1978" s="22" t="s">
        <v>144</v>
      </c>
      <c r="M1978" s="19" t="s">
        <v>185</v>
      </c>
      <c r="N1978" s="19" t="s">
        <v>185</v>
      </c>
      <c r="P1978" s="17"/>
      <c r="Q1978" s="50" t="str">
        <f t="shared" si="31"/>
        <v>Non-lead</v>
      </c>
      <c r="R1978" s="19"/>
      <c r="X1978" s="16"/>
      <c r="Y1978" s="16"/>
      <c r="Z1978" s="16"/>
      <c r="AK1978" s="17"/>
      <c r="AL1978" s="17"/>
      <c r="AM1978" s="17"/>
      <c r="AN1978" s="17"/>
      <c r="AO1978" s="15"/>
    </row>
    <row r="1979" spans="1:41" s="14" customFormat="1">
      <c r="A1979" s="60"/>
      <c r="B1979" s="37" t="s">
        <v>5816</v>
      </c>
      <c r="C1979" s="71" t="s">
        <v>6211</v>
      </c>
      <c r="D1979" s="14" t="s">
        <v>6014</v>
      </c>
      <c r="E1979" s="9" t="s">
        <v>187</v>
      </c>
      <c r="F1979" s="14">
        <v>40484</v>
      </c>
      <c r="G1979" s="4">
        <v>37.322925849999997</v>
      </c>
      <c r="H1979" s="4">
        <v>-84.38517727</v>
      </c>
      <c r="I1979" s="19" t="s">
        <v>45</v>
      </c>
      <c r="J1979" s="19" t="s">
        <v>156</v>
      </c>
      <c r="K1979" s="19" t="s">
        <v>45</v>
      </c>
      <c r="L1979" s="22" t="s">
        <v>144</v>
      </c>
      <c r="M1979" s="19" t="s">
        <v>185</v>
      </c>
      <c r="N1979" s="19" t="s">
        <v>185</v>
      </c>
      <c r="P1979" s="17"/>
      <c r="Q1979" s="50" t="str">
        <f t="shared" si="31"/>
        <v>Non-lead</v>
      </c>
      <c r="R1979" s="19"/>
      <c r="X1979" s="16"/>
      <c r="Y1979" s="16"/>
      <c r="Z1979" s="16"/>
      <c r="AK1979" s="17"/>
      <c r="AL1979" s="17"/>
      <c r="AM1979" s="17"/>
      <c r="AN1979" s="17"/>
      <c r="AO1979" s="15"/>
    </row>
    <row r="1980" spans="1:41" s="14" customFormat="1">
      <c r="A1980" s="60"/>
      <c r="B1980" s="37" t="s">
        <v>5817</v>
      </c>
      <c r="C1980" s="69" t="s">
        <v>6212</v>
      </c>
      <c r="D1980" s="14" t="s">
        <v>6015</v>
      </c>
      <c r="E1980" s="9" t="s">
        <v>187</v>
      </c>
      <c r="F1980" s="14">
        <v>40484</v>
      </c>
      <c r="G1980" s="4">
        <v>37.3228534</v>
      </c>
      <c r="H1980" s="4">
        <v>-84.385184010000003</v>
      </c>
      <c r="I1980" s="19" t="s">
        <v>45</v>
      </c>
      <c r="J1980" s="19" t="s">
        <v>156</v>
      </c>
      <c r="K1980" s="19" t="s">
        <v>45</v>
      </c>
      <c r="L1980" s="22" t="s">
        <v>144</v>
      </c>
      <c r="M1980" s="19" t="s">
        <v>185</v>
      </c>
      <c r="N1980" s="19" t="s">
        <v>185</v>
      </c>
      <c r="P1980" s="17"/>
      <c r="Q1980" s="50" t="str">
        <f t="shared" si="31"/>
        <v>Non-lead</v>
      </c>
      <c r="R1980" s="19"/>
      <c r="X1980" s="16"/>
      <c r="Y1980" s="16"/>
      <c r="Z1980" s="16"/>
      <c r="AK1980" s="17"/>
      <c r="AL1980" s="17"/>
      <c r="AM1980" s="17"/>
      <c r="AN1980" s="17"/>
      <c r="AO1980" s="15"/>
    </row>
    <row r="1981" spans="1:41" s="14" customFormat="1">
      <c r="A1981" s="60"/>
      <c r="B1981" s="37" t="s">
        <v>5818</v>
      </c>
      <c r="C1981" s="71" t="s">
        <v>6213</v>
      </c>
      <c r="D1981" s="14" t="s">
        <v>6016</v>
      </c>
      <c r="E1981" s="9" t="s">
        <v>187</v>
      </c>
      <c r="F1981" s="14">
        <v>40484</v>
      </c>
      <c r="G1981" s="4">
        <v>37.3228534</v>
      </c>
      <c r="H1981" s="4">
        <v>-84.385184010000003</v>
      </c>
      <c r="I1981" s="19" t="s">
        <v>45</v>
      </c>
      <c r="J1981" s="19" t="s">
        <v>156</v>
      </c>
      <c r="K1981" s="19" t="s">
        <v>45</v>
      </c>
      <c r="L1981" s="22" t="s">
        <v>144</v>
      </c>
      <c r="M1981" s="19" t="s">
        <v>185</v>
      </c>
      <c r="N1981" s="19" t="s">
        <v>185</v>
      </c>
      <c r="P1981" s="17"/>
      <c r="Q1981" s="50" t="str">
        <f t="shared" si="31"/>
        <v>Non-lead</v>
      </c>
      <c r="R1981" s="19"/>
      <c r="X1981" s="16"/>
      <c r="Y1981" s="16"/>
      <c r="Z1981" s="16"/>
      <c r="AK1981" s="17"/>
      <c r="AL1981" s="17"/>
      <c r="AM1981" s="17"/>
      <c r="AN1981" s="17"/>
      <c r="AO1981" s="15"/>
    </row>
    <row r="1982" spans="1:41" s="14" customFormat="1">
      <c r="A1982" s="60"/>
      <c r="B1982" s="37" t="s">
        <v>5819</v>
      </c>
      <c r="C1982" s="71" t="s">
        <v>6214</v>
      </c>
      <c r="D1982" s="14" t="s">
        <v>6017</v>
      </c>
      <c r="E1982" s="9" t="s">
        <v>187</v>
      </c>
      <c r="F1982" s="14">
        <v>40484</v>
      </c>
      <c r="G1982" s="4">
        <v>37.32280256</v>
      </c>
      <c r="H1982" s="4">
        <v>-84.385207410000007</v>
      </c>
      <c r="I1982" s="19" t="s">
        <v>45</v>
      </c>
      <c r="J1982" s="19" t="s">
        <v>156</v>
      </c>
      <c r="K1982" s="19" t="s">
        <v>45</v>
      </c>
      <c r="L1982" s="22" t="s">
        <v>144</v>
      </c>
      <c r="M1982" s="19" t="s">
        <v>185</v>
      </c>
      <c r="N1982" s="19" t="s">
        <v>185</v>
      </c>
      <c r="P1982" s="17"/>
      <c r="Q1982" s="50" t="str">
        <f t="shared" si="31"/>
        <v>Non-lead</v>
      </c>
      <c r="R1982" s="19"/>
      <c r="X1982" s="16"/>
      <c r="Y1982" s="16"/>
      <c r="Z1982" s="16"/>
      <c r="AK1982" s="17"/>
      <c r="AL1982" s="17"/>
      <c r="AM1982" s="17"/>
      <c r="AN1982" s="17"/>
      <c r="AO1982" s="15"/>
    </row>
    <row r="1983" spans="1:41" s="14" customFormat="1">
      <c r="A1983" s="60"/>
      <c r="B1983" s="37" t="s">
        <v>5820</v>
      </c>
      <c r="C1983" s="70" t="s">
        <v>6215</v>
      </c>
      <c r="D1983" s="14" t="s">
        <v>6018</v>
      </c>
      <c r="E1983" s="9" t="s">
        <v>187</v>
      </c>
      <c r="F1983" s="14">
        <v>40484</v>
      </c>
      <c r="G1983" s="4">
        <v>37.540850460275003</v>
      </c>
      <c r="H1983" s="4">
        <v>-84.647914764891993</v>
      </c>
      <c r="I1983" s="19" t="s">
        <v>45</v>
      </c>
      <c r="J1983" s="19" t="s">
        <v>156</v>
      </c>
      <c r="K1983" s="19" t="s">
        <v>45</v>
      </c>
      <c r="L1983" s="22" t="s">
        <v>144</v>
      </c>
      <c r="M1983" s="19" t="s">
        <v>185</v>
      </c>
      <c r="N1983" s="19" t="s">
        <v>185</v>
      </c>
      <c r="P1983" s="17"/>
      <c r="Q1983" s="50" t="str">
        <f t="shared" si="31"/>
        <v>Non-lead</v>
      </c>
      <c r="R1983" s="19"/>
      <c r="X1983" s="16"/>
      <c r="Y1983" s="16"/>
      <c r="Z1983" s="16"/>
      <c r="AK1983" s="17"/>
      <c r="AL1983" s="17"/>
      <c r="AM1983" s="17"/>
      <c r="AN1983" s="17"/>
      <c r="AO1983" s="15"/>
    </row>
    <row r="1984" spans="1:41" s="14" customFormat="1">
      <c r="A1984" s="60"/>
      <c r="B1984" s="37" t="s">
        <v>5821</v>
      </c>
      <c r="C1984" s="71" t="s">
        <v>6216</v>
      </c>
      <c r="D1984" s="14" t="s">
        <v>6019</v>
      </c>
      <c r="E1984" s="9" t="s">
        <v>187</v>
      </c>
      <c r="F1984" s="14">
        <v>40484</v>
      </c>
      <c r="G1984" s="4">
        <v>37.540553007158003</v>
      </c>
      <c r="H1984" s="4">
        <v>-84.647985706894005</v>
      </c>
      <c r="I1984" s="19" t="s">
        <v>45</v>
      </c>
      <c r="J1984" s="19" t="s">
        <v>156</v>
      </c>
      <c r="K1984" s="19" t="s">
        <v>45</v>
      </c>
      <c r="L1984" s="22" t="s">
        <v>144</v>
      </c>
      <c r="M1984" s="19" t="s">
        <v>185</v>
      </c>
      <c r="N1984" s="19" t="s">
        <v>185</v>
      </c>
      <c r="P1984" s="17"/>
      <c r="Q1984" s="50" t="str">
        <f t="shared" si="31"/>
        <v>Non-lead</v>
      </c>
      <c r="R1984" s="19"/>
      <c r="X1984" s="16"/>
      <c r="Y1984" s="16"/>
      <c r="Z1984" s="16"/>
      <c r="AK1984" s="17"/>
      <c r="AL1984" s="17"/>
      <c r="AM1984" s="17"/>
      <c r="AN1984" s="17"/>
      <c r="AO1984" s="15"/>
    </row>
    <row r="1985" spans="1:41" s="14" customFormat="1">
      <c r="A1985" s="60"/>
      <c r="B1985" s="37" t="s">
        <v>5822</v>
      </c>
      <c r="C1985" s="69" t="s">
        <v>6217</v>
      </c>
      <c r="D1985" s="14" t="s">
        <v>6020</v>
      </c>
      <c r="E1985" s="9" t="s">
        <v>187</v>
      </c>
      <c r="F1985" s="14">
        <v>40484</v>
      </c>
      <c r="G1985" s="4">
        <v>37.322518029999998</v>
      </c>
      <c r="H1985" s="4">
        <v>-84.385293770000004</v>
      </c>
      <c r="I1985" s="19" t="s">
        <v>45</v>
      </c>
      <c r="J1985" s="19" t="s">
        <v>156</v>
      </c>
      <c r="K1985" s="19" t="s">
        <v>45</v>
      </c>
      <c r="L1985" s="22" t="s">
        <v>144</v>
      </c>
      <c r="M1985" s="19" t="s">
        <v>185</v>
      </c>
      <c r="N1985" s="19" t="s">
        <v>185</v>
      </c>
      <c r="P1985" s="17"/>
      <c r="Q1985" s="50" t="str">
        <f t="shared" si="31"/>
        <v>Non-lead</v>
      </c>
      <c r="R1985" s="19"/>
      <c r="X1985" s="16"/>
      <c r="Y1985" s="16"/>
      <c r="Z1985" s="16"/>
      <c r="AK1985" s="17"/>
      <c r="AL1985" s="17"/>
      <c r="AM1985" s="17"/>
      <c r="AN1985" s="17"/>
      <c r="AO1985" s="15"/>
    </row>
    <row r="1986" spans="1:41" s="14" customFormat="1">
      <c r="A1986" s="60"/>
      <c r="B1986" s="37" t="s">
        <v>5823</v>
      </c>
      <c r="C1986" s="71" t="s">
        <v>6218</v>
      </c>
      <c r="D1986" s="14" t="s">
        <v>6021</v>
      </c>
      <c r="E1986" s="9" t="s">
        <v>187</v>
      </c>
      <c r="F1986" s="14">
        <v>40484</v>
      </c>
      <c r="G1986" s="4">
        <v>37.322518029999998</v>
      </c>
      <c r="H1986" s="4">
        <v>-84.385293770000004</v>
      </c>
      <c r="I1986" s="19" t="s">
        <v>45</v>
      </c>
      <c r="J1986" s="19" t="s">
        <v>156</v>
      </c>
      <c r="K1986" s="19" t="s">
        <v>45</v>
      </c>
      <c r="L1986" s="22" t="s">
        <v>144</v>
      </c>
      <c r="M1986" s="19" t="s">
        <v>185</v>
      </c>
      <c r="N1986" s="19" t="s">
        <v>185</v>
      </c>
      <c r="P1986" s="17"/>
      <c r="Q1986" s="50" t="str">
        <f t="shared" si="31"/>
        <v>Non-lead</v>
      </c>
      <c r="R1986" s="19"/>
      <c r="X1986" s="16"/>
      <c r="Y1986" s="16"/>
      <c r="Z1986" s="16"/>
      <c r="AK1986" s="17"/>
      <c r="AL1986" s="17"/>
      <c r="AM1986" s="17"/>
      <c r="AN1986" s="17"/>
      <c r="AO1986" s="15"/>
    </row>
    <row r="1987" spans="1:41" s="14" customFormat="1">
      <c r="A1987" s="60"/>
      <c r="B1987" s="37" t="s">
        <v>5824</v>
      </c>
      <c r="C1987" s="71" t="s">
        <v>6219</v>
      </c>
      <c r="D1987" s="14" t="s">
        <v>6022</v>
      </c>
      <c r="E1987" s="9" t="s">
        <v>187</v>
      </c>
      <c r="F1987" s="14">
        <v>40484</v>
      </c>
      <c r="G1987" s="4">
        <v>37.322406860000001</v>
      </c>
      <c r="H1987" s="4">
        <v>-84.385281939999999</v>
      </c>
      <c r="I1987" s="19" t="s">
        <v>45</v>
      </c>
      <c r="J1987" s="19" t="s">
        <v>156</v>
      </c>
      <c r="K1987" s="19" t="s">
        <v>45</v>
      </c>
      <c r="L1987" s="22" t="s">
        <v>144</v>
      </c>
      <c r="M1987" s="19" t="s">
        <v>185</v>
      </c>
      <c r="N1987" s="19" t="s">
        <v>185</v>
      </c>
      <c r="P1987" s="17"/>
      <c r="Q1987" s="50" t="str">
        <f t="shared" si="31"/>
        <v>Non-lead</v>
      </c>
      <c r="R1987" s="19"/>
      <c r="X1987" s="16"/>
      <c r="Y1987" s="16"/>
      <c r="Z1987" s="16"/>
      <c r="AK1987" s="17"/>
      <c r="AL1987" s="17"/>
      <c r="AM1987" s="17"/>
      <c r="AN1987" s="17"/>
      <c r="AO1987" s="15"/>
    </row>
    <row r="1988" spans="1:41" s="14" customFormat="1">
      <c r="A1988" s="60"/>
      <c r="B1988" s="37" t="s">
        <v>5825</v>
      </c>
      <c r="C1988" s="70" t="s">
        <v>6220</v>
      </c>
      <c r="D1988" s="14" t="s">
        <v>6023</v>
      </c>
      <c r="E1988" s="9" t="s">
        <v>187</v>
      </c>
      <c r="F1988" s="14">
        <v>40484</v>
      </c>
      <c r="G1988" s="4">
        <v>37.322545769999998</v>
      </c>
      <c r="H1988" s="4">
        <v>-84.385231110000007</v>
      </c>
      <c r="I1988" s="19" t="s">
        <v>45</v>
      </c>
      <c r="J1988" s="19" t="s">
        <v>156</v>
      </c>
      <c r="K1988" s="19" t="s">
        <v>45</v>
      </c>
      <c r="L1988" s="22" t="s">
        <v>144</v>
      </c>
      <c r="M1988" s="19" t="s">
        <v>185</v>
      </c>
      <c r="N1988" s="19" t="s">
        <v>185</v>
      </c>
      <c r="P1988" s="17"/>
      <c r="Q1988" s="50" t="str">
        <f t="shared" si="31"/>
        <v>Non-lead</v>
      </c>
      <c r="R1988" s="19"/>
      <c r="X1988" s="16"/>
      <c r="Y1988" s="16"/>
      <c r="Z1988" s="16"/>
      <c r="AK1988" s="17"/>
      <c r="AL1988" s="17"/>
      <c r="AM1988" s="17"/>
      <c r="AN1988" s="17"/>
      <c r="AO1988" s="15"/>
    </row>
    <row r="1989" spans="1:41" s="14" customFormat="1">
      <c r="A1989" s="60"/>
      <c r="B1989" s="37" t="s">
        <v>5826</v>
      </c>
      <c r="C1989" s="71" t="s">
        <v>6221</v>
      </c>
      <c r="D1989" s="14" t="s">
        <v>6024</v>
      </c>
      <c r="E1989" s="9" t="s">
        <v>187</v>
      </c>
      <c r="F1989" s="14">
        <v>40484</v>
      </c>
      <c r="G1989" s="4">
        <v>37.322545769999998</v>
      </c>
      <c r="H1989" s="4">
        <v>-84.385231110000007</v>
      </c>
      <c r="I1989" s="19" t="s">
        <v>45</v>
      </c>
      <c r="J1989" s="19" t="s">
        <v>156</v>
      </c>
      <c r="K1989" s="19" t="s">
        <v>45</v>
      </c>
      <c r="L1989" s="22" t="s">
        <v>144</v>
      </c>
      <c r="M1989" s="19" t="s">
        <v>185</v>
      </c>
      <c r="N1989" s="19" t="s">
        <v>185</v>
      </c>
      <c r="P1989" s="17"/>
      <c r="Q1989" s="50" t="str">
        <f t="shared" si="31"/>
        <v>Non-lead</v>
      </c>
      <c r="R1989" s="19"/>
      <c r="X1989" s="16"/>
      <c r="Y1989" s="16"/>
      <c r="Z1989" s="16"/>
      <c r="AK1989" s="17"/>
      <c r="AL1989" s="17"/>
      <c r="AM1989" s="17"/>
      <c r="AN1989" s="17"/>
      <c r="AO1989" s="15"/>
    </row>
    <row r="1990" spans="1:41" s="14" customFormat="1">
      <c r="A1990" s="60"/>
      <c r="B1990" s="37" t="s">
        <v>5827</v>
      </c>
      <c r="C1990" s="69" t="s">
        <v>6222</v>
      </c>
      <c r="D1990" s="14" t="s">
        <v>6025</v>
      </c>
      <c r="E1990" s="9" t="s">
        <v>187</v>
      </c>
      <c r="F1990" s="14">
        <v>40484</v>
      </c>
      <c r="G1990" s="4">
        <v>37.322616099999998</v>
      </c>
      <c r="H1990" s="4">
        <v>-84.385211470000002</v>
      </c>
      <c r="I1990" s="19" t="s">
        <v>45</v>
      </c>
      <c r="J1990" s="19" t="s">
        <v>156</v>
      </c>
      <c r="K1990" s="19" t="s">
        <v>45</v>
      </c>
      <c r="L1990" s="22" t="s">
        <v>144</v>
      </c>
      <c r="M1990" s="19" t="s">
        <v>185</v>
      </c>
      <c r="N1990" s="19" t="s">
        <v>185</v>
      </c>
      <c r="P1990" s="17"/>
      <c r="Q1990" s="50" t="str">
        <f t="shared" si="31"/>
        <v>Non-lead</v>
      </c>
      <c r="R1990" s="19"/>
      <c r="X1990" s="16"/>
      <c r="Y1990" s="16"/>
      <c r="Z1990" s="16"/>
      <c r="AK1990" s="17"/>
      <c r="AL1990" s="17"/>
      <c r="AM1990" s="17"/>
      <c r="AN1990" s="17"/>
      <c r="AO1990" s="15"/>
    </row>
    <row r="1991" spans="1:41" s="14" customFormat="1">
      <c r="A1991" s="60"/>
      <c r="B1991" s="37" t="s">
        <v>5828</v>
      </c>
      <c r="C1991" s="71" t="s">
        <v>6223</v>
      </c>
      <c r="D1991" s="14" t="s">
        <v>6026</v>
      </c>
      <c r="E1991" s="9" t="s">
        <v>187</v>
      </c>
      <c r="F1991" s="14">
        <v>40484</v>
      </c>
      <c r="G1991" s="4">
        <v>37.322678670000002</v>
      </c>
      <c r="H1991" s="4">
        <v>-84.385193209999997</v>
      </c>
      <c r="I1991" s="19" t="s">
        <v>45</v>
      </c>
      <c r="J1991" s="19" t="s">
        <v>156</v>
      </c>
      <c r="K1991" s="19" t="s">
        <v>45</v>
      </c>
      <c r="L1991" s="22" t="s">
        <v>144</v>
      </c>
      <c r="M1991" s="19" t="s">
        <v>185</v>
      </c>
      <c r="N1991" s="19" t="s">
        <v>185</v>
      </c>
      <c r="P1991" s="17"/>
      <c r="Q1991" s="50" t="str">
        <f t="shared" si="31"/>
        <v>Non-lead</v>
      </c>
      <c r="R1991" s="19"/>
      <c r="X1991" s="16"/>
      <c r="Y1991" s="16"/>
      <c r="Z1991" s="16"/>
      <c r="AK1991" s="17"/>
      <c r="AL1991" s="17"/>
      <c r="AM1991" s="17"/>
      <c r="AN1991" s="17"/>
      <c r="AO1991" s="15"/>
    </row>
    <row r="1992" spans="1:41" s="14" customFormat="1">
      <c r="A1992" s="60"/>
      <c r="B1992" s="37" t="s">
        <v>5829</v>
      </c>
      <c r="C1992" s="71" t="s">
        <v>6224</v>
      </c>
      <c r="D1992" s="14" t="s">
        <v>6027</v>
      </c>
      <c r="E1992" s="9" t="s">
        <v>187</v>
      </c>
      <c r="F1992" s="14">
        <v>40484</v>
      </c>
      <c r="G1992" s="4">
        <v>37.322678670000002</v>
      </c>
      <c r="H1992" s="4">
        <v>-84.385193209999997</v>
      </c>
      <c r="I1992" s="19" t="s">
        <v>45</v>
      </c>
      <c r="J1992" s="19" t="s">
        <v>156</v>
      </c>
      <c r="K1992" s="19" t="s">
        <v>45</v>
      </c>
      <c r="L1992" s="22" t="s">
        <v>144</v>
      </c>
      <c r="M1992" s="19" t="s">
        <v>185</v>
      </c>
      <c r="N1992" s="19" t="s">
        <v>185</v>
      </c>
      <c r="P1992" s="17"/>
      <c r="Q1992" s="50" t="str">
        <f t="shared" si="31"/>
        <v>Non-lead</v>
      </c>
      <c r="R1992" s="19"/>
      <c r="X1992" s="16"/>
      <c r="Y1992" s="16"/>
      <c r="Z1992" s="16"/>
      <c r="AK1992" s="17"/>
      <c r="AL1992" s="17"/>
      <c r="AM1992" s="17"/>
      <c r="AN1992" s="17"/>
      <c r="AO1992" s="15"/>
    </row>
    <row r="1993" spans="1:41" s="14" customFormat="1">
      <c r="A1993" s="60"/>
      <c r="B1993" s="37" t="s">
        <v>5830</v>
      </c>
      <c r="C1993" s="70" t="s">
        <v>6225</v>
      </c>
      <c r="D1993" s="14" t="s">
        <v>6028</v>
      </c>
      <c r="E1993" s="9" t="s">
        <v>187</v>
      </c>
      <c r="F1993" s="14">
        <v>40484</v>
      </c>
      <c r="G1993" s="4">
        <v>37.322797139999999</v>
      </c>
      <c r="H1993" s="4">
        <v>-84.385154450000002</v>
      </c>
      <c r="I1993" s="19" t="s">
        <v>45</v>
      </c>
      <c r="J1993" s="19" t="s">
        <v>156</v>
      </c>
      <c r="K1993" s="19" t="s">
        <v>45</v>
      </c>
      <c r="L1993" s="22" t="s">
        <v>144</v>
      </c>
      <c r="M1993" s="19" t="s">
        <v>185</v>
      </c>
      <c r="N1993" s="19" t="s">
        <v>185</v>
      </c>
      <c r="P1993" s="17"/>
      <c r="Q1993" s="50" t="str">
        <f t="shared" si="31"/>
        <v>Non-lead</v>
      </c>
      <c r="R1993" s="19"/>
      <c r="X1993" s="16"/>
      <c r="Y1993" s="16"/>
      <c r="Z1993" s="16"/>
      <c r="AK1993" s="17"/>
      <c r="AL1993" s="17"/>
      <c r="AM1993" s="17"/>
      <c r="AN1993" s="17"/>
      <c r="AO1993" s="15"/>
    </row>
    <row r="1994" spans="1:41" s="14" customFormat="1">
      <c r="A1994" s="60"/>
      <c r="B1994" s="37" t="s">
        <v>5831</v>
      </c>
      <c r="C1994" s="71" t="s">
        <v>6226</v>
      </c>
      <c r="D1994" s="14" t="s">
        <v>6029</v>
      </c>
      <c r="E1994" s="9" t="s">
        <v>187</v>
      </c>
      <c r="F1994" s="14">
        <v>40484</v>
      </c>
      <c r="G1994" s="4">
        <v>37.322885450000001</v>
      </c>
      <c r="H1994" s="4">
        <v>-84.385125790000004</v>
      </c>
      <c r="I1994" s="19" t="s">
        <v>45</v>
      </c>
      <c r="J1994" s="19" t="s">
        <v>156</v>
      </c>
      <c r="K1994" s="19" t="s">
        <v>45</v>
      </c>
      <c r="L1994" s="22" t="s">
        <v>144</v>
      </c>
      <c r="M1994" s="19" t="s">
        <v>185</v>
      </c>
      <c r="N1994" s="19" t="s">
        <v>185</v>
      </c>
      <c r="P1994" s="17"/>
      <c r="Q1994" s="50" t="str">
        <f t="shared" si="31"/>
        <v>Non-lead</v>
      </c>
      <c r="R1994" s="19"/>
      <c r="X1994" s="16"/>
      <c r="Y1994" s="16"/>
      <c r="Z1994" s="16"/>
      <c r="AK1994" s="17"/>
      <c r="AL1994" s="17"/>
      <c r="AM1994" s="17"/>
      <c r="AN1994" s="17"/>
      <c r="AO1994" s="15"/>
    </row>
    <row r="1995" spans="1:41" s="14" customFormat="1">
      <c r="A1995" s="60"/>
      <c r="B1995" s="37" t="s">
        <v>5832</v>
      </c>
      <c r="C1995" s="69" t="s">
        <v>6227</v>
      </c>
      <c r="D1995" s="14" t="s">
        <v>6030</v>
      </c>
      <c r="E1995" s="9" t="s">
        <v>187</v>
      </c>
      <c r="F1995" s="14">
        <v>40484</v>
      </c>
      <c r="G1995" s="4">
        <v>37.322885450000001</v>
      </c>
      <c r="H1995" s="4">
        <v>-84.385125790000004</v>
      </c>
      <c r="I1995" s="19" t="s">
        <v>45</v>
      </c>
      <c r="J1995" s="19" t="s">
        <v>156</v>
      </c>
      <c r="K1995" s="19" t="s">
        <v>45</v>
      </c>
      <c r="L1995" s="22" t="s">
        <v>144</v>
      </c>
      <c r="M1995" s="19" t="s">
        <v>185</v>
      </c>
      <c r="N1995" s="19" t="s">
        <v>185</v>
      </c>
      <c r="P1995" s="17"/>
      <c r="Q1995" s="50" t="str">
        <f t="shared" si="31"/>
        <v>Non-lead</v>
      </c>
      <c r="R1995" s="19"/>
      <c r="X1995" s="16"/>
      <c r="Y1995" s="16"/>
      <c r="Z1995" s="16"/>
      <c r="AK1995" s="17"/>
      <c r="AL1995" s="17"/>
      <c r="AM1995" s="17"/>
      <c r="AN1995" s="17"/>
      <c r="AO1995" s="15"/>
    </row>
    <row r="1996" spans="1:41" s="14" customFormat="1">
      <c r="A1996" s="60"/>
      <c r="B1996" s="37" t="s">
        <v>5833</v>
      </c>
      <c r="C1996" s="71" t="s">
        <v>6228</v>
      </c>
      <c r="D1996" s="14" t="s">
        <v>6031</v>
      </c>
      <c r="E1996" s="9" t="s">
        <v>187</v>
      </c>
      <c r="F1996" s="14">
        <v>40484</v>
      </c>
      <c r="G1996" s="4">
        <v>37.32308811</v>
      </c>
      <c r="H1996" s="4">
        <v>-84.385077820000006</v>
      </c>
      <c r="I1996" s="19" t="s">
        <v>45</v>
      </c>
      <c r="J1996" s="19" t="s">
        <v>156</v>
      </c>
      <c r="K1996" s="19" t="s">
        <v>45</v>
      </c>
      <c r="L1996" s="22" t="s">
        <v>144</v>
      </c>
      <c r="M1996" s="19" t="s">
        <v>185</v>
      </c>
      <c r="N1996" s="19" t="s">
        <v>185</v>
      </c>
      <c r="P1996" s="17"/>
      <c r="Q1996" s="50" t="str">
        <f t="shared" si="31"/>
        <v>Non-lead</v>
      </c>
      <c r="R1996" s="19"/>
      <c r="X1996" s="16"/>
      <c r="Y1996" s="16"/>
      <c r="Z1996" s="16"/>
      <c r="AK1996" s="17"/>
      <c r="AL1996" s="17"/>
      <c r="AM1996" s="17"/>
      <c r="AN1996" s="17"/>
      <c r="AO1996" s="15"/>
    </row>
    <row r="1997" spans="1:41" s="14" customFormat="1">
      <c r="A1997" s="60"/>
      <c r="B1997" s="37" t="s">
        <v>5834</v>
      </c>
      <c r="C1997" s="71" t="s">
        <v>6229</v>
      </c>
      <c r="D1997" s="14" t="s">
        <v>6032</v>
      </c>
      <c r="E1997" s="9" t="s">
        <v>187</v>
      </c>
      <c r="F1997" s="14">
        <v>40484</v>
      </c>
      <c r="G1997" s="4">
        <v>37.32308811</v>
      </c>
      <c r="H1997" s="4">
        <v>-84.385077820000006</v>
      </c>
      <c r="I1997" s="19" t="s">
        <v>45</v>
      </c>
      <c r="J1997" s="19" t="s">
        <v>156</v>
      </c>
      <c r="K1997" s="19" t="s">
        <v>45</v>
      </c>
      <c r="L1997" s="22" t="s">
        <v>144</v>
      </c>
      <c r="M1997" s="19" t="s">
        <v>185</v>
      </c>
      <c r="N1997" s="19" t="s">
        <v>185</v>
      </c>
      <c r="P1997" s="17"/>
      <c r="Q1997" s="50" t="str">
        <f t="shared" si="31"/>
        <v>Non-lead</v>
      </c>
      <c r="R1997" s="19"/>
      <c r="X1997" s="16"/>
      <c r="Y1997" s="16"/>
      <c r="Z1997" s="16"/>
      <c r="AK1997" s="17"/>
      <c r="AL1997" s="17"/>
      <c r="AM1997" s="17"/>
      <c r="AN1997" s="17"/>
      <c r="AO1997" s="15"/>
    </row>
    <row r="1998" spans="1:41" s="14" customFormat="1">
      <c r="A1998" s="60"/>
      <c r="B1998" s="37" t="s">
        <v>5835</v>
      </c>
      <c r="C1998" s="70" t="s">
        <v>6230</v>
      </c>
      <c r="D1998" s="14" t="s">
        <v>6033</v>
      </c>
      <c r="E1998" s="9" t="s">
        <v>187</v>
      </c>
      <c r="F1998" s="14">
        <v>40484</v>
      </c>
      <c r="G1998" s="4">
        <v>37.323179940000003</v>
      </c>
      <c r="H1998" s="4">
        <v>-84.385205139999997</v>
      </c>
      <c r="I1998" s="19" t="s">
        <v>45</v>
      </c>
      <c r="J1998" s="19" t="s">
        <v>156</v>
      </c>
      <c r="K1998" s="19" t="s">
        <v>45</v>
      </c>
      <c r="L1998" s="22" t="s">
        <v>144</v>
      </c>
      <c r="M1998" s="19" t="s">
        <v>185</v>
      </c>
      <c r="N1998" s="19" t="s">
        <v>185</v>
      </c>
      <c r="P1998" s="17"/>
      <c r="Q1998" s="50" t="str">
        <f t="shared" si="31"/>
        <v>Non-lead</v>
      </c>
      <c r="R1998" s="19"/>
      <c r="X1998" s="16"/>
      <c r="Y1998" s="16"/>
      <c r="Z1998" s="16"/>
      <c r="AK1998" s="17"/>
      <c r="AL1998" s="17"/>
      <c r="AM1998" s="17"/>
      <c r="AN1998" s="17"/>
      <c r="AO1998" s="15"/>
    </row>
    <row r="1999" spans="1:41" s="14" customFormat="1">
      <c r="A1999" s="60"/>
      <c r="B1999" s="37" t="s">
        <v>5836</v>
      </c>
      <c r="C1999" s="71" t="s">
        <v>6231</v>
      </c>
      <c r="D1999" s="14" t="s">
        <v>6034</v>
      </c>
      <c r="E1999" s="9" t="s">
        <v>187</v>
      </c>
      <c r="F1999" s="14">
        <v>40484</v>
      </c>
      <c r="G1999" s="4">
        <v>37.323218320000002</v>
      </c>
      <c r="H1999" s="4">
        <v>-84.385284240000004</v>
      </c>
      <c r="I1999" s="19" t="s">
        <v>45</v>
      </c>
      <c r="J1999" s="19" t="s">
        <v>156</v>
      </c>
      <c r="K1999" s="19" t="s">
        <v>45</v>
      </c>
      <c r="L1999" s="22" t="s">
        <v>144</v>
      </c>
      <c r="M1999" s="19" t="s">
        <v>185</v>
      </c>
      <c r="N1999" s="19" t="s">
        <v>185</v>
      </c>
      <c r="P1999" s="17"/>
      <c r="Q1999" s="50" t="str">
        <f t="shared" si="31"/>
        <v>Non-lead</v>
      </c>
      <c r="R1999" s="19"/>
      <c r="X1999" s="16"/>
      <c r="Y1999" s="16"/>
      <c r="Z1999" s="16"/>
      <c r="AK1999" s="17"/>
      <c r="AL1999" s="17"/>
      <c r="AM1999" s="17"/>
      <c r="AN1999" s="17"/>
      <c r="AO1999" s="15"/>
    </row>
    <row r="2000" spans="1:41" s="14" customFormat="1">
      <c r="A2000" s="60"/>
      <c r="B2000" s="37" t="s">
        <v>5837</v>
      </c>
      <c r="C2000" s="69" t="s">
        <v>6232</v>
      </c>
      <c r="D2000" s="14" t="s">
        <v>6035</v>
      </c>
      <c r="E2000" s="9" t="s">
        <v>187</v>
      </c>
      <c r="F2000" s="14">
        <v>40484</v>
      </c>
      <c r="G2000" s="4">
        <v>37.32324414</v>
      </c>
      <c r="H2000" s="4">
        <v>-84.385310110000006</v>
      </c>
      <c r="I2000" s="19" t="s">
        <v>45</v>
      </c>
      <c r="J2000" s="19" t="s">
        <v>156</v>
      </c>
      <c r="K2000" s="19" t="s">
        <v>45</v>
      </c>
      <c r="L2000" s="22" t="s">
        <v>144</v>
      </c>
      <c r="M2000" s="19" t="s">
        <v>185</v>
      </c>
      <c r="N2000" s="19" t="s">
        <v>185</v>
      </c>
      <c r="P2000" s="17"/>
      <c r="Q2000" s="50" t="str">
        <f t="shared" si="31"/>
        <v>Non-lead</v>
      </c>
      <c r="R2000" s="19"/>
      <c r="X2000" s="16"/>
      <c r="Y2000" s="16"/>
      <c r="Z2000" s="16"/>
      <c r="AK2000" s="17"/>
      <c r="AL2000" s="17"/>
      <c r="AM2000" s="17"/>
      <c r="AN2000" s="17"/>
      <c r="AO2000" s="15"/>
    </row>
    <row r="2001" spans="1:41" s="14" customFormat="1">
      <c r="A2001" s="60"/>
      <c r="B2001" s="37" t="s">
        <v>5838</v>
      </c>
      <c r="C2001" s="71" t="s">
        <v>6233</v>
      </c>
      <c r="D2001" s="14" t="s">
        <v>6036</v>
      </c>
      <c r="E2001" s="9" t="s">
        <v>187</v>
      </c>
      <c r="F2001" s="14">
        <v>40484</v>
      </c>
      <c r="G2001" s="14">
        <v>37.543000999999997</v>
      </c>
      <c r="H2001" s="14">
        <v>-84.650144999999995</v>
      </c>
      <c r="I2001" s="19" t="s">
        <v>45</v>
      </c>
      <c r="J2001" s="19" t="s">
        <v>156</v>
      </c>
      <c r="K2001" s="19" t="s">
        <v>45</v>
      </c>
      <c r="L2001" s="22" t="s">
        <v>144</v>
      </c>
      <c r="M2001" s="19" t="s">
        <v>185</v>
      </c>
      <c r="N2001" s="19" t="s">
        <v>185</v>
      </c>
      <c r="P2001" s="17"/>
      <c r="Q2001" s="50" t="str">
        <f t="shared" si="31"/>
        <v>Non-lead</v>
      </c>
      <c r="R2001" s="19"/>
      <c r="X2001" s="16"/>
      <c r="Y2001" s="16"/>
      <c r="Z2001" s="16"/>
      <c r="AK2001" s="17"/>
      <c r="AL2001" s="17"/>
      <c r="AM2001" s="17"/>
      <c r="AN2001" s="17"/>
      <c r="AO2001" s="15"/>
    </row>
    <row r="2002" spans="1:41" s="14" customFormat="1">
      <c r="A2002" s="60"/>
      <c r="B2002" s="37" t="s">
        <v>5839</v>
      </c>
      <c r="C2002" s="71" t="s">
        <v>6234</v>
      </c>
      <c r="D2002" s="14" t="s">
        <v>6037</v>
      </c>
      <c r="E2002" s="9" t="s">
        <v>187</v>
      </c>
      <c r="F2002" s="14">
        <v>40484</v>
      </c>
      <c r="G2002" s="4">
        <v>37.3243285</v>
      </c>
      <c r="H2002" s="4">
        <v>-84.384829339999996</v>
      </c>
      <c r="I2002" s="19" t="s">
        <v>45</v>
      </c>
      <c r="J2002" s="19" t="s">
        <v>156</v>
      </c>
      <c r="K2002" s="19" t="s">
        <v>39</v>
      </c>
      <c r="L2002" s="22" t="s">
        <v>144</v>
      </c>
      <c r="M2002" s="19" t="s">
        <v>185</v>
      </c>
      <c r="N2002" s="19" t="s">
        <v>185</v>
      </c>
      <c r="P2002" s="17"/>
      <c r="Q2002" s="50" t="str">
        <f t="shared" si="31"/>
        <v>Non-lead</v>
      </c>
      <c r="R2002" s="19"/>
      <c r="X2002" s="16"/>
      <c r="Y2002" s="16"/>
      <c r="Z2002" s="16"/>
      <c r="AK2002" s="17"/>
      <c r="AL2002" s="17"/>
      <c r="AM2002" s="17"/>
      <c r="AN2002" s="17"/>
      <c r="AO2002" s="15"/>
    </row>
    <row r="2003" spans="1:41" s="14" customFormat="1">
      <c r="A2003" s="60"/>
      <c r="B2003" s="37" t="s">
        <v>5840</v>
      </c>
      <c r="C2003" s="70" t="s">
        <v>6235</v>
      </c>
      <c r="D2003" s="14" t="s">
        <v>6038</v>
      </c>
      <c r="E2003" s="9" t="s">
        <v>187</v>
      </c>
      <c r="F2003" s="14">
        <v>40484</v>
      </c>
      <c r="G2003" s="4">
        <v>37.324440490000001</v>
      </c>
      <c r="H2003" s="4">
        <v>-84.385059519999999</v>
      </c>
      <c r="I2003" s="19" t="s">
        <v>45</v>
      </c>
      <c r="J2003" s="19" t="s">
        <v>156</v>
      </c>
      <c r="K2003" s="19" t="s">
        <v>39</v>
      </c>
      <c r="L2003" s="22" t="s">
        <v>144</v>
      </c>
      <c r="M2003" s="19" t="s">
        <v>185</v>
      </c>
      <c r="N2003" s="19" t="s">
        <v>185</v>
      </c>
      <c r="P2003" s="17"/>
      <c r="Q2003" s="50" t="str">
        <f t="shared" si="31"/>
        <v>Non-lead</v>
      </c>
      <c r="R2003" s="19"/>
      <c r="X2003" s="16"/>
      <c r="Y2003" s="16"/>
      <c r="Z2003" s="16"/>
      <c r="AK2003" s="17"/>
      <c r="AL2003" s="17"/>
      <c r="AM2003" s="17"/>
      <c r="AN2003" s="17"/>
      <c r="AO2003" s="15"/>
    </row>
    <row r="2004" spans="1:41" s="14" customFormat="1">
      <c r="A2004" s="60"/>
      <c r="B2004" s="37" t="s">
        <v>5841</v>
      </c>
      <c r="C2004" s="71" t="s">
        <v>6236</v>
      </c>
      <c r="D2004" s="14" t="s">
        <v>6039</v>
      </c>
      <c r="E2004" s="9" t="s">
        <v>187</v>
      </c>
      <c r="F2004" s="14">
        <v>40484</v>
      </c>
      <c r="G2004" s="4">
        <v>37.549959368183004</v>
      </c>
      <c r="H2004" s="4">
        <v>-84.643450076891995</v>
      </c>
      <c r="I2004" s="19" t="s">
        <v>45</v>
      </c>
      <c r="J2004" s="19" t="s">
        <v>156</v>
      </c>
      <c r="K2004" s="19" t="s">
        <v>45</v>
      </c>
      <c r="L2004" s="22" t="s">
        <v>144</v>
      </c>
      <c r="M2004" s="19" t="s">
        <v>185</v>
      </c>
      <c r="N2004" s="19" t="s">
        <v>185</v>
      </c>
      <c r="P2004" s="17"/>
      <c r="Q2004" s="50" t="str">
        <f t="shared" si="31"/>
        <v>Non-lead</v>
      </c>
      <c r="R2004" s="19"/>
      <c r="X2004" s="16"/>
      <c r="Y2004" s="16"/>
      <c r="Z2004" s="16"/>
      <c r="AK2004" s="17"/>
      <c r="AL2004" s="17"/>
      <c r="AM2004" s="17"/>
      <c r="AN2004" s="17"/>
      <c r="AO2004" s="15"/>
    </row>
    <row r="2005" spans="1:41" s="14" customFormat="1">
      <c r="A2005" s="60"/>
      <c r="B2005" s="37" t="s">
        <v>5842</v>
      </c>
      <c r="C2005" s="69" t="s">
        <v>6237</v>
      </c>
      <c r="D2005" s="14" t="s">
        <v>6040</v>
      </c>
      <c r="E2005" s="9" t="s">
        <v>187</v>
      </c>
      <c r="F2005" s="14">
        <v>40484</v>
      </c>
      <c r="G2005" s="14">
        <v>37.549641999999999</v>
      </c>
      <c r="H2005" s="14">
        <v>-84.643354000000002</v>
      </c>
      <c r="I2005" s="19" t="s">
        <v>45</v>
      </c>
      <c r="J2005" s="19" t="s">
        <v>156</v>
      </c>
      <c r="K2005" s="19" t="s">
        <v>45</v>
      </c>
      <c r="L2005" s="22" t="s">
        <v>144</v>
      </c>
      <c r="M2005" s="19" t="s">
        <v>185</v>
      </c>
      <c r="N2005" s="19" t="s">
        <v>185</v>
      </c>
      <c r="P2005" s="17"/>
      <c r="Q2005" s="50" t="str">
        <f t="shared" si="31"/>
        <v>Non-lead</v>
      </c>
      <c r="R2005" s="19"/>
      <c r="X2005" s="16"/>
      <c r="Y2005" s="16"/>
      <c r="Z2005" s="16"/>
      <c r="AK2005" s="17"/>
      <c r="AL2005" s="17"/>
      <c r="AM2005" s="17"/>
      <c r="AN2005" s="17"/>
      <c r="AO2005" s="15"/>
    </row>
    <row r="2006" spans="1:41" s="14" customFormat="1">
      <c r="A2006" s="60"/>
      <c r="B2006" s="37" t="s">
        <v>5843</v>
      </c>
      <c r="C2006" s="71" t="s">
        <v>6238</v>
      </c>
      <c r="D2006" s="14" t="s">
        <v>6041</v>
      </c>
      <c r="E2006" s="9" t="s">
        <v>187</v>
      </c>
      <c r="F2006" s="14">
        <v>40484</v>
      </c>
      <c r="G2006" s="4">
        <v>37.549589703106001</v>
      </c>
      <c r="H2006" s="4">
        <v>-84.643666735836007</v>
      </c>
      <c r="I2006" s="19" t="s">
        <v>45</v>
      </c>
      <c r="J2006" s="19" t="s">
        <v>156</v>
      </c>
      <c r="K2006" s="19" t="s">
        <v>45</v>
      </c>
      <c r="L2006" s="22" t="s">
        <v>144</v>
      </c>
      <c r="M2006" s="19" t="s">
        <v>185</v>
      </c>
      <c r="N2006" s="19" t="s">
        <v>185</v>
      </c>
      <c r="P2006" s="17"/>
      <c r="Q2006" s="50" t="str">
        <f t="shared" si="31"/>
        <v>Non-lead</v>
      </c>
      <c r="R2006" s="19"/>
      <c r="X2006" s="16"/>
      <c r="Y2006" s="16"/>
      <c r="Z2006" s="16"/>
      <c r="AK2006" s="17"/>
      <c r="AL2006" s="17"/>
      <c r="AM2006" s="17"/>
      <c r="AN2006" s="17"/>
      <c r="AO2006" s="15"/>
    </row>
    <row r="2007" spans="1:41" s="14" customFormat="1">
      <c r="A2007" s="60"/>
      <c r="B2007" s="37" t="s">
        <v>5844</v>
      </c>
      <c r="C2007" s="71" t="s">
        <v>6239</v>
      </c>
      <c r="D2007" s="14" t="s">
        <v>6042</v>
      </c>
      <c r="E2007" s="9" t="s">
        <v>187</v>
      </c>
      <c r="F2007" s="14">
        <v>40484</v>
      </c>
      <c r="G2007" s="14">
        <v>37.549413000000001</v>
      </c>
      <c r="H2007" s="14">
        <v>-84.643285000000006</v>
      </c>
      <c r="I2007" s="19" t="s">
        <v>45</v>
      </c>
      <c r="J2007" s="19" t="s">
        <v>156</v>
      </c>
      <c r="K2007" s="19" t="s">
        <v>45</v>
      </c>
      <c r="L2007" s="22" t="s">
        <v>144</v>
      </c>
      <c r="M2007" s="19" t="s">
        <v>185</v>
      </c>
      <c r="N2007" s="19" t="s">
        <v>185</v>
      </c>
      <c r="P2007" s="17"/>
      <c r="Q2007" s="50" t="str">
        <f t="shared" si="31"/>
        <v>Non-lead</v>
      </c>
      <c r="R2007" s="19"/>
      <c r="X2007" s="16"/>
      <c r="Y2007" s="16"/>
      <c r="Z2007" s="16"/>
      <c r="AK2007" s="17"/>
      <c r="AL2007" s="17"/>
      <c r="AM2007" s="17"/>
      <c r="AN2007" s="17"/>
      <c r="AO2007" s="15"/>
    </row>
    <row r="2008" spans="1:41" s="14" customFormat="1">
      <c r="A2008" s="60"/>
      <c r="B2008" s="37" t="s">
        <v>5845</v>
      </c>
      <c r="C2008" s="70" t="s">
        <v>6240</v>
      </c>
      <c r="D2008" s="14" t="s">
        <v>6043</v>
      </c>
      <c r="E2008" s="9" t="s">
        <v>187</v>
      </c>
      <c r="F2008" s="14">
        <v>40484</v>
      </c>
      <c r="G2008" s="14">
        <v>37.549363</v>
      </c>
      <c r="H2008" s="14">
        <v>-84.643276999999998</v>
      </c>
      <c r="I2008" s="19" t="s">
        <v>45</v>
      </c>
      <c r="J2008" s="19" t="s">
        <v>156</v>
      </c>
      <c r="K2008" s="19" t="s">
        <v>45</v>
      </c>
      <c r="L2008" s="22" t="s">
        <v>144</v>
      </c>
      <c r="M2008" s="19" t="s">
        <v>185</v>
      </c>
      <c r="N2008" s="19" t="s">
        <v>185</v>
      </c>
      <c r="P2008" s="17"/>
      <c r="Q2008" s="50" t="str">
        <f t="shared" si="31"/>
        <v>Non-lead</v>
      </c>
      <c r="R2008" s="19"/>
      <c r="X2008" s="16"/>
      <c r="Y2008" s="16"/>
      <c r="Z2008" s="16"/>
      <c r="AK2008" s="17"/>
      <c r="AL2008" s="17"/>
      <c r="AM2008" s="17"/>
      <c r="AN2008" s="17"/>
      <c r="AO2008" s="15"/>
    </row>
    <row r="2009" spans="1:41" s="14" customFormat="1">
      <c r="A2009" s="60"/>
      <c r="B2009" s="37" t="s">
        <v>5846</v>
      </c>
      <c r="C2009" s="71" t="s">
        <v>6241</v>
      </c>
      <c r="D2009" s="14" t="s">
        <v>6044</v>
      </c>
      <c r="E2009" s="9" t="s">
        <v>187</v>
      </c>
      <c r="F2009" s="14">
        <v>40484</v>
      </c>
      <c r="G2009" s="4">
        <v>37.549145825742002</v>
      </c>
      <c r="H2009" s="4">
        <v>-84.643386328977996</v>
      </c>
      <c r="I2009" s="19" t="s">
        <v>45</v>
      </c>
      <c r="J2009" s="19" t="s">
        <v>156</v>
      </c>
      <c r="K2009" s="19" t="s">
        <v>45</v>
      </c>
      <c r="L2009" s="22" t="s">
        <v>144</v>
      </c>
      <c r="M2009" s="19" t="s">
        <v>185</v>
      </c>
      <c r="N2009" s="19" t="s">
        <v>185</v>
      </c>
      <c r="P2009" s="17"/>
      <c r="Q2009" s="50" t="str">
        <f t="shared" si="31"/>
        <v>Non-lead</v>
      </c>
      <c r="R2009" s="19"/>
      <c r="X2009" s="16"/>
      <c r="Y2009" s="16"/>
      <c r="Z2009" s="16"/>
      <c r="AK2009" s="17"/>
      <c r="AL2009" s="17"/>
      <c r="AM2009" s="17"/>
      <c r="AN2009" s="17"/>
      <c r="AO2009" s="15"/>
    </row>
    <row r="2010" spans="1:41" s="14" customFormat="1">
      <c r="A2010" s="60"/>
      <c r="B2010" s="37" t="s">
        <v>5847</v>
      </c>
      <c r="C2010" s="69" t="s">
        <v>6242</v>
      </c>
      <c r="D2010" s="14" t="s">
        <v>6045</v>
      </c>
      <c r="E2010" s="9" t="s">
        <v>187</v>
      </c>
      <c r="F2010" s="14">
        <v>40484</v>
      </c>
      <c r="G2010" s="4">
        <v>37.548914865203002</v>
      </c>
      <c r="H2010" s="4">
        <v>-84.643349002253004</v>
      </c>
      <c r="I2010" s="19" t="s">
        <v>45</v>
      </c>
      <c r="J2010" s="19" t="s">
        <v>156</v>
      </c>
      <c r="K2010" s="19" t="s">
        <v>45</v>
      </c>
      <c r="L2010" s="22" t="s">
        <v>144</v>
      </c>
      <c r="M2010" s="19" t="s">
        <v>185</v>
      </c>
      <c r="N2010" s="19" t="s">
        <v>185</v>
      </c>
      <c r="P2010" s="17"/>
      <c r="Q2010" s="50" t="str">
        <f t="shared" si="31"/>
        <v>Non-lead</v>
      </c>
      <c r="R2010" s="19"/>
      <c r="X2010" s="16"/>
      <c r="Y2010" s="16"/>
      <c r="Z2010" s="16"/>
      <c r="AK2010" s="17"/>
      <c r="AL2010" s="17"/>
      <c r="AM2010" s="17"/>
      <c r="AN2010" s="17"/>
      <c r="AO2010" s="15"/>
    </row>
    <row r="2011" spans="1:41" s="14" customFormat="1">
      <c r="A2011" s="60"/>
      <c r="B2011" s="37" t="s">
        <v>5848</v>
      </c>
      <c r="C2011" s="71" t="s">
        <v>6243</v>
      </c>
      <c r="D2011" s="14" t="s">
        <v>6046</v>
      </c>
      <c r="E2011" s="9" t="s">
        <v>187</v>
      </c>
      <c r="F2011" s="14">
        <v>40484</v>
      </c>
      <c r="G2011" s="4">
        <v>37.548814345281002</v>
      </c>
      <c r="H2011" s="4">
        <v>-84.643183626394006</v>
      </c>
      <c r="I2011" s="19" t="s">
        <v>45</v>
      </c>
      <c r="J2011" s="19" t="s">
        <v>156</v>
      </c>
      <c r="K2011" s="19" t="s">
        <v>45</v>
      </c>
      <c r="L2011" s="22" t="s">
        <v>144</v>
      </c>
      <c r="M2011" s="19" t="s">
        <v>185</v>
      </c>
      <c r="N2011" s="19" t="s">
        <v>185</v>
      </c>
      <c r="P2011" s="17"/>
      <c r="Q2011" s="50" t="str">
        <f t="shared" si="31"/>
        <v>Non-lead</v>
      </c>
      <c r="R2011" s="19"/>
      <c r="X2011" s="16"/>
      <c r="Y2011" s="16"/>
      <c r="Z2011" s="16"/>
      <c r="AK2011" s="17"/>
      <c r="AL2011" s="17"/>
      <c r="AM2011" s="17"/>
      <c r="AN2011" s="17"/>
      <c r="AO2011" s="15"/>
    </row>
    <row r="2012" spans="1:41" s="14" customFormat="1">
      <c r="A2012" s="60"/>
      <c r="B2012" s="37" t="s">
        <v>5849</v>
      </c>
      <c r="C2012" s="71" t="s">
        <v>6244</v>
      </c>
      <c r="D2012" s="14" t="s">
        <v>6047</v>
      </c>
      <c r="E2012" s="9" t="s">
        <v>187</v>
      </c>
      <c r="F2012" s="14">
        <v>40484</v>
      </c>
      <c r="G2012" s="4">
        <v>37.548748315314</v>
      </c>
      <c r="H2012" s="4">
        <v>-84.643175186953002</v>
      </c>
      <c r="I2012" s="19" t="s">
        <v>45</v>
      </c>
      <c r="J2012" s="19" t="s">
        <v>156</v>
      </c>
      <c r="K2012" s="19" t="s">
        <v>45</v>
      </c>
      <c r="L2012" s="22" t="s">
        <v>144</v>
      </c>
      <c r="M2012" s="19" t="s">
        <v>185</v>
      </c>
      <c r="N2012" s="19" t="s">
        <v>185</v>
      </c>
      <c r="P2012" s="17"/>
      <c r="Q2012" s="50" t="str">
        <f t="shared" si="31"/>
        <v>Non-lead</v>
      </c>
      <c r="R2012" s="19"/>
      <c r="X2012" s="16"/>
      <c r="Y2012" s="16"/>
      <c r="Z2012" s="16"/>
      <c r="AK2012" s="17"/>
      <c r="AL2012" s="17"/>
      <c r="AM2012" s="17"/>
      <c r="AN2012" s="17"/>
      <c r="AO2012" s="15"/>
    </row>
    <row r="2013" spans="1:41" s="14" customFormat="1">
      <c r="A2013" s="60"/>
      <c r="B2013" s="37" t="s">
        <v>5850</v>
      </c>
      <c r="C2013" s="70" t="s">
        <v>6245</v>
      </c>
      <c r="D2013" s="14" t="s">
        <v>6048</v>
      </c>
      <c r="E2013" s="9" t="s">
        <v>187</v>
      </c>
      <c r="F2013" s="14">
        <v>40484</v>
      </c>
      <c r="G2013" s="4">
        <v>37.548463209094002</v>
      </c>
      <c r="H2013" s="4">
        <v>-84.643275921230995</v>
      </c>
      <c r="I2013" s="19" t="s">
        <v>45</v>
      </c>
      <c r="J2013" s="19" t="s">
        <v>156</v>
      </c>
      <c r="K2013" s="19" t="s">
        <v>45</v>
      </c>
      <c r="L2013" s="22" t="s">
        <v>144</v>
      </c>
      <c r="M2013" s="19" t="s">
        <v>185</v>
      </c>
      <c r="N2013" s="19" t="s">
        <v>185</v>
      </c>
      <c r="P2013" s="17"/>
      <c r="Q2013" s="50" t="str">
        <f t="shared" si="31"/>
        <v>Non-lead</v>
      </c>
      <c r="R2013" s="19"/>
      <c r="X2013" s="16"/>
      <c r="Y2013" s="16"/>
      <c r="Z2013" s="16"/>
      <c r="AK2013" s="17"/>
      <c r="AL2013" s="17"/>
      <c r="AM2013" s="17"/>
      <c r="AN2013" s="17"/>
      <c r="AO2013" s="15"/>
    </row>
    <row r="2014" spans="1:41" s="14" customFormat="1">
      <c r="A2014" s="60"/>
      <c r="B2014" s="37" t="s">
        <v>5851</v>
      </c>
      <c r="C2014" s="71" t="s">
        <v>6246</v>
      </c>
      <c r="D2014" s="14" t="s">
        <v>6049</v>
      </c>
      <c r="E2014" s="9" t="s">
        <v>187</v>
      </c>
      <c r="F2014" s="14">
        <v>40484</v>
      </c>
      <c r="G2014" s="4">
        <v>37.548217633078004</v>
      </c>
      <c r="H2014" s="4">
        <v>-84.643223358994007</v>
      </c>
      <c r="I2014" s="19" t="s">
        <v>45</v>
      </c>
      <c r="J2014" s="19" t="s">
        <v>156</v>
      </c>
      <c r="K2014" s="19" t="s">
        <v>45</v>
      </c>
      <c r="L2014" s="22" t="s">
        <v>144</v>
      </c>
      <c r="M2014" s="19" t="s">
        <v>185</v>
      </c>
      <c r="N2014" s="19" t="s">
        <v>185</v>
      </c>
      <c r="P2014" s="17"/>
      <c r="Q2014" s="50" t="str">
        <f t="shared" si="31"/>
        <v>Non-lead</v>
      </c>
      <c r="R2014" s="19"/>
      <c r="X2014" s="16"/>
      <c r="Y2014" s="16"/>
      <c r="Z2014" s="16"/>
      <c r="AK2014" s="17"/>
      <c r="AL2014" s="17"/>
      <c r="AM2014" s="17"/>
      <c r="AN2014" s="17"/>
      <c r="AO2014" s="15"/>
    </row>
    <row r="2015" spans="1:41" s="14" customFormat="1">
      <c r="A2015" s="60"/>
      <c r="B2015" s="37" t="s">
        <v>5852</v>
      </c>
      <c r="C2015" s="69" t="s">
        <v>6247</v>
      </c>
      <c r="D2015" s="14" t="s">
        <v>6050</v>
      </c>
      <c r="E2015" s="9" t="s">
        <v>187</v>
      </c>
      <c r="F2015" s="14">
        <v>40484</v>
      </c>
      <c r="G2015" s="14">
        <v>37.548237</v>
      </c>
      <c r="H2015" s="14">
        <v>-84.643287999999998</v>
      </c>
      <c r="I2015" s="19" t="s">
        <v>45</v>
      </c>
      <c r="J2015" s="19" t="s">
        <v>156</v>
      </c>
      <c r="K2015" s="19" t="s">
        <v>45</v>
      </c>
      <c r="L2015" s="22" t="s">
        <v>144</v>
      </c>
      <c r="M2015" s="19" t="s">
        <v>185</v>
      </c>
      <c r="N2015" s="19" t="s">
        <v>185</v>
      </c>
      <c r="P2015" s="17"/>
      <c r="Q2015" s="50" t="str">
        <f t="shared" si="31"/>
        <v>Non-lead</v>
      </c>
      <c r="R2015" s="19"/>
      <c r="X2015" s="16"/>
      <c r="Y2015" s="16"/>
      <c r="Z2015" s="16"/>
      <c r="AK2015" s="17"/>
      <c r="AL2015" s="17"/>
      <c r="AM2015" s="17"/>
      <c r="AN2015" s="17"/>
      <c r="AO2015" s="15"/>
    </row>
    <row r="2016" spans="1:41" s="14" customFormat="1">
      <c r="A2016" s="60"/>
      <c r="B2016" s="37" t="s">
        <v>5853</v>
      </c>
      <c r="C2016" s="71" t="s">
        <v>6248</v>
      </c>
      <c r="D2016" s="14" t="s">
        <v>6051</v>
      </c>
      <c r="E2016" s="9" t="s">
        <v>187</v>
      </c>
      <c r="F2016" s="14">
        <v>40484</v>
      </c>
      <c r="G2016" s="4">
        <v>37.548184628260998</v>
      </c>
      <c r="H2016" s="4">
        <v>-84.642780895108004</v>
      </c>
      <c r="I2016" s="19" t="s">
        <v>45</v>
      </c>
      <c r="J2016" s="19" t="s">
        <v>156</v>
      </c>
      <c r="K2016" s="19" t="s">
        <v>45</v>
      </c>
      <c r="L2016" s="22" t="s">
        <v>144</v>
      </c>
      <c r="M2016" s="19" t="s">
        <v>185</v>
      </c>
      <c r="N2016" s="19" t="s">
        <v>185</v>
      </c>
      <c r="P2016" s="17"/>
      <c r="Q2016" s="50" t="str">
        <f t="shared" si="31"/>
        <v>Non-lead</v>
      </c>
      <c r="R2016" s="19"/>
      <c r="X2016" s="16"/>
      <c r="Y2016" s="16"/>
      <c r="Z2016" s="16"/>
      <c r="AK2016" s="17"/>
      <c r="AL2016" s="17"/>
      <c r="AM2016" s="17"/>
      <c r="AN2016" s="17"/>
      <c r="AO2016" s="15"/>
    </row>
    <row r="2017" spans="1:41" s="14" customFormat="1">
      <c r="A2017" s="60"/>
      <c r="B2017" s="37" t="s">
        <v>5854</v>
      </c>
      <c r="C2017" s="71" t="s">
        <v>6249</v>
      </c>
      <c r="D2017" s="14" t="s">
        <v>6052</v>
      </c>
      <c r="E2017" s="9" t="s">
        <v>187</v>
      </c>
      <c r="F2017" s="14">
        <v>40484</v>
      </c>
      <c r="G2017" s="4">
        <v>37.548300273024999</v>
      </c>
      <c r="H2017" s="4">
        <v>-84.642892706157994</v>
      </c>
      <c r="I2017" s="19" t="s">
        <v>45</v>
      </c>
      <c r="J2017" s="19" t="s">
        <v>156</v>
      </c>
      <c r="K2017" s="19" t="s">
        <v>45</v>
      </c>
      <c r="L2017" s="22" t="s">
        <v>144</v>
      </c>
      <c r="M2017" s="19" t="s">
        <v>185</v>
      </c>
      <c r="N2017" s="19" t="s">
        <v>185</v>
      </c>
      <c r="P2017" s="17"/>
      <c r="Q2017" s="50" t="str">
        <f t="shared" si="31"/>
        <v>Non-lead</v>
      </c>
      <c r="R2017" s="19"/>
      <c r="X2017" s="16"/>
      <c r="Y2017" s="16"/>
      <c r="Z2017" s="16"/>
      <c r="AK2017" s="17"/>
      <c r="AL2017" s="17"/>
      <c r="AM2017" s="17"/>
      <c r="AN2017" s="17"/>
      <c r="AO2017" s="15"/>
    </row>
    <row r="2018" spans="1:41" s="14" customFormat="1">
      <c r="A2018" s="60"/>
      <c r="B2018" s="37" t="s">
        <v>5855</v>
      </c>
      <c r="C2018" s="70" t="s">
        <v>6250</v>
      </c>
      <c r="D2018" s="14" t="s">
        <v>6053</v>
      </c>
      <c r="E2018" s="9" t="s">
        <v>187</v>
      </c>
      <c r="F2018" s="14">
        <v>40484</v>
      </c>
      <c r="G2018" s="4">
        <v>37.548333590135996</v>
      </c>
      <c r="H2018" s="4">
        <v>-84.642302438097005</v>
      </c>
      <c r="I2018" s="19" t="s">
        <v>45</v>
      </c>
      <c r="J2018" s="19" t="s">
        <v>156</v>
      </c>
      <c r="K2018" s="19" t="s">
        <v>45</v>
      </c>
      <c r="L2018" s="22" t="s">
        <v>144</v>
      </c>
      <c r="M2018" s="19" t="s">
        <v>185</v>
      </c>
      <c r="N2018" s="19" t="s">
        <v>185</v>
      </c>
      <c r="P2018" s="17"/>
      <c r="Q2018" s="50" t="str">
        <f t="shared" si="31"/>
        <v>Non-lead</v>
      </c>
      <c r="R2018" s="19"/>
      <c r="X2018" s="16"/>
      <c r="Y2018" s="16"/>
      <c r="Z2018" s="16"/>
      <c r="AK2018" s="17"/>
      <c r="AL2018" s="17"/>
      <c r="AM2018" s="17"/>
      <c r="AN2018" s="17"/>
      <c r="AO2018" s="15"/>
    </row>
    <row r="2019" spans="1:41" s="14" customFormat="1">
      <c r="A2019" s="60"/>
      <c r="B2019" s="37" t="s">
        <v>5856</v>
      </c>
      <c r="C2019" s="71" t="s">
        <v>6251</v>
      </c>
      <c r="D2019" s="14" t="s">
        <v>6054</v>
      </c>
      <c r="E2019" s="9" t="s">
        <v>187</v>
      </c>
      <c r="F2019" s="14">
        <v>40484</v>
      </c>
      <c r="G2019" s="4">
        <v>37.548018655924999</v>
      </c>
      <c r="H2019" s="4">
        <v>-84.642034582413999</v>
      </c>
      <c r="I2019" s="19" t="s">
        <v>45</v>
      </c>
      <c r="J2019" s="19" t="s">
        <v>156</v>
      </c>
      <c r="K2019" s="19" t="s">
        <v>45</v>
      </c>
      <c r="L2019" s="22" t="s">
        <v>144</v>
      </c>
      <c r="M2019" s="19" t="s">
        <v>185</v>
      </c>
      <c r="N2019" s="19" t="s">
        <v>185</v>
      </c>
      <c r="P2019" s="17"/>
      <c r="Q2019" s="50" t="str">
        <f t="shared" si="31"/>
        <v>Non-lead</v>
      </c>
      <c r="R2019" s="19"/>
      <c r="X2019" s="16"/>
      <c r="Y2019" s="16"/>
      <c r="Z2019" s="16"/>
      <c r="AK2019" s="17"/>
      <c r="AL2019" s="17"/>
      <c r="AM2019" s="17"/>
      <c r="AN2019" s="17"/>
      <c r="AO2019" s="15"/>
    </row>
    <row r="2020" spans="1:41" s="14" customFormat="1">
      <c r="A2020" s="60"/>
      <c r="B2020" s="37" t="s">
        <v>5857</v>
      </c>
      <c r="C2020" s="69" t="s">
        <v>6252</v>
      </c>
      <c r="D2020" s="14" t="s">
        <v>6055</v>
      </c>
      <c r="E2020" s="9" t="s">
        <v>187</v>
      </c>
      <c r="F2020" s="14">
        <v>40484</v>
      </c>
      <c r="G2020" s="4">
        <v>37.547878990244001</v>
      </c>
      <c r="H2020" s="4">
        <v>-84.641854472350005</v>
      </c>
      <c r="I2020" s="19" t="s">
        <v>45</v>
      </c>
      <c r="J2020" s="19" t="s">
        <v>156</v>
      </c>
      <c r="K2020" s="19" t="s">
        <v>45</v>
      </c>
      <c r="L2020" s="22" t="s">
        <v>144</v>
      </c>
      <c r="M2020" s="19" t="s">
        <v>185</v>
      </c>
      <c r="N2020" s="19" t="s">
        <v>185</v>
      </c>
      <c r="P2020" s="17"/>
      <c r="Q2020" s="50" t="str">
        <f t="shared" si="31"/>
        <v>Non-lead</v>
      </c>
      <c r="R2020" s="19"/>
      <c r="X2020" s="16"/>
      <c r="Y2020" s="16"/>
      <c r="Z2020" s="16"/>
      <c r="AK2020" s="17"/>
      <c r="AL2020" s="17"/>
      <c r="AM2020" s="17"/>
      <c r="AN2020" s="17"/>
      <c r="AO2020" s="15"/>
    </row>
    <row r="2021" spans="1:41" s="14" customFormat="1">
      <c r="A2021" s="60"/>
      <c r="B2021" s="37" t="s">
        <v>5858</v>
      </c>
      <c r="C2021" s="71" t="s">
        <v>6253</v>
      </c>
      <c r="D2021" s="14" t="s">
        <v>6056</v>
      </c>
      <c r="E2021" s="9" t="s">
        <v>187</v>
      </c>
      <c r="F2021" s="14">
        <v>40484</v>
      </c>
      <c r="G2021" s="4">
        <v>37.548264178533003</v>
      </c>
      <c r="H2021" s="4">
        <v>-84.641915511530996</v>
      </c>
      <c r="I2021" s="19" t="s">
        <v>45</v>
      </c>
      <c r="J2021" s="19" t="s">
        <v>156</v>
      </c>
      <c r="K2021" s="19" t="s">
        <v>45</v>
      </c>
      <c r="L2021" s="22" t="s">
        <v>144</v>
      </c>
      <c r="M2021" s="19" t="s">
        <v>185</v>
      </c>
      <c r="N2021" s="19" t="s">
        <v>185</v>
      </c>
      <c r="P2021" s="17"/>
      <c r="Q2021" s="50" t="str">
        <f t="shared" ref="Q2021:Q2084" si="32">IF(AND(I2021="",K2021=""),"",IF(I2021="Lead","Lead",IF(K2021="Lead","Lead",IF((OR((AND((ISNUMBER(SEARCH("Galvanized",K2021))),AF2021="Yes")),(AND((ISNUMBER(SEARCH("Galvanized",K2021))),AF2021="Unknown")))),"Galvanized requiring replacement",IF((OR((AND((ISNUMBER(SEARCH("Galvanized",K2021))),AJ2021="Yes")),(AND((ISNUMBER(SEARCH("Galvanized",K2021))),AJ2021="Unknown")))),"Galvanized requiring replacement",IF(I2021="Galvanized requiring replacement","Galvanized requiring replacement",IF(K2021="Galvanized requiring replacement","Galvanized requiring replacement",IF(ISNUMBER(SEARCH("Unknown",I2021)),"Unknown",IF(ISNUMBER(SEARCH("Unknown",K2021)),"Unknown",IF(I2021="","Unknown",IF(K2021="","Unknown","Non-lead")))))))))))</f>
        <v>Non-lead</v>
      </c>
      <c r="R2021" s="19"/>
      <c r="X2021" s="16"/>
      <c r="Y2021" s="16"/>
      <c r="Z2021" s="16"/>
      <c r="AK2021" s="17"/>
      <c r="AL2021" s="17"/>
      <c r="AM2021" s="17"/>
      <c r="AN2021" s="17"/>
      <c r="AO2021" s="15"/>
    </row>
    <row r="2022" spans="1:41" s="14" customFormat="1">
      <c r="A2022" s="60"/>
      <c r="B2022" s="37" t="s">
        <v>5859</v>
      </c>
      <c r="C2022" s="71" t="s">
        <v>6254</v>
      </c>
      <c r="D2022" s="14" t="s">
        <v>6057</v>
      </c>
      <c r="E2022" s="9" t="s">
        <v>187</v>
      </c>
      <c r="F2022" s="14">
        <v>40484</v>
      </c>
      <c r="G2022" s="4">
        <v>37.548475576864</v>
      </c>
      <c r="H2022" s="4">
        <v>-84.641946683374996</v>
      </c>
      <c r="I2022" s="19" t="s">
        <v>45</v>
      </c>
      <c r="J2022" s="19" t="s">
        <v>156</v>
      </c>
      <c r="K2022" s="19" t="s">
        <v>45</v>
      </c>
      <c r="L2022" s="22" t="s">
        <v>144</v>
      </c>
      <c r="M2022" s="19" t="s">
        <v>185</v>
      </c>
      <c r="N2022" s="19" t="s">
        <v>185</v>
      </c>
      <c r="P2022" s="17"/>
      <c r="Q2022" s="50" t="str">
        <f t="shared" si="32"/>
        <v>Non-lead</v>
      </c>
      <c r="R2022" s="19"/>
      <c r="X2022" s="16"/>
      <c r="Y2022" s="16"/>
      <c r="Z2022" s="16"/>
      <c r="AK2022" s="17"/>
      <c r="AL2022" s="17"/>
      <c r="AM2022" s="17"/>
      <c r="AN2022" s="17"/>
      <c r="AO2022" s="15"/>
    </row>
    <row r="2023" spans="1:41" s="14" customFormat="1">
      <c r="A2023" s="60"/>
      <c r="B2023" s="37" t="s">
        <v>5860</v>
      </c>
      <c r="C2023" s="70" t="s">
        <v>6255</v>
      </c>
      <c r="D2023" s="14" t="s">
        <v>6058</v>
      </c>
      <c r="E2023" s="9" t="s">
        <v>187</v>
      </c>
      <c r="F2023" s="14">
        <v>40484</v>
      </c>
      <c r="G2023" s="4">
        <v>37.548690618405999</v>
      </c>
      <c r="H2023" s="4">
        <v>-84.641990055592004</v>
      </c>
      <c r="I2023" s="19" t="s">
        <v>45</v>
      </c>
      <c r="J2023" s="19" t="s">
        <v>156</v>
      </c>
      <c r="K2023" s="19" t="s">
        <v>45</v>
      </c>
      <c r="L2023" s="22" t="s">
        <v>144</v>
      </c>
      <c r="M2023" s="19" t="s">
        <v>185</v>
      </c>
      <c r="N2023" s="19" t="s">
        <v>185</v>
      </c>
      <c r="P2023" s="17"/>
      <c r="Q2023" s="50" t="str">
        <f t="shared" si="32"/>
        <v>Non-lead</v>
      </c>
      <c r="R2023" s="19"/>
      <c r="X2023" s="16"/>
      <c r="Y2023" s="16"/>
      <c r="Z2023" s="16"/>
      <c r="AK2023" s="17"/>
      <c r="AL2023" s="17"/>
      <c r="AM2023" s="17"/>
      <c r="AN2023" s="17"/>
      <c r="AO2023" s="15"/>
    </row>
    <row r="2024" spans="1:41" s="14" customFormat="1">
      <c r="A2024" s="60"/>
      <c r="B2024" s="37" t="s">
        <v>5861</v>
      </c>
      <c r="C2024" s="71" t="s">
        <v>6256</v>
      </c>
      <c r="D2024" s="14" t="s">
        <v>6059</v>
      </c>
      <c r="E2024" s="9" t="s">
        <v>187</v>
      </c>
      <c r="F2024" s="14">
        <v>40484</v>
      </c>
      <c r="G2024" s="4">
        <v>37.548867068561002</v>
      </c>
      <c r="H2024" s="4">
        <v>-84.642153486211001</v>
      </c>
      <c r="I2024" s="19" t="s">
        <v>45</v>
      </c>
      <c r="J2024" s="19" t="s">
        <v>156</v>
      </c>
      <c r="K2024" s="19" t="s">
        <v>45</v>
      </c>
      <c r="L2024" s="22" t="s">
        <v>144</v>
      </c>
      <c r="M2024" s="19" t="s">
        <v>185</v>
      </c>
      <c r="N2024" s="19" t="s">
        <v>185</v>
      </c>
      <c r="P2024" s="17"/>
      <c r="Q2024" s="50" t="str">
        <f t="shared" si="32"/>
        <v>Non-lead</v>
      </c>
      <c r="R2024" s="19"/>
      <c r="X2024" s="16"/>
      <c r="Y2024" s="16"/>
      <c r="Z2024" s="16"/>
      <c r="AK2024" s="17"/>
      <c r="AL2024" s="17"/>
      <c r="AM2024" s="17"/>
      <c r="AN2024" s="17"/>
      <c r="AO2024" s="15"/>
    </row>
    <row r="2025" spans="1:41" s="14" customFormat="1">
      <c r="A2025" s="60"/>
      <c r="B2025" s="37" t="s">
        <v>5862</v>
      </c>
      <c r="C2025" s="69" t="s">
        <v>6257</v>
      </c>
      <c r="D2025" s="14" t="s">
        <v>6060</v>
      </c>
      <c r="E2025" s="9" t="s">
        <v>187</v>
      </c>
      <c r="F2025" s="14">
        <v>40484</v>
      </c>
      <c r="G2025" s="4">
        <v>37.548867068561002</v>
      </c>
      <c r="H2025" s="4">
        <v>-84.642153486211001</v>
      </c>
      <c r="I2025" s="19" t="s">
        <v>45</v>
      </c>
      <c r="J2025" s="19" t="s">
        <v>156</v>
      </c>
      <c r="K2025" s="19" t="s">
        <v>45</v>
      </c>
      <c r="L2025" s="22" t="s">
        <v>144</v>
      </c>
      <c r="M2025" s="19" t="s">
        <v>185</v>
      </c>
      <c r="N2025" s="19" t="s">
        <v>185</v>
      </c>
      <c r="P2025" s="17"/>
      <c r="Q2025" s="50" t="str">
        <f t="shared" si="32"/>
        <v>Non-lead</v>
      </c>
      <c r="R2025" s="19"/>
      <c r="X2025" s="16"/>
      <c r="Y2025" s="16"/>
      <c r="Z2025" s="16"/>
      <c r="AK2025" s="17"/>
      <c r="AL2025" s="17"/>
      <c r="AM2025" s="17"/>
      <c r="AN2025" s="17"/>
      <c r="AO2025" s="15"/>
    </row>
    <row r="2026" spans="1:41" s="14" customFormat="1">
      <c r="A2026" s="60"/>
      <c r="B2026" s="37" t="s">
        <v>5863</v>
      </c>
      <c r="C2026" s="71" t="s">
        <v>6258</v>
      </c>
      <c r="D2026" s="14" t="s">
        <v>6061</v>
      </c>
      <c r="E2026" s="9" t="s">
        <v>187</v>
      </c>
      <c r="F2026" s="14">
        <v>40484</v>
      </c>
      <c r="G2026" s="4">
        <v>37.549103923285998</v>
      </c>
      <c r="H2026" s="4">
        <v>-84.642036342281003</v>
      </c>
      <c r="I2026" s="19" t="s">
        <v>45</v>
      </c>
      <c r="J2026" s="19" t="s">
        <v>156</v>
      </c>
      <c r="K2026" s="19" t="s">
        <v>45</v>
      </c>
      <c r="L2026" s="22" t="s">
        <v>144</v>
      </c>
      <c r="M2026" s="19" t="s">
        <v>185</v>
      </c>
      <c r="N2026" s="19" t="s">
        <v>185</v>
      </c>
      <c r="P2026" s="17"/>
      <c r="Q2026" s="50" t="str">
        <f t="shared" si="32"/>
        <v>Non-lead</v>
      </c>
      <c r="R2026" s="19"/>
      <c r="X2026" s="16"/>
      <c r="Y2026" s="16"/>
      <c r="Z2026" s="16"/>
      <c r="AK2026" s="17"/>
      <c r="AL2026" s="17"/>
      <c r="AM2026" s="17"/>
      <c r="AN2026" s="17"/>
      <c r="AO2026" s="15"/>
    </row>
    <row r="2027" spans="1:41" s="14" customFormat="1">
      <c r="A2027" s="60"/>
      <c r="B2027" s="37" t="s">
        <v>5864</v>
      </c>
      <c r="C2027" s="71" t="s">
        <v>6259</v>
      </c>
      <c r="D2027" s="14" t="s">
        <v>6062</v>
      </c>
      <c r="E2027" s="9" t="s">
        <v>187</v>
      </c>
      <c r="F2027" s="14">
        <v>40484</v>
      </c>
      <c r="G2027" s="4">
        <v>37.549138893021997</v>
      </c>
      <c r="H2027" s="4">
        <v>-84.642199260675</v>
      </c>
      <c r="I2027" s="19" t="s">
        <v>45</v>
      </c>
      <c r="J2027" s="19" t="s">
        <v>156</v>
      </c>
      <c r="K2027" s="19" t="s">
        <v>45</v>
      </c>
      <c r="L2027" s="22" t="s">
        <v>144</v>
      </c>
      <c r="M2027" s="19" t="s">
        <v>185</v>
      </c>
      <c r="N2027" s="19" t="s">
        <v>185</v>
      </c>
      <c r="P2027" s="17"/>
      <c r="Q2027" s="50" t="str">
        <f t="shared" si="32"/>
        <v>Non-lead</v>
      </c>
      <c r="R2027" s="19"/>
      <c r="X2027" s="16"/>
      <c r="Y2027" s="16"/>
      <c r="Z2027" s="16"/>
      <c r="AK2027" s="17"/>
      <c r="AL2027" s="17"/>
      <c r="AM2027" s="17"/>
      <c r="AN2027" s="17"/>
      <c r="AO2027" s="15"/>
    </row>
    <row r="2028" spans="1:41" s="14" customFormat="1">
      <c r="A2028" s="60"/>
      <c r="B2028" s="37" t="s">
        <v>5865</v>
      </c>
      <c r="C2028" s="70" t="s">
        <v>6260</v>
      </c>
      <c r="D2028" s="14" t="s">
        <v>6063</v>
      </c>
      <c r="E2028" s="9" t="s">
        <v>187</v>
      </c>
      <c r="F2028" s="14">
        <v>40484</v>
      </c>
      <c r="G2028" s="4">
        <v>37.549311082389004</v>
      </c>
      <c r="H2028" s="4">
        <v>-84.642094242083004</v>
      </c>
      <c r="I2028" s="19" t="s">
        <v>45</v>
      </c>
      <c r="J2028" s="19" t="s">
        <v>156</v>
      </c>
      <c r="K2028" s="19" t="s">
        <v>45</v>
      </c>
      <c r="L2028" s="22" t="s">
        <v>144</v>
      </c>
      <c r="M2028" s="19" t="s">
        <v>185</v>
      </c>
      <c r="N2028" s="19" t="s">
        <v>185</v>
      </c>
      <c r="P2028" s="17"/>
      <c r="Q2028" s="50" t="str">
        <f t="shared" si="32"/>
        <v>Non-lead</v>
      </c>
      <c r="R2028" s="19"/>
      <c r="X2028" s="16"/>
      <c r="Y2028" s="16"/>
      <c r="Z2028" s="16"/>
      <c r="AK2028" s="17"/>
      <c r="AL2028" s="17"/>
      <c r="AM2028" s="17"/>
      <c r="AN2028" s="17"/>
      <c r="AO2028" s="15"/>
    </row>
    <row r="2029" spans="1:41" s="14" customFormat="1">
      <c r="A2029" s="60"/>
      <c r="B2029" s="37" t="s">
        <v>5866</v>
      </c>
      <c r="C2029" s="71" t="s">
        <v>6261</v>
      </c>
      <c r="D2029" s="14" t="s">
        <v>6064</v>
      </c>
      <c r="E2029" s="9" t="s">
        <v>187</v>
      </c>
      <c r="F2029" s="14">
        <v>40484</v>
      </c>
      <c r="G2029" s="4">
        <v>37.549380828897</v>
      </c>
      <c r="H2029" s="4">
        <v>-84.642231518008003</v>
      </c>
      <c r="I2029" s="19" t="s">
        <v>45</v>
      </c>
      <c r="J2029" s="19" t="s">
        <v>156</v>
      </c>
      <c r="K2029" s="19" t="s">
        <v>45</v>
      </c>
      <c r="L2029" s="22" t="s">
        <v>144</v>
      </c>
      <c r="M2029" s="19" t="s">
        <v>185</v>
      </c>
      <c r="N2029" s="19" t="s">
        <v>185</v>
      </c>
      <c r="P2029" s="17"/>
      <c r="Q2029" s="50" t="str">
        <f t="shared" si="32"/>
        <v>Non-lead</v>
      </c>
      <c r="R2029" s="19"/>
      <c r="X2029" s="16"/>
      <c r="Y2029" s="16"/>
      <c r="Z2029" s="16"/>
      <c r="AK2029" s="17"/>
      <c r="AL2029" s="17"/>
      <c r="AM2029" s="17"/>
      <c r="AN2029" s="17"/>
      <c r="AO2029" s="15"/>
    </row>
    <row r="2030" spans="1:41" s="14" customFormat="1">
      <c r="A2030" s="60"/>
      <c r="B2030" s="37" t="s">
        <v>5867</v>
      </c>
      <c r="C2030" s="69" t="s">
        <v>6262</v>
      </c>
      <c r="D2030" s="14" t="s">
        <v>6065</v>
      </c>
      <c r="E2030" s="9" t="s">
        <v>187</v>
      </c>
      <c r="F2030" s="14">
        <v>40484</v>
      </c>
      <c r="G2030" s="4">
        <v>37.549562290936002</v>
      </c>
      <c r="H2030" s="4">
        <v>-84.642111340319005</v>
      </c>
      <c r="I2030" s="19" t="s">
        <v>45</v>
      </c>
      <c r="J2030" s="19" t="s">
        <v>156</v>
      </c>
      <c r="K2030" s="19" t="s">
        <v>45</v>
      </c>
      <c r="L2030" s="22" t="s">
        <v>144</v>
      </c>
      <c r="M2030" s="19" t="s">
        <v>185</v>
      </c>
      <c r="N2030" s="19" t="s">
        <v>185</v>
      </c>
      <c r="P2030" s="17"/>
      <c r="Q2030" s="50" t="str">
        <f t="shared" si="32"/>
        <v>Non-lead</v>
      </c>
      <c r="R2030" s="19"/>
      <c r="X2030" s="16"/>
      <c r="Y2030" s="16"/>
      <c r="Z2030" s="16"/>
      <c r="AK2030" s="17"/>
      <c r="AL2030" s="17"/>
      <c r="AM2030" s="17"/>
      <c r="AN2030" s="17"/>
      <c r="AO2030" s="15"/>
    </row>
    <row r="2031" spans="1:41" s="14" customFormat="1">
      <c r="A2031" s="60"/>
      <c r="B2031" s="37" t="s">
        <v>5868</v>
      </c>
      <c r="C2031" s="71" t="s">
        <v>6263</v>
      </c>
      <c r="D2031" s="14" t="s">
        <v>6066</v>
      </c>
      <c r="E2031" s="9" t="s">
        <v>187</v>
      </c>
      <c r="F2031" s="14">
        <v>40484</v>
      </c>
      <c r="G2031" s="4">
        <v>37.549678236311003</v>
      </c>
      <c r="H2031" s="4">
        <v>-84.642318312572002</v>
      </c>
      <c r="I2031" s="19" t="s">
        <v>45</v>
      </c>
      <c r="J2031" s="19" t="s">
        <v>156</v>
      </c>
      <c r="K2031" s="19" t="s">
        <v>45</v>
      </c>
      <c r="L2031" s="22" t="s">
        <v>144</v>
      </c>
      <c r="M2031" s="19" t="s">
        <v>185</v>
      </c>
      <c r="N2031" s="19" t="s">
        <v>185</v>
      </c>
      <c r="P2031" s="17"/>
      <c r="Q2031" s="50" t="str">
        <f t="shared" si="32"/>
        <v>Non-lead</v>
      </c>
      <c r="R2031" s="19"/>
      <c r="X2031" s="16"/>
      <c r="Y2031" s="16"/>
      <c r="Z2031" s="16"/>
      <c r="AK2031" s="17"/>
      <c r="AL2031" s="17"/>
      <c r="AM2031" s="17"/>
      <c r="AN2031" s="17"/>
      <c r="AO2031" s="15"/>
    </row>
    <row r="2032" spans="1:41" s="14" customFormat="1">
      <c r="A2032" s="60"/>
      <c r="B2032" s="37" t="s">
        <v>5869</v>
      </c>
      <c r="C2032" s="71" t="s">
        <v>6264</v>
      </c>
      <c r="D2032" s="14" t="s">
        <v>6067</v>
      </c>
      <c r="E2032" s="9" t="s">
        <v>187</v>
      </c>
      <c r="F2032" s="14">
        <v>40484</v>
      </c>
      <c r="G2032" s="4">
        <v>37.549728745830997</v>
      </c>
      <c r="H2032" s="4">
        <v>-84.642175173455996</v>
      </c>
      <c r="I2032" s="19" t="s">
        <v>45</v>
      </c>
      <c r="J2032" s="19" t="s">
        <v>156</v>
      </c>
      <c r="K2032" s="19" t="s">
        <v>45</v>
      </c>
      <c r="L2032" s="22" t="s">
        <v>144</v>
      </c>
      <c r="M2032" s="19" t="s">
        <v>185</v>
      </c>
      <c r="N2032" s="19" t="s">
        <v>185</v>
      </c>
      <c r="P2032" s="17"/>
      <c r="Q2032" s="50" t="str">
        <f t="shared" si="32"/>
        <v>Non-lead</v>
      </c>
      <c r="R2032" s="19"/>
      <c r="X2032" s="16"/>
      <c r="Y2032" s="16"/>
      <c r="Z2032" s="16"/>
      <c r="AK2032" s="17"/>
      <c r="AL2032" s="17"/>
      <c r="AM2032" s="17"/>
      <c r="AN2032" s="17"/>
      <c r="AO2032" s="15"/>
    </row>
    <row r="2033" spans="1:41" s="14" customFormat="1">
      <c r="A2033" s="60"/>
      <c r="B2033" s="37" t="s">
        <v>5870</v>
      </c>
      <c r="C2033" s="70" t="s">
        <v>6265</v>
      </c>
      <c r="D2033" s="14" t="s">
        <v>6068</v>
      </c>
      <c r="E2033" s="9" t="s">
        <v>187</v>
      </c>
      <c r="F2033" s="14">
        <v>40484</v>
      </c>
      <c r="G2033" s="4">
        <v>37.549895323257999</v>
      </c>
      <c r="H2033" s="4">
        <v>-84.642214543006006</v>
      </c>
      <c r="I2033" s="19" t="s">
        <v>45</v>
      </c>
      <c r="J2033" s="19" t="s">
        <v>156</v>
      </c>
      <c r="K2033" s="19" t="s">
        <v>45</v>
      </c>
      <c r="L2033" s="22" t="s">
        <v>144</v>
      </c>
      <c r="M2033" s="19" t="s">
        <v>185</v>
      </c>
      <c r="N2033" s="19" t="s">
        <v>185</v>
      </c>
      <c r="P2033" s="17"/>
      <c r="Q2033" s="50" t="str">
        <f t="shared" si="32"/>
        <v>Non-lead</v>
      </c>
      <c r="R2033" s="19"/>
      <c r="X2033" s="16"/>
      <c r="Y2033" s="16"/>
      <c r="Z2033" s="16"/>
      <c r="AK2033" s="17"/>
      <c r="AL2033" s="17"/>
      <c r="AM2033" s="17"/>
      <c r="AN2033" s="17"/>
      <c r="AO2033" s="15"/>
    </row>
    <row r="2034" spans="1:41" s="14" customFormat="1">
      <c r="A2034" s="60"/>
      <c r="B2034" s="37" t="s">
        <v>5871</v>
      </c>
      <c r="C2034" s="71" t="s">
        <v>6266</v>
      </c>
      <c r="D2034" s="14" t="s">
        <v>6069</v>
      </c>
      <c r="E2034" s="9" t="s">
        <v>187</v>
      </c>
      <c r="F2034" s="14">
        <v>40484</v>
      </c>
      <c r="G2034" s="4">
        <v>37.549964135355999</v>
      </c>
      <c r="H2034" s="4">
        <v>-84.642403932494005</v>
      </c>
      <c r="I2034" s="19" t="s">
        <v>45</v>
      </c>
      <c r="J2034" s="19" t="s">
        <v>156</v>
      </c>
      <c r="K2034" s="19" t="s">
        <v>45</v>
      </c>
      <c r="L2034" s="22" t="s">
        <v>144</v>
      </c>
      <c r="M2034" s="19" t="s">
        <v>185</v>
      </c>
      <c r="N2034" s="19" t="s">
        <v>185</v>
      </c>
      <c r="P2034" s="17"/>
      <c r="Q2034" s="50" t="str">
        <f t="shared" si="32"/>
        <v>Non-lead</v>
      </c>
      <c r="R2034" s="19"/>
      <c r="X2034" s="16"/>
      <c r="Y2034" s="16"/>
      <c r="Z2034" s="16"/>
      <c r="AK2034" s="17"/>
      <c r="AL2034" s="17"/>
      <c r="AM2034" s="17"/>
      <c r="AN2034" s="17"/>
      <c r="AO2034" s="15"/>
    </row>
    <row r="2035" spans="1:41" s="14" customFormat="1">
      <c r="A2035" s="60"/>
      <c r="B2035" s="37" t="s">
        <v>5872</v>
      </c>
      <c r="C2035" s="69" t="s">
        <v>6267</v>
      </c>
      <c r="D2035" s="14" t="s">
        <v>6070</v>
      </c>
      <c r="E2035" s="9" t="s">
        <v>187</v>
      </c>
      <c r="F2035" s="14">
        <v>40484</v>
      </c>
      <c r="G2035" s="4">
        <v>37.550098132781002</v>
      </c>
      <c r="H2035" s="4">
        <v>-84.642283475930995</v>
      </c>
      <c r="I2035" s="19" t="s">
        <v>45</v>
      </c>
      <c r="J2035" s="19" t="s">
        <v>156</v>
      </c>
      <c r="K2035" s="19" t="s">
        <v>45</v>
      </c>
      <c r="L2035" s="22" t="s">
        <v>144</v>
      </c>
      <c r="M2035" s="19" t="s">
        <v>185</v>
      </c>
      <c r="N2035" s="19" t="s">
        <v>185</v>
      </c>
      <c r="P2035" s="17"/>
      <c r="Q2035" s="50" t="str">
        <f t="shared" si="32"/>
        <v>Non-lead</v>
      </c>
      <c r="R2035" s="19"/>
      <c r="X2035" s="16"/>
      <c r="Y2035" s="16"/>
      <c r="Z2035" s="16"/>
      <c r="AK2035" s="17"/>
      <c r="AL2035" s="17"/>
      <c r="AM2035" s="17"/>
      <c r="AN2035" s="17"/>
      <c r="AO2035" s="15"/>
    </row>
    <row r="2036" spans="1:41" s="14" customFormat="1">
      <c r="A2036" s="60"/>
      <c r="B2036" s="37" t="s">
        <v>5873</v>
      </c>
      <c r="C2036" s="71" t="s">
        <v>6268</v>
      </c>
      <c r="D2036" s="14" t="s">
        <v>6071</v>
      </c>
      <c r="E2036" s="9" t="s">
        <v>187</v>
      </c>
      <c r="F2036" s="14">
        <v>40484</v>
      </c>
      <c r="G2036" s="4">
        <v>37.550304128985999</v>
      </c>
      <c r="H2036" s="4">
        <v>-84.642404325832999</v>
      </c>
      <c r="I2036" s="19" t="s">
        <v>45</v>
      </c>
      <c r="J2036" s="19" t="s">
        <v>156</v>
      </c>
      <c r="K2036" s="19" t="s">
        <v>45</v>
      </c>
      <c r="L2036" s="22" t="s">
        <v>144</v>
      </c>
      <c r="M2036" s="19" t="s">
        <v>185</v>
      </c>
      <c r="N2036" s="19" t="s">
        <v>185</v>
      </c>
      <c r="P2036" s="17"/>
      <c r="Q2036" s="50" t="str">
        <f t="shared" si="32"/>
        <v>Non-lead</v>
      </c>
      <c r="R2036" s="19"/>
      <c r="X2036" s="16"/>
      <c r="Y2036" s="16"/>
      <c r="Z2036" s="16"/>
      <c r="AK2036" s="17"/>
      <c r="AL2036" s="17"/>
      <c r="AM2036" s="17"/>
      <c r="AN2036" s="17"/>
      <c r="AO2036" s="15"/>
    </row>
    <row r="2037" spans="1:41" s="14" customFormat="1">
      <c r="A2037" s="60"/>
      <c r="B2037" s="37" t="s">
        <v>5874</v>
      </c>
      <c r="C2037" s="71" t="s">
        <v>6269</v>
      </c>
      <c r="D2037" s="14" t="s">
        <v>6072</v>
      </c>
      <c r="E2037" s="9" t="s">
        <v>187</v>
      </c>
      <c r="F2037" s="14">
        <v>40484</v>
      </c>
      <c r="G2037" s="4">
        <v>37.550480164686</v>
      </c>
      <c r="H2037" s="4">
        <v>-84.642468131155994</v>
      </c>
      <c r="I2037" s="19" t="s">
        <v>45</v>
      </c>
      <c r="J2037" s="19" t="s">
        <v>156</v>
      </c>
      <c r="K2037" s="19" t="s">
        <v>45</v>
      </c>
      <c r="L2037" s="22" t="s">
        <v>144</v>
      </c>
      <c r="M2037" s="19" t="s">
        <v>185</v>
      </c>
      <c r="N2037" s="19" t="s">
        <v>185</v>
      </c>
      <c r="P2037" s="17"/>
      <c r="Q2037" s="50" t="str">
        <f t="shared" si="32"/>
        <v>Non-lead</v>
      </c>
      <c r="R2037" s="19"/>
      <c r="X2037" s="16"/>
      <c r="Y2037" s="16"/>
      <c r="Z2037" s="16"/>
      <c r="AK2037" s="17"/>
      <c r="AL2037" s="17"/>
      <c r="AM2037" s="17"/>
      <c r="AN2037" s="17"/>
      <c r="AO2037" s="15"/>
    </row>
    <row r="2038" spans="1:41" s="14" customFormat="1">
      <c r="A2038" s="60"/>
      <c r="B2038" s="37" t="s">
        <v>5875</v>
      </c>
      <c r="C2038" s="70" t="s">
        <v>6270</v>
      </c>
      <c r="D2038" s="14" t="s">
        <v>6073</v>
      </c>
      <c r="E2038" s="9" t="s">
        <v>187</v>
      </c>
      <c r="F2038" s="14">
        <v>40484</v>
      </c>
      <c r="G2038" s="4">
        <v>37.550669217413997</v>
      </c>
      <c r="H2038" s="4">
        <v>-84.642567697472003</v>
      </c>
      <c r="I2038" s="19" t="s">
        <v>45</v>
      </c>
      <c r="J2038" s="19" t="s">
        <v>156</v>
      </c>
      <c r="K2038" s="19" t="s">
        <v>45</v>
      </c>
      <c r="L2038" s="22" t="s">
        <v>144</v>
      </c>
      <c r="M2038" s="19" t="s">
        <v>185</v>
      </c>
      <c r="N2038" s="19" t="s">
        <v>185</v>
      </c>
      <c r="P2038" s="17"/>
      <c r="Q2038" s="50" t="str">
        <f t="shared" si="32"/>
        <v>Non-lead</v>
      </c>
      <c r="R2038" s="19"/>
      <c r="X2038" s="16"/>
      <c r="Y2038" s="16"/>
      <c r="Z2038" s="16"/>
      <c r="AK2038" s="17"/>
      <c r="AL2038" s="17"/>
      <c r="AM2038" s="17"/>
      <c r="AN2038" s="17"/>
      <c r="AO2038" s="15"/>
    </row>
    <row r="2039" spans="1:41" s="14" customFormat="1">
      <c r="A2039" s="60"/>
      <c r="B2039" s="37" t="s">
        <v>5876</v>
      </c>
      <c r="C2039" s="71" t="s">
        <v>6271</v>
      </c>
      <c r="D2039" s="14" t="s">
        <v>6074</v>
      </c>
      <c r="E2039" s="9" t="s">
        <v>187</v>
      </c>
      <c r="F2039" s="14">
        <v>40484</v>
      </c>
      <c r="G2039" s="87">
        <v>37.550584000000001</v>
      </c>
      <c r="H2039" s="14">
        <v>-84.643060000000006</v>
      </c>
      <c r="I2039" s="19" t="s">
        <v>45</v>
      </c>
      <c r="J2039" s="19" t="s">
        <v>156</v>
      </c>
      <c r="K2039" s="19" t="s">
        <v>45</v>
      </c>
      <c r="L2039" s="22" t="s">
        <v>144</v>
      </c>
      <c r="M2039" s="19" t="s">
        <v>185</v>
      </c>
      <c r="N2039" s="19" t="s">
        <v>185</v>
      </c>
      <c r="P2039" s="17"/>
      <c r="Q2039" s="50" t="str">
        <f t="shared" si="32"/>
        <v>Non-lead</v>
      </c>
      <c r="R2039" s="19"/>
      <c r="X2039" s="16"/>
      <c r="Y2039" s="16"/>
      <c r="Z2039" s="16"/>
      <c r="AK2039" s="17"/>
      <c r="AL2039" s="17"/>
      <c r="AM2039" s="17"/>
      <c r="AN2039" s="17"/>
      <c r="AO2039" s="15"/>
    </row>
    <row r="2040" spans="1:41" s="14" customFormat="1">
      <c r="A2040" s="60"/>
      <c r="B2040" s="37" t="s">
        <v>5877</v>
      </c>
      <c r="C2040" s="69" t="s">
        <v>6272</v>
      </c>
      <c r="D2040" s="14" t="s">
        <v>6075</v>
      </c>
      <c r="E2040" s="9" t="s">
        <v>187</v>
      </c>
      <c r="F2040" s="14">
        <v>40484</v>
      </c>
      <c r="G2040" s="87">
        <v>37.550604</v>
      </c>
      <c r="H2040" s="14">
        <v>-84.643247000000002</v>
      </c>
      <c r="I2040" s="19" t="s">
        <v>45</v>
      </c>
      <c r="J2040" s="19" t="s">
        <v>156</v>
      </c>
      <c r="K2040" s="19" t="s">
        <v>45</v>
      </c>
      <c r="L2040" s="22" t="s">
        <v>144</v>
      </c>
      <c r="M2040" s="19" t="s">
        <v>185</v>
      </c>
      <c r="N2040" s="19" t="s">
        <v>185</v>
      </c>
      <c r="P2040" s="17"/>
      <c r="Q2040" s="50" t="str">
        <f t="shared" si="32"/>
        <v>Non-lead</v>
      </c>
      <c r="R2040" s="19"/>
      <c r="X2040" s="16"/>
      <c r="Y2040" s="16"/>
      <c r="Z2040" s="16"/>
      <c r="AK2040" s="17"/>
      <c r="AL2040" s="17"/>
      <c r="AM2040" s="17"/>
      <c r="AN2040" s="17"/>
      <c r="AO2040" s="15"/>
    </row>
    <row r="2041" spans="1:41" s="14" customFormat="1">
      <c r="A2041" s="60"/>
      <c r="B2041" s="37" t="s">
        <v>5878</v>
      </c>
      <c r="C2041" s="71" t="s">
        <v>6273</v>
      </c>
      <c r="D2041" s="14" t="s">
        <v>6076</v>
      </c>
      <c r="E2041" s="9" t="s">
        <v>187</v>
      </c>
      <c r="F2041" s="14">
        <v>40484</v>
      </c>
      <c r="G2041" s="87">
        <v>37.550604999999997</v>
      </c>
      <c r="H2041" s="14">
        <v>-84.643248</v>
      </c>
      <c r="I2041" s="19" t="s">
        <v>45</v>
      </c>
      <c r="J2041" s="19" t="s">
        <v>156</v>
      </c>
      <c r="K2041" s="19" t="s">
        <v>45</v>
      </c>
      <c r="L2041" s="22" t="s">
        <v>144</v>
      </c>
      <c r="M2041" s="19" t="s">
        <v>185</v>
      </c>
      <c r="N2041" s="19" t="s">
        <v>185</v>
      </c>
      <c r="P2041" s="17"/>
      <c r="Q2041" s="50" t="str">
        <f t="shared" si="32"/>
        <v>Non-lead</v>
      </c>
      <c r="R2041" s="19"/>
      <c r="X2041" s="16"/>
      <c r="Y2041" s="16"/>
      <c r="Z2041" s="16"/>
      <c r="AK2041" s="17"/>
      <c r="AL2041" s="17"/>
      <c r="AM2041" s="17"/>
      <c r="AN2041" s="17"/>
      <c r="AO2041" s="15"/>
    </row>
    <row r="2042" spans="1:41" s="14" customFormat="1">
      <c r="A2042" s="60"/>
      <c r="B2042" s="37" t="s">
        <v>5879</v>
      </c>
      <c r="C2042" s="71" t="s">
        <v>6274</v>
      </c>
      <c r="D2042" s="14" t="s">
        <v>6077</v>
      </c>
      <c r="E2042" s="9" t="s">
        <v>187</v>
      </c>
      <c r="F2042" s="14">
        <v>40484</v>
      </c>
      <c r="G2042" s="4">
        <v>37.32252459</v>
      </c>
      <c r="H2042" s="4">
        <v>-84.380953489999996</v>
      </c>
      <c r="I2042" s="19" t="s">
        <v>45</v>
      </c>
      <c r="J2042" s="19" t="s">
        <v>156</v>
      </c>
      <c r="K2042" s="19" t="s">
        <v>45</v>
      </c>
      <c r="L2042" s="22" t="s">
        <v>144</v>
      </c>
      <c r="M2042" s="19" t="s">
        <v>185</v>
      </c>
      <c r="N2042" s="19" t="s">
        <v>185</v>
      </c>
      <c r="P2042" s="17"/>
      <c r="Q2042" s="50" t="str">
        <f t="shared" si="32"/>
        <v>Non-lead</v>
      </c>
      <c r="R2042" s="19"/>
      <c r="X2042" s="16"/>
      <c r="Y2042" s="16"/>
      <c r="Z2042" s="16"/>
      <c r="AK2042" s="17"/>
      <c r="AL2042" s="17"/>
      <c r="AM2042" s="17"/>
      <c r="AN2042" s="17"/>
      <c r="AO2042" s="15"/>
    </row>
    <row r="2043" spans="1:41" s="14" customFormat="1">
      <c r="A2043" s="60"/>
      <c r="B2043" s="83" t="s">
        <v>6275</v>
      </c>
      <c r="C2043" s="70" t="s">
        <v>6500</v>
      </c>
      <c r="D2043" s="14" t="s">
        <v>6387</v>
      </c>
      <c r="E2043" s="9" t="s">
        <v>187</v>
      </c>
      <c r="F2043" s="14">
        <v>40484</v>
      </c>
      <c r="G2043" s="4">
        <v>37.53557988</v>
      </c>
      <c r="H2043" s="4">
        <v>-84.670722100000006</v>
      </c>
      <c r="I2043" s="19" t="s">
        <v>45</v>
      </c>
      <c r="J2043" s="19" t="s">
        <v>156</v>
      </c>
      <c r="K2043" s="19" t="s">
        <v>39</v>
      </c>
      <c r="L2043" s="22" t="s">
        <v>144</v>
      </c>
      <c r="M2043" s="19" t="s">
        <v>185</v>
      </c>
      <c r="N2043" s="19" t="s">
        <v>185</v>
      </c>
      <c r="P2043" s="17"/>
      <c r="Q2043" s="50" t="str">
        <f t="shared" si="32"/>
        <v>Non-lead</v>
      </c>
      <c r="R2043" s="19"/>
      <c r="X2043" s="16"/>
      <c r="Y2043" s="16"/>
      <c r="Z2043" s="16"/>
      <c r="AK2043" s="17"/>
      <c r="AL2043" s="17"/>
      <c r="AM2043" s="17"/>
      <c r="AN2043" s="17"/>
      <c r="AO2043" s="15"/>
    </row>
    <row r="2044" spans="1:41" s="14" customFormat="1">
      <c r="A2044" s="60"/>
      <c r="B2044" s="37" t="s">
        <v>6276</v>
      </c>
      <c r="C2044" s="71" t="s">
        <v>6501</v>
      </c>
      <c r="D2044" s="14" t="s">
        <v>6388</v>
      </c>
      <c r="E2044" s="9" t="s">
        <v>187</v>
      </c>
      <c r="F2044" s="14">
        <v>40484</v>
      </c>
      <c r="G2044" s="4">
        <v>37.53581363</v>
      </c>
      <c r="H2044" s="4">
        <v>-84.671187349999997</v>
      </c>
      <c r="I2044" s="19" t="s">
        <v>45</v>
      </c>
      <c r="J2044" s="19" t="s">
        <v>156</v>
      </c>
      <c r="K2044" s="19" t="s">
        <v>39</v>
      </c>
      <c r="L2044" s="22" t="s">
        <v>144</v>
      </c>
      <c r="M2044" s="19" t="s">
        <v>185</v>
      </c>
      <c r="N2044" s="19" t="s">
        <v>185</v>
      </c>
      <c r="P2044" s="17"/>
      <c r="Q2044" s="50" t="str">
        <f t="shared" si="32"/>
        <v>Non-lead</v>
      </c>
      <c r="R2044" s="19"/>
      <c r="X2044" s="16"/>
      <c r="Y2044" s="16"/>
      <c r="Z2044" s="16"/>
      <c r="AK2044" s="17"/>
      <c r="AL2044" s="17"/>
      <c r="AM2044" s="17"/>
      <c r="AN2044" s="17"/>
      <c r="AO2044" s="15"/>
    </row>
    <row r="2045" spans="1:41" s="14" customFormat="1">
      <c r="A2045" s="60"/>
      <c r="B2045" s="37" t="s">
        <v>6277</v>
      </c>
      <c r="C2045" s="69" t="s">
        <v>6502</v>
      </c>
      <c r="D2045" s="14" t="s">
        <v>6389</v>
      </c>
      <c r="E2045" s="9" t="s">
        <v>187</v>
      </c>
      <c r="F2045" s="14">
        <v>40484</v>
      </c>
      <c r="G2045" s="4">
        <v>37.536317969999999</v>
      </c>
      <c r="H2045" s="4">
        <v>-84.670829449999999</v>
      </c>
      <c r="I2045" s="19" t="s">
        <v>45</v>
      </c>
      <c r="J2045" s="19" t="s">
        <v>156</v>
      </c>
      <c r="K2045" s="19" t="s">
        <v>39</v>
      </c>
      <c r="L2045" s="22" t="s">
        <v>144</v>
      </c>
      <c r="M2045" s="19" t="s">
        <v>185</v>
      </c>
      <c r="N2045" s="19" t="s">
        <v>185</v>
      </c>
      <c r="P2045" s="17"/>
      <c r="Q2045" s="50" t="str">
        <f t="shared" si="32"/>
        <v>Non-lead</v>
      </c>
      <c r="R2045" s="19"/>
      <c r="X2045" s="16"/>
      <c r="Y2045" s="16"/>
      <c r="Z2045" s="16"/>
      <c r="AK2045" s="17"/>
      <c r="AL2045" s="17"/>
      <c r="AM2045" s="17"/>
      <c r="AN2045" s="17"/>
      <c r="AO2045" s="15"/>
    </row>
    <row r="2046" spans="1:41" s="14" customFormat="1">
      <c r="A2046" s="60"/>
      <c r="B2046" s="37" t="s">
        <v>6278</v>
      </c>
      <c r="C2046" s="71" t="s">
        <v>6503</v>
      </c>
      <c r="D2046" s="14" t="s">
        <v>6390</v>
      </c>
      <c r="E2046" s="9" t="s">
        <v>187</v>
      </c>
      <c r="F2046" s="14">
        <v>40484</v>
      </c>
      <c r="G2046" s="4">
        <v>37.536144360000002</v>
      </c>
      <c r="H2046" s="4">
        <v>-84.671133459999993</v>
      </c>
      <c r="I2046" s="19" t="s">
        <v>45</v>
      </c>
      <c r="J2046" s="19" t="s">
        <v>156</v>
      </c>
      <c r="K2046" s="19" t="s">
        <v>39</v>
      </c>
      <c r="L2046" s="22" t="s">
        <v>144</v>
      </c>
      <c r="M2046" s="19" t="s">
        <v>185</v>
      </c>
      <c r="N2046" s="19" t="s">
        <v>185</v>
      </c>
      <c r="P2046" s="17"/>
      <c r="Q2046" s="50" t="str">
        <f t="shared" si="32"/>
        <v>Non-lead</v>
      </c>
      <c r="R2046" s="19"/>
      <c r="X2046" s="16"/>
      <c r="Y2046" s="16"/>
      <c r="Z2046" s="16"/>
      <c r="AK2046" s="17"/>
      <c r="AL2046" s="17"/>
      <c r="AM2046" s="17"/>
      <c r="AN2046" s="17"/>
      <c r="AO2046" s="15"/>
    </row>
    <row r="2047" spans="1:41" s="14" customFormat="1">
      <c r="A2047" s="60"/>
      <c r="B2047" s="37" t="s">
        <v>6279</v>
      </c>
      <c r="C2047" s="71" t="s">
        <v>6504</v>
      </c>
      <c r="D2047" s="14" t="s">
        <v>6391</v>
      </c>
      <c r="E2047" s="9" t="s">
        <v>187</v>
      </c>
      <c r="F2047" s="14">
        <v>40484</v>
      </c>
      <c r="G2047" s="4">
        <v>37.535902350000001</v>
      </c>
      <c r="H2047" s="4">
        <v>-84.671316599999997</v>
      </c>
      <c r="I2047" s="19" t="s">
        <v>45</v>
      </c>
      <c r="J2047" s="19" t="s">
        <v>156</v>
      </c>
      <c r="K2047" s="19" t="s">
        <v>39</v>
      </c>
      <c r="L2047" s="22" t="s">
        <v>144</v>
      </c>
      <c r="M2047" s="19" t="s">
        <v>185</v>
      </c>
      <c r="N2047" s="19" t="s">
        <v>185</v>
      </c>
      <c r="P2047" s="17"/>
      <c r="Q2047" s="50" t="str">
        <f t="shared" si="32"/>
        <v>Non-lead</v>
      </c>
      <c r="R2047" s="19"/>
      <c r="X2047" s="16"/>
      <c r="Y2047" s="16"/>
      <c r="Z2047" s="16"/>
      <c r="AK2047" s="17"/>
      <c r="AL2047" s="17"/>
      <c r="AM2047" s="17"/>
      <c r="AN2047" s="17"/>
      <c r="AO2047" s="15"/>
    </row>
    <row r="2048" spans="1:41" s="14" customFormat="1">
      <c r="A2048" s="60"/>
      <c r="B2048" s="37" t="s">
        <v>6280</v>
      </c>
      <c r="C2048" s="70" t="s">
        <v>6505</v>
      </c>
      <c r="D2048" s="14" t="s">
        <v>6392</v>
      </c>
      <c r="E2048" s="9" t="s">
        <v>187</v>
      </c>
      <c r="F2048" s="14">
        <v>40484</v>
      </c>
      <c r="G2048" s="4">
        <v>37.535566240000001</v>
      </c>
      <c r="H2048" s="4">
        <v>-84.671148329999994</v>
      </c>
      <c r="I2048" s="19" t="s">
        <v>45</v>
      </c>
      <c r="J2048" s="19" t="s">
        <v>156</v>
      </c>
      <c r="K2048" s="19" t="s">
        <v>39</v>
      </c>
      <c r="L2048" s="22" t="s">
        <v>144</v>
      </c>
      <c r="M2048" s="19" t="s">
        <v>185</v>
      </c>
      <c r="N2048" s="19" t="s">
        <v>185</v>
      </c>
      <c r="P2048" s="17"/>
      <c r="Q2048" s="50" t="str">
        <f t="shared" si="32"/>
        <v>Non-lead</v>
      </c>
      <c r="R2048" s="19"/>
      <c r="X2048" s="16"/>
      <c r="Y2048" s="16"/>
      <c r="Z2048" s="16"/>
      <c r="AK2048" s="17"/>
      <c r="AL2048" s="17"/>
      <c r="AM2048" s="17"/>
      <c r="AN2048" s="17"/>
      <c r="AO2048" s="15"/>
    </row>
    <row r="2049" spans="1:41" s="14" customFormat="1">
      <c r="A2049" s="60"/>
      <c r="B2049" s="37" t="s">
        <v>6281</v>
      </c>
      <c r="C2049" s="71" t="s">
        <v>6506</v>
      </c>
      <c r="D2049" s="14" t="s">
        <v>6393</v>
      </c>
      <c r="E2049" s="9" t="s">
        <v>187</v>
      </c>
      <c r="F2049" s="14">
        <v>40484</v>
      </c>
      <c r="G2049" s="4">
        <v>37.535227089999999</v>
      </c>
      <c r="H2049" s="4">
        <v>-84.671877620000004</v>
      </c>
      <c r="I2049" s="19" t="s">
        <v>45</v>
      </c>
      <c r="J2049" s="19" t="s">
        <v>156</v>
      </c>
      <c r="K2049" s="19" t="s">
        <v>39</v>
      </c>
      <c r="L2049" s="22" t="s">
        <v>144</v>
      </c>
      <c r="M2049" s="19" t="s">
        <v>185</v>
      </c>
      <c r="N2049" s="19" t="s">
        <v>185</v>
      </c>
      <c r="P2049" s="17"/>
      <c r="Q2049" s="50" t="str">
        <f t="shared" si="32"/>
        <v>Non-lead</v>
      </c>
      <c r="R2049" s="19"/>
      <c r="X2049" s="16"/>
      <c r="Y2049" s="16"/>
      <c r="Z2049" s="16"/>
      <c r="AK2049" s="17"/>
      <c r="AL2049" s="17"/>
      <c r="AM2049" s="17"/>
      <c r="AN2049" s="17"/>
      <c r="AO2049" s="15"/>
    </row>
    <row r="2050" spans="1:41" s="14" customFormat="1">
      <c r="A2050" s="60"/>
      <c r="B2050" s="37" t="s">
        <v>6282</v>
      </c>
      <c r="C2050" s="69" t="s">
        <v>6507</v>
      </c>
      <c r="D2050" s="14" t="s">
        <v>6394</v>
      </c>
      <c r="E2050" s="9" t="s">
        <v>187</v>
      </c>
      <c r="F2050" s="14">
        <v>40484</v>
      </c>
      <c r="G2050" s="4">
        <v>37.535184889999996</v>
      </c>
      <c r="H2050" s="4">
        <v>-84.672384510000001</v>
      </c>
      <c r="I2050" s="19" t="s">
        <v>45</v>
      </c>
      <c r="J2050" s="19" t="s">
        <v>156</v>
      </c>
      <c r="K2050" s="19" t="s">
        <v>39</v>
      </c>
      <c r="L2050" s="22" t="s">
        <v>144</v>
      </c>
      <c r="M2050" s="19" t="s">
        <v>185</v>
      </c>
      <c r="N2050" s="19" t="s">
        <v>185</v>
      </c>
      <c r="P2050" s="17"/>
      <c r="Q2050" s="50" t="str">
        <f t="shared" si="32"/>
        <v>Non-lead</v>
      </c>
      <c r="R2050" s="19"/>
      <c r="X2050" s="16"/>
      <c r="Y2050" s="16"/>
      <c r="Z2050" s="16"/>
      <c r="AK2050" s="17"/>
      <c r="AL2050" s="17"/>
      <c r="AM2050" s="17"/>
      <c r="AN2050" s="17"/>
      <c r="AO2050" s="15"/>
    </row>
    <row r="2051" spans="1:41" s="14" customFormat="1">
      <c r="A2051" s="60"/>
      <c r="B2051" s="37" t="s">
        <v>6283</v>
      </c>
      <c r="C2051" s="71" t="s">
        <v>6508</v>
      </c>
      <c r="D2051" s="14" t="s">
        <v>6395</v>
      </c>
      <c r="E2051" s="9" t="s">
        <v>187</v>
      </c>
      <c r="F2051" s="14">
        <v>40484</v>
      </c>
      <c r="G2051" s="4">
        <v>37.535171159999997</v>
      </c>
      <c r="H2051" s="4">
        <v>-84.672813500000004</v>
      </c>
      <c r="I2051" s="19" t="s">
        <v>45</v>
      </c>
      <c r="J2051" s="19" t="s">
        <v>156</v>
      </c>
      <c r="K2051" s="19" t="s">
        <v>39</v>
      </c>
      <c r="L2051" s="22" t="s">
        <v>144</v>
      </c>
      <c r="M2051" s="19" t="s">
        <v>185</v>
      </c>
      <c r="N2051" s="19" t="s">
        <v>185</v>
      </c>
      <c r="P2051" s="17"/>
      <c r="Q2051" s="50" t="str">
        <f t="shared" si="32"/>
        <v>Non-lead</v>
      </c>
      <c r="R2051" s="19"/>
      <c r="X2051" s="16"/>
      <c r="Y2051" s="16"/>
      <c r="Z2051" s="16"/>
      <c r="AK2051" s="17"/>
      <c r="AL2051" s="17"/>
      <c r="AM2051" s="17"/>
      <c r="AN2051" s="17"/>
      <c r="AO2051" s="15"/>
    </row>
    <row r="2052" spans="1:41" s="14" customFormat="1">
      <c r="A2052" s="60"/>
      <c r="B2052" s="37" t="s">
        <v>6284</v>
      </c>
      <c r="C2052" s="71" t="s">
        <v>6509</v>
      </c>
      <c r="D2052" s="14" t="s">
        <v>6396</v>
      </c>
      <c r="E2052" s="9" t="s">
        <v>187</v>
      </c>
      <c r="F2052" s="14">
        <v>40484</v>
      </c>
      <c r="G2052" s="4">
        <v>37.535163709999999</v>
      </c>
      <c r="H2052" s="4">
        <v>-84.672995970000002</v>
      </c>
      <c r="I2052" s="19" t="s">
        <v>45</v>
      </c>
      <c r="J2052" s="19" t="s">
        <v>156</v>
      </c>
      <c r="K2052" s="19" t="s">
        <v>39</v>
      </c>
      <c r="L2052" s="22" t="s">
        <v>144</v>
      </c>
      <c r="M2052" s="19" t="s">
        <v>185</v>
      </c>
      <c r="N2052" s="19" t="s">
        <v>185</v>
      </c>
      <c r="P2052" s="17"/>
      <c r="Q2052" s="50" t="str">
        <f t="shared" si="32"/>
        <v>Non-lead</v>
      </c>
      <c r="R2052" s="19"/>
      <c r="X2052" s="16"/>
      <c r="Y2052" s="16"/>
      <c r="Z2052" s="16"/>
      <c r="AK2052" s="17"/>
      <c r="AL2052" s="17"/>
      <c r="AM2052" s="17"/>
      <c r="AN2052" s="17"/>
      <c r="AO2052" s="15"/>
    </row>
    <row r="2053" spans="1:41" s="14" customFormat="1">
      <c r="A2053" s="60"/>
      <c r="B2053" s="37" t="s">
        <v>6285</v>
      </c>
      <c r="C2053" s="70" t="s">
        <v>6510</v>
      </c>
      <c r="D2053" s="14" t="s">
        <v>6397</v>
      </c>
      <c r="E2053" s="9" t="s">
        <v>187</v>
      </c>
      <c r="F2053" s="14">
        <v>40484</v>
      </c>
      <c r="G2053" s="4">
        <v>37.53513178</v>
      </c>
      <c r="H2053" s="4">
        <v>-84.673664970000004</v>
      </c>
      <c r="I2053" s="19" t="s">
        <v>45</v>
      </c>
      <c r="J2053" s="19" t="s">
        <v>156</v>
      </c>
      <c r="K2053" s="19" t="s">
        <v>39</v>
      </c>
      <c r="L2053" s="22" t="s">
        <v>144</v>
      </c>
      <c r="M2053" s="19" t="s">
        <v>185</v>
      </c>
      <c r="N2053" s="19" t="s">
        <v>185</v>
      </c>
      <c r="P2053" s="17"/>
      <c r="Q2053" s="50" t="str">
        <f t="shared" si="32"/>
        <v>Non-lead</v>
      </c>
      <c r="R2053" s="19"/>
      <c r="X2053" s="16"/>
      <c r="Y2053" s="16"/>
      <c r="Z2053" s="16"/>
      <c r="AK2053" s="17"/>
      <c r="AL2053" s="17"/>
      <c r="AM2053" s="17"/>
      <c r="AN2053" s="17"/>
      <c r="AO2053" s="15"/>
    </row>
    <row r="2054" spans="1:41" s="14" customFormat="1">
      <c r="A2054" s="60"/>
      <c r="B2054" s="37" t="s">
        <v>6286</v>
      </c>
      <c r="C2054" s="71" t="s">
        <v>6511</v>
      </c>
      <c r="D2054" s="14" t="s">
        <v>6398</v>
      </c>
      <c r="E2054" s="9" t="s">
        <v>187</v>
      </c>
      <c r="F2054" s="14">
        <v>40484</v>
      </c>
      <c r="G2054" s="4">
        <v>37.535104339999997</v>
      </c>
      <c r="H2054" s="4">
        <v>-84.674147509999997</v>
      </c>
      <c r="I2054" s="4" t="s">
        <v>45</v>
      </c>
      <c r="J2054" s="19" t="s">
        <v>156</v>
      </c>
      <c r="K2054" s="19" t="s">
        <v>39</v>
      </c>
      <c r="L2054" s="22" t="s">
        <v>144</v>
      </c>
      <c r="M2054" s="19" t="s">
        <v>185</v>
      </c>
      <c r="N2054" s="19" t="s">
        <v>185</v>
      </c>
      <c r="P2054" s="17"/>
      <c r="Q2054" s="50" t="str">
        <f t="shared" si="32"/>
        <v>Non-lead</v>
      </c>
      <c r="R2054" s="19"/>
      <c r="X2054" s="16"/>
      <c r="Y2054" s="16"/>
      <c r="Z2054" s="16"/>
      <c r="AK2054" s="17"/>
      <c r="AL2054" s="17"/>
      <c r="AM2054" s="17"/>
      <c r="AN2054" s="17"/>
      <c r="AO2054" s="15"/>
    </row>
    <row r="2055" spans="1:41" s="14" customFormat="1">
      <c r="A2055" s="60"/>
      <c r="B2055" s="37" t="s">
        <v>6287</v>
      </c>
      <c r="C2055" s="69" t="s">
        <v>6512</v>
      </c>
      <c r="D2055" s="14" t="s">
        <v>6399</v>
      </c>
      <c r="E2055" s="9" t="s">
        <v>187</v>
      </c>
      <c r="F2055" s="14">
        <v>40484</v>
      </c>
      <c r="G2055" s="4">
        <v>37.535104339999997</v>
      </c>
      <c r="H2055" s="4">
        <v>-84.674147509999997</v>
      </c>
      <c r="I2055" s="19" t="s">
        <v>45</v>
      </c>
      <c r="J2055" s="19" t="s">
        <v>156</v>
      </c>
      <c r="K2055" s="19" t="s">
        <v>39</v>
      </c>
      <c r="L2055" s="22" t="s">
        <v>144</v>
      </c>
      <c r="M2055" s="19" t="s">
        <v>185</v>
      </c>
      <c r="N2055" s="19" t="s">
        <v>185</v>
      </c>
      <c r="P2055" s="17"/>
      <c r="Q2055" s="50" t="str">
        <f t="shared" si="32"/>
        <v>Non-lead</v>
      </c>
      <c r="R2055" s="19"/>
      <c r="X2055" s="16"/>
      <c r="Y2055" s="16"/>
      <c r="Z2055" s="16"/>
      <c r="AK2055" s="17"/>
      <c r="AL2055" s="17"/>
      <c r="AM2055" s="17"/>
      <c r="AN2055" s="17"/>
      <c r="AO2055" s="15"/>
    </row>
    <row r="2056" spans="1:41" s="14" customFormat="1">
      <c r="A2056" s="60"/>
      <c r="B2056" s="37" t="s">
        <v>6288</v>
      </c>
      <c r="C2056" s="71" t="s">
        <v>6513</v>
      </c>
      <c r="D2056" s="14" t="s">
        <v>6400</v>
      </c>
      <c r="E2056" s="9" t="s">
        <v>187</v>
      </c>
      <c r="F2056" s="14">
        <v>40484</v>
      </c>
      <c r="G2056" s="4">
        <v>37.535096760000002</v>
      </c>
      <c r="H2056" s="4">
        <v>-84.675415459999996</v>
      </c>
      <c r="I2056" s="4" t="s">
        <v>45</v>
      </c>
      <c r="J2056" s="4" t="s">
        <v>156</v>
      </c>
      <c r="K2056" s="19" t="s">
        <v>39</v>
      </c>
      <c r="L2056" s="22" t="s">
        <v>144</v>
      </c>
      <c r="M2056" s="19" t="s">
        <v>185</v>
      </c>
      <c r="N2056" s="19" t="s">
        <v>185</v>
      </c>
      <c r="P2056" s="17"/>
      <c r="Q2056" s="50" t="str">
        <f t="shared" si="32"/>
        <v>Non-lead</v>
      </c>
      <c r="R2056" s="19"/>
      <c r="X2056" s="16"/>
      <c r="Y2056" s="16"/>
      <c r="Z2056" s="16"/>
      <c r="AK2056" s="17"/>
      <c r="AL2056" s="17"/>
      <c r="AM2056" s="17"/>
      <c r="AN2056" s="17"/>
      <c r="AO2056" s="15"/>
    </row>
    <row r="2057" spans="1:41" s="14" customFormat="1">
      <c r="A2057" s="60"/>
      <c r="B2057" s="37" t="s">
        <v>6289</v>
      </c>
      <c r="C2057" s="70" t="s">
        <v>6514</v>
      </c>
      <c r="D2057" s="14" t="s">
        <v>6401</v>
      </c>
      <c r="E2057" s="9" t="s">
        <v>187</v>
      </c>
      <c r="F2057" s="14">
        <v>40484</v>
      </c>
      <c r="G2057" s="4">
        <v>37.5354502</v>
      </c>
      <c r="H2057" s="4">
        <v>-84.675449459999996</v>
      </c>
      <c r="I2057" s="4" t="s">
        <v>45</v>
      </c>
      <c r="J2057" s="19" t="s">
        <v>156</v>
      </c>
      <c r="K2057" s="19" t="s">
        <v>39</v>
      </c>
      <c r="L2057" s="22" t="s">
        <v>144</v>
      </c>
      <c r="M2057" s="19" t="s">
        <v>185</v>
      </c>
      <c r="N2057" s="19" t="s">
        <v>185</v>
      </c>
      <c r="P2057" s="17"/>
      <c r="Q2057" s="50" t="str">
        <f t="shared" si="32"/>
        <v>Non-lead</v>
      </c>
      <c r="R2057" s="19"/>
      <c r="X2057" s="16"/>
      <c r="Y2057" s="16"/>
      <c r="Z2057" s="16"/>
      <c r="AK2057" s="17"/>
      <c r="AL2057" s="17"/>
      <c r="AM2057" s="17"/>
      <c r="AN2057" s="17"/>
      <c r="AO2057" s="15"/>
    </row>
    <row r="2058" spans="1:41" s="14" customFormat="1">
      <c r="A2058" s="60"/>
      <c r="B2058" s="37" t="s">
        <v>6290</v>
      </c>
      <c r="C2058" s="71" t="s">
        <v>6515</v>
      </c>
      <c r="D2058" s="14" t="s">
        <v>6402</v>
      </c>
      <c r="E2058" s="9" t="s">
        <v>187</v>
      </c>
      <c r="F2058" s="14">
        <v>40484</v>
      </c>
      <c r="G2058" s="4">
        <v>37.535914900000002</v>
      </c>
      <c r="H2058" s="4">
        <v>-84.675496260000003</v>
      </c>
      <c r="I2058" s="19" t="s">
        <v>45</v>
      </c>
      <c r="J2058" s="19" t="s">
        <v>156</v>
      </c>
      <c r="K2058" s="19" t="s">
        <v>39</v>
      </c>
      <c r="L2058" s="22" t="s">
        <v>144</v>
      </c>
      <c r="M2058" s="19" t="s">
        <v>185</v>
      </c>
      <c r="N2058" s="19" t="s">
        <v>185</v>
      </c>
      <c r="P2058" s="17"/>
      <c r="Q2058" s="50" t="str">
        <f t="shared" si="32"/>
        <v>Non-lead</v>
      </c>
      <c r="R2058" s="19"/>
      <c r="X2058" s="16"/>
      <c r="Y2058" s="16"/>
      <c r="Z2058" s="16"/>
      <c r="AK2058" s="17"/>
      <c r="AL2058" s="17"/>
      <c r="AM2058" s="17"/>
      <c r="AN2058" s="17"/>
      <c r="AO2058" s="15"/>
    </row>
    <row r="2059" spans="1:41" s="14" customFormat="1">
      <c r="A2059" s="60"/>
      <c r="B2059" s="37" t="s">
        <v>6291</v>
      </c>
      <c r="C2059" s="69" t="s">
        <v>6516</v>
      </c>
      <c r="D2059" s="14" t="s">
        <v>6403</v>
      </c>
      <c r="E2059" s="9" t="s">
        <v>187</v>
      </c>
      <c r="F2059" s="14">
        <v>40484</v>
      </c>
      <c r="G2059" s="4">
        <v>37.536282659999998</v>
      </c>
      <c r="H2059" s="4">
        <v>-84.675522000000001</v>
      </c>
      <c r="I2059" s="4" t="s">
        <v>45</v>
      </c>
      <c r="J2059" s="4" t="s">
        <v>156</v>
      </c>
      <c r="K2059" s="19" t="s">
        <v>39</v>
      </c>
      <c r="L2059" s="22" t="s">
        <v>144</v>
      </c>
      <c r="M2059" s="19" t="s">
        <v>185</v>
      </c>
      <c r="N2059" s="19" t="s">
        <v>185</v>
      </c>
      <c r="P2059" s="17"/>
      <c r="Q2059" s="50" t="str">
        <f t="shared" si="32"/>
        <v>Non-lead</v>
      </c>
      <c r="R2059" s="19"/>
      <c r="X2059" s="16"/>
      <c r="Y2059" s="16"/>
      <c r="Z2059" s="16"/>
      <c r="AK2059" s="17"/>
      <c r="AL2059" s="17"/>
      <c r="AM2059" s="17"/>
      <c r="AN2059" s="17"/>
      <c r="AO2059" s="15"/>
    </row>
    <row r="2060" spans="1:41" s="14" customFormat="1">
      <c r="A2060" s="60"/>
      <c r="B2060" s="37" t="s">
        <v>6292</v>
      </c>
      <c r="C2060" s="71" t="s">
        <v>6517</v>
      </c>
      <c r="D2060" s="14" t="s">
        <v>6404</v>
      </c>
      <c r="E2060" s="9" t="s">
        <v>187</v>
      </c>
      <c r="F2060" s="14">
        <v>40484</v>
      </c>
      <c r="G2060" s="4">
        <v>37.536483670000003</v>
      </c>
      <c r="H2060" s="4">
        <v>-84.675728500000005</v>
      </c>
      <c r="I2060" s="4" t="s">
        <v>45</v>
      </c>
      <c r="J2060" s="19" t="s">
        <v>156</v>
      </c>
      <c r="K2060" s="19" t="s">
        <v>39</v>
      </c>
      <c r="L2060" s="22" t="s">
        <v>144</v>
      </c>
      <c r="M2060" s="19" t="s">
        <v>185</v>
      </c>
      <c r="N2060" s="19" t="s">
        <v>185</v>
      </c>
      <c r="P2060" s="17"/>
      <c r="Q2060" s="50" t="str">
        <f t="shared" si="32"/>
        <v>Non-lead</v>
      </c>
      <c r="R2060" s="19"/>
      <c r="X2060" s="16"/>
      <c r="Y2060" s="16"/>
      <c r="Z2060" s="16"/>
      <c r="AK2060" s="17"/>
      <c r="AL2060" s="17"/>
      <c r="AM2060" s="17"/>
      <c r="AN2060" s="17"/>
      <c r="AO2060" s="15"/>
    </row>
    <row r="2061" spans="1:41" s="14" customFormat="1">
      <c r="A2061" s="60"/>
      <c r="B2061" s="37">
        <v>1100470</v>
      </c>
      <c r="C2061" s="71" t="s">
        <v>6518</v>
      </c>
      <c r="D2061" s="14" t="s">
        <v>6405</v>
      </c>
      <c r="E2061" s="9" t="s">
        <v>187</v>
      </c>
      <c r="F2061" s="14">
        <v>40484</v>
      </c>
      <c r="G2061" s="4">
        <v>37.535921950000002</v>
      </c>
      <c r="H2061" s="4">
        <v>-84.675969629999997</v>
      </c>
      <c r="I2061" s="4" t="s">
        <v>45</v>
      </c>
      <c r="J2061" s="19" t="s">
        <v>156</v>
      </c>
      <c r="K2061" s="19" t="s">
        <v>39</v>
      </c>
      <c r="L2061" s="22" t="s">
        <v>144</v>
      </c>
      <c r="M2061" s="19" t="s">
        <v>185</v>
      </c>
      <c r="N2061" s="19" t="s">
        <v>185</v>
      </c>
      <c r="P2061" s="17"/>
      <c r="Q2061" s="50" t="str">
        <f t="shared" si="32"/>
        <v>Non-lead</v>
      </c>
      <c r="R2061" s="19"/>
      <c r="X2061" s="16"/>
      <c r="Y2061" s="16"/>
      <c r="Z2061" s="16"/>
      <c r="AK2061" s="17"/>
      <c r="AL2061" s="17"/>
      <c r="AM2061" s="17"/>
      <c r="AN2061" s="17"/>
      <c r="AO2061" s="15"/>
    </row>
    <row r="2062" spans="1:41" s="14" customFormat="1">
      <c r="A2062" s="60"/>
      <c r="B2062" s="37" t="s">
        <v>6293</v>
      </c>
      <c r="C2062" s="70" t="s">
        <v>6519</v>
      </c>
      <c r="D2062" s="14" t="s">
        <v>6406</v>
      </c>
      <c r="E2062" s="9" t="s">
        <v>187</v>
      </c>
      <c r="F2062" s="14">
        <v>40484</v>
      </c>
      <c r="G2062" s="4">
        <v>37.535921950000002</v>
      </c>
      <c r="H2062" s="4">
        <v>-84.675969629999997</v>
      </c>
      <c r="I2062" s="19" t="s">
        <v>45</v>
      </c>
      <c r="J2062" s="19" t="s">
        <v>156</v>
      </c>
      <c r="K2062" s="19" t="s">
        <v>39</v>
      </c>
      <c r="L2062" s="22" t="s">
        <v>144</v>
      </c>
      <c r="M2062" s="19" t="s">
        <v>185</v>
      </c>
      <c r="N2062" s="19" t="s">
        <v>185</v>
      </c>
      <c r="P2062" s="17"/>
      <c r="Q2062" s="50" t="str">
        <f t="shared" si="32"/>
        <v>Non-lead</v>
      </c>
      <c r="R2062" s="19"/>
      <c r="X2062" s="16"/>
      <c r="Y2062" s="16"/>
      <c r="Z2062" s="16"/>
      <c r="AK2062" s="17"/>
      <c r="AL2062" s="17"/>
      <c r="AM2062" s="17"/>
      <c r="AN2062" s="17"/>
      <c r="AO2062" s="15"/>
    </row>
    <row r="2063" spans="1:41" s="14" customFormat="1">
      <c r="A2063" s="60"/>
      <c r="B2063" s="37" t="s">
        <v>6294</v>
      </c>
      <c r="C2063" s="71" t="s">
        <v>6520</v>
      </c>
      <c r="D2063" s="14" t="s">
        <v>6407</v>
      </c>
      <c r="E2063" s="9" t="s">
        <v>187</v>
      </c>
      <c r="F2063" s="14">
        <v>40484</v>
      </c>
      <c r="G2063" s="4">
        <v>37.535885520000001</v>
      </c>
      <c r="H2063" s="4">
        <v>-84.676668460000002</v>
      </c>
      <c r="I2063" s="4" t="s">
        <v>45</v>
      </c>
      <c r="J2063" s="19" t="s">
        <v>156</v>
      </c>
      <c r="K2063" s="19" t="s">
        <v>39</v>
      </c>
      <c r="L2063" s="22" t="s">
        <v>144</v>
      </c>
      <c r="M2063" s="19" t="s">
        <v>185</v>
      </c>
      <c r="N2063" s="19" t="s">
        <v>185</v>
      </c>
      <c r="P2063" s="17"/>
      <c r="Q2063" s="50" t="str">
        <f t="shared" si="32"/>
        <v>Non-lead</v>
      </c>
      <c r="R2063" s="19"/>
      <c r="X2063" s="16"/>
      <c r="Y2063" s="16"/>
      <c r="Z2063" s="16"/>
      <c r="AK2063" s="17"/>
      <c r="AL2063" s="17"/>
      <c r="AM2063" s="17"/>
      <c r="AN2063" s="17"/>
      <c r="AO2063" s="15"/>
    </row>
    <row r="2064" spans="1:41" s="14" customFormat="1">
      <c r="A2064" s="60"/>
      <c r="B2064" s="37" t="s">
        <v>6295</v>
      </c>
      <c r="C2064" s="69" t="s">
        <v>6521</v>
      </c>
      <c r="D2064" s="14" t="s">
        <v>6408</v>
      </c>
      <c r="E2064" s="9" t="s">
        <v>187</v>
      </c>
      <c r="F2064" s="14">
        <v>40484</v>
      </c>
      <c r="G2064" s="4">
        <v>37.5363921</v>
      </c>
      <c r="H2064" s="4">
        <v>-84.677056649999997</v>
      </c>
      <c r="I2064" s="4" t="s">
        <v>45</v>
      </c>
      <c r="J2064" s="19" t="s">
        <v>156</v>
      </c>
      <c r="K2064" s="19" t="s">
        <v>39</v>
      </c>
      <c r="L2064" s="22" t="s">
        <v>144</v>
      </c>
      <c r="M2064" s="19" t="s">
        <v>185</v>
      </c>
      <c r="N2064" s="19" t="s">
        <v>185</v>
      </c>
      <c r="P2064" s="17"/>
      <c r="Q2064" s="50" t="str">
        <f t="shared" si="32"/>
        <v>Non-lead</v>
      </c>
      <c r="R2064" s="19"/>
      <c r="X2064" s="16"/>
      <c r="Y2064" s="16"/>
      <c r="Z2064" s="16"/>
      <c r="AK2064" s="17"/>
      <c r="AL2064" s="17"/>
      <c r="AM2064" s="17"/>
      <c r="AN2064" s="17"/>
      <c r="AO2064" s="15"/>
    </row>
    <row r="2065" spans="1:41" s="14" customFormat="1">
      <c r="A2065" s="60"/>
      <c r="B2065" s="37" t="s">
        <v>6296</v>
      </c>
      <c r="C2065" s="71" t="s">
        <v>6522</v>
      </c>
      <c r="D2065" s="14" t="s">
        <v>6409</v>
      </c>
      <c r="E2065" s="9" t="s">
        <v>187</v>
      </c>
      <c r="F2065" s="14">
        <v>40484</v>
      </c>
      <c r="G2065" s="4">
        <v>37.536527479999997</v>
      </c>
      <c r="H2065" s="4">
        <v>-84.677047229999999</v>
      </c>
      <c r="I2065" s="4" t="s">
        <v>45</v>
      </c>
      <c r="J2065" s="19" t="s">
        <v>156</v>
      </c>
      <c r="K2065" s="19" t="s">
        <v>39</v>
      </c>
      <c r="L2065" s="22" t="s">
        <v>144</v>
      </c>
      <c r="M2065" s="19" t="s">
        <v>185</v>
      </c>
      <c r="N2065" s="19" t="s">
        <v>185</v>
      </c>
      <c r="P2065" s="17"/>
      <c r="Q2065" s="50" t="str">
        <f t="shared" si="32"/>
        <v>Non-lead</v>
      </c>
      <c r="R2065" s="19"/>
      <c r="X2065" s="16"/>
      <c r="Y2065" s="16"/>
      <c r="Z2065" s="16"/>
      <c r="AK2065" s="17"/>
      <c r="AL2065" s="17"/>
      <c r="AM2065" s="17"/>
      <c r="AN2065" s="17"/>
      <c r="AO2065" s="15"/>
    </row>
    <row r="2066" spans="1:41" s="14" customFormat="1">
      <c r="A2066" s="60"/>
      <c r="B2066" s="37" t="s">
        <v>6297</v>
      </c>
      <c r="C2066" s="71" t="s">
        <v>6523</v>
      </c>
      <c r="D2066" s="14" t="s">
        <v>6410</v>
      </c>
      <c r="E2066" s="9" t="s">
        <v>187</v>
      </c>
      <c r="F2066" s="14">
        <v>40484</v>
      </c>
      <c r="G2066" s="4">
        <v>37.536601249999997</v>
      </c>
      <c r="H2066" s="4">
        <v>-84.677268060000003</v>
      </c>
      <c r="I2066" s="4" t="s">
        <v>45</v>
      </c>
      <c r="J2066" s="19" t="s">
        <v>156</v>
      </c>
      <c r="K2066" s="19" t="s">
        <v>39</v>
      </c>
      <c r="L2066" s="22" t="s">
        <v>144</v>
      </c>
      <c r="M2066" s="19" t="s">
        <v>185</v>
      </c>
      <c r="N2066" s="19" t="s">
        <v>185</v>
      </c>
      <c r="P2066" s="17"/>
      <c r="Q2066" s="50" t="str">
        <f t="shared" si="32"/>
        <v>Non-lead</v>
      </c>
      <c r="R2066" s="19"/>
      <c r="X2066" s="16"/>
      <c r="Y2066" s="16"/>
      <c r="Z2066" s="16"/>
      <c r="AK2066" s="17"/>
      <c r="AL2066" s="17"/>
      <c r="AM2066" s="17"/>
      <c r="AN2066" s="17"/>
      <c r="AO2066" s="15"/>
    </row>
    <row r="2067" spans="1:41" s="14" customFormat="1">
      <c r="A2067" s="60"/>
      <c r="B2067" s="37" t="s">
        <v>6298</v>
      </c>
      <c r="C2067" s="70" t="s">
        <v>6524</v>
      </c>
      <c r="D2067" s="14" t="s">
        <v>6411</v>
      </c>
      <c r="E2067" s="9" t="s">
        <v>187</v>
      </c>
      <c r="F2067" s="14">
        <v>40484</v>
      </c>
      <c r="G2067" s="4">
        <v>37.536369780000001</v>
      </c>
      <c r="H2067" s="4">
        <v>-84.677195510000004</v>
      </c>
      <c r="I2067" s="19" t="s">
        <v>45</v>
      </c>
      <c r="J2067" s="19" t="s">
        <v>156</v>
      </c>
      <c r="K2067" s="19" t="s">
        <v>39</v>
      </c>
      <c r="L2067" s="22" t="s">
        <v>144</v>
      </c>
      <c r="M2067" s="19" t="s">
        <v>185</v>
      </c>
      <c r="N2067" s="19" t="s">
        <v>185</v>
      </c>
      <c r="P2067" s="17"/>
      <c r="Q2067" s="50" t="str">
        <f t="shared" si="32"/>
        <v>Non-lead</v>
      </c>
      <c r="R2067" s="19"/>
      <c r="X2067" s="16"/>
      <c r="Y2067" s="16"/>
      <c r="Z2067" s="16"/>
      <c r="AK2067" s="17"/>
      <c r="AL2067" s="17"/>
      <c r="AM2067" s="17"/>
      <c r="AN2067" s="17"/>
      <c r="AO2067" s="15"/>
    </row>
    <row r="2068" spans="1:41" s="14" customFormat="1">
      <c r="A2068" s="60"/>
      <c r="B2068" s="37" t="s">
        <v>6299</v>
      </c>
      <c r="C2068" s="71" t="s">
        <v>6525</v>
      </c>
      <c r="D2068" s="14" t="s">
        <v>6412</v>
      </c>
      <c r="E2068" s="9" t="s">
        <v>187</v>
      </c>
      <c r="F2068" s="14">
        <v>40484</v>
      </c>
      <c r="G2068" s="4">
        <v>37.53582866</v>
      </c>
      <c r="H2068" s="4">
        <v>-84.677488490000002</v>
      </c>
      <c r="I2068" s="19" t="s">
        <v>45</v>
      </c>
      <c r="J2068" s="19" t="s">
        <v>156</v>
      </c>
      <c r="K2068" s="19" t="s">
        <v>39</v>
      </c>
      <c r="L2068" s="22" t="s">
        <v>144</v>
      </c>
      <c r="M2068" s="19" t="s">
        <v>185</v>
      </c>
      <c r="N2068" s="19" t="s">
        <v>185</v>
      </c>
      <c r="P2068" s="17"/>
      <c r="Q2068" s="50" t="str">
        <f t="shared" si="32"/>
        <v>Non-lead</v>
      </c>
      <c r="R2068" s="19"/>
      <c r="X2068" s="16"/>
      <c r="Y2068" s="16"/>
      <c r="Z2068" s="16"/>
      <c r="AK2068" s="17"/>
      <c r="AL2068" s="17"/>
      <c r="AM2068" s="17"/>
      <c r="AN2068" s="17"/>
      <c r="AO2068" s="15"/>
    </row>
    <row r="2069" spans="1:41" s="14" customFormat="1">
      <c r="A2069" s="60"/>
      <c r="B2069" s="37" t="s">
        <v>6300</v>
      </c>
      <c r="C2069" s="69" t="s">
        <v>6526</v>
      </c>
      <c r="D2069" s="14" t="s">
        <v>6413</v>
      </c>
      <c r="E2069" s="9" t="s">
        <v>187</v>
      </c>
      <c r="F2069" s="14">
        <v>40484</v>
      </c>
      <c r="G2069" s="4">
        <v>37.53582866</v>
      </c>
      <c r="H2069" s="4">
        <v>-84.677488490000002</v>
      </c>
      <c r="I2069" s="19" t="s">
        <v>45</v>
      </c>
      <c r="J2069" s="19" t="s">
        <v>156</v>
      </c>
      <c r="K2069" s="19" t="s">
        <v>39</v>
      </c>
      <c r="L2069" s="22" t="s">
        <v>144</v>
      </c>
      <c r="M2069" s="19" t="s">
        <v>185</v>
      </c>
      <c r="N2069" s="19" t="s">
        <v>185</v>
      </c>
      <c r="P2069" s="17"/>
      <c r="Q2069" s="50" t="str">
        <f t="shared" si="32"/>
        <v>Non-lead</v>
      </c>
      <c r="R2069" s="19"/>
      <c r="X2069" s="16"/>
      <c r="Y2069" s="16"/>
      <c r="Z2069" s="16"/>
      <c r="AK2069" s="17"/>
      <c r="AL2069" s="17"/>
      <c r="AM2069" s="17"/>
      <c r="AN2069" s="17"/>
      <c r="AO2069" s="15"/>
    </row>
    <row r="2070" spans="1:41" s="14" customFormat="1">
      <c r="A2070" s="60"/>
      <c r="B2070" s="37" t="s">
        <v>6301</v>
      </c>
      <c r="C2070" s="71" t="s">
        <v>6527</v>
      </c>
      <c r="D2070" s="14" t="s">
        <v>6414</v>
      </c>
      <c r="E2070" s="9" t="s">
        <v>187</v>
      </c>
      <c r="F2070" s="14">
        <v>40484</v>
      </c>
      <c r="G2070" s="4">
        <v>37.535787790000001</v>
      </c>
      <c r="H2070" s="4">
        <v>-84.678176010000001</v>
      </c>
      <c r="I2070" s="19" t="s">
        <v>45</v>
      </c>
      <c r="J2070" s="19" t="s">
        <v>156</v>
      </c>
      <c r="K2070" s="19" t="s">
        <v>39</v>
      </c>
      <c r="L2070" s="22" t="s">
        <v>144</v>
      </c>
      <c r="M2070" s="19" t="s">
        <v>185</v>
      </c>
      <c r="N2070" s="19" t="s">
        <v>185</v>
      </c>
      <c r="P2070" s="17"/>
      <c r="Q2070" s="50" t="str">
        <f t="shared" si="32"/>
        <v>Non-lead</v>
      </c>
      <c r="R2070" s="19"/>
      <c r="X2070" s="16"/>
      <c r="Y2070" s="16"/>
      <c r="Z2070" s="16"/>
      <c r="AK2070" s="17"/>
      <c r="AL2070" s="17"/>
      <c r="AM2070" s="17"/>
      <c r="AN2070" s="17"/>
      <c r="AO2070" s="15"/>
    </row>
    <row r="2071" spans="1:41" s="14" customFormat="1">
      <c r="A2071" s="60"/>
      <c r="B2071" s="37" t="s">
        <v>6302</v>
      </c>
      <c r="C2071" s="71" t="s">
        <v>6528</v>
      </c>
      <c r="D2071" s="14" t="s">
        <v>6415</v>
      </c>
      <c r="E2071" s="9" t="s">
        <v>187</v>
      </c>
      <c r="F2071" s="14">
        <v>40484</v>
      </c>
      <c r="G2071" s="4">
        <v>37.535787790000001</v>
      </c>
      <c r="H2071" s="4">
        <v>-84.678176010000001</v>
      </c>
      <c r="I2071" s="19" t="s">
        <v>45</v>
      </c>
      <c r="J2071" s="19" t="s">
        <v>156</v>
      </c>
      <c r="K2071" s="19" t="s">
        <v>39</v>
      </c>
      <c r="L2071" s="22" t="s">
        <v>144</v>
      </c>
      <c r="M2071" s="19" t="s">
        <v>185</v>
      </c>
      <c r="N2071" s="19" t="s">
        <v>185</v>
      </c>
      <c r="P2071" s="17"/>
      <c r="Q2071" s="50" t="str">
        <f t="shared" si="32"/>
        <v>Non-lead</v>
      </c>
      <c r="R2071" s="19"/>
      <c r="X2071" s="16"/>
      <c r="Y2071" s="16"/>
      <c r="Z2071" s="16"/>
      <c r="AK2071" s="17"/>
      <c r="AL2071" s="17"/>
      <c r="AM2071" s="17"/>
      <c r="AN2071" s="17"/>
      <c r="AO2071" s="15"/>
    </row>
    <row r="2072" spans="1:41" s="14" customFormat="1">
      <c r="A2072" s="60"/>
      <c r="B2072" s="37" t="s">
        <v>6303</v>
      </c>
      <c r="C2072" s="70" t="s">
        <v>6529</v>
      </c>
      <c r="D2072" s="14" t="s">
        <v>6416</v>
      </c>
      <c r="E2072" s="9" t="s">
        <v>187</v>
      </c>
      <c r="F2072" s="14">
        <v>40484</v>
      </c>
      <c r="G2072" s="4">
        <v>37.536410269999998</v>
      </c>
      <c r="H2072" s="4">
        <v>-84.678651799999997</v>
      </c>
      <c r="I2072" s="19" t="s">
        <v>45</v>
      </c>
      <c r="J2072" s="19" t="s">
        <v>156</v>
      </c>
      <c r="K2072" s="19" t="s">
        <v>39</v>
      </c>
      <c r="L2072" s="22" t="s">
        <v>144</v>
      </c>
      <c r="M2072" s="19" t="s">
        <v>185</v>
      </c>
      <c r="N2072" s="19" t="s">
        <v>185</v>
      </c>
      <c r="P2072" s="17"/>
      <c r="Q2072" s="50" t="str">
        <f t="shared" si="32"/>
        <v>Non-lead</v>
      </c>
      <c r="R2072" s="19"/>
      <c r="X2072" s="16"/>
      <c r="Y2072" s="16"/>
      <c r="Z2072" s="16"/>
      <c r="AK2072" s="17"/>
      <c r="AL2072" s="17"/>
      <c r="AM2072" s="17"/>
      <c r="AN2072" s="17"/>
      <c r="AO2072" s="15"/>
    </row>
    <row r="2073" spans="1:41" s="14" customFormat="1">
      <c r="A2073" s="60"/>
      <c r="B2073" s="37" t="s">
        <v>6304</v>
      </c>
      <c r="C2073" s="71" t="s">
        <v>6530</v>
      </c>
      <c r="D2073" s="14" t="s">
        <v>6417</v>
      </c>
      <c r="E2073" s="9" t="s">
        <v>187</v>
      </c>
      <c r="F2073" s="14">
        <v>40484</v>
      </c>
      <c r="G2073" s="4">
        <v>37.536744519999999</v>
      </c>
      <c r="H2073" s="4">
        <v>-84.678650340000004</v>
      </c>
      <c r="I2073" s="19" t="s">
        <v>45</v>
      </c>
      <c r="J2073" s="19" t="s">
        <v>156</v>
      </c>
      <c r="K2073" s="19" t="s">
        <v>39</v>
      </c>
      <c r="L2073" s="22" t="s">
        <v>144</v>
      </c>
      <c r="M2073" s="19" t="s">
        <v>185</v>
      </c>
      <c r="N2073" s="19" t="s">
        <v>185</v>
      </c>
      <c r="P2073" s="17"/>
      <c r="Q2073" s="50" t="str">
        <f t="shared" si="32"/>
        <v>Non-lead</v>
      </c>
      <c r="R2073" s="19"/>
      <c r="X2073" s="16"/>
      <c r="Y2073" s="16"/>
      <c r="Z2073" s="16"/>
      <c r="AK2073" s="17"/>
      <c r="AL2073" s="17"/>
      <c r="AM2073" s="17"/>
      <c r="AN2073" s="17"/>
      <c r="AO2073" s="15"/>
    </row>
    <row r="2074" spans="1:41" s="14" customFormat="1">
      <c r="A2074" s="60"/>
      <c r="B2074" s="37" t="s">
        <v>6305</v>
      </c>
      <c r="C2074" s="69" t="s">
        <v>6531</v>
      </c>
      <c r="D2074" s="14" t="s">
        <v>6418</v>
      </c>
      <c r="E2074" s="9" t="s">
        <v>187</v>
      </c>
      <c r="F2074" s="14">
        <v>40484</v>
      </c>
      <c r="G2074" s="4">
        <v>37.536717830000001</v>
      </c>
      <c r="H2074" s="4">
        <v>-84.678838940000006</v>
      </c>
      <c r="I2074" s="19" t="s">
        <v>45</v>
      </c>
      <c r="J2074" s="19" t="s">
        <v>156</v>
      </c>
      <c r="K2074" s="19" t="s">
        <v>39</v>
      </c>
      <c r="L2074" s="22" t="s">
        <v>144</v>
      </c>
      <c r="M2074" s="19" t="s">
        <v>185</v>
      </c>
      <c r="N2074" s="19" t="s">
        <v>185</v>
      </c>
      <c r="P2074" s="17"/>
      <c r="Q2074" s="50" t="str">
        <f t="shared" si="32"/>
        <v>Non-lead</v>
      </c>
      <c r="R2074" s="19"/>
      <c r="X2074" s="16"/>
      <c r="Y2074" s="16"/>
      <c r="Z2074" s="16"/>
      <c r="AK2074" s="17"/>
      <c r="AL2074" s="17"/>
      <c r="AM2074" s="17"/>
      <c r="AN2074" s="17"/>
      <c r="AO2074" s="15"/>
    </row>
    <row r="2075" spans="1:41" s="14" customFormat="1">
      <c r="A2075" s="60"/>
      <c r="B2075" s="37" t="s">
        <v>6306</v>
      </c>
      <c r="C2075" s="71" t="s">
        <v>6532</v>
      </c>
      <c r="D2075" s="14" t="s">
        <v>6419</v>
      </c>
      <c r="E2075" s="9" t="s">
        <v>187</v>
      </c>
      <c r="F2075" s="14">
        <v>40484</v>
      </c>
      <c r="G2075" s="4">
        <v>37.53586172</v>
      </c>
      <c r="H2075" s="4">
        <v>-84.67873032</v>
      </c>
      <c r="I2075" s="19" t="s">
        <v>45</v>
      </c>
      <c r="J2075" s="19" t="s">
        <v>156</v>
      </c>
      <c r="K2075" s="19" t="s">
        <v>39</v>
      </c>
      <c r="L2075" s="22" t="s">
        <v>144</v>
      </c>
      <c r="M2075" s="19" t="s">
        <v>185</v>
      </c>
      <c r="N2075" s="19" t="s">
        <v>185</v>
      </c>
      <c r="P2075" s="17"/>
      <c r="Q2075" s="50" t="str">
        <f t="shared" si="32"/>
        <v>Non-lead</v>
      </c>
      <c r="R2075" s="19"/>
      <c r="X2075" s="16"/>
      <c r="Y2075" s="16"/>
      <c r="Z2075" s="16"/>
      <c r="AK2075" s="17"/>
      <c r="AL2075" s="17"/>
      <c r="AM2075" s="17"/>
      <c r="AN2075" s="17"/>
      <c r="AO2075" s="15"/>
    </row>
    <row r="2076" spans="1:41" s="14" customFormat="1">
      <c r="A2076" s="60"/>
      <c r="B2076" s="37" t="s">
        <v>6307</v>
      </c>
      <c r="C2076" s="71" t="s">
        <v>6533</v>
      </c>
      <c r="D2076" s="14" t="s">
        <v>6420</v>
      </c>
      <c r="E2076" s="9" t="s">
        <v>187</v>
      </c>
      <c r="F2076" s="14">
        <v>40484</v>
      </c>
      <c r="G2076" s="4">
        <v>37.535731009999999</v>
      </c>
      <c r="H2076" s="4">
        <v>-84.679508990000002</v>
      </c>
      <c r="I2076" s="19" t="s">
        <v>45</v>
      </c>
      <c r="J2076" s="19" t="s">
        <v>156</v>
      </c>
      <c r="K2076" s="19" t="s">
        <v>39</v>
      </c>
      <c r="L2076" s="22" t="s">
        <v>144</v>
      </c>
      <c r="M2076" s="19" t="s">
        <v>185</v>
      </c>
      <c r="N2076" s="19" t="s">
        <v>185</v>
      </c>
      <c r="P2076" s="17"/>
      <c r="Q2076" s="50" t="str">
        <f t="shared" si="32"/>
        <v>Non-lead</v>
      </c>
      <c r="R2076" s="19"/>
      <c r="X2076" s="16"/>
      <c r="Y2076" s="16"/>
      <c r="Z2076" s="16"/>
      <c r="AK2076" s="17"/>
      <c r="AL2076" s="17"/>
      <c r="AM2076" s="17"/>
      <c r="AN2076" s="17"/>
      <c r="AO2076" s="15"/>
    </row>
    <row r="2077" spans="1:41" s="14" customFormat="1">
      <c r="A2077" s="60"/>
      <c r="B2077" s="37" t="s">
        <v>6308</v>
      </c>
      <c r="C2077" s="70" t="s">
        <v>6534</v>
      </c>
      <c r="D2077" s="14" t="s">
        <v>6421</v>
      </c>
      <c r="E2077" s="9" t="s">
        <v>187</v>
      </c>
      <c r="F2077" s="14">
        <v>40484</v>
      </c>
      <c r="G2077" s="4">
        <v>37.536470029999997</v>
      </c>
      <c r="H2077" s="4">
        <v>-84.679658470000007</v>
      </c>
      <c r="I2077" s="19" t="s">
        <v>45</v>
      </c>
      <c r="J2077" s="19" t="s">
        <v>156</v>
      </c>
      <c r="K2077" s="19" t="s">
        <v>39</v>
      </c>
      <c r="L2077" s="22" t="s">
        <v>144</v>
      </c>
      <c r="M2077" s="19" t="s">
        <v>185</v>
      </c>
      <c r="N2077" s="19" t="s">
        <v>185</v>
      </c>
      <c r="P2077" s="17"/>
      <c r="Q2077" s="50" t="str">
        <f t="shared" si="32"/>
        <v>Non-lead</v>
      </c>
      <c r="R2077" s="19"/>
      <c r="X2077" s="16"/>
      <c r="Y2077" s="16"/>
      <c r="Z2077" s="16"/>
      <c r="AK2077" s="17"/>
      <c r="AL2077" s="17"/>
      <c r="AM2077" s="17"/>
      <c r="AN2077" s="17"/>
      <c r="AO2077" s="15"/>
    </row>
    <row r="2078" spans="1:41" s="14" customFormat="1">
      <c r="A2078" s="60"/>
      <c r="B2078" s="37" t="s">
        <v>6309</v>
      </c>
      <c r="C2078" s="71" t="s">
        <v>6535</v>
      </c>
      <c r="D2078" s="14" t="s">
        <v>6422</v>
      </c>
      <c r="E2078" s="9" t="s">
        <v>187</v>
      </c>
      <c r="F2078" s="14">
        <v>40484</v>
      </c>
      <c r="G2078" s="4">
        <v>37.536673450000002</v>
      </c>
      <c r="H2078" s="4">
        <v>-84.679816009999996</v>
      </c>
      <c r="I2078" s="19" t="s">
        <v>45</v>
      </c>
      <c r="J2078" s="19" t="s">
        <v>156</v>
      </c>
      <c r="K2078" s="19" t="s">
        <v>39</v>
      </c>
      <c r="L2078" s="22" t="s">
        <v>144</v>
      </c>
      <c r="M2078" s="19" t="s">
        <v>185</v>
      </c>
      <c r="N2078" s="19" t="s">
        <v>185</v>
      </c>
      <c r="P2078" s="17"/>
      <c r="Q2078" s="50" t="str">
        <f t="shared" si="32"/>
        <v>Non-lead</v>
      </c>
      <c r="R2078" s="19"/>
      <c r="X2078" s="16"/>
      <c r="Y2078" s="16"/>
      <c r="Z2078" s="16"/>
      <c r="AK2078" s="17"/>
      <c r="AL2078" s="17"/>
      <c r="AM2078" s="17"/>
      <c r="AN2078" s="17"/>
      <c r="AO2078" s="15"/>
    </row>
    <row r="2079" spans="1:41" s="14" customFormat="1">
      <c r="A2079" s="60"/>
      <c r="B2079" s="37" t="s">
        <v>6310</v>
      </c>
      <c r="C2079" s="69" t="s">
        <v>6536</v>
      </c>
      <c r="D2079" s="14" t="s">
        <v>6423</v>
      </c>
      <c r="E2079" s="9" t="s">
        <v>187</v>
      </c>
      <c r="F2079" s="14">
        <v>40484</v>
      </c>
      <c r="G2079" s="4">
        <v>37.536775159999998</v>
      </c>
      <c r="H2079" s="4">
        <v>-84.680223420000004</v>
      </c>
      <c r="I2079" s="19" t="s">
        <v>45</v>
      </c>
      <c r="J2079" s="19" t="s">
        <v>156</v>
      </c>
      <c r="K2079" s="19" t="s">
        <v>39</v>
      </c>
      <c r="L2079" s="22" t="s">
        <v>144</v>
      </c>
      <c r="M2079" s="19" t="s">
        <v>185</v>
      </c>
      <c r="N2079" s="19" t="s">
        <v>185</v>
      </c>
      <c r="P2079" s="17"/>
      <c r="Q2079" s="50" t="str">
        <f t="shared" si="32"/>
        <v>Non-lead</v>
      </c>
      <c r="R2079" s="19"/>
      <c r="X2079" s="16"/>
      <c r="Y2079" s="16"/>
      <c r="Z2079" s="16"/>
      <c r="AK2079" s="17"/>
      <c r="AL2079" s="17"/>
      <c r="AM2079" s="17"/>
      <c r="AN2079" s="17"/>
      <c r="AO2079" s="15"/>
    </row>
    <row r="2080" spans="1:41" s="14" customFormat="1">
      <c r="A2080" s="60"/>
      <c r="B2080" s="37" t="s">
        <v>6311</v>
      </c>
      <c r="C2080" s="71" t="s">
        <v>6537</v>
      </c>
      <c r="D2080" s="14" t="s">
        <v>6424</v>
      </c>
      <c r="E2080" s="9" t="s">
        <v>187</v>
      </c>
      <c r="F2080" s="14">
        <v>40484</v>
      </c>
      <c r="G2080" s="4">
        <v>37.536775159999998</v>
      </c>
      <c r="H2080" s="4">
        <v>-84.680223420000004</v>
      </c>
      <c r="I2080" s="19" t="s">
        <v>45</v>
      </c>
      <c r="J2080" s="19" t="s">
        <v>156</v>
      </c>
      <c r="K2080" s="19" t="s">
        <v>39</v>
      </c>
      <c r="L2080" s="22" t="s">
        <v>144</v>
      </c>
      <c r="M2080" s="19" t="s">
        <v>185</v>
      </c>
      <c r="N2080" s="19" t="s">
        <v>185</v>
      </c>
      <c r="P2080" s="17"/>
      <c r="Q2080" s="50" t="str">
        <f t="shared" si="32"/>
        <v>Non-lead</v>
      </c>
      <c r="R2080" s="19"/>
      <c r="X2080" s="16"/>
      <c r="Y2080" s="16"/>
      <c r="Z2080" s="16"/>
      <c r="AK2080" s="17"/>
      <c r="AL2080" s="17"/>
      <c r="AM2080" s="17"/>
      <c r="AN2080" s="17"/>
      <c r="AO2080" s="15"/>
    </row>
    <row r="2081" spans="1:41" s="14" customFormat="1">
      <c r="A2081" s="60"/>
      <c r="B2081" s="37" t="s">
        <v>6312</v>
      </c>
      <c r="C2081" s="71" t="s">
        <v>6538</v>
      </c>
      <c r="D2081" s="14" t="s">
        <v>6425</v>
      </c>
      <c r="E2081" s="9" t="s">
        <v>187</v>
      </c>
      <c r="F2081" s="14">
        <v>40484</v>
      </c>
      <c r="G2081" s="4">
        <v>37.536834140000003</v>
      </c>
      <c r="H2081" s="4">
        <v>-84.68090746</v>
      </c>
      <c r="I2081" s="19" t="s">
        <v>45</v>
      </c>
      <c r="J2081" s="19" t="s">
        <v>156</v>
      </c>
      <c r="K2081" s="19" t="s">
        <v>39</v>
      </c>
      <c r="L2081" s="22" t="s">
        <v>144</v>
      </c>
      <c r="M2081" s="19" t="s">
        <v>185</v>
      </c>
      <c r="N2081" s="19" t="s">
        <v>185</v>
      </c>
      <c r="P2081" s="17"/>
      <c r="Q2081" s="50" t="str">
        <f t="shared" si="32"/>
        <v>Non-lead</v>
      </c>
      <c r="R2081" s="19"/>
      <c r="X2081" s="16"/>
      <c r="Y2081" s="16"/>
      <c r="Z2081" s="16"/>
      <c r="AK2081" s="17"/>
      <c r="AL2081" s="17"/>
      <c r="AM2081" s="17"/>
      <c r="AN2081" s="17"/>
      <c r="AO2081" s="15"/>
    </row>
    <row r="2082" spans="1:41" s="14" customFormat="1">
      <c r="A2082" s="60"/>
      <c r="B2082" s="37" t="s">
        <v>6313</v>
      </c>
      <c r="C2082" s="70" t="s">
        <v>6539</v>
      </c>
      <c r="D2082" s="14" t="s">
        <v>6426</v>
      </c>
      <c r="E2082" s="9" t="s">
        <v>187</v>
      </c>
      <c r="F2082" s="14">
        <v>40484</v>
      </c>
      <c r="G2082" s="4">
        <v>37.536834140000003</v>
      </c>
      <c r="H2082" s="4">
        <v>-84.68090746</v>
      </c>
      <c r="I2082" s="19" t="s">
        <v>45</v>
      </c>
      <c r="J2082" s="19" t="s">
        <v>156</v>
      </c>
      <c r="K2082" s="19" t="s">
        <v>39</v>
      </c>
      <c r="L2082" s="22" t="s">
        <v>144</v>
      </c>
      <c r="M2082" s="19" t="s">
        <v>185</v>
      </c>
      <c r="N2082" s="19" t="s">
        <v>185</v>
      </c>
      <c r="P2082" s="17"/>
      <c r="Q2082" s="50" t="str">
        <f t="shared" si="32"/>
        <v>Non-lead</v>
      </c>
      <c r="R2082" s="19"/>
      <c r="X2082" s="16"/>
      <c r="Y2082" s="16"/>
      <c r="Z2082" s="16"/>
      <c r="AK2082" s="17"/>
      <c r="AL2082" s="17"/>
      <c r="AM2082" s="17"/>
      <c r="AN2082" s="17"/>
      <c r="AO2082" s="15"/>
    </row>
    <row r="2083" spans="1:41" s="14" customFormat="1">
      <c r="A2083" s="60"/>
      <c r="B2083" s="37" t="s">
        <v>6314</v>
      </c>
      <c r="C2083" s="71" t="s">
        <v>6540</v>
      </c>
      <c r="D2083" s="14" t="s">
        <v>6427</v>
      </c>
      <c r="E2083" s="9" t="s">
        <v>187</v>
      </c>
      <c r="F2083" s="14">
        <v>40484</v>
      </c>
      <c r="G2083" s="4">
        <v>37.536902019999999</v>
      </c>
      <c r="H2083" s="4">
        <v>-84.681595659999999</v>
      </c>
      <c r="I2083" s="19" t="s">
        <v>45</v>
      </c>
      <c r="J2083" s="19" t="s">
        <v>156</v>
      </c>
      <c r="K2083" s="19" t="s">
        <v>39</v>
      </c>
      <c r="L2083" s="22" t="s">
        <v>144</v>
      </c>
      <c r="M2083" s="19" t="s">
        <v>185</v>
      </c>
      <c r="N2083" s="19" t="s">
        <v>185</v>
      </c>
      <c r="P2083" s="17"/>
      <c r="Q2083" s="50" t="str">
        <f t="shared" si="32"/>
        <v>Non-lead</v>
      </c>
      <c r="R2083" s="19"/>
      <c r="X2083" s="16"/>
      <c r="Y2083" s="16"/>
      <c r="Z2083" s="16"/>
      <c r="AK2083" s="17"/>
      <c r="AL2083" s="17"/>
      <c r="AM2083" s="17"/>
      <c r="AN2083" s="17"/>
      <c r="AO2083" s="15"/>
    </row>
    <row r="2084" spans="1:41" s="14" customFormat="1">
      <c r="A2084" s="60"/>
      <c r="B2084" s="37" t="s">
        <v>6315</v>
      </c>
      <c r="C2084" s="69" t="s">
        <v>6541</v>
      </c>
      <c r="D2084" s="14" t="s">
        <v>6428</v>
      </c>
      <c r="E2084" s="9" t="s">
        <v>187</v>
      </c>
      <c r="F2084" s="14">
        <v>40484</v>
      </c>
      <c r="G2084" s="4">
        <v>37.53688253</v>
      </c>
      <c r="H2084" s="4">
        <v>-84.68193694</v>
      </c>
      <c r="I2084" s="19" t="s">
        <v>45</v>
      </c>
      <c r="J2084" s="19" t="s">
        <v>156</v>
      </c>
      <c r="K2084" s="19" t="s">
        <v>39</v>
      </c>
      <c r="L2084" s="22" t="s">
        <v>144</v>
      </c>
      <c r="M2084" s="19" t="s">
        <v>185</v>
      </c>
      <c r="N2084" s="19" t="s">
        <v>185</v>
      </c>
      <c r="P2084" s="17"/>
      <c r="Q2084" s="50" t="str">
        <f t="shared" si="32"/>
        <v>Non-lead</v>
      </c>
      <c r="R2084" s="19"/>
      <c r="X2084" s="16"/>
      <c r="Y2084" s="16"/>
      <c r="Z2084" s="16"/>
      <c r="AK2084" s="17"/>
      <c r="AL2084" s="17"/>
      <c r="AM2084" s="17"/>
      <c r="AN2084" s="17"/>
      <c r="AO2084" s="15"/>
    </row>
    <row r="2085" spans="1:41" s="14" customFormat="1">
      <c r="A2085" s="60"/>
      <c r="B2085" s="37" t="s">
        <v>6316</v>
      </c>
      <c r="C2085" s="71" t="s">
        <v>6542</v>
      </c>
      <c r="D2085" s="14" t="s">
        <v>6429</v>
      </c>
      <c r="E2085" s="9" t="s">
        <v>187</v>
      </c>
      <c r="F2085" s="14">
        <v>40484</v>
      </c>
      <c r="G2085" s="4">
        <v>37.536593189999998</v>
      </c>
      <c r="H2085" s="4">
        <v>-84.682286000000005</v>
      </c>
      <c r="I2085" s="19" t="s">
        <v>45</v>
      </c>
      <c r="J2085" s="19" t="s">
        <v>156</v>
      </c>
      <c r="K2085" s="19" t="s">
        <v>39</v>
      </c>
      <c r="L2085" s="22" t="s">
        <v>144</v>
      </c>
      <c r="M2085" s="19" t="s">
        <v>185</v>
      </c>
      <c r="N2085" s="19" t="s">
        <v>185</v>
      </c>
      <c r="P2085" s="17"/>
      <c r="Q2085" s="50" t="str">
        <f t="shared" ref="Q2085:Q2148" si="33">IF(AND(I2085="",K2085=""),"",IF(I2085="Lead","Lead",IF(K2085="Lead","Lead",IF((OR((AND((ISNUMBER(SEARCH("Galvanized",K2085))),AF2085="Yes")),(AND((ISNUMBER(SEARCH("Galvanized",K2085))),AF2085="Unknown")))),"Galvanized requiring replacement",IF((OR((AND((ISNUMBER(SEARCH("Galvanized",K2085))),AJ2085="Yes")),(AND((ISNUMBER(SEARCH("Galvanized",K2085))),AJ2085="Unknown")))),"Galvanized requiring replacement",IF(I2085="Galvanized requiring replacement","Galvanized requiring replacement",IF(K2085="Galvanized requiring replacement","Galvanized requiring replacement",IF(ISNUMBER(SEARCH("Unknown",I2085)),"Unknown",IF(ISNUMBER(SEARCH("Unknown",K2085)),"Unknown",IF(I2085="","Unknown",IF(K2085="","Unknown","Non-lead")))))))))))</f>
        <v>Non-lead</v>
      </c>
      <c r="R2085" s="19"/>
      <c r="X2085" s="16"/>
      <c r="Y2085" s="16"/>
      <c r="Z2085" s="16"/>
      <c r="AK2085" s="17"/>
      <c r="AL2085" s="17"/>
      <c r="AM2085" s="17"/>
      <c r="AN2085" s="17"/>
      <c r="AO2085" s="15"/>
    </row>
    <row r="2086" spans="1:41" s="14" customFormat="1">
      <c r="A2086" s="60"/>
      <c r="B2086" s="37" t="s">
        <v>6317</v>
      </c>
      <c r="C2086" s="71" t="s">
        <v>6543</v>
      </c>
      <c r="D2086" s="14" t="s">
        <v>6430</v>
      </c>
      <c r="E2086" s="9" t="s">
        <v>187</v>
      </c>
      <c r="F2086" s="14">
        <v>40484</v>
      </c>
      <c r="G2086" s="4">
        <v>37.535544270000003</v>
      </c>
      <c r="H2086" s="4">
        <v>-84.682025190000004</v>
      </c>
      <c r="I2086" s="19" t="s">
        <v>45</v>
      </c>
      <c r="J2086" s="19" t="s">
        <v>156</v>
      </c>
      <c r="K2086" s="19" t="s">
        <v>39</v>
      </c>
      <c r="L2086" s="22" t="s">
        <v>144</v>
      </c>
      <c r="M2086" s="19" t="s">
        <v>185</v>
      </c>
      <c r="N2086" s="19" t="s">
        <v>185</v>
      </c>
      <c r="P2086" s="17"/>
      <c r="Q2086" s="50" t="str">
        <f t="shared" si="33"/>
        <v>Non-lead</v>
      </c>
      <c r="R2086" s="19"/>
      <c r="X2086" s="16"/>
      <c r="Y2086" s="16"/>
      <c r="Z2086" s="16"/>
      <c r="AK2086" s="17"/>
      <c r="AL2086" s="17"/>
      <c r="AM2086" s="17"/>
      <c r="AN2086" s="17"/>
      <c r="AO2086" s="15"/>
    </row>
    <row r="2087" spans="1:41" s="14" customFormat="1">
      <c r="A2087" s="60"/>
      <c r="B2087" s="37" t="s">
        <v>6318</v>
      </c>
      <c r="C2087" s="70" t="s">
        <v>6544</v>
      </c>
      <c r="D2087" s="14" t="s">
        <v>6431</v>
      </c>
      <c r="E2087" s="9" t="s">
        <v>187</v>
      </c>
      <c r="F2087" s="14">
        <v>40484</v>
      </c>
      <c r="G2087" s="4">
        <v>37.536130780000001</v>
      </c>
      <c r="H2087" s="4">
        <v>-84.682219649999993</v>
      </c>
      <c r="I2087" s="19" t="s">
        <v>45</v>
      </c>
      <c r="J2087" s="19" t="s">
        <v>156</v>
      </c>
      <c r="K2087" s="19" t="s">
        <v>39</v>
      </c>
      <c r="L2087" s="22" t="s">
        <v>144</v>
      </c>
      <c r="M2087" s="19" t="s">
        <v>185</v>
      </c>
      <c r="N2087" s="19" t="s">
        <v>185</v>
      </c>
      <c r="P2087" s="17"/>
      <c r="Q2087" s="50" t="str">
        <f t="shared" si="33"/>
        <v>Non-lead</v>
      </c>
      <c r="R2087" s="19"/>
      <c r="X2087" s="16"/>
      <c r="Y2087" s="16"/>
      <c r="Z2087" s="16"/>
      <c r="AK2087" s="17"/>
      <c r="AL2087" s="17"/>
      <c r="AM2087" s="17"/>
      <c r="AN2087" s="17"/>
      <c r="AO2087" s="15"/>
    </row>
    <row r="2088" spans="1:41" s="14" customFormat="1">
      <c r="A2088" s="60"/>
      <c r="B2088" s="37" t="s">
        <v>6319</v>
      </c>
      <c r="C2088" s="71" t="s">
        <v>6545</v>
      </c>
      <c r="D2088" s="14" t="s">
        <v>6432</v>
      </c>
      <c r="E2088" s="9" t="s">
        <v>187</v>
      </c>
      <c r="F2088" s="14">
        <v>40484</v>
      </c>
      <c r="G2088" s="4">
        <v>37.536130780000001</v>
      </c>
      <c r="H2088" s="4">
        <v>-84.682219649999993</v>
      </c>
      <c r="I2088" s="19" t="s">
        <v>45</v>
      </c>
      <c r="J2088" s="19" t="s">
        <v>156</v>
      </c>
      <c r="K2088" s="19" t="s">
        <v>39</v>
      </c>
      <c r="L2088" s="22" t="s">
        <v>144</v>
      </c>
      <c r="M2088" s="19" t="s">
        <v>185</v>
      </c>
      <c r="N2088" s="19" t="s">
        <v>185</v>
      </c>
      <c r="P2088" s="17"/>
      <c r="Q2088" s="50" t="str">
        <f t="shared" si="33"/>
        <v>Non-lead</v>
      </c>
      <c r="R2088" s="19"/>
      <c r="X2088" s="16"/>
      <c r="Y2088" s="16"/>
      <c r="Z2088" s="16"/>
      <c r="AK2088" s="17"/>
      <c r="AL2088" s="17"/>
      <c r="AM2088" s="17"/>
      <c r="AN2088" s="17"/>
      <c r="AO2088" s="15"/>
    </row>
    <row r="2089" spans="1:41" s="14" customFormat="1">
      <c r="A2089" s="60"/>
      <c r="B2089" s="37" t="s">
        <v>6320</v>
      </c>
      <c r="C2089" s="69" t="s">
        <v>6546</v>
      </c>
      <c r="D2089" s="14" t="s">
        <v>6433</v>
      </c>
      <c r="E2089" s="9" t="s">
        <v>187</v>
      </c>
      <c r="F2089" s="14">
        <v>40484</v>
      </c>
      <c r="G2089" s="4">
        <v>37.5368013</v>
      </c>
      <c r="H2089" s="4">
        <v>-84.681675900000002</v>
      </c>
      <c r="I2089" s="19" t="s">
        <v>45</v>
      </c>
      <c r="J2089" s="19" t="s">
        <v>156</v>
      </c>
      <c r="K2089" s="19" t="s">
        <v>39</v>
      </c>
      <c r="L2089" s="22" t="s">
        <v>144</v>
      </c>
      <c r="M2089" s="19" t="s">
        <v>185</v>
      </c>
      <c r="N2089" s="19" t="s">
        <v>185</v>
      </c>
      <c r="P2089" s="17"/>
      <c r="Q2089" s="50" t="str">
        <f t="shared" si="33"/>
        <v>Non-lead</v>
      </c>
      <c r="R2089" s="19"/>
      <c r="X2089" s="16"/>
      <c r="Y2089" s="16"/>
      <c r="Z2089" s="16"/>
      <c r="AK2089" s="17"/>
      <c r="AL2089" s="17"/>
      <c r="AM2089" s="17"/>
      <c r="AN2089" s="17"/>
      <c r="AO2089" s="15"/>
    </row>
    <row r="2090" spans="1:41" s="14" customFormat="1">
      <c r="A2090" s="60"/>
      <c r="B2090" s="37" t="s">
        <v>6321</v>
      </c>
      <c r="C2090" s="71" t="s">
        <v>6547</v>
      </c>
      <c r="D2090" s="14" t="s">
        <v>6434</v>
      </c>
      <c r="E2090" s="9" t="s">
        <v>187</v>
      </c>
      <c r="F2090" s="14">
        <v>40484</v>
      </c>
      <c r="G2090" s="4">
        <v>37.5368013</v>
      </c>
      <c r="H2090" s="4">
        <v>-84.681675900000002</v>
      </c>
      <c r="I2090" s="19" t="s">
        <v>45</v>
      </c>
      <c r="J2090" s="19" t="s">
        <v>156</v>
      </c>
      <c r="K2090" s="19" t="s">
        <v>39</v>
      </c>
      <c r="L2090" s="22" t="s">
        <v>144</v>
      </c>
      <c r="M2090" s="19" t="s">
        <v>185</v>
      </c>
      <c r="N2090" s="19" t="s">
        <v>185</v>
      </c>
      <c r="P2090" s="17"/>
      <c r="Q2090" s="50" t="str">
        <f t="shared" si="33"/>
        <v>Non-lead</v>
      </c>
      <c r="R2090" s="19"/>
      <c r="X2090" s="16"/>
      <c r="Y2090" s="16"/>
      <c r="Z2090" s="16"/>
      <c r="AK2090" s="17"/>
      <c r="AL2090" s="17"/>
      <c r="AM2090" s="17"/>
      <c r="AN2090" s="17"/>
      <c r="AO2090" s="15"/>
    </row>
    <row r="2091" spans="1:41" s="14" customFormat="1">
      <c r="A2091" s="60"/>
      <c r="B2091" s="37" t="s">
        <v>6322</v>
      </c>
      <c r="C2091" s="71" t="s">
        <v>6548</v>
      </c>
      <c r="D2091" s="14" t="s">
        <v>6435</v>
      </c>
      <c r="E2091" s="9" t="s">
        <v>187</v>
      </c>
      <c r="F2091" s="14">
        <v>40484</v>
      </c>
      <c r="G2091" s="4">
        <v>37.536738900000003</v>
      </c>
      <c r="H2091" s="4">
        <v>-84.680987119999998</v>
      </c>
      <c r="I2091" s="19" t="s">
        <v>45</v>
      </c>
      <c r="J2091" s="19" t="s">
        <v>156</v>
      </c>
      <c r="K2091" s="19" t="s">
        <v>39</v>
      </c>
      <c r="L2091" s="22" t="s">
        <v>144</v>
      </c>
      <c r="M2091" s="19" t="s">
        <v>185</v>
      </c>
      <c r="N2091" s="19" t="s">
        <v>185</v>
      </c>
      <c r="P2091" s="17"/>
      <c r="Q2091" s="50" t="str">
        <f t="shared" si="33"/>
        <v>Non-lead</v>
      </c>
      <c r="R2091" s="19"/>
      <c r="X2091" s="16"/>
      <c r="Y2091" s="16"/>
      <c r="Z2091" s="16"/>
      <c r="AK2091" s="17"/>
      <c r="AL2091" s="17"/>
      <c r="AM2091" s="17"/>
      <c r="AN2091" s="17"/>
      <c r="AO2091" s="15"/>
    </row>
    <row r="2092" spans="1:41" s="14" customFormat="1">
      <c r="A2092" s="60"/>
      <c r="B2092" s="37" t="s">
        <v>6323</v>
      </c>
      <c r="C2092" s="70" t="s">
        <v>6549</v>
      </c>
      <c r="D2092" s="14" t="s">
        <v>6436</v>
      </c>
      <c r="E2092" s="9" t="s">
        <v>187</v>
      </c>
      <c r="F2092" s="14">
        <v>40484</v>
      </c>
      <c r="G2092" s="4">
        <v>37.536738900000003</v>
      </c>
      <c r="H2092" s="4">
        <v>-84.680987119999998</v>
      </c>
      <c r="I2092" s="19" t="s">
        <v>45</v>
      </c>
      <c r="J2092" s="19" t="s">
        <v>156</v>
      </c>
      <c r="K2092" s="19" t="s">
        <v>39</v>
      </c>
      <c r="L2092" s="22" t="s">
        <v>144</v>
      </c>
      <c r="M2092" s="19" t="s">
        <v>185</v>
      </c>
      <c r="N2092" s="19" t="s">
        <v>185</v>
      </c>
      <c r="P2092" s="17"/>
      <c r="Q2092" s="50" t="str">
        <f t="shared" si="33"/>
        <v>Non-lead</v>
      </c>
      <c r="R2092" s="19"/>
      <c r="X2092" s="16"/>
      <c r="Y2092" s="16"/>
      <c r="Z2092" s="16"/>
      <c r="AK2092" s="17"/>
      <c r="AL2092" s="17"/>
      <c r="AM2092" s="17"/>
      <c r="AN2092" s="17"/>
      <c r="AO2092" s="15"/>
    </row>
    <row r="2093" spans="1:41" s="14" customFormat="1">
      <c r="A2093" s="60"/>
      <c r="B2093" s="37" t="s">
        <v>6324</v>
      </c>
      <c r="C2093" s="71" t="s">
        <v>6550</v>
      </c>
      <c r="D2093" s="14" t="s">
        <v>6437</v>
      </c>
      <c r="E2093" s="9" t="s">
        <v>187</v>
      </c>
      <c r="F2093" s="14">
        <v>40484</v>
      </c>
      <c r="G2093" s="4">
        <v>37.536665360000001</v>
      </c>
      <c r="H2093" s="4">
        <v>-84.680282079999998</v>
      </c>
      <c r="I2093" s="19" t="s">
        <v>45</v>
      </c>
      <c r="J2093" s="19" t="s">
        <v>156</v>
      </c>
      <c r="K2093" s="19" t="s">
        <v>39</v>
      </c>
      <c r="L2093" s="22" t="s">
        <v>144</v>
      </c>
      <c r="M2093" s="19" t="s">
        <v>185</v>
      </c>
      <c r="N2093" s="19" t="s">
        <v>185</v>
      </c>
      <c r="P2093" s="17"/>
      <c r="Q2093" s="50" t="str">
        <f t="shared" si="33"/>
        <v>Non-lead</v>
      </c>
      <c r="R2093" s="19"/>
      <c r="X2093" s="16"/>
      <c r="Y2093" s="16"/>
      <c r="Z2093" s="16"/>
      <c r="AK2093" s="17"/>
      <c r="AL2093" s="17"/>
      <c r="AM2093" s="17"/>
      <c r="AN2093" s="17"/>
      <c r="AO2093" s="15"/>
    </row>
    <row r="2094" spans="1:41" s="14" customFormat="1">
      <c r="A2094" s="60"/>
      <c r="B2094" s="37" t="s">
        <v>6325</v>
      </c>
      <c r="C2094" s="69" t="s">
        <v>6551</v>
      </c>
      <c r="D2094" s="14" t="s">
        <v>6438</v>
      </c>
      <c r="E2094" s="9" t="s">
        <v>187</v>
      </c>
      <c r="F2094" s="14">
        <v>40484</v>
      </c>
      <c r="G2094" s="4">
        <v>37.536664682294003</v>
      </c>
      <c r="H2094" s="4">
        <v>-84.680281684183001</v>
      </c>
      <c r="I2094" s="19" t="s">
        <v>45</v>
      </c>
      <c r="J2094" s="19" t="s">
        <v>156</v>
      </c>
      <c r="K2094" s="19" t="s">
        <v>39</v>
      </c>
      <c r="L2094" s="22" t="s">
        <v>144</v>
      </c>
      <c r="M2094" s="19" t="s">
        <v>185</v>
      </c>
      <c r="N2094" s="19" t="s">
        <v>185</v>
      </c>
      <c r="P2094" s="17"/>
      <c r="Q2094" s="50" t="str">
        <f t="shared" si="33"/>
        <v>Non-lead</v>
      </c>
      <c r="R2094" s="19"/>
      <c r="X2094" s="16"/>
      <c r="Y2094" s="16"/>
      <c r="Z2094" s="16"/>
      <c r="AK2094" s="17"/>
      <c r="AL2094" s="17"/>
      <c r="AM2094" s="17"/>
      <c r="AN2094" s="17"/>
      <c r="AO2094" s="15"/>
    </row>
    <row r="2095" spans="1:41" s="14" customFormat="1">
      <c r="A2095" s="60"/>
      <c r="B2095" s="37" t="s">
        <v>6326</v>
      </c>
      <c r="C2095" s="71" t="s">
        <v>6552</v>
      </c>
      <c r="D2095" s="14" t="s">
        <v>6439</v>
      </c>
      <c r="E2095" s="9" t="s">
        <v>187</v>
      </c>
      <c r="F2095" s="14">
        <v>40484</v>
      </c>
      <c r="G2095" s="4">
        <v>37.535675275894</v>
      </c>
      <c r="H2095" s="4">
        <v>-84.680055951533006</v>
      </c>
      <c r="I2095" s="19" t="s">
        <v>45</v>
      </c>
      <c r="J2095" s="19" t="s">
        <v>156</v>
      </c>
      <c r="K2095" s="19" t="s">
        <v>39</v>
      </c>
      <c r="L2095" s="22" t="s">
        <v>144</v>
      </c>
      <c r="M2095" s="19" t="s">
        <v>185</v>
      </c>
      <c r="N2095" s="19" t="s">
        <v>185</v>
      </c>
      <c r="P2095" s="17"/>
      <c r="Q2095" s="50" t="str">
        <f t="shared" si="33"/>
        <v>Non-lead</v>
      </c>
      <c r="R2095" s="19"/>
      <c r="X2095" s="16"/>
      <c r="Y2095" s="16"/>
      <c r="Z2095" s="16"/>
      <c r="AK2095" s="17"/>
      <c r="AL2095" s="17"/>
      <c r="AM2095" s="17"/>
      <c r="AN2095" s="17"/>
      <c r="AO2095" s="15"/>
    </row>
    <row r="2096" spans="1:41" s="14" customFormat="1">
      <c r="A2096" s="60"/>
      <c r="B2096" s="37" t="s">
        <v>6327</v>
      </c>
      <c r="C2096" s="71" t="s">
        <v>6553</v>
      </c>
      <c r="D2096" s="14" t="s">
        <v>6440</v>
      </c>
      <c r="E2096" s="9" t="s">
        <v>187</v>
      </c>
      <c r="F2096" s="14">
        <v>40484</v>
      </c>
      <c r="G2096" s="4">
        <v>37.535772029999997</v>
      </c>
      <c r="H2096" s="4">
        <v>-84.680428629999994</v>
      </c>
      <c r="I2096" s="19" t="s">
        <v>45</v>
      </c>
      <c r="J2096" s="19" t="s">
        <v>156</v>
      </c>
      <c r="K2096" s="19" t="s">
        <v>39</v>
      </c>
      <c r="L2096" s="22" t="s">
        <v>144</v>
      </c>
      <c r="M2096" s="19" t="s">
        <v>185</v>
      </c>
      <c r="N2096" s="19" t="s">
        <v>185</v>
      </c>
      <c r="P2096" s="17"/>
      <c r="Q2096" s="50" t="str">
        <f t="shared" si="33"/>
        <v>Non-lead</v>
      </c>
      <c r="R2096" s="19"/>
      <c r="X2096" s="16"/>
      <c r="Y2096" s="16"/>
      <c r="Z2096" s="16"/>
      <c r="AK2096" s="17"/>
      <c r="AL2096" s="17"/>
      <c r="AM2096" s="17"/>
      <c r="AN2096" s="17"/>
      <c r="AO2096" s="15"/>
    </row>
    <row r="2097" spans="1:41" s="14" customFormat="1">
      <c r="A2097" s="60"/>
      <c r="B2097" s="37" t="s">
        <v>6328</v>
      </c>
      <c r="C2097" s="70" t="s">
        <v>6554</v>
      </c>
      <c r="D2097" s="14" t="s">
        <v>6441</v>
      </c>
      <c r="E2097" s="9" t="s">
        <v>187</v>
      </c>
      <c r="F2097" s="14">
        <v>40484</v>
      </c>
      <c r="G2097" s="4">
        <v>37.535856539999997</v>
      </c>
      <c r="H2097" s="4">
        <v>-84.681014259999998</v>
      </c>
      <c r="I2097" s="19" t="s">
        <v>45</v>
      </c>
      <c r="J2097" s="19" t="s">
        <v>156</v>
      </c>
      <c r="K2097" s="19" t="s">
        <v>39</v>
      </c>
      <c r="L2097" s="22" t="s">
        <v>144</v>
      </c>
      <c r="M2097" s="19" t="s">
        <v>185</v>
      </c>
      <c r="N2097" s="19" t="s">
        <v>185</v>
      </c>
      <c r="P2097" s="17"/>
      <c r="Q2097" s="50" t="str">
        <f t="shared" si="33"/>
        <v>Non-lead</v>
      </c>
      <c r="R2097" s="19"/>
      <c r="X2097" s="16"/>
      <c r="Y2097" s="16"/>
      <c r="Z2097" s="16"/>
      <c r="AK2097" s="17"/>
      <c r="AL2097" s="17"/>
      <c r="AM2097" s="17"/>
      <c r="AN2097" s="17"/>
      <c r="AO2097" s="15"/>
    </row>
    <row r="2098" spans="1:41" s="14" customFormat="1">
      <c r="A2098" s="60"/>
      <c r="B2098" s="37" t="s">
        <v>6329</v>
      </c>
      <c r="C2098" s="71" t="s">
        <v>6555</v>
      </c>
      <c r="D2098" s="14" t="s">
        <v>6442</v>
      </c>
      <c r="E2098" s="9" t="s">
        <v>187</v>
      </c>
      <c r="F2098" s="14">
        <v>40484</v>
      </c>
      <c r="G2098" s="4">
        <v>37.535856539999997</v>
      </c>
      <c r="H2098" s="4">
        <v>-84.681014259999998</v>
      </c>
      <c r="I2098" s="19" t="s">
        <v>45</v>
      </c>
      <c r="J2098" s="19" t="s">
        <v>156</v>
      </c>
      <c r="K2098" s="19" t="s">
        <v>39</v>
      </c>
      <c r="L2098" s="22" t="s">
        <v>144</v>
      </c>
      <c r="M2098" s="19" t="s">
        <v>185</v>
      </c>
      <c r="N2098" s="19" t="s">
        <v>185</v>
      </c>
      <c r="P2098" s="17"/>
      <c r="Q2098" s="50" t="str">
        <f t="shared" si="33"/>
        <v>Non-lead</v>
      </c>
      <c r="R2098" s="19"/>
      <c r="X2098" s="16"/>
      <c r="Y2098" s="16"/>
      <c r="Z2098" s="16"/>
      <c r="AK2098" s="17"/>
      <c r="AL2098" s="17"/>
      <c r="AM2098" s="17"/>
      <c r="AN2098" s="17"/>
      <c r="AO2098" s="15"/>
    </row>
    <row r="2099" spans="1:41" s="14" customFormat="1">
      <c r="A2099" s="60"/>
      <c r="B2099" s="37" t="s">
        <v>6330</v>
      </c>
      <c r="C2099" s="69" t="s">
        <v>6556</v>
      </c>
      <c r="D2099" s="14" t="s">
        <v>6443</v>
      </c>
      <c r="E2099" s="9" t="s">
        <v>187</v>
      </c>
      <c r="F2099" s="14">
        <v>40484</v>
      </c>
      <c r="G2099" s="4">
        <v>37.535944630000003</v>
      </c>
      <c r="H2099" s="4">
        <v>-84.681762230000004</v>
      </c>
      <c r="I2099" s="19" t="s">
        <v>45</v>
      </c>
      <c r="J2099" s="19" t="s">
        <v>156</v>
      </c>
      <c r="K2099" s="19" t="s">
        <v>39</v>
      </c>
      <c r="L2099" s="22" t="s">
        <v>144</v>
      </c>
      <c r="M2099" s="19" t="s">
        <v>185</v>
      </c>
      <c r="N2099" s="19" t="s">
        <v>185</v>
      </c>
      <c r="P2099" s="17"/>
      <c r="Q2099" s="50" t="str">
        <f t="shared" si="33"/>
        <v>Non-lead</v>
      </c>
      <c r="R2099" s="19"/>
      <c r="X2099" s="16"/>
      <c r="Y2099" s="16"/>
      <c r="Z2099" s="16"/>
      <c r="AK2099" s="17"/>
      <c r="AL2099" s="17"/>
      <c r="AM2099" s="17"/>
      <c r="AN2099" s="17"/>
      <c r="AO2099" s="15"/>
    </row>
    <row r="2100" spans="1:41" s="14" customFormat="1">
      <c r="A2100" s="60"/>
      <c r="B2100" s="37" t="s">
        <v>6331</v>
      </c>
      <c r="C2100" s="71" t="s">
        <v>6557</v>
      </c>
      <c r="D2100" s="14" t="s">
        <v>6444</v>
      </c>
      <c r="E2100" s="9" t="s">
        <v>187</v>
      </c>
      <c r="F2100" s="14">
        <v>40484</v>
      </c>
      <c r="G2100" s="4">
        <v>37.535544270000003</v>
      </c>
      <c r="H2100" s="4">
        <v>-84.682025190000004</v>
      </c>
      <c r="I2100" s="19" t="s">
        <v>45</v>
      </c>
      <c r="J2100" s="19" t="s">
        <v>156</v>
      </c>
      <c r="K2100" s="19" t="s">
        <v>39</v>
      </c>
      <c r="L2100" s="22" t="s">
        <v>144</v>
      </c>
      <c r="M2100" s="19" t="s">
        <v>185</v>
      </c>
      <c r="N2100" s="19" t="s">
        <v>185</v>
      </c>
      <c r="P2100" s="17"/>
      <c r="Q2100" s="50" t="str">
        <f t="shared" si="33"/>
        <v>Non-lead</v>
      </c>
      <c r="R2100" s="19"/>
      <c r="X2100" s="16"/>
      <c r="Y2100" s="16"/>
      <c r="Z2100" s="16"/>
      <c r="AK2100" s="17"/>
      <c r="AL2100" s="17"/>
      <c r="AM2100" s="17"/>
      <c r="AN2100" s="17"/>
      <c r="AO2100" s="15"/>
    </row>
    <row r="2101" spans="1:41" s="14" customFormat="1">
      <c r="A2101" s="60"/>
      <c r="B2101" s="37" t="s">
        <v>6332</v>
      </c>
      <c r="C2101" s="71" t="s">
        <v>6558</v>
      </c>
      <c r="D2101" s="14" t="s">
        <v>6445</v>
      </c>
      <c r="E2101" s="9" t="s">
        <v>187</v>
      </c>
      <c r="F2101" s="14">
        <v>40484</v>
      </c>
      <c r="G2101" s="4">
        <v>37.534722440000003</v>
      </c>
      <c r="H2101" s="4">
        <v>-84.680429619999998</v>
      </c>
      <c r="I2101" s="19" t="s">
        <v>45</v>
      </c>
      <c r="J2101" s="19" t="s">
        <v>156</v>
      </c>
      <c r="K2101" s="19" t="s">
        <v>39</v>
      </c>
      <c r="L2101" s="22" t="s">
        <v>144</v>
      </c>
      <c r="M2101" s="19" t="s">
        <v>185</v>
      </c>
      <c r="N2101" s="19" t="s">
        <v>185</v>
      </c>
      <c r="P2101" s="17"/>
      <c r="Q2101" s="50" t="str">
        <f t="shared" si="33"/>
        <v>Non-lead</v>
      </c>
      <c r="R2101" s="19"/>
      <c r="X2101" s="16"/>
      <c r="Y2101" s="16"/>
      <c r="Z2101" s="16"/>
      <c r="AK2101" s="17"/>
      <c r="AL2101" s="17"/>
      <c r="AM2101" s="17"/>
      <c r="AN2101" s="17"/>
      <c r="AO2101" s="15"/>
    </row>
    <row r="2102" spans="1:41" s="14" customFormat="1">
      <c r="A2102" s="60"/>
      <c r="B2102" s="37" t="s">
        <v>6333</v>
      </c>
      <c r="C2102" s="70" t="s">
        <v>6559</v>
      </c>
      <c r="D2102" s="14" t="s">
        <v>6446</v>
      </c>
      <c r="E2102" s="9" t="s">
        <v>187</v>
      </c>
      <c r="F2102" s="14">
        <v>40484</v>
      </c>
      <c r="G2102" s="4">
        <v>37.535077119999997</v>
      </c>
      <c r="H2102" s="4">
        <v>-84.681719830000006</v>
      </c>
      <c r="I2102" s="19" t="s">
        <v>45</v>
      </c>
      <c r="J2102" s="19" t="s">
        <v>156</v>
      </c>
      <c r="K2102" s="19" t="s">
        <v>39</v>
      </c>
      <c r="L2102" s="22" t="s">
        <v>144</v>
      </c>
      <c r="M2102" s="19" t="s">
        <v>185</v>
      </c>
      <c r="N2102" s="19" t="s">
        <v>185</v>
      </c>
      <c r="P2102" s="17"/>
      <c r="Q2102" s="50" t="str">
        <f t="shared" si="33"/>
        <v>Non-lead</v>
      </c>
      <c r="R2102" s="19"/>
      <c r="X2102" s="16"/>
      <c r="Y2102" s="16"/>
      <c r="Z2102" s="16"/>
      <c r="AK2102" s="17"/>
      <c r="AL2102" s="17"/>
      <c r="AM2102" s="17"/>
      <c r="AN2102" s="17"/>
      <c r="AO2102" s="15"/>
    </row>
    <row r="2103" spans="1:41" s="14" customFormat="1">
      <c r="A2103" s="60"/>
      <c r="B2103" s="37" t="s">
        <v>6334</v>
      </c>
      <c r="C2103" s="71" t="s">
        <v>6560</v>
      </c>
      <c r="D2103" s="14" t="s">
        <v>6447</v>
      </c>
      <c r="E2103" s="9" t="s">
        <v>187</v>
      </c>
      <c r="F2103" s="14">
        <v>40484</v>
      </c>
      <c r="G2103" s="4">
        <v>37.535077119999997</v>
      </c>
      <c r="H2103" s="4">
        <v>-84.681719830000006</v>
      </c>
      <c r="I2103" s="19" t="s">
        <v>45</v>
      </c>
      <c r="J2103" s="19" t="s">
        <v>156</v>
      </c>
      <c r="K2103" s="19" t="s">
        <v>39</v>
      </c>
      <c r="L2103" s="22" t="s">
        <v>144</v>
      </c>
      <c r="M2103" s="19" t="s">
        <v>185</v>
      </c>
      <c r="N2103" s="19" t="s">
        <v>185</v>
      </c>
      <c r="P2103" s="17"/>
      <c r="Q2103" s="50" t="str">
        <f t="shared" si="33"/>
        <v>Non-lead</v>
      </c>
      <c r="R2103" s="19"/>
      <c r="X2103" s="16"/>
      <c r="Y2103" s="16"/>
      <c r="Z2103" s="16"/>
      <c r="AK2103" s="17"/>
      <c r="AL2103" s="17"/>
      <c r="AM2103" s="17"/>
      <c r="AN2103" s="17"/>
      <c r="AO2103" s="15"/>
    </row>
    <row r="2104" spans="1:41" s="14" customFormat="1">
      <c r="A2104" s="60"/>
      <c r="B2104" s="37" t="s">
        <v>6335</v>
      </c>
      <c r="C2104" s="69" t="s">
        <v>6561</v>
      </c>
      <c r="D2104" s="14" t="s">
        <v>6448</v>
      </c>
      <c r="E2104" s="9" t="s">
        <v>187</v>
      </c>
      <c r="F2104" s="14">
        <v>40484</v>
      </c>
      <c r="G2104" s="4">
        <v>37.534880119999997</v>
      </c>
      <c r="H2104" s="4">
        <v>-84.681072709999995</v>
      </c>
      <c r="I2104" s="19" t="s">
        <v>45</v>
      </c>
      <c r="J2104" s="19" t="s">
        <v>156</v>
      </c>
      <c r="K2104" s="19" t="s">
        <v>39</v>
      </c>
      <c r="L2104" s="22" t="s">
        <v>144</v>
      </c>
      <c r="M2104" s="19" t="s">
        <v>185</v>
      </c>
      <c r="N2104" s="19" t="s">
        <v>185</v>
      </c>
      <c r="P2104" s="17"/>
      <c r="Q2104" s="50" t="str">
        <f t="shared" si="33"/>
        <v>Non-lead</v>
      </c>
      <c r="R2104" s="19"/>
      <c r="X2104" s="16"/>
      <c r="Y2104" s="16"/>
      <c r="Z2104" s="16"/>
      <c r="AK2104" s="17"/>
      <c r="AL2104" s="17"/>
      <c r="AM2104" s="17"/>
      <c r="AN2104" s="17"/>
      <c r="AO2104" s="15"/>
    </row>
    <row r="2105" spans="1:41" s="14" customFormat="1">
      <c r="A2105" s="60"/>
      <c r="B2105" s="37" t="s">
        <v>6336</v>
      </c>
      <c r="C2105" s="71" t="s">
        <v>6562</v>
      </c>
      <c r="D2105" s="14" t="s">
        <v>6449</v>
      </c>
      <c r="E2105" s="9" t="s">
        <v>187</v>
      </c>
      <c r="F2105" s="14">
        <v>40484</v>
      </c>
      <c r="G2105" s="4">
        <v>37.534665650000001</v>
      </c>
      <c r="H2105" s="4">
        <v>-84.679178769999993</v>
      </c>
      <c r="I2105" s="19" t="s">
        <v>45</v>
      </c>
      <c r="J2105" s="19" t="s">
        <v>156</v>
      </c>
      <c r="K2105" s="19" t="s">
        <v>39</v>
      </c>
      <c r="L2105" s="22" t="s">
        <v>144</v>
      </c>
      <c r="M2105" s="19" t="s">
        <v>185</v>
      </c>
      <c r="N2105" s="19" t="s">
        <v>185</v>
      </c>
      <c r="P2105" s="17"/>
      <c r="Q2105" s="50" t="str">
        <f t="shared" si="33"/>
        <v>Non-lead</v>
      </c>
      <c r="R2105" s="19"/>
      <c r="X2105" s="16"/>
      <c r="Y2105" s="16"/>
      <c r="Z2105" s="16"/>
      <c r="AK2105" s="17"/>
      <c r="AL2105" s="17"/>
      <c r="AM2105" s="17"/>
      <c r="AN2105" s="17"/>
      <c r="AO2105" s="15"/>
    </row>
    <row r="2106" spans="1:41" s="14" customFormat="1">
      <c r="A2106" s="60"/>
      <c r="B2106" s="37" t="s">
        <v>6337</v>
      </c>
      <c r="C2106" s="71" t="s">
        <v>6563</v>
      </c>
      <c r="D2106" s="14" t="s">
        <v>6450</v>
      </c>
      <c r="E2106" s="9" t="s">
        <v>187</v>
      </c>
      <c r="F2106" s="14">
        <v>40484</v>
      </c>
      <c r="G2106" s="4">
        <v>37.534709300000003</v>
      </c>
      <c r="H2106" s="4">
        <v>-84.678589779999996</v>
      </c>
      <c r="I2106" s="19" t="s">
        <v>45</v>
      </c>
      <c r="J2106" s="19" t="s">
        <v>156</v>
      </c>
      <c r="K2106" s="19" t="s">
        <v>39</v>
      </c>
      <c r="L2106" s="22" t="s">
        <v>144</v>
      </c>
      <c r="M2106" s="19" t="s">
        <v>185</v>
      </c>
      <c r="N2106" s="19" t="s">
        <v>185</v>
      </c>
      <c r="P2106" s="17"/>
      <c r="Q2106" s="50" t="str">
        <f t="shared" si="33"/>
        <v>Non-lead</v>
      </c>
      <c r="R2106" s="19"/>
      <c r="X2106" s="16"/>
      <c r="Y2106" s="16"/>
      <c r="Z2106" s="16"/>
      <c r="AK2106" s="17"/>
      <c r="AL2106" s="17"/>
      <c r="AM2106" s="17"/>
      <c r="AN2106" s="17"/>
      <c r="AO2106" s="15"/>
    </row>
    <row r="2107" spans="1:41" s="14" customFormat="1">
      <c r="A2107" s="60"/>
      <c r="B2107" s="37" t="s">
        <v>6338</v>
      </c>
      <c r="C2107" s="70" t="s">
        <v>6564</v>
      </c>
      <c r="D2107" s="14" t="s">
        <v>6451</v>
      </c>
      <c r="E2107" s="9" t="s">
        <v>187</v>
      </c>
      <c r="F2107" s="14">
        <v>40484</v>
      </c>
      <c r="G2107" s="4">
        <v>37.534725250000001</v>
      </c>
      <c r="H2107" s="4">
        <v>-84.678212270000003</v>
      </c>
      <c r="I2107" s="19" t="s">
        <v>45</v>
      </c>
      <c r="J2107" s="19" t="s">
        <v>156</v>
      </c>
      <c r="K2107" s="19" t="s">
        <v>39</v>
      </c>
      <c r="L2107" s="22" t="s">
        <v>144</v>
      </c>
      <c r="M2107" s="19" t="s">
        <v>185</v>
      </c>
      <c r="N2107" s="19" t="s">
        <v>185</v>
      </c>
      <c r="P2107" s="17"/>
      <c r="Q2107" s="50" t="str">
        <f t="shared" si="33"/>
        <v>Non-lead</v>
      </c>
      <c r="R2107" s="19"/>
      <c r="X2107" s="16"/>
      <c r="Y2107" s="16"/>
      <c r="Z2107" s="16"/>
      <c r="AK2107" s="17"/>
      <c r="AL2107" s="17"/>
      <c r="AM2107" s="17"/>
      <c r="AN2107" s="17"/>
      <c r="AO2107" s="15"/>
    </row>
    <row r="2108" spans="1:41" s="14" customFormat="1">
      <c r="A2108" s="60"/>
      <c r="B2108" s="37" t="s">
        <v>6339</v>
      </c>
      <c r="C2108" s="71" t="s">
        <v>6565</v>
      </c>
      <c r="D2108" s="14" t="s">
        <v>6452</v>
      </c>
      <c r="E2108" s="9" t="s">
        <v>187</v>
      </c>
      <c r="F2108" s="14">
        <v>40484</v>
      </c>
      <c r="G2108" s="4">
        <v>37.53475048</v>
      </c>
      <c r="H2108" s="4">
        <v>-84.677876370000007</v>
      </c>
      <c r="I2108" s="19" t="s">
        <v>45</v>
      </c>
      <c r="J2108" s="19" t="s">
        <v>156</v>
      </c>
      <c r="K2108" s="19" t="s">
        <v>39</v>
      </c>
      <c r="L2108" s="22" t="s">
        <v>144</v>
      </c>
      <c r="M2108" s="19" t="s">
        <v>185</v>
      </c>
      <c r="N2108" s="19" t="s">
        <v>185</v>
      </c>
      <c r="P2108" s="17"/>
      <c r="Q2108" s="50" t="str">
        <f t="shared" si="33"/>
        <v>Non-lead</v>
      </c>
      <c r="R2108" s="19"/>
      <c r="X2108" s="16"/>
      <c r="Y2108" s="16"/>
      <c r="Z2108" s="16"/>
      <c r="AK2108" s="17"/>
      <c r="AL2108" s="17"/>
      <c r="AM2108" s="17"/>
      <c r="AN2108" s="17"/>
      <c r="AO2108" s="15"/>
    </row>
    <row r="2109" spans="1:41" s="14" customFormat="1">
      <c r="A2109" s="60"/>
      <c r="B2109" s="37" t="s">
        <v>6340</v>
      </c>
      <c r="C2109" s="69" t="s">
        <v>6566</v>
      </c>
      <c r="D2109" s="14" t="s">
        <v>6453</v>
      </c>
      <c r="E2109" s="9" t="s">
        <v>187</v>
      </c>
      <c r="F2109" s="14">
        <v>40484</v>
      </c>
      <c r="G2109" s="4">
        <v>37.534763329999997</v>
      </c>
      <c r="H2109" s="4">
        <v>-84.677544670000003</v>
      </c>
      <c r="I2109" s="19" t="s">
        <v>45</v>
      </c>
      <c r="J2109" s="19" t="s">
        <v>156</v>
      </c>
      <c r="K2109" s="19" t="s">
        <v>39</v>
      </c>
      <c r="L2109" s="22" t="s">
        <v>144</v>
      </c>
      <c r="M2109" s="19" t="s">
        <v>185</v>
      </c>
      <c r="N2109" s="19" t="s">
        <v>185</v>
      </c>
      <c r="P2109" s="17"/>
      <c r="Q2109" s="50" t="str">
        <f t="shared" si="33"/>
        <v>Non-lead</v>
      </c>
      <c r="R2109" s="19"/>
      <c r="X2109" s="16"/>
      <c r="Y2109" s="16"/>
      <c r="Z2109" s="16"/>
      <c r="AK2109" s="17"/>
      <c r="AL2109" s="17"/>
      <c r="AM2109" s="17"/>
      <c r="AN2109" s="17"/>
      <c r="AO2109" s="15"/>
    </row>
    <row r="2110" spans="1:41" s="14" customFormat="1">
      <c r="A2110" s="60"/>
      <c r="B2110" s="37" t="s">
        <v>6341</v>
      </c>
      <c r="C2110" s="71" t="s">
        <v>6567</v>
      </c>
      <c r="D2110" s="14" t="s">
        <v>6454</v>
      </c>
      <c r="E2110" s="9" t="s">
        <v>187</v>
      </c>
      <c r="F2110" s="14">
        <v>40484</v>
      </c>
      <c r="G2110" s="4">
        <v>37.534800250000004</v>
      </c>
      <c r="H2110" s="4">
        <v>-84.677115729999997</v>
      </c>
      <c r="I2110" s="19" t="s">
        <v>45</v>
      </c>
      <c r="J2110" s="19" t="s">
        <v>156</v>
      </c>
      <c r="K2110" s="19" t="s">
        <v>39</v>
      </c>
      <c r="L2110" s="22" t="s">
        <v>144</v>
      </c>
      <c r="M2110" s="19" t="s">
        <v>185</v>
      </c>
      <c r="N2110" s="19" t="s">
        <v>185</v>
      </c>
      <c r="P2110" s="17"/>
      <c r="Q2110" s="50" t="str">
        <f t="shared" si="33"/>
        <v>Non-lead</v>
      </c>
      <c r="R2110" s="19"/>
      <c r="X2110" s="16"/>
      <c r="Y2110" s="16"/>
      <c r="Z2110" s="16"/>
      <c r="AK2110" s="17"/>
      <c r="AL2110" s="17"/>
      <c r="AM2110" s="17"/>
      <c r="AN2110" s="17"/>
      <c r="AO2110" s="15"/>
    </row>
    <row r="2111" spans="1:41" s="14" customFormat="1">
      <c r="A2111" s="60"/>
      <c r="B2111" s="37" t="s">
        <v>6342</v>
      </c>
      <c r="C2111" s="71" t="s">
        <v>6568</v>
      </c>
      <c r="D2111" s="14" t="s">
        <v>6455</v>
      </c>
      <c r="E2111" s="9" t="s">
        <v>187</v>
      </c>
      <c r="F2111" s="14">
        <v>40484</v>
      </c>
      <c r="G2111" s="4">
        <v>37.534821170000001</v>
      </c>
      <c r="H2111" s="4">
        <v>-84.676694170000005</v>
      </c>
      <c r="I2111" s="19" t="s">
        <v>45</v>
      </c>
      <c r="J2111" s="19" t="s">
        <v>156</v>
      </c>
      <c r="K2111" s="19" t="s">
        <v>39</v>
      </c>
      <c r="L2111" s="22" t="s">
        <v>144</v>
      </c>
      <c r="M2111" s="19" t="s">
        <v>185</v>
      </c>
      <c r="N2111" s="19" t="s">
        <v>185</v>
      </c>
      <c r="P2111" s="17"/>
      <c r="Q2111" s="50" t="str">
        <f t="shared" si="33"/>
        <v>Non-lead</v>
      </c>
      <c r="R2111" s="19"/>
      <c r="X2111" s="16"/>
      <c r="Y2111" s="16"/>
      <c r="Z2111" s="16"/>
      <c r="AK2111" s="17"/>
      <c r="AL2111" s="17"/>
      <c r="AM2111" s="17"/>
      <c r="AN2111" s="17"/>
      <c r="AO2111" s="15"/>
    </row>
    <row r="2112" spans="1:41" s="14" customFormat="1">
      <c r="A2112" s="60"/>
      <c r="B2112" s="37" t="s">
        <v>6343</v>
      </c>
      <c r="C2112" s="70" t="s">
        <v>6569</v>
      </c>
      <c r="D2112" s="14" t="s">
        <v>6456</v>
      </c>
      <c r="E2112" s="9" t="s">
        <v>187</v>
      </c>
      <c r="F2112" s="14">
        <v>40484</v>
      </c>
      <c r="G2112" s="4">
        <v>37.53483542</v>
      </c>
      <c r="H2112" s="4">
        <v>-84.676414039999997</v>
      </c>
      <c r="I2112" s="19" t="s">
        <v>45</v>
      </c>
      <c r="J2112" s="19" t="s">
        <v>156</v>
      </c>
      <c r="K2112" s="19" t="s">
        <v>39</v>
      </c>
      <c r="L2112" s="22" t="s">
        <v>144</v>
      </c>
      <c r="M2112" s="19" t="s">
        <v>185</v>
      </c>
      <c r="N2112" s="19" t="s">
        <v>185</v>
      </c>
      <c r="P2112" s="17"/>
      <c r="Q2112" s="50" t="str">
        <f t="shared" si="33"/>
        <v>Non-lead</v>
      </c>
      <c r="R2112" s="19"/>
      <c r="X2112" s="16"/>
      <c r="Y2112" s="16"/>
      <c r="Z2112" s="16"/>
      <c r="AK2112" s="17"/>
      <c r="AL2112" s="17"/>
      <c r="AM2112" s="17"/>
      <c r="AN2112" s="17"/>
      <c r="AO2112" s="15"/>
    </row>
    <row r="2113" spans="1:41" s="14" customFormat="1">
      <c r="A2113" s="60"/>
      <c r="B2113" s="37" t="s">
        <v>6344</v>
      </c>
      <c r="C2113" s="71" t="s">
        <v>6570</v>
      </c>
      <c r="D2113" s="14" t="s">
        <v>6457</v>
      </c>
      <c r="E2113" s="9" t="s">
        <v>187</v>
      </c>
      <c r="F2113" s="14">
        <v>40484</v>
      </c>
      <c r="G2113" s="4">
        <v>37.534844149999998</v>
      </c>
      <c r="H2113" s="4">
        <v>-84.676106770000004</v>
      </c>
      <c r="I2113" s="19" t="s">
        <v>45</v>
      </c>
      <c r="J2113" s="19" t="s">
        <v>156</v>
      </c>
      <c r="K2113" s="19" t="s">
        <v>39</v>
      </c>
      <c r="L2113" s="22" t="s">
        <v>144</v>
      </c>
      <c r="M2113" s="19" t="s">
        <v>185</v>
      </c>
      <c r="N2113" s="19" t="s">
        <v>185</v>
      </c>
      <c r="P2113" s="17"/>
      <c r="Q2113" s="50" t="str">
        <f t="shared" si="33"/>
        <v>Non-lead</v>
      </c>
      <c r="R2113" s="19"/>
      <c r="X2113" s="16"/>
      <c r="Y2113" s="16"/>
      <c r="Z2113" s="16"/>
      <c r="AK2113" s="17"/>
      <c r="AL2113" s="17"/>
      <c r="AM2113" s="17"/>
      <c r="AN2113" s="17"/>
      <c r="AO2113" s="15"/>
    </row>
    <row r="2114" spans="1:41" s="14" customFormat="1">
      <c r="A2114" s="60"/>
      <c r="B2114" s="37" t="s">
        <v>6345</v>
      </c>
      <c r="C2114" s="69" t="s">
        <v>6571</v>
      </c>
      <c r="D2114" s="14" t="s">
        <v>6458</v>
      </c>
      <c r="E2114" s="9" t="s">
        <v>187</v>
      </c>
      <c r="F2114" s="14">
        <v>40484</v>
      </c>
      <c r="G2114" s="4">
        <v>37.534873920000003</v>
      </c>
      <c r="H2114" s="4">
        <v>-84.675757779999998</v>
      </c>
      <c r="I2114" s="19" t="s">
        <v>45</v>
      </c>
      <c r="J2114" s="19" t="s">
        <v>156</v>
      </c>
      <c r="K2114" s="19" t="s">
        <v>39</v>
      </c>
      <c r="L2114" s="22" t="s">
        <v>144</v>
      </c>
      <c r="M2114" s="19" t="s">
        <v>185</v>
      </c>
      <c r="N2114" s="19" t="s">
        <v>185</v>
      </c>
      <c r="P2114" s="17"/>
      <c r="Q2114" s="50" t="str">
        <f t="shared" si="33"/>
        <v>Non-lead</v>
      </c>
      <c r="R2114" s="19"/>
      <c r="X2114" s="16"/>
      <c r="Y2114" s="16"/>
      <c r="Z2114" s="16"/>
      <c r="AK2114" s="17"/>
      <c r="AL2114" s="17"/>
      <c r="AM2114" s="17"/>
      <c r="AN2114" s="17"/>
      <c r="AO2114" s="15"/>
    </row>
    <row r="2115" spans="1:41" s="14" customFormat="1">
      <c r="A2115" s="60"/>
      <c r="B2115" s="37" t="s">
        <v>6346</v>
      </c>
      <c r="C2115" s="71" t="s">
        <v>6572</v>
      </c>
      <c r="D2115" s="14" t="s">
        <v>6459</v>
      </c>
      <c r="E2115" s="9" t="s">
        <v>187</v>
      </c>
      <c r="F2115" s="14">
        <v>40484</v>
      </c>
      <c r="G2115" s="4">
        <v>37.534985280000001</v>
      </c>
      <c r="H2115" s="4">
        <v>-84.675839760000002</v>
      </c>
      <c r="I2115" s="19" t="s">
        <v>45</v>
      </c>
      <c r="J2115" s="19" t="s">
        <v>156</v>
      </c>
      <c r="K2115" s="19" t="s">
        <v>39</v>
      </c>
      <c r="L2115" s="22" t="s">
        <v>144</v>
      </c>
      <c r="M2115" s="19" t="s">
        <v>185</v>
      </c>
      <c r="N2115" s="19" t="s">
        <v>185</v>
      </c>
      <c r="P2115" s="17"/>
      <c r="Q2115" s="50" t="str">
        <f t="shared" si="33"/>
        <v>Non-lead</v>
      </c>
      <c r="R2115" s="19"/>
      <c r="X2115" s="16"/>
      <c r="Y2115" s="16"/>
      <c r="Z2115" s="16"/>
      <c r="AK2115" s="17"/>
      <c r="AL2115" s="17"/>
      <c r="AM2115" s="17"/>
      <c r="AN2115" s="17"/>
      <c r="AO2115" s="15"/>
    </row>
    <row r="2116" spans="1:41" s="14" customFormat="1">
      <c r="A2116" s="60"/>
      <c r="B2116" s="37" t="s">
        <v>6347</v>
      </c>
      <c r="C2116" s="71" t="s">
        <v>6573</v>
      </c>
      <c r="D2116" s="14" t="s">
        <v>6460</v>
      </c>
      <c r="E2116" s="9" t="s">
        <v>187</v>
      </c>
      <c r="F2116" s="14">
        <v>40484</v>
      </c>
      <c r="G2116" s="4">
        <v>37.534969920000002</v>
      </c>
      <c r="H2116" s="4">
        <v>-84.676143249999996</v>
      </c>
      <c r="I2116" s="19" t="s">
        <v>45</v>
      </c>
      <c r="J2116" s="19" t="s">
        <v>156</v>
      </c>
      <c r="K2116" s="19" t="s">
        <v>39</v>
      </c>
      <c r="L2116" s="22" t="s">
        <v>144</v>
      </c>
      <c r="M2116" s="19" t="s">
        <v>185</v>
      </c>
      <c r="N2116" s="19" t="s">
        <v>185</v>
      </c>
      <c r="P2116" s="17"/>
      <c r="Q2116" s="50" t="str">
        <f t="shared" si="33"/>
        <v>Non-lead</v>
      </c>
      <c r="R2116" s="19"/>
      <c r="X2116" s="16"/>
      <c r="Y2116" s="16"/>
      <c r="Z2116" s="16"/>
      <c r="AK2116" s="17"/>
      <c r="AL2116" s="17"/>
      <c r="AM2116" s="17"/>
      <c r="AN2116" s="17"/>
      <c r="AO2116" s="15"/>
    </row>
    <row r="2117" spans="1:41" s="14" customFormat="1">
      <c r="A2117" s="60"/>
      <c r="B2117" s="37" t="s">
        <v>6348</v>
      </c>
      <c r="C2117" s="70" t="s">
        <v>6574</v>
      </c>
      <c r="D2117" s="14" t="s">
        <v>6461</v>
      </c>
      <c r="E2117" s="9" t="s">
        <v>187</v>
      </c>
      <c r="F2117" s="14">
        <v>40484</v>
      </c>
      <c r="G2117" s="4">
        <v>37.534969850000003</v>
      </c>
      <c r="H2117" s="4">
        <v>-84.676391780000003</v>
      </c>
      <c r="I2117" s="19" t="s">
        <v>45</v>
      </c>
      <c r="J2117" s="19" t="s">
        <v>156</v>
      </c>
      <c r="K2117" s="19" t="s">
        <v>39</v>
      </c>
      <c r="L2117" s="22" t="s">
        <v>144</v>
      </c>
      <c r="M2117" s="19" t="s">
        <v>185</v>
      </c>
      <c r="N2117" s="19" t="s">
        <v>185</v>
      </c>
      <c r="P2117" s="17"/>
      <c r="Q2117" s="50" t="str">
        <f t="shared" si="33"/>
        <v>Non-lead</v>
      </c>
      <c r="R2117" s="19"/>
      <c r="X2117" s="16"/>
      <c r="Y2117" s="16"/>
      <c r="Z2117" s="16"/>
      <c r="AK2117" s="17"/>
      <c r="AL2117" s="17"/>
      <c r="AM2117" s="17"/>
      <c r="AN2117" s="17"/>
      <c r="AO2117" s="15"/>
    </row>
    <row r="2118" spans="1:41" s="14" customFormat="1">
      <c r="A2118" s="60"/>
      <c r="B2118" s="37" t="s">
        <v>6349</v>
      </c>
      <c r="C2118" s="71" t="s">
        <v>6575</v>
      </c>
      <c r="D2118" s="14" t="s">
        <v>6462</v>
      </c>
      <c r="E2118" s="9" t="s">
        <v>187</v>
      </c>
      <c r="F2118" s="14">
        <v>40484</v>
      </c>
      <c r="G2118" s="4">
        <v>37.534924750000002</v>
      </c>
      <c r="H2118" s="4">
        <v>-84.676837300000003</v>
      </c>
      <c r="I2118" s="19" t="s">
        <v>45</v>
      </c>
      <c r="J2118" s="19" t="s">
        <v>156</v>
      </c>
      <c r="K2118" s="19" t="s">
        <v>39</v>
      </c>
      <c r="L2118" s="22" t="s">
        <v>144</v>
      </c>
      <c r="M2118" s="19" t="s">
        <v>185</v>
      </c>
      <c r="N2118" s="19" t="s">
        <v>185</v>
      </c>
      <c r="P2118" s="17"/>
      <c r="Q2118" s="50" t="str">
        <f t="shared" si="33"/>
        <v>Non-lead</v>
      </c>
      <c r="R2118" s="19"/>
      <c r="X2118" s="16"/>
      <c r="Y2118" s="16"/>
      <c r="Z2118" s="16"/>
      <c r="AK2118" s="17"/>
      <c r="AL2118" s="17"/>
      <c r="AM2118" s="17"/>
      <c r="AN2118" s="17"/>
      <c r="AO2118" s="15"/>
    </row>
    <row r="2119" spans="1:41" s="14" customFormat="1">
      <c r="A2119" s="60"/>
      <c r="B2119" s="37" t="s">
        <v>6350</v>
      </c>
      <c r="C2119" s="69" t="s">
        <v>6576</v>
      </c>
      <c r="D2119" s="14" t="s">
        <v>6463</v>
      </c>
      <c r="E2119" s="9" t="s">
        <v>187</v>
      </c>
      <c r="F2119" s="14">
        <v>40484</v>
      </c>
      <c r="G2119" s="4">
        <v>37.534908729999998</v>
      </c>
      <c r="H2119" s="4">
        <v>-84.677223830000003</v>
      </c>
      <c r="I2119" s="19" t="s">
        <v>45</v>
      </c>
      <c r="J2119" s="19" t="s">
        <v>156</v>
      </c>
      <c r="K2119" s="19" t="s">
        <v>39</v>
      </c>
      <c r="L2119" s="22" t="s">
        <v>144</v>
      </c>
      <c r="M2119" s="19" t="s">
        <v>185</v>
      </c>
      <c r="N2119" s="19" t="s">
        <v>185</v>
      </c>
      <c r="P2119" s="17"/>
      <c r="Q2119" s="50" t="str">
        <f t="shared" si="33"/>
        <v>Non-lead</v>
      </c>
      <c r="R2119" s="19"/>
      <c r="X2119" s="16"/>
      <c r="Y2119" s="16"/>
      <c r="Z2119" s="16"/>
      <c r="AK2119" s="17"/>
      <c r="AL2119" s="17"/>
      <c r="AM2119" s="17"/>
      <c r="AN2119" s="17"/>
      <c r="AO2119" s="15"/>
    </row>
    <row r="2120" spans="1:41" s="14" customFormat="1">
      <c r="A2120" s="60"/>
      <c r="B2120" s="37" t="s">
        <v>6351</v>
      </c>
      <c r="C2120" s="71" t="s">
        <v>6577</v>
      </c>
      <c r="D2120" s="14" t="s">
        <v>6464</v>
      </c>
      <c r="E2120" s="9" t="s">
        <v>187</v>
      </c>
      <c r="F2120" s="14">
        <v>40484</v>
      </c>
      <c r="G2120" s="4">
        <v>37.534897170000001</v>
      </c>
      <c r="H2120" s="4">
        <v>-84.677371800000003</v>
      </c>
      <c r="I2120" s="19" t="s">
        <v>45</v>
      </c>
      <c r="J2120" s="19" t="s">
        <v>156</v>
      </c>
      <c r="K2120" s="19" t="s">
        <v>39</v>
      </c>
      <c r="L2120" s="22" t="s">
        <v>144</v>
      </c>
      <c r="M2120" s="19" t="s">
        <v>185</v>
      </c>
      <c r="N2120" s="19" t="s">
        <v>185</v>
      </c>
      <c r="P2120" s="17"/>
      <c r="Q2120" s="50" t="str">
        <f t="shared" si="33"/>
        <v>Non-lead</v>
      </c>
      <c r="R2120" s="19"/>
      <c r="X2120" s="16"/>
      <c r="Y2120" s="16"/>
      <c r="Z2120" s="16"/>
      <c r="AK2120" s="17"/>
      <c r="AL2120" s="17"/>
      <c r="AM2120" s="17"/>
      <c r="AN2120" s="17"/>
      <c r="AO2120" s="15"/>
    </row>
    <row r="2121" spans="1:41" s="14" customFormat="1">
      <c r="A2121" s="60"/>
      <c r="B2121" s="37" t="s">
        <v>6352</v>
      </c>
      <c r="C2121" s="71" t="s">
        <v>6578</v>
      </c>
      <c r="D2121" s="14" t="s">
        <v>6465</v>
      </c>
      <c r="E2121" s="9" t="s">
        <v>187</v>
      </c>
      <c r="F2121" s="14">
        <v>40484</v>
      </c>
      <c r="G2121" s="4">
        <v>37.534880080000001</v>
      </c>
      <c r="H2121" s="4">
        <v>-84.677773020000004</v>
      </c>
      <c r="I2121" s="19" t="s">
        <v>45</v>
      </c>
      <c r="J2121" s="19" t="s">
        <v>156</v>
      </c>
      <c r="K2121" s="19" t="s">
        <v>39</v>
      </c>
      <c r="L2121" s="22" t="s">
        <v>144</v>
      </c>
      <c r="M2121" s="19" t="s">
        <v>185</v>
      </c>
      <c r="N2121" s="19" t="s">
        <v>185</v>
      </c>
      <c r="P2121" s="17"/>
      <c r="Q2121" s="50" t="str">
        <f t="shared" si="33"/>
        <v>Non-lead</v>
      </c>
      <c r="R2121" s="19"/>
      <c r="X2121" s="16"/>
      <c r="Y2121" s="16"/>
      <c r="Z2121" s="16"/>
      <c r="AK2121" s="17"/>
      <c r="AL2121" s="17"/>
      <c r="AM2121" s="17"/>
      <c r="AN2121" s="17"/>
      <c r="AO2121" s="15"/>
    </row>
    <row r="2122" spans="1:41" s="14" customFormat="1">
      <c r="A2122" s="60"/>
      <c r="B2122" s="37" t="s">
        <v>6353</v>
      </c>
      <c r="C2122" s="70" t="s">
        <v>6579</v>
      </c>
      <c r="D2122" s="14" t="s">
        <v>6466</v>
      </c>
      <c r="E2122" s="9" t="s">
        <v>187</v>
      </c>
      <c r="F2122" s="14">
        <v>40484</v>
      </c>
      <c r="G2122" s="4">
        <v>37.535063299999997</v>
      </c>
      <c r="H2122" s="4">
        <v>-84.678511290000003</v>
      </c>
      <c r="I2122" s="4" t="s">
        <v>45</v>
      </c>
      <c r="J2122" s="19" t="s">
        <v>156</v>
      </c>
      <c r="K2122" s="19" t="s">
        <v>39</v>
      </c>
      <c r="L2122" s="22" t="s">
        <v>144</v>
      </c>
      <c r="M2122" s="19" t="s">
        <v>185</v>
      </c>
      <c r="N2122" s="19" t="s">
        <v>185</v>
      </c>
      <c r="P2122" s="17"/>
      <c r="Q2122" s="50" t="str">
        <f t="shared" si="33"/>
        <v>Non-lead</v>
      </c>
      <c r="R2122" s="19"/>
      <c r="X2122" s="16"/>
      <c r="Y2122" s="16"/>
      <c r="Z2122" s="16"/>
      <c r="AK2122" s="17"/>
      <c r="AL2122" s="17"/>
      <c r="AM2122" s="17"/>
      <c r="AN2122" s="17"/>
      <c r="AO2122" s="15"/>
    </row>
    <row r="2123" spans="1:41" s="14" customFormat="1">
      <c r="A2123" s="60"/>
      <c r="B2123" s="37" t="s">
        <v>6354</v>
      </c>
      <c r="C2123" s="71" t="s">
        <v>6580</v>
      </c>
      <c r="D2123" s="14" t="s">
        <v>6467</v>
      </c>
      <c r="E2123" s="9" t="s">
        <v>187</v>
      </c>
      <c r="F2123" s="14">
        <v>40484</v>
      </c>
      <c r="G2123" s="4">
        <v>37.5348209</v>
      </c>
      <c r="H2123" s="4">
        <v>-84.678746739999994</v>
      </c>
      <c r="I2123" s="19" t="s">
        <v>45</v>
      </c>
      <c r="J2123" s="19" t="s">
        <v>156</v>
      </c>
      <c r="K2123" s="19" t="s">
        <v>39</v>
      </c>
      <c r="L2123" s="22" t="s">
        <v>144</v>
      </c>
      <c r="M2123" s="19" t="s">
        <v>185</v>
      </c>
      <c r="N2123" s="19" t="s">
        <v>185</v>
      </c>
      <c r="P2123" s="17"/>
      <c r="Q2123" s="50" t="str">
        <f t="shared" si="33"/>
        <v>Non-lead</v>
      </c>
      <c r="R2123" s="19"/>
      <c r="X2123" s="16"/>
      <c r="Y2123" s="16"/>
      <c r="Z2123" s="16"/>
      <c r="AK2123" s="17"/>
      <c r="AL2123" s="17"/>
      <c r="AM2123" s="17"/>
      <c r="AN2123" s="17"/>
      <c r="AO2123" s="15"/>
    </row>
    <row r="2124" spans="1:41" s="14" customFormat="1">
      <c r="A2124" s="60"/>
      <c r="B2124" s="37" t="s">
        <v>6355</v>
      </c>
      <c r="C2124" s="69" t="s">
        <v>6581</v>
      </c>
      <c r="D2124" s="14" t="s">
        <v>6468</v>
      </c>
      <c r="E2124" s="9" t="s">
        <v>187</v>
      </c>
      <c r="F2124" s="14">
        <v>40484</v>
      </c>
      <c r="G2124" s="4">
        <v>37.534794400000003</v>
      </c>
      <c r="H2124" s="4">
        <v>-84.679258739999995</v>
      </c>
      <c r="I2124" s="19" t="s">
        <v>45</v>
      </c>
      <c r="J2124" s="19" t="s">
        <v>156</v>
      </c>
      <c r="K2124" s="19" t="s">
        <v>39</v>
      </c>
      <c r="L2124" s="22" t="s">
        <v>144</v>
      </c>
      <c r="M2124" s="19" t="s">
        <v>185</v>
      </c>
      <c r="N2124" s="19" t="s">
        <v>185</v>
      </c>
      <c r="P2124" s="17"/>
      <c r="Q2124" s="50" t="str">
        <f t="shared" si="33"/>
        <v>Non-lead</v>
      </c>
      <c r="R2124" s="19"/>
      <c r="X2124" s="16"/>
      <c r="Y2124" s="16"/>
      <c r="Z2124" s="16"/>
      <c r="AK2124" s="17"/>
      <c r="AL2124" s="17"/>
      <c r="AM2124" s="17"/>
      <c r="AN2124" s="17"/>
      <c r="AO2124" s="15"/>
    </row>
    <row r="2125" spans="1:41" s="14" customFormat="1">
      <c r="A2125" s="60"/>
      <c r="B2125" s="37" t="s">
        <v>6356</v>
      </c>
      <c r="C2125" s="71" t="s">
        <v>6582</v>
      </c>
      <c r="D2125" s="14" t="s">
        <v>6469</v>
      </c>
      <c r="E2125" s="9" t="s">
        <v>187</v>
      </c>
      <c r="F2125" s="14">
        <v>40484</v>
      </c>
      <c r="G2125" s="4">
        <v>37.53474697</v>
      </c>
      <c r="H2125" s="4">
        <v>-84.679689539999998</v>
      </c>
      <c r="I2125" s="19" t="s">
        <v>45</v>
      </c>
      <c r="J2125" s="19" t="s">
        <v>156</v>
      </c>
      <c r="K2125" s="19" t="s">
        <v>39</v>
      </c>
      <c r="L2125" s="22" t="s">
        <v>144</v>
      </c>
      <c r="M2125" s="19" t="s">
        <v>185</v>
      </c>
      <c r="N2125" s="19" t="s">
        <v>185</v>
      </c>
      <c r="P2125" s="17"/>
      <c r="Q2125" s="50" t="str">
        <f t="shared" si="33"/>
        <v>Non-lead</v>
      </c>
      <c r="R2125" s="19"/>
      <c r="X2125" s="16"/>
      <c r="Y2125" s="16"/>
      <c r="Z2125" s="16"/>
      <c r="AK2125" s="17"/>
      <c r="AL2125" s="17"/>
      <c r="AM2125" s="17"/>
      <c r="AN2125" s="17"/>
      <c r="AO2125" s="15"/>
    </row>
    <row r="2126" spans="1:41" s="14" customFormat="1">
      <c r="A2126" s="60"/>
      <c r="B2126" s="37" t="s">
        <v>6357</v>
      </c>
      <c r="C2126" s="71" t="s">
        <v>6583</v>
      </c>
      <c r="D2126" s="14" t="s">
        <v>6470</v>
      </c>
      <c r="E2126" s="9" t="s">
        <v>187</v>
      </c>
      <c r="F2126" s="14">
        <v>40484</v>
      </c>
      <c r="G2126" s="4">
        <v>37.534809209999999</v>
      </c>
      <c r="H2126" s="4">
        <v>-84.680362059999993</v>
      </c>
      <c r="I2126" s="19" t="s">
        <v>45</v>
      </c>
      <c r="J2126" s="19" t="s">
        <v>156</v>
      </c>
      <c r="K2126" s="19" t="s">
        <v>39</v>
      </c>
      <c r="L2126" s="22" t="s">
        <v>144</v>
      </c>
      <c r="M2126" s="19" t="s">
        <v>185</v>
      </c>
      <c r="N2126" s="19" t="s">
        <v>185</v>
      </c>
      <c r="P2126" s="17"/>
      <c r="Q2126" s="50" t="str">
        <f t="shared" si="33"/>
        <v>Non-lead</v>
      </c>
      <c r="R2126" s="19"/>
      <c r="X2126" s="16"/>
      <c r="Y2126" s="16"/>
      <c r="Z2126" s="16"/>
      <c r="AK2126" s="17"/>
      <c r="AL2126" s="17"/>
      <c r="AM2126" s="17"/>
      <c r="AN2126" s="17"/>
      <c r="AO2126" s="15"/>
    </row>
    <row r="2127" spans="1:41" s="14" customFormat="1">
      <c r="A2127" s="60"/>
      <c r="B2127" s="37" t="s">
        <v>6358</v>
      </c>
      <c r="C2127" s="70" t="s">
        <v>6584</v>
      </c>
      <c r="D2127" s="14" t="s">
        <v>6471</v>
      </c>
      <c r="E2127" s="9" t="s">
        <v>187</v>
      </c>
      <c r="F2127" s="14">
        <v>40484</v>
      </c>
      <c r="G2127" s="4">
        <v>37.534995459999998</v>
      </c>
      <c r="H2127" s="4">
        <v>-84.681074539999997</v>
      </c>
      <c r="I2127" s="19" t="s">
        <v>45</v>
      </c>
      <c r="J2127" s="19" t="s">
        <v>156</v>
      </c>
      <c r="K2127" s="19" t="s">
        <v>39</v>
      </c>
      <c r="L2127" s="22" t="s">
        <v>144</v>
      </c>
      <c r="M2127" s="19" t="s">
        <v>185</v>
      </c>
      <c r="N2127" s="19" t="s">
        <v>185</v>
      </c>
      <c r="P2127" s="17"/>
      <c r="Q2127" s="50" t="str">
        <f t="shared" si="33"/>
        <v>Non-lead</v>
      </c>
      <c r="R2127" s="19"/>
      <c r="X2127" s="16"/>
      <c r="Y2127" s="16"/>
      <c r="Z2127" s="16"/>
      <c r="AK2127" s="17"/>
      <c r="AL2127" s="17"/>
      <c r="AM2127" s="17"/>
      <c r="AN2127" s="17"/>
      <c r="AO2127" s="15"/>
    </row>
    <row r="2128" spans="1:41" s="14" customFormat="1">
      <c r="A2128" s="60"/>
      <c r="B2128" s="37" t="s">
        <v>6359</v>
      </c>
      <c r="C2128" s="71" t="s">
        <v>6585</v>
      </c>
      <c r="D2128" s="14" t="s">
        <v>6472</v>
      </c>
      <c r="E2128" s="9" t="s">
        <v>187</v>
      </c>
      <c r="F2128" s="14">
        <v>40484</v>
      </c>
      <c r="G2128" s="4">
        <v>37.535817469999998</v>
      </c>
      <c r="H2128" s="4">
        <v>-84.681418399999998</v>
      </c>
      <c r="I2128" s="19" t="s">
        <v>45</v>
      </c>
      <c r="J2128" s="19" t="s">
        <v>156</v>
      </c>
      <c r="K2128" s="19" t="s">
        <v>39</v>
      </c>
      <c r="L2128" s="22" t="s">
        <v>144</v>
      </c>
      <c r="M2128" s="19" t="s">
        <v>185</v>
      </c>
      <c r="N2128" s="19" t="s">
        <v>185</v>
      </c>
      <c r="P2128" s="17"/>
      <c r="Q2128" s="50" t="str">
        <f t="shared" si="33"/>
        <v>Non-lead</v>
      </c>
      <c r="R2128" s="19"/>
      <c r="X2128" s="16"/>
      <c r="Y2128" s="16"/>
      <c r="Z2128" s="16"/>
      <c r="AK2128" s="17"/>
      <c r="AL2128" s="17"/>
      <c r="AM2128" s="17"/>
      <c r="AN2128" s="17"/>
      <c r="AO2128" s="15"/>
    </row>
    <row r="2129" spans="1:41" s="14" customFormat="1">
      <c r="A2129" s="60"/>
      <c r="B2129" s="37" t="s">
        <v>6360</v>
      </c>
      <c r="C2129" s="69" t="s">
        <v>6586</v>
      </c>
      <c r="D2129" s="14" t="s">
        <v>6473</v>
      </c>
      <c r="E2129" s="9" t="s">
        <v>187</v>
      </c>
      <c r="F2129" s="14">
        <v>40484</v>
      </c>
      <c r="G2129" s="4">
        <v>37.535817469999998</v>
      </c>
      <c r="H2129" s="4">
        <v>-84.681418399999998</v>
      </c>
      <c r="I2129" s="19" t="s">
        <v>45</v>
      </c>
      <c r="J2129" s="19" t="s">
        <v>156</v>
      </c>
      <c r="K2129" s="19" t="s">
        <v>39</v>
      </c>
      <c r="L2129" s="22" t="s">
        <v>144</v>
      </c>
      <c r="M2129" s="19" t="s">
        <v>185</v>
      </c>
      <c r="N2129" s="19" t="s">
        <v>185</v>
      </c>
      <c r="P2129" s="17"/>
      <c r="Q2129" s="50" t="str">
        <f t="shared" si="33"/>
        <v>Non-lead</v>
      </c>
      <c r="R2129" s="19"/>
      <c r="X2129" s="16"/>
      <c r="Y2129" s="16"/>
      <c r="Z2129" s="16"/>
      <c r="AK2129" s="17"/>
      <c r="AL2129" s="17"/>
      <c r="AM2129" s="17"/>
      <c r="AN2129" s="17"/>
      <c r="AO2129" s="15"/>
    </row>
    <row r="2130" spans="1:41" s="14" customFormat="1">
      <c r="A2130" s="60"/>
      <c r="B2130" s="37" t="s">
        <v>6361</v>
      </c>
      <c r="C2130" s="71" t="s">
        <v>6587</v>
      </c>
      <c r="D2130" s="14" t="s">
        <v>6474</v>
      </c>
      <c r="E2130" s="9" t="s">
        <v>187</v>
      </c>
      <c r="F2130" s="14">
        <v>40484</v>
      </c>
      <c r="G2130" s="4">
        <v>37.535817469999998</v>
      </c>
      <c r="H2130" s="4">
        <v>-84.681418399999998</v>
      </c>
      <c r="I2130" s="19" t="s">
        <v>45</v>
      </c>
      <c r="J2130" s="19" t="s">
        <v>156</v>
      </c>
      <c r="K2130" s="19" t="s">
        <v>39</v>
      </c>
      <c r="L2130" s="22" t="s">
        <v>144</v>
      </c>
      <c r="M2130" s="19" t="s">
        <v>185</v>
      </c>
      <c r="N2130" s="19" t="s">
        <v>185</v>
      </c>
      <c r="P2130" s="17"/>
      <c r="Q2130" s="50" t="str">
        <f t="shared" si="33"/>
        <v>Non-lead</v>
      </c>
      <c r="R2130" s="19"/>
      <c r="X2130" s="16"/>
      <c r="Y2130" s="16"/>
      <c r="Z2130" s="16"/>
      <c r="AK2130" s="17"/>
      <c r="AL2130" s="17"/>
      <c r="AM2130" s="17"/>
      <c r="AN2130" s="17"/>
      <c r="AO2130" s="15"/>
    </row>
    <row r="2131" spans="1:41" s="14" customFormat="1">
      <c r="A2131" s="60"/>
      <c r="B2131" s="37" t="s">
        <v>6362</v>
      </c>
      <c r="C2131" s="71" t="s">
        <v>6588</v>
      </c>
      <c r="D2131" s="14" t="s">
        <v>6475</v>
      </c>
      <c r="E2131" s="9" t="s">
        <v>187</v>
      </c>
      <c r="F2131" s="14">
        <v>40484</v>
      </c>
      <c r="G2131" s="4">
        <v>37.535697169999999</v>
      </c>
      <c r="H2131" s="4">
        <v>-84.680676660000003</v>
      </c>
      <c r="I2131" s="19" t="s">
        <v>45</v>
      </c>
      <c r="J2131" s="19" t="s">
        <v>156</v>
      </c>
      <c r="K2131" s="19" t="s">
        <v>39</v>
      </c>
      <c r="L2131" s="22" t="s">
        <v>144</v>
      </c>
      <c r="M2131" s="19" t="s">
        <v>185</v>
      </c>
      <c r="N2131" s="19" t="s">
        <v>185</v>
      </c>
      <c r="P2131" s="17"/>
      <c r="Q2131" s="50" t="str">
        <f t="shared" si="33"/>
        <v>Non-lead</v>
      </c>
      <c r="R2131" s="19"/>
      <c r="X2131" s="16"/>
      <c r="Y2131" s="16"/>
      <c r="Z2131" s="16"/>
      <c r="AK2131" s="17"/>
      <c r="AL2131" s="17"/>
      <c r="AM2131" s="17"/>
      <c r="AN2131" s="17"/>
      <c r="AO2131" s="15"/>
    </row>
    <row r="2132" spans="1:41" s="14" customFormat="1">
      <c r="A2132" s="60"/>
      <c r="B2132" s="37" t="s">
        <v>6363</v>
      </c>
      <c r="C2132" s="70" t="s">
        <v>6589</v>
      </c>
      <c r="D2132" s="14" t="s">
        <v>6476</v>
      </c>
      <c r="E2132" s="9" t="s">
        <v>187</v>
      </c>
      <c r="F2132" s="14">
        <v>40484</v>
      </c>
      <c r="G2132" s="4">
        <v>37.535697169999999</v>
      </c>
      <c r="H2132" s="4">
        <v>-84.680676660000003</v>
      </c>
      <c r="I2132" s="19" t="s">
        <v>45</v>
      </c>
      <c r="J2132" s="19" t="s">
        <v>156</v>
      </c>
      <c r="K2132" s="19" t="s">
        <v>39</v>
      </c>
      <c r="L2132" s="22" t="s">
        <v>144</v>
      </c>
      <c r="M2132" s="19" t="s">
        <v>185</v>
      </c>
      <c r="N2132" s="19" t="s">
        <v>185</v>
      </c>
      <c r="P2132" s="17"/>
      <c r="Q2132" s="50" t="str">
        <f t="shared" si="33"/>
        <v>Non-lead</v>
      </c>
      <c r="R2132" s="19"/>
      <c r="X2132" s="16"/>
      <c r="Y2132" s="16"/>
      <c r="Z2132" s="16"/>
      <c r="AK2132" s="17"/>
      <c r="AL2132" s="17"/>
      <c r="AM2132" s="17"/>
      <c r="AN2132" s="17"/>
      <c r="AO2132" s="15"/>
    </row>
    <row r="2133" spans="1:41" s="14" customFormat="1">
      <c r="A2133" s="60"/>
      <c r="B2133" s="37" t="s">
        <v>6364</v>
      </c>
      <c r="C2133" s="71" t="s">
        <v>6590</v>
      </c>
      <c r="D2133" s="14" t="s">
        <v>6477</v>
      </c>
      <c r="E2133" s="9" t="s">
        <v>187</v>
      </c>
      <c r="F2133" s="14">
        <v>40484</v>
      </c>
      <c r="G2133" s="4">
        <v>37.535567350000001</v>
      </c>
      <c r="H2133" s="4">
        <v>-84.68007953</v>
      </c>
      <c r="I2133" s="4" t="s">
        <v>45</v>
      </c>
      <c r="J2133" s="19" t="s">
        <v>156</v>
      </c>
      <c r="K2133" s="19" t="s">
        <v>39</v>
      </c>
      <c r="L2133" s="22" t="s">
        <v>144</v>
      </c>
      <c r="M2133" s="19" t="s">
        <v>185</v>
      </c>
      <c r="N2133" s="19" t="s">
        <v>185</v>
      </c>
      <c r="P2133" s="17"/>
      <c r="Q2133" s="50" t="str">
        <f t="shared" si="33"/>
        <v>Non-lead</v>
      </c>
      <c r="R2133" s="19"/>
      <c r="X2133" s="16"/>
      <c r="Y2133" s="16"/>
      <c r="Z2133" s="16"/>
      <c r="AK2133" s="17"/>
      <c r="AL2133" s="17"/>
      <c r="AM2133" s="17"/>
      <c r="AN2133" s="17"/>
      <c r="AO2133" s="15"/>
    </row>
    <row r="2134" spans="1:41" s="14" customFormat="1">
      <c r="A2134" s="60"/>
      <c r="B2134" s="37" t="s">
        <v>6365</v>
      </c>
      <c r="C2134" s="69" t="s">
        <v>6591</v>
      </c>
      <c r="D2134" s="14" t="s">
        <v>6478</v>
      </c>
      <c r="E2134" s="9" t="s">
        <v>187</v>
      </c>
      <c r="F2134" s="14">
        <v>40484</v>
      </c>
      <c r="G2134" s="4">
        <v>37.5355919</v>
      </c>
      <c r="H2134" s="4">
        <v>-84.679564659999997</v>
      </c>
      <c r="I2134" s="19" t="s">
        <v>45</v>
      </c>
      <c r="J2134" s="19" t="s">
        <v>156</v>
      </c>
      <c r="K2134" s="19" t="s">
        <v>39</v>
      </c>
      <c r="L2134" s="22" t="s">
        <v>144</v>
      </c>
      <c r="M2134" s="19" t="s">
        <v>185</v>
      </c>
      <c r="N2134" s="19" t="s">
        <v>185</v>
      </c>
      <c r="P2134" s="17"/>
      <c r="Q2134" s="50" t="str">
        <f t="shared" si="33"/>
        <v>Non-lead</v>
      </c>
      <c r="R2134" s="19"/>
      <c r="X2134" s="16"/>
      <c r="Y2134" s="16"/>
      <c r="Z2134" s="16"/>
      <c r="AK2134" s="17"/>
      <c r="AL2134" s="17"/>
      <c r="AM2134" s="17"/>
      <c r="AN2134" s="17"/>
      <c r="AO2134" s="15"/>
    </row>
    <row r="2135" spans="1:41" s="14" customFormat="1">
      <c r="A2135" s="60"/>
      <c r="B2135" s="37" t="s">
        <v>6366</v>
      </c>
      <c r="C2135" s="71" t="s">
        <v>6592</v>
      </c>
      <c r="D2135" s="14" t="s">
        <v>6479</v>
      </c>
      <c r="E2135" s="9" t="s">
        <v>187</v>
      </c>
      <c r="F2135" s="14">
        <v>40484</v>
      </c>
      <c r="G2135" s="4">
        <v>37.535672009999999</v>
      </c>
      <c r="H2135" s="4">
        <v>-84.678331749999998</v>
      </c>
      <c r="I2135" s="19" t="s">
        <v>45</v>
      </c>
      <c r="J2135" s="19" t="s">
        <v>156</v>
      </c>
      <c r="K2135" s="19" t="s">
        <v>39</v>
      </c>
      <c r="L2135" s="22" t="s">
        <v>144</v>
      </c>
      <c r="M2135" s="19" t="s">
        <v>185</v>
      </c>
      <c r="N2135" s="19" t="s">
        <v>185</v>
      </c>
      <c r="P2135" s="17"/>
      <c r="Q2135" s="50" t="str">
        <f t="shared" si="33"/>
        <v>Non-lead</v>
      </c>
      <c r="R2135" s="19"/>
      <c r="X2135" s="16"/>
      <c r="Y2135" s="16"/>
      <c r="Z2135" s="16"/>
      <c r="AK2135" s="17"/>
      <c r="AL2135" s="17"/>
      <c r="AM2135" s="17"/>
      <c r="AN2135" s="17"/>
      <c r="AO2135" s="15"/>
    </row>
    <row r="2136" spans="1:41" s="14" customFormat="1">
      <c r="A2136" s="60"/>
      <c r="B2136" s="37" t="s">
        <v>6367</v>
      </c>
      <c r="C2136" s="71" t="s">
        <v>6593</v>
      </c>
      <c r="D2136" s="14" t="s">
        <v>6480</v>
      </c>
      <c r="E2136" s="9" t="s">
        <v>187</v>
      </c>
      <c r="F2136" s="14">
        <v>40484</v>
      </c>
      <c r="G2136" s="4">
        <v>37.5355919</v>
      </c>
      <c r="H2136" s="4">
        <v>-84.679564659999997</v>
      </c>
      <c r="I2136" s="19" t="s">
        <v>45</v>
      </c>
      <c r="J2136" s="19" t="s">
        <v>156</v>
      </c>
      <c r="K2136" s="19" t="s">
        <v>39</v>
      </c>
      <c r="L2136" s="22" t="s">
        <v>144</v>
      </c>
      <c r="M2136" s="19" t="s">
        <v>185</v>
      </c>
      <c r="N2136" s="19" t="s">
        <v>185</v>
      </c>
      <c r="P2136" s="17"/>
      <c r="Q2136" s="50" t="str">
        <f t="shared" si="33"/>
        <v>Non-lead</v>
      </c>
      <c r="R2136" s="19"/>
      <c r="X2136" s="16"/>
      <c r="Y2136" s="16"/>
      <c r="Z2136" s="16"/>
      <c r="AK2136" s="17"/>
      <c r="AL2136" s="17"/>
      <c r="AM2136" s="17"/>
      <c r="AN2136" s="17"/>
      <c r="AO2136" s="15"/>
    </row>
    <row r="2137" spans="1:41" s="14" customFormat="1">
      <c r="A2137" s="60"/>
      <c r="B2137" s="37" t="s">
        <v>6368</v>
      </c>
      <c r="C2137" s="70" t="s">
        <v>6594</v>
      </c>
      <c r="D2137" s="14" t="s">
        <v>6481</v>
      </c>
      <c r="E2137" s="9" t="s">
        <v>187</v>
      </c>
      <c r="F2137" s="14">
        <v>40484</v>
      </c>
      <c r="G2137" s="4">
        <v>37.535353020000002</v>
      </c>
      <c r="H2137" s="4">
        <v>-84.678689950000006</v>
      </c>
      <c r="I2137" s="19" t="s">
        <v>45</v>
      </c>
      <c r="J2137" s="19" t="s">
        <v>156</v>
      </c>
      <c r="K2137" s="19" t="s">
        <v>39</v>
      </c>
      <c r="L2137" s="22" t="s">
        <v>144</v>
      </c>
      <c r="M2137" s="19" t="s">
        <v>185</v>
      </c>
      <c r="N2137" s="19" t="s">
        <v>185</v>
      </c>
      <c r="P2137" s="17"/>
      <c r="Q2137" s="50" t="str">
        <f t="shared" si="33"/>
        <v>Non-lead</v>
      </c>
      <c r="R2137" s="19"/>
      <c r="X2137" s="16"/>
      <c r="Y2137" s="16"/>
      <c r="Z2137" s="16"/>
      <c r="AK2137" s="17"/>
      <c r="AL2137" s="17"/>
      <c r="AM2137" s="17"/>
      <c r="AN2137" s="17"/>
      <c r="AO2137" s="15"/>
    </row>
    <row r="2138" spans="1:41" s="14" customFormat="1">
      <c r="A2138" s="60"/>
      <c r="B2138" s="37" t="s">
        <v>6369</v>
      </c>
      <c r="C2138" s="71" t="s">
        <v>6595</v>
      </c>
      <c r="D2138" s="14" t="s">
        <v>6482</v>
      </c>
      <c r="E2138" s="9" t="s">
        <v>187</v>
      </c>
      <c r="F2138" s="14">
        <v>40484</v>
      </c>
      <c r="G2138" s="4">
        <v>37.535691389999997</v>
      </c>
      <c r="H2138" s="4">
        <v>-84.677911850000001</v>
      </c>
      <c r="I2138" s="19" t="s">
        <v>45</v>
      </c>
      <c r="J2138" s="19" t="s">
        <v>156</v>
      </c>
      <c r="K2138" s="19" t="s">
        <v>39</v>
      </c>
      <c r="L2138" s="22" t="s">
        <v>144</v>
      </c>
      <c r="M2138" s="19" t="s">
        <v>185</v>
      </c>
      <c r="N2138" s="19" t="s">
        <v>185</v>
      </c>
      <c r="P2138" s="17"/>
      <c r="Q2138" s="50" t="str">
        <f t="shared" si="33"/>
        <v>Non-lead</v>
      </c>
      <c r="R2138" s="19"/>
      <c r="X2138" s="16"/>
      <c r="Y2138" s="16"/>
      <c r="Z2138" s="16"/>
      <c r="AK2138" s="17"/>
      <c r="AL2138" s="17"/>
      <c r="AM2138" s="17"/>
      <c r="AN2138" s="17"/>
      <c r="AO2138" s="15"/>
    </row>
    <row r="2139" spans="1:41" s="14" customFormat="1">
      <c r="A2139" s="60"/>
      <c r="B2139" s="37" t="s">
        <v>6370</v>
      </c>
      <c r="C2139" s="69" t="s">
        <v>6596</v>
      </c>
      <c r="D2139" s="14" t="s">
        <v>6483</v>
      </c>
      <c r="E2139" s="9" t="s">
        <v>187</v>
      </c>
      <c r="F2139" s="14">
        <v>40484</v>
      </c>
      <c r="G2139" s="4">
        <v>37.535702890000003</v>
      </c>
      <c r="H2139" s="4">
        <v>-84.677684850000006</v>
      </c>
      <c r="I2139" s="19" t="s">
        <v>45</v>
      </c>
      <c r="J2139" s="19" t="s">
        <v>156</v>
      </c>
      <c r="K2139" s="19" t="s">
        <v>39</v>
      </c>
      <c r="L2139" s="22" t="s">
        <v>144</v>
      </c>
      <c r="M2139" s="19" t="s">
        <v>185</v>
      </c>
      <c r="N2139" s="19" t="s">
        <v>185</v>
      </c>
      <c r="P2139" s="17"/>
      <c r="Q2139" s="50" t="str">
        <f t="shared" si="33"/>
        <v>Non-lead</v>
      </c>
      <c r="R2139" s="19"/>
      <c r="X2139" s="16"/>
      <c r="Y2139" s="16"/>
      <c r="Z2139" s="16"/>
      <c r="AK2139" s="17"/>
      <c r="AL2139" s="17"/>
      <c r="AM2139" s="17"/>
      <c r="AN2139" s="17"/>
      <c r="AO2139" s="15"/>
    </row>
    <row r="2140" spans="1:41" s="14" customFormat="1">
      <c r="A2140" s="60"/>
      <c r="B2140" s="37" t="s">
        <v>6371</v>
      </c>
      <c r="C2140" s="71" t="s">
        <v>6597</v>
      </c>
      <c r="D2140" s="14" t="s">
        <v>6484</v>
      </c>
      <c r="E2140" s="9" t="s">
        <v>187</v>
      </c>
      <c r="F2140" s="14">
        <v>40484</v>
      </c>
      <c r="G2140" s="4">
        <v>37.535711851922002</v>
      </c>
      <c r="H2140" s="4">
        <v>-84.677210511061006</v>
      </c>
      <c r="I2140" s="19" t="s">
        <v>45</v>
      </c>
      <c r="J2140" s="19" t="s">
        <v>156</v>
      </c>
      <c r="K2140" s="19" t="s">
        <v>39</v>
      </c>
      <c r="L2140" s="22" t="s">
        <v>144</v>
      </c>
      <c r="M2140" s="19" t="s">
        <v>185</v>
      </c>
      <c r="N2140" s="19" t="s">
        <v>185</v>
      </c>
      <c r="P2140" s="17"/>
      <c r="Q2140" s="50" t="str">
        <f t="shared" si="33"/>
        <v>Non-lead</v>
      </c>
      <c r="R2140" s="19"/>
      <c r="X2140" s="16"/>
      <c r="Y2140" s="16"/>
      <c r="Z2140" s="16"/>
      <c r="AK2140" s="17"/>
      <c r="AL2140" s="17"/>
      <c r="AM2140" s="17"/>
      <c r="AN2140" s="17"/>
      <c r="AO2140" s="15"/>
    </row>
    <row r="2141" spans="1:41" s="14" customFormat="1">
      <c r="A2141" s="60"/>
      <c r="B2141" s="37" t="s">
        <v>6372</v>
      </c>
      <c r="C2141" s="71" t="s">
        <v>6598</v>
      </c>
      <c r="D2141" s="14" t="s">
        <v>6485</v>
      </c>
      <c r="E2141" s="9" t="s">
        <v>187</v>
      </c>
      <c r="F2141" s="14">
        <v>40484</v>
      </c>
      <c r="G2141" s="4">
        <v>37.535747389999997</v>
      </c>
      <c r="H2141" s="4">
        <v>-84.67689</v>
      </c>
      <c r="I2141" s="19" t="s">
        <v>45</v>
      </c>
      <c r="J2141" s="19" t="s">
        <v>156</v>
      </c>
      <c r="K2141" s="19" t="s">
        <v>39</v>
      </c>
      <c r="L2141" s="22" t="s">
        <v>144</v>
      </c>
      <c r="M2141" s="19" t="s">
        <v>185</v>
      </c>
      <c r="N2141" s="19" t="s">
        <v>185</v>
      </c>
      <c r="P2141" s="17"/>
      <c r="Q2141" s="50" t="str">
        <f t="shared" si="33"/>
        <v>Non-lead</v>
      </c>
      <c r="R2141" s="19"/>
      <c r="X2141" s="16"/>
      <c r="Y2141" s="16"/>
      <c r="Z2141" s="16"/>
      <c r="AK2141" s="17"/>
      <c r="AL2141" s="17"/>
      <c r="AM2141" s="17"/>
      <c r="AN2141" s="17"/>
      <c r="AO2141" s="15"/>
    </row>
    <row r="2142" spans="1:41" s="14" customFormat="1">
      <c r="A2142" s="60"/>
      <c r="B2142" s="37" t="s">
        <v>6373</v>
      </c>
      <c r="C2142" s="70" t="s">
        <v>6599</v>
      </c>
      <c r="D2142" s="14" t="s">
        <v>6486</v>
      </c>
      <c r="E2142" s="9" t="s">
        <v>187</v>
      </c>
      <c r="F2142" s="14">
        <v>40484</v>
      </c>
      <c r="G2142" s="4">
        <v>37.535769520000002</v>
      </c>
      <c r="H2142" s="4">
        <v>-84.676580110000003</v>
      </c>
      <c r="I2142" s="19" t="s">
        <v>45</v>
      </c>
      <c r="J2142" s="19" t="s">
        <v>156</v>
      </c>
      <c r="K2142" s="19" t="s">
        <v>39</v>
      </c>
      <c r="L2142" s="22" t="s">
        <v>144</v>
      </c>
      <c r="M2142" s="19" t="s">
        <v>185</v>
      </c>
      <c r="N2142" s="19" t="s">
        <v>185</v>
      </c>
      <c r="P2142" s="17"/>
      <c r="Q2142" s="50" t="str">
        <f t="shared" si="33"/>
        <v>Non-lead</v>
      </c>
      <c r="R2142" s="19"/>
      <c r="X2142" s="16"/>
      <c r="Y2142" s="16"/>
      <c r="Z2142" s="16"/>
      <c r="AK2142" s="17"/>
      <c r="AL2142" s="17"/>
      <c r="AM2142" s="17"/>
      <c r="AN2142" s="17"/>
      <c r="AO2142" s="15"/>
    </row>
    <row r="2143" spans="1:41" s="14" customFormat="1">
      <c r="A2143" s="60"/>
      <c r="B2143" s="37" t="s">
        <v>6374</v>
      </c>
      <c r="C2143" s="71" t="s">
        <v>6600</v>
      </c>
      <c r="D2143" s="14" t="s">
        <v>6487</v>
      </c>
      <c r="E2143" s="9" t="s">
        <v>187</v>
      </c>
      <c r="F2143" s="14">
        <v>40484</v>
      </c>
      <c r="G2143" s="4">
        <v>37.535794150000001</v>
      </c>
      <c r="H2143" s="4">
        <v>-84.6762157</v>
      </c>
      <c r="I2143" s="19" t="s">
        <v>45</v>
      </c>
      <c r="J2143" s="19" t="s">
        <v>156</v>
      </c>
      <c r="K2143" s="19" t="s">
        <v>39</v>
      </c>
      <c r="L2143" s="22" t="s">
        <v>144</v>
      </c>
      <c r="M2143" s="19" t="s">
        <v>185</v>
      </c>
      <c r="N2143" s="19" t="s">
        <v>185</v>
      </c>
      <c r="P2143" s="17"/>
      <c r="Q2143" s="50" t="str">
        <f t="shared" si="33"/>
        <v>Non-lead</v>
      </c>
      <c r="R2143" s="19"/>
      <c r="X2143" s="16"/>
      <c r="Y2143" s="16"/>
      <c r="Z2143" s="16"/>
      <c r="AK2143" s="17"/>
      <c r="AL2143" s="17"/>
      <c r="AM2143" s="17"/>
      <c r="AN2143" s="17"/>
      <c r="AO2143" s="15"/>
    </row>
    <row r="2144" spans="1:41" s="14" customFormat="1">
      <c r="A2144" s="60"/>
      <c r="B2144" s="37" t="s">
        <v>6375</v>
      </c>
      <c r="C2144" s="69" t="s">
        <v>6601</v>
      </c>
      <c r="D2144" s="14" t="s">
        <v>6488</v>
      </c>
      <c r="E2144" s="9" t="s">
        <v>187</v>
      </c>
      <c r="F2144" s="14">
        <v>40484</v>
      </c>
      <c r="G2144" s="4">
        <v>37.534908600000001</v>
      </c>
      <c r="H2144" s="4">
        <v>-84.675257239999993</v>
      </c>
      <c r="I2144" s="19" t="s">
        <v>45</v>
      </c>
      <c r="J2144" s="19" t="s">
        <v>156</v>
      </c>
      <c r="K2144" s="19" t="s">
        <v>39</v>
      </c>
      <c r="L2144" s="22" t="s">
        <v>144</v>
      </c>
      <c r="M2144" s="19" t="s">
        <v>185</v>
      </c>
      <c r="N2144" s="19" t="s">
        <v>185</v>
      </c>
      <c r="P2144" s="17"/>
      <c r="Q2144" s="50" t="str">
        <f t="shared" si="33"/>
        <v>Non-lead</v>
      </c>
      <c r="R2144" s="19"/>
      <c r="X2144" s="16"/>
      <c r="Y2144" s="16"/>
      <c r="Z2144" s="16"/>
      <c r="AK2144" s="17"/>
      <c r="AL2144" s="17"/>
      <c r="AM2144" s="17"/>
      <c r="AN2144" s="17"/>
      <c r="AO2144" s="15"/>
    </row>
    <row r="2145" spans="1:41" s="14" customFormat="1">
      <c r="A2145" s="60"/>
      <c r="B2145" s="37" t="s">
        <v>6376</v>
      </c>
      <c r="C2145" s="71" t="s">
        <v>6602</v>
      </c>
      <c r="D2145" s="14" t="s">
        <v>6489</v>
      </c>
      <c r="E2145" s="9" t="s">
        <v>187</v>
      </c>
      <c r="F2145" s="14">
        <v>40484</v>
      </c>
      <c r="G2145" s="4">
        <v>37.53496311</v>
      </c>
      <c r="H2145" s="4">
        <v>-84.674096559999995</v>
      </c>
      <c r="I2145" s="19" t="s">
        <v>45</v>
      </c>
      <c r="J2145" s="19" t="s">
        <v>156</v>
      </c>
      <c r="K2145" s="19" t="s">
        <v>39</v>
      </c>
      <c r="L2145" s="22" t="s">
        <v>144</v>
      </c>
      <c r="M2145" s="19" t="s">
        <v>185</v>
      </c>
      <c r="N2145" s="19" t="s">
        <v>185</v>
      </c>
      <c r="P2145" s="17"/>
      <c r="Q2145" s="50" t="str">
        <f t="shared" si="33"/>
        <v>Non-lead</v>
      </c>
      <c r="R2145" s="19"/>
      <c r="X2145" s="16"/>
      <c r="Y2145" s="16"/>
      <c r="Z2145" s="16"/>
      <c r="AK2145" s="17"/>
      <c r="AL2145" s="17"/>
      <c r="AM2145" s="17"/>
      <c r="AN2145" s="17"/>
      <c r="AO2145" s="15"/>
    </row>
    <row r="2146" spans="1:41" s="14" customFormat="1">
      <c r="A2146" s="60"/>
      <c r="B2146" s="37" t="s">
        <v>6377</v>
      </c>
      <c r="C2146" s="71" t="s">
        <v>6603</v>
      </c>
      <c r="D2146" s="14" t="s">
        <v>6490</v>
      </c>
      <c r="E2146" s="9" t="s">
        <v>187</v>
      </c>
      <c r="F2146" s="14">
        <v>40484</v>
      </c>
      <c r="G2146" s="4">
        <v>37.535015659999999</v>
      </c>
      <c r="H2146" s="4">
        <v>-84.673442890000004</v>
      </c>
      <c r="I2146" s="19" t="s">
        <v>45</v>
      </c>
      <c r="J2146" s="19" t="s">
        <v>156</v>
      </c>
      <c r="K2146" s="19" t="s">
        <v>39</v>
      </c>
      <c r="L2146" s="22" t="s">
        <v>144</v>
      </c>
      <c r="M2146" s="19" t="s">
        <v>185</v>
      </c>
      <c r="N2146" s="19" t="s">
        <v>185</v>
      </c>
      <c r="P2146" s="17"/>
      <c r="Q2146" s="50" t="str">
        <f t="shared" si="33"/>
        <v>Non-lead</v>
      </c>
      <c r="R2146" s="19"/>
      <c r="X2146" s="16"/>
      <c r="Y2146" s="16"/>
      <c r="Z2146" s="16"/>
      <c r="AK2146" s="17"/>
      <c r="AL2146" s="17"/>
      <c r="AM2146" s="17"/>
      <c r="AN2146" s="17"/>
      <c r="AO2146" s="15"/>
    </row>
    <row r="2147" spans="1:41" s="14" customFormat="1">
      <c r="A2147" s="60"/>
      <c r="B2147" s="37" t="s">
        <v>6378</v>
      </c>
      <c r="C2147" s="70" t="s">
        <v>6604</v>
      </c>
      <c r="D2147" s="14" t="s">
        <v>6491</v>
      </c>
      <c r="E2147" s="9" t="s">
        <v>187</v>
      </c>
      <c r="F2147" s="14">
        <v>40484</v>
      </c>
      <c r="G2147" s="4">
        <v>37.534463780000003</v>
      </c>
      <c r="H2147" s="4">
        <v>-84.673136999999997</v>
      </c>
      <c r="I2147" s="19" t="s">
        <v>45</v>
      </c>
      <c r="J2147" s="19" t="s">
        <v>156</v>
      </c>
      <c r="K2147" s="19" t="s">
        <v>39</v>
      </c>
      <c r="L2147" s="22" t="s">
        <v>144</v>
      </c>
      <c r="M2147" s="19" t="s">
        <v>185</v>
      </c>
      <c r="N2147" s="19" t="s">
        <v>185</v>
      </c>
      <c r="P2147" s="17"/>
      <c r="Q2147" s="50" t="str">
        <f t="shared" si="33"/>
        <v>Non-lead</v>
      </c>
      <c r="R2147" s="19"/>
      <c r="X2147" s="16"/>
      <c r="Y2147" s="16"/>
      <c r="Z2147" s="16"/>
      <c r="AK2147" s="17"/>
      <c r="AL2147" s="17"/>
      <c r="AM2147" s="17"/>
      <c r="AN2147" s="17"/>
      <c r="AO2147" s="15"/>
    </row>
    <row r="2148" spans="1:41" s="14" customFormat="1">
      <c r="A2148" s="60"/>
      <c r="B2148" s="37" t="s">
        <v>6379</v>
      </c>
      <c r="C2148" s="71" t="s">
        <v>6605</v>
      </c>
      <c r="D2148" s="14" t="s">
        <v>6492</v>
      </c>
      <c r="E2148" s="9" t="s">
        <v>187</v>
      </c>
      <c r="F2148" s="14">
        <v>40484</v>
      </c>
      <c r="G2148" s="4">
        <v>37.534560810000002</v>
      </c>
      <c r="H2148" s="4">
        <v>-84.672980699999997</v>
      </c>
      <c r="I2148" s="19" t="s">
        <v>45</v>
      </c>
      <c r="J2148" s="19" t="s">
        <v>156</v>
      </c>
      <c r="K2148" s="19" t="s">
        <v>39</v>
      </c>
      <c r="L2148" s="22" t="s">
        <v>144</v>
      </c>
      <c r="M2148" s="19" t="s">
        <v>185</v>
      </c>
      <c r="N2148" s="19" t="s">
        <v>185</v>
      </c>
      <c r="P2148" s="17"/>
      <c r="Q2148" s="50" t="str">
        <f t="shared" si="33"/>
        <v>Non-lead</v>
      </c>
      <c r="R2148" s="19"/>
      <c r="X2148" s="16"/>
      <c r="Y2148" s="16"/>
      <c r="Z2148" s="16"/>
      <c r="AK2148" s="17"/>
      <c r="AL2148" s="17"/>
      <c r="AM2148" s="17"/>
      <c r="AN2148" s="17"/>
      <c r="AO2148" s="15"/>
    </row>
    <row r="2149" spans="1:41" s="14" customFormat="1">
      <c r="A2149" s="60"/>
      <c r="B2149" s="37" t="s">
        <v>6380</v>
      </c>
      <c r="C2149" s="69" t="s">
        <v>6606</v>
      </c>
      <c r="D2149" s="14" t="s">
        <v>6493</v>
      </c>
      <c r="E2149" s="9" t="s">
        <v>187</v>
      </c>
      <c r="F2149" s="14">
        <v>40484</v>
      </c>
      <c r="G2149" s="4">
        <v>37.53509983</v>
      </c>
      <c r="H2149" s="4">
        <v>-84.672395320000007</v>
      </c>
      <c r="I2149" s="19" t="s">
        <v>45</v>
      </c>
      <c r="J2149" s="19" t="s">
        <v>156</v>
      </c>
      <c r="K2149" s="19" t="s">
        <v>39</v>
      </c>
      <c r="L2149" s="22" t="s">
        <v>144</v>
      </c>
      <c r="M2149" s="19" t="s">
        <v>185</v>
      </c>
      <c r="N2149" s="19" t="s">
        <v>185</v>
      </c>
      <c r="P2149" s="17"/>
      <c r="Q2149" s="50" t="str">
        <f t="shared" ref="Q2149:Q2212" si="34">IF(AND(I2149="",K2149=""),"",IF(I2149="Lead","Lead",IF(K2149="Lead","Lead",IF((OR((AND((ISNUMBER(SEARCH("Galvanized",K2149))),AF2149="Yes")),(AND((ISNUMBER(SEARCH("Galvanized",K2149))),AF2149="Unknown")))),"Galvanized requiring replacement",IF((OR((AND((ISNUMBER(SEARCH("Galvanized",K2149))),AJ2149="Yes")),(AND((ISNUMBER(SEARCH("Galvanized",K2149))),AJ2149="Unknown")))),"Galvanized requiring replacement",IF(I2149="Galvanized requiring replacement","Galvanized requiring replacement",IF(K2149="Galvanized requiring replacement","Galvanized requiring replacement",IF(ISNUMBER(SEARCH("Unknown",I2149)),"Unknown",IF(ISNUMBER(SEARCH("Unknown",K2149)),"Unknown",IF(I2149="","Unknown",IF(K2149="","Unknown","Non-lead")))))))))))</f>
        <v>Non-lead</v>
      </c>
      <c r="R2149" s="19"/>
      <c r="X2149" s="16"/>
      <c r="Y2149" s="16"/>
      <c r="Z2149" s="16"/>
      <c r="AK2149" s="17"/>
      <c r="AL2149" s="17"/>
      <c r="AM2149" s="17"/>
      <c r="AN2149" s="17"/>
      <c r="AO2149" s="15"/>
    </row>
    <row r="2150" spans="1:41" s="14" customFormat="1">
      <c r="A2150" s="60"/>
      <c r="B2150" s="37" t="s">
        <v>6381</v>
      </c>
      <c r="C2150" s="71" t="s">
        <v>6607</v>
      </c>
      <c r="D2150" s="14" t="s">
        <v>6494</v>
      </c>
      <c r="E2150" s="9" t="s">
        <v>187</v>
      </c>
      <c r="F2150" s="14">
        <v>40484</v>
      </c>
      <c r="G2150" s="4">
        <v>37.53510009</v>
      </c>
      <c r="H2150" s="4">
        <v>-84.671897830000006</v>
      </c>
      <c r="I2150" s="19" t="s">
        <v>45</v>
      </c>
      <c r="J2150" s="19" t="s">
        <v>156</v>
      </c>
      <c r="K2150" s="19" t="s">
        <v>39</v>
      </c>
      <c r="L2150" s="22" t="s">
        <v>144</v>
      </c>
      <c r="M2150" s="19" t="s">
        <v>185</v>
      </c>
      <c r="N2150" s="19" t="s">
        <v>185</v>
      </c>
      <c r="P2150" s="17"/>
      <c r="Q2150" s="50" t="str">
        <f t="shared" si="34"/>
        <v>Non-lead</v>
      </c>
      <c r="R2150" s="19"/>
      <c r="X2150" s="16"/>
      <c r="Y2150" s="16"/>
      <c r="Z2150" s="16"/>
      <c r="AK2150" s="17"/>
      <c r="AL2150" s="17"/>
      <c r="AM2150" s="17"/>
      <c r="AN2150" s="17"/>
      <c r="AO2150" s="15"/>
    </row>
    <row r="2151" spans="1:41" s="14" customFormat="1">
      <c r="A2151" s="60"/>
      <c r="B2151" s="37" t="s">
        <v>6382</v>
      </c>
      <c r="C2151" s="71" t="s">
        <v>6608</v>
      </c>
      <c r="D2151" s="14" t="s">
        <v>6495</v>
      </c>
      <c r="E2151" s="9" t="s">
        <v>187</v>
      </c>
      <c r="F2151" s="14">
        <v>40484</v>
      </c>
      <c r="G2151" s="4">
        <v>37.535106570000004</v>
      </c>
      <c r="H2151" s="4">
        <v>-84.671627229999999</v>
      </c>
      <c r="I2151" s="19" t="s">
        <v>45</v>
      </c>
      <c r="J2151" s="19" t="s">
        <v>156</v>
      </c>
      <c r="K2151" s="19" t="s">
        <v>39</v>
      </c>
      <c r="L2151" s="22" t="s">
        <v>144</v>
      </c>
      <c r="M2151" s="19" t="s">
        <v>185</v>
      </c>
      <c r="N2151" s="19" t="s">
        <v>185</v>
      </c>
      <c r="P2151" s="17"/>
      <c r="Q2151" s="50" t="str">
        <f t="shared" si="34"/>
        <v>Non-lead</v>
      </c>
      <c r="R2151" s="19"/>
      <c r="X2151" s="16"/>
      <c r="Y2151" s="16"/>
      <c r="Z2151" s="16"/>
      <c r="AK2151" s="17"/>
      <c r="AL2151" s="17"/>
      <c r="AM2151" s="17"/>
      <c r="AN2151" s="17"/>
      <c r="AO2151" s="15"/>
    </row>
    <row r="2152" spans="1:41" s="14" customFormat="1">
      <c r="A2152" s="60"/>
      <c r="B2152" s="37" t="s">
        <v>6383</v>
      </c>
      <c r="C2152" s="70" t="s">
        <v>6609</v>
      </c>
      <c r="D2152" s="14" t="s">
        <v>6496</v>
      </c>
      <c r="E2152" s="9" t="s">
        <v>187</v>
      </c>
      <c r="F2152" s="14">
        <v>40484</v>
      </c>
      <c r="G2152" s="4">
        <v>37.535155400000001</v>
      </c>
      <c r="H2152" s="4">
        <v>-84.671022219999998</v>
      </c>
      <c r="I2152" s="19" t="s">
        <v>45</v>
      </c>
      <c r="J2152" s="19" t="s">
        <v>156</v>
      </c>
      <c r="K2152" s="19" t="s">
        <v>39</v>
      </c>
      <c r="L2152" s="22" t="s">
        <v>144</v>
      </c>
      <c r="M2152" s="19" t="s">
        <v>185</v>
      </c>
      <c r="N2152" s="19" t="s">
        <v>185</v>
      </c>
      <c r="P2152" s="17"/>
      <c r="Q2152" s="50" t="str">
        <f t="shared" si="34"/>
        <v>Non-lead</v>
      </c>
      <c r="R2152" s="19"/>
      <c r="X2152" s="16"/>
      <c r="Y2152" s="16"/>
      <c r="Z2152" s="16"/>
      <c r="AK2152" s="17"/>
      <c r="AL2152" s="17"/>
      <c r="AM2152" s="17"/>
      <c r="AN2152" s="17"/>
      <c r="AO2152" s="15"/>
    </row>
    <row r="2153" spans="1:41" s="14" customFormat="1">
      <c r="A2153" s="60"/>
      <c r="B2153" s="37" t="s">
        <v>6384</v>
      </c>
      <c r="C2153" s="69" t="s">
        <v>6610</v>
      </c>
      <c r="D2153" s="14" t="s">
        <v>6497</v>
      </c>
      <c r="E2153" s="9" t="s">
        <v>187</v>
      </c>
      <c r="F2153" s="14">
        <v>40484</v>
      </c>
      <c r="G2153" s="4">
        <v>37.535431279999997</v>
      </c>
      <c r="H2153" s="4">
        <v>-84.670099280000002</v>
      </c>
      <c r="I2153" s="19" t="s">
        <v>45</v>
      </c>
      <c r="J2153" s="19" t="s">
        <v>156</v>
      </c>
      <c r="K2153" s="19" t="s">
        <v>39</v>
      </c>
      <c r="L2153" s="22" t="s">
        <v>144</v>
      </c>
      <c r="M2153" s="19" t="s">
        <v>185</v>
      </c>
      <c r="N2153" s="19" t="s">
        <v>185</v>
      </c>
      <c r="P2153" s="17"/>
      <c r="Q2153" s="50" t="str">
        <f t="shared" si="34"/>
        <v>Non-lead</v>
      </c>
      <c r="R2153" s="19"/>
      <c r="X2153" s="16"/>
      <c r="Y2153" s="16"/>
      <c r="Z2153" s="16"/>
      <c r="AK2153" s="17"/>
      <c r="AL2153" s="17"/>
      <c r="AM2153" s="17"/>
      <c r="AN2153" s="17"/>
      <c r="AO2153" s="15"/>
    </row>
    <row r="2154" spans="1:41" s="14" customFormat="1">
      <c r="A2154" s="60"/>
      <c r="B2154" s="37" t="s">
        <v>6385</v>
      </c>
      <c r="C2154" s="71" t="s">
        <v>6611</v>
      </c>
      <c r="D2154" s="14" t="s">
        <v>6498</v>
      </c>
      <c r="E2154" s="9" t="s">
        <v>187</v>
      </c>
      <c r="F2154" s="14">
        <v>40484</v>
      </c>
      <c r="G2154" s="4">
        <v>37.534809213069003</v>
      </c>
      <c r="H2154" s="4">
        <v>-84.680362063908007</v>
      </c>
      <c r="I2154" s="19" t="s">
        <v>45</v>
      </c>
      <c r="J2154" s="19" t="s">
        <v>156</v>
      </c>
      <c r="K2154" s="19" t="s">
        <v>39</v>
      </c>
      <c r="L2154" s="22" t="s">
        <v>144</v>
      </c>
      <c r="M2154" s="19" t="s">
        <v>185</v>
      </c>
      <c r="N2154" s="19" t="s">
        <v>185</v>
      </c>
      <c r="P2154" s="17"/>
      <c r="Q2154" s="50" t="str">
        <f t="shared" si="34"/>
        <v>Non-lead</v>
      </c>
      <c r="R2154" s="19"/>
      <c r="X2154" s="16"/>
      <c r="Y2154" s="16"/>
      <c r="Z2154" s="16"/>
      <c r="AK2154" s="17"/>
      <c r="AL2154" s="17"/>
      <c r="AM2154" s="17"/>
      <c r="AN2154" s="17"/>
      <c r="AO2154" s="15"/>
    </row>
    <row r="2155" spans="1:41" s="14" customFormat="1">
      <c r="A2155" s="60"/>
      <c r="B2155" s="37" t="s">
        <v>6386</v>
      </c>
      <c r="C2155" s="71" t="s">
        <v>6612</v>
      </c>
      <c r="D2155" s="14" t="s">
        <v>6499</v>
      </c>
      <c r="E2155" s="9" t="s">
        <v>187</v>
      </c>
      <c r="F2155" s="14">
        <v>40484</v>
      </c>
      <c r="G2155" s="4">
        <v>37.535167901203003</v>
      </c>
      <c r="H2155" s="4">
        <v>-84.670750691994002</v>
      </c>
      <c r="I2155" s="19" t="s">
        <v>45</v>
      </c>
      <c r="J2155" s="19" t="s">
        <v>156</v>
      </c>
      <c r="K2155" s="19" t="s">
        <v>39</v>
      </c>
      <c r="L2155" s="22" t="s">
        <v>144</v>
      </c>
      <c r="M2155" s="19" t="s">
        <v>185</v>
      </c>
      <c r="N2155" s="19" t="s">
        <v>185</v>
      </c>
      <c r="P2155" s="17"/>
      <c r="Q2155" s="50" t="str">
        <f t="shared" si="34"/>
        <v>Non-lead</v>
      </c>
      <c r="R2155" s="19"/>
      <c r="X2155" s="16"/>
      <c r="Y2155" s="16"/>
      <c r="Z2155" s="16"/>
      <c r="AK2155" s="17"/>
      <c r="AL2155" s="17"/>
      <c r="AM2155" s="17"/>
      <c r="AN2155" s="17"/>
      <c r="AO2155" s="15"/>
    </row>
    <row r="2156" spans="1:41" s="14" customFormat="1">
      <c r="A2156" s="60"/>
      <c r="B2156" s="83" t="s">
        <v>6613</v>
      </c>
      <c r="C2156" s="70" t="s">
        <v>6998</v>
      </c>
      <c r="D2156" s="14" t="s">
        <v>6806</v>
      </c>
      <c r="E2156" s="9" t="s">
        <v>187</v>
      </c>
      <c r="F2156" s="14">
        <v>40484</v>
      </c>
      <c r="G2156" s="4">
        <v>37.530327977394002</v>
      </c>
      <c r="H2156" s="4">
        <v>-84.681998540718993</v>
      </c>
      <c r="I2156" s="19" t="s">
        <v>45</v>
      </c>
      <c r="J2156" s="19" t="s">
        <v>156</v>
      </c>
      <c r="K2156" s="19" t="s">
        <v>45</v>
      </c>
      <c r="L2156" s="22" t="s">
        <v>144</v>
      </c>
      <c r="M2156" s="19" t="s">
        <v>185</v>
      </c>
      <c r="N2156" s="19" t="s">
        <v>185</v>
      </c>
      <c r="P2156" s="17"/>
      <c r="Q2156" s="50" t="str">
        <f t="shared" si="34"/>
        <v>Non-lead</v>
      </c>
      <c r="R2156" s="19"/>
      <c r="X2156" s="16"/>
      <c r="Y2156" s="16"/>
      <c r="Z2156" s="16"/>
      <c r="AK2156" s="17"/>
      <c r="AL2156" s="17"/>
      <c r="AM2156" s="17"/>
      <c r="AN2156" s="17"/>
      <c r="AO2156" s="15"/>
    </row>
    <row r="2157" spans="1:41" s="14" customFormat="1">
      <c r="A2157" s="60"/>
      <c r="B2157" s="37" t="s">
        <v>6614</v>
      </c>
      <c r="C2157" s="71" t="s">
        <v>6999</v>
      </c>
      <c r="D2157" s="14" t="s">
        <v>6807</v>
      </c>
      <c r="E2157" s="9" t="s">
        <v>187</v>
      </c>
      <c r="F2157" s="14">
        <v>40484</v>
      </c>
      <c r="G2157" s="4">
        <v>37.532205125471997</v>
      </c>
      <c r="H2157" s="4">
        <v>-84.687757721503004</v>
      </c>
      <c r="I2157" s="19" t="s">
        <v>45</v>
      </c>
      <c r="J2157" s="19" t="s">
        <v>156</v>
      </c>
      <c r="K2157" s="19" t="s">
        <v>45</v>
      </c>
      <c r="L2157" s="22" t="s">
        <v>144</v>
      </c>
      <c r="M2157" s="19" t="s">
        <v>185</v>
      </c>
      <c r="N2157" s="19" t="s">
        <v>185</v>
      </c>
      <c r="P2157" s="17"/>
      <c r="Q2157" s="50" t="str">
        <f t="shared" si="34"/>
        <v>Non-lead</v>
      </c>
      <c r="R2157" s="19"/>
      <c r="X2157" s="16"/>
      <c r="Y2157" s="16"/>
      <c r="Z2157" s="16"/>
      <c r="AK2157" s="17"/>
      <c r="AL2157" s="17"/>
      <c r="AM2157" s="17"/>
      <c r="AN2157" s="17"/>
      <c r="AO2157" s="15"/>
    </row>
    <row r="2158" spans="1:41" s="14" customFormat="1">
      <c r="A2158" s="60"/>
      <c r="B2158" s="37" t="s">
        <v>6615</v>
      </c>
      <c r="C2158" s="69" t="s">
        <v>7000</v>
      </c>
      <c r="D2158" s="14" t="s">
        <v>6808</v>
      </c>
      <c r="E2158" s="9" t="s">
        <v>187</v>
      </c>
      <c r="F2158" s="14">
        <v>40484</v>
      </c>
      <c r="G2158" s="4">
        <v>37.533338769925003</v>
      </c>
      <c r="H2158" s="4">
        <v>-84.691481789906007</v>
      </c>
      <c r="I2158" s="19" t="s">
        <v>45</v>
      </c>
      <c r="J2158" s="19" t="s">
        <v>156</v>
      </c>
      <c r="K2158" s="19" t="s">
        <v>45</v>
      </c>
      <c r="L2158" s="22" t="s">
        <v>144</v>
      </c>
      <c r="M2158" s="19" t="s">
        <v>185</v>
      </c>
      <c r="N2158" s="19" t="s">
        <v>185</v>
      </c>
      <c r="P2158" s="17"/>
      <c r="Q2158" s="50" t="str">
        <f t="shared" si="34"/>
        <v>Non-lead</v>
      </c>
      <c r="R2158" s="19"/>
      <c r="X2158" s="16"/>
      <c r="Y2158" s="16"/>
      <c r="Z2158" s="16"/>
      <c r="AK2158" s="17"/>
      <c r="AL2158" s="17"/>
      <c r="AM2158" s="17"/>
      <c r="AN2158" s="17"/>
      <c r="AO2158" s="15"/>
    </row>
    <row r="2159" spans="1:41" s="14" customFormat="1">
      <c r="A2159" s="60"/>
      <c r="B2159" s="37" t="s">
        <v>6616</v>
      </c>
      <c r="C2159" s="71" t="s">
        <v>7001</v>
      </c>
      <c r="D2159" s="14" t="s">
        <v>6809</v>
      </c>
      <c r="E2159" s="9" t="s">
        <v>187</v>
      </c>
      <c r="F2159" s="14">
        <v>40484</v>
      </c>
      <c r="G2159" s="4">
        <v>37.533460138172003</v>
      </c>
      <c r="H2159" s="4">
        <v>-84.694522419888997</v>
      </c>
      <c r="I2159" s="19" t="s">
        <v>45</v>
      </c>
      <c r="J2159" s="19" t="s">
        <v>156</v>
      </c>
      <c r="K2159" s="19" t="s">
        <v>45</v>
      </c>
      <c r="L2159" s="22" t="s">
        <v>144</v>
      </c>
      <c r="M2159" s="19" t="s">
        <v>185</v>
      </c>
      <c r="N2159" s="19" t="s">
        <v>185</v>
      </c>
      <c r="P2159" s="17"/>
      <c r="Q2159" s="50" t="str">
        <f t="shared" si="34"/>
        <v>Non-lead</v>
      </c>
      <c r="R2159" s="19"/>
      <c r="X2159" s="16"/>
      <c r="Y2159" s="16"/>
      <c r="Z2159" s="16"/>
      <c r="AK2159" s="17"/>
      <c r="AL2159" s="17"/>
      <c r="AM2159" s="17"/>
      <c r="AN2159" s="17"/>
      <c r="AO2159" s="15"/>
    </row>
    <row r="2160" spans="1:41" s="14" customFormat="1">
      <c r="A2160" s="60"/>
      <c r="B2160" s="37" t="s">
        <v>6617</v>
      </c>
      <c r="C2160" s="71" t="s">
        <v>7002</v>
      </c>
      <c r="D2160" s="14" t="s">
        <v>6810</v>
      </c>
      <c r="E2160" s="9" t="s">
        <v>187</v>
      </c>
      <c r="F2160" s="14">
        <v>40484</v>
      </c>
      <c r="G2160" s="4">
        <v>37.533727008974999</v>
      </c>
      <c r="H2160" s="4">
        <v>-84.698343032471996</v>
      </c>
      <c r="I2160" s="19" t="s">
        <v>45</v>
      </c>
      <c r="J2160" s="19" t="s">
        <v>156</v>
      </c>
      <c r="K2160" s="19" t="s">
        <v>45</v>
      </c>
      <c r="L2160" s="22" t="s">
        <v>144</v>
      </c>
      <c r="M2160" s="19" t="s">
        <v>185</v>
      </c>
      <c r="N2160" s="19" t="s">
        <v>185</v>
      </c>
      <c r="P2160" s="17"/>
      <c r="Q2160" s="50" t="str">
        <f t="shared" si="34"/>
        <v>Non-lead</v>
      </c>
      <c r="R2160" s="19"/>
      <c r="X2160" s="16"/>
      <c r="Y2160" s="16"/>
      <c r="Z2160" s="16"/>
      <c r="AK2160" s="17"/>
      <c r="AL2160" s="17"/>
      <c r="AM2160" s="17"/>
      <c r="AN2160" s="17"/>
      <c r="AO2160" s="15"/>
    </row>
    <row r="2161" spans="1:41" s="14" customFormat="1">
      <c r="A2161" s="60"/>
      <c r="B2161" s="37" t="s">
        <v>6618</v>
      </c>
      <c r="C2161" s="70" t="s">
        <v>7003</v>
      </c>
      <c r="D2161" s="14" t="s">
        <v>6811</v>
      </c>
      <c r="E2161" s="9" t="s">
        <v>187</v>
      </c>
      <c r="F2161" s="14">
        <v>40484</v>
      </c>
      <c r="G2161" s="4">
        <v>37.533722273111003</v>
      </c>
      <c r="H2161" s="4">
        <v>-84.700422308881002</v>
      </c>
      <c r="I2161" s="19" t="s">
        <v>45</v>
      </c>
      <c r="J2161" s="19" t="s">
        <v>156</v>
      </c>
      <c r="K2161" s="19" t="s">
        <v>45</v>
      </c>
      <c r="L2161" s="22" t="s">
        <v>144</v>
      </c>
      <c r="M2161" s="19" t="s">
        <v>185</v>
      </c>
      <c r="N2161" s="19" t="s">
        <v>185</v>
      </c>
      <c r="P2161" s="17"/>
      <c r="Q2161" s="50" t="str">
        <f t="shared" si="34"/>
        <v>Non-lead</v>
      </c>
      <c r="R2161" s="19"/>
      <c r="X2161" s="16"/>
      <c r="Y2161" s="16"/>
      <c r="Z2161" s="16"/>
      <c r="AK2161" s="17"/>
      <c r="AL2161" s="17"/>
      <c r="AM2161" s="17"/>
      <c r="AN2161" s="17"/>
      <c r="AO2161" s="15"/>
    </row>
    <row r="2162" spans="1:41" s="14" customFormat="1">
      <c r="A2162" s="60"/>
      <c r="B2162" s="37" t="s">
        <v>6619</v>
      </c>
      <c r="C2162" s="71" t="s">
        <v>7004</v>
      </c>
      <c r="D2162" s="14" t="s">
        <v>6812</v>
      </c>
      <c r="E2162" s="9" t="s">
        <v>187</v>
      </c>
      <c r="F2162" s="14">
        <v>40484</v>
      </c>
      <c r="G2162" s="4">
        <v>37.533727140589001</v>
      </c>
      <c r="H2162" s="4">
        <v>-84.700831615856004</v>
      </c>
      <c r="I2162" s="19" t="s">
        <v>45</v>
      </c>
      <c r="J2162" s="19" t="s">
        <v>156</v>
      </c>
      <c r="K2162" s="19" t="s">
        <v>45</v>
      </c>
      <c r="L2162" s="22" t="s">
        <v>144</v>
      </c>
      <c r="M2162" s="19" t="s">
        <v>185</v>
      </c>
      <c r="N2162" s="19" t="s">
        <v>185</v>
      </c>
      <c r="P2162" s="17"/>
      <c r="Q2162" s="50" t="str">
        <f t="shared" si="34"/>
        <v>Non-lead</v>
      </c>
      <c r="R2162" s="19"/>
      <c r="X2162" s="16"/>
      <c r="Y2162" s="16"/>
      <c r="Z2162" s="16"/>
      <c r="AK2162" s="17"/>
      <c r="AL2162" s="17"/>
      <c r="AM2162" s="17"/>
      <c r="AN2162" s="17"/>
      <c r="AO2162" s="15"/>
    </row>
    <row r="2163" spans="1:41" s="14" customFormat="1">
      <c r="A2163" s="60"/>
      <c r="B2163" s="37" t="s">
        <v>6620</v>
      </c>
      <c r="C2163" s="69" t="s">
        <v>7005</v>
      </c>
      <c r="D2163" s="14" t="s">
        <v>6813</v>
      </c>
      <c r="E2163" s="9" t="s">
        <v>187</v>
      </c>
      <c r="F2163" s="14">
        <v>40484</v>
      </c>
      <c r="G2163" s="4">
        <v>37.533590682232997</v>
      </c>
      <c r="H2163" s="4">
        <v>-84.701326660383003</v>
      </c>
      <c r="I2163" s="19" t="s">
        <v>45</v>
      </c>
      <c r="J2163" s="19" t="s">
        <v>156</v>
      </c>
      <c r="K2163" s="19" t="s">
        <v>45</v>
      </c>
      <c r="L2163" s="22" t="s">
        <v>144</v>
      </c>
      <c r="M2163" s="19" t="s">
        <v>185</v>
      </c>
      <c r="N2163" s="19" t="s">
        <v>185</v>
      </c>
      <c r="P2163" s="17"/>
      <c r="Q2163" s="50" t="str">
        <f t="shared" si="34"/>
        <v>Non-lead</v>
      </c>
      <c r="R2163" s="19"/>
      <c r="X2163" s="16"/>
      <c r="Y2163" s="16"/>
      <c r="Z2163" s="16"/>
      <c r="AK2163" s="17"/>
      <c r="AL2163" s="17"/>
      <c r="AM2163" s="17"/>
      <c r="AN2163" s="17"/>
      <c r="AO2163" s="15"/>
    </row>
    <row r="2164" spans="1:41" s="14" customFormat="1">
      <c r="A2164" s="60"/>
      <c r="B2164" s="37" t="s">
        <v>6621</v>
      </c>
      <c r="C2164" s="71" t="s">
        <v>7006</v>
      </c>
      <c r="D2164" s="14" t="s">
        <v>6814</v>
      </c>
      <c r="E2164" s="9" t="s">
        <v>187</v>
      </c>
      <c r="F2164" s="14">
        <v>40484</v>
      </c>
      <c r="G2164" s="4">
        <v>37.537465069542002</v>
      </c>
      <c r="H2164" s="4">
        <v>-84.704845358477996</v>
      </c>
      <c r="I2164" s="19" t="s">
        <v>45</v>
      </c>
      <c r="J2164" s="19" t="s">
        <v>156</v>
      </c>
      <c r="K2164" s="19" t="s">
        <v>45</v>
      </c>
      <c r="L2164" s="22" t="s">
        <v>144</v>
      </c>
      <c r="M2164" s="19" t="s">
        <v>185</v>
      </c>
      <c r="N2164" s="19" t="s">
        <v>185</v>
      </c>
      <c r="P2164" s="17"/>
      <c r="Q2164" s="50" t="str">
        <f t="shared" si="34"/>
        <v>Non-lead</v>
      </c>
      <c r="R2164" s="19"/>
      <c r="X2164" s="16"/>
      <c r="Y2164" s="16"/>
      <c r="Z2164" s="16"/>
      <c r="AK2164" s="17"/>
      <c r="AL2164" s="17"/>
      <c r="AM2164" s="17"/>
      <c r="AN2164" s="17"/>
      <c r="AO2164" s="15"/>
    </row>
    <row r="2165" spans="1:41" s="14" customFormat="1">
      <c r="A2165" s="60"/>
      <c r="B2165" s="37" t="s">
        <v>6622</v>
      </c>
      <c r="C2165" s="71" t="s">
        <v>7007</v>
      </c>
      <c r="D2165" s="14" t="s">
        <v>6815</v>
      </c>
      <c r="E2165" s="9" t="s">
        <v>187</v>
      </c>
      <c r="F2165" s="14">
        <v>40484</v>
      </c>
      <c r="G2165" s="4">
        <v>37.539894214733003</v>
      </c>
      <c r="H2165" s="4">
        <v>-84.706335601944005</v>
      </c>
      <c r="I2165" s="19" t="s">
        <v>45</v>
      </c>
      <c r="J2165" s="19" t="s">
        <v>156</v>
      </c>
      <c r="K2165" s="19" t="s">
        <v>45</v>
      </c>
      <c r="L2165" s="22" t="s">
        <v>144</v>
      </c>
      <c r="M2165" s="19" t="s">
        <v>185</v>
      </c>
      <c r="N2165" s="19" t="s">
        <v>185</v>
      </c>
      <c r="P2165" s="17"/>
      <c r="Q2165" s="50" t="str">
        <f t="shared" si="34"/>
        <v>Non-lead</v>
      </c>
      <c r="R2165" s="19"/>
      <c r="X2165" s="16"/>
      <c r="Y2165" s="16"/>
      <c r="Z2165" s="16"/>
      <c r="AK2165" s="17"/>
      <c r="AL2165" s="17"/>
      <c r="AM2165" s="17"/>
      <c r="AN2165" s="17"/>
      <c r="AO2165" s="15"/>
    </row>
    <row r="2166" spans="1:41" s="14" customFormat="1">
      <c r="A2166" s="60"/>
      <c r="B2166" s="37" t="s">
        <v>6623</v>
      </c>
      <c r="C2166" s="70" t="s">
        <v>7008</v>
      </c>
      <c r="D2166" s="14" t="s">
        <v>6816</v>
      </c>
      <c r="E2166" s="9" t="s">
        <v>187</v>
      </c>
      <c r="F2166" s="14">
        <v>40484</v>
      </c>
      <c r="G2166" s="4">
        <v>37.539898521581001</v>
      </c>
      <c r="H2166" s="4">
        <v>-84.706356464481004</v>
      </c>
      <c r="I2166" s="19" t="s">
        <v>45</v>
      </c>
      <c r="J2166" s="19" t="s">
        <v>156</v>
      </c>
      <c r="K2166" s="19" t="s">
        <v>45</v>
      </c>
      <c r="L2166" s="22" t="s">
        <v>144</v>
      </c>
      <c r="M2166" s="19" t="s">
        <v>185</v>
      </c>
      <c r="N2166" s="19" t="s">
        <v>185</v>
      </c>
      <c r="P2166" s="17"/>
      <c r="Q2166" s="50" t="str">
        <f t="shared" si="34"/>
        <v>Non-lead</v>
      </c>
      <c r="R2166" s="19"/>
      <c r="X2166" s="16"/>
      <c r="Y2166" s="16"/>
      <c r="Z2166" s="16"/>
      <c r="AK2166" s="17"/>
      <c r="AL2166" s="17"/>
      <c r="AM2166" s="17"/>
      <c r="AN2166" s="17"/>
      <c r="AO2166" s="15"/>
    </row>
    <row r="2167" spans="1:41" s="14" customFormat="1">
      <c r="A2167" s="60"/>
      <c r="B2167" s="37" t="s">
        <v>6624</v>
      </c>
      <c r="C2167" s="71" t="s">
        <v>7009</v>
      </c>
      <c r="D2167" s="14" t="s">
        <v>6817</v>
      </c>
      <c r="E2167" s="9" t="s">
        <v>187</v>
      </c>
      <c r="F2167" s="14">
        <v>40484</v>
      </c>
      <c r="G2167" s="4">
        <v>37.540449843711002</v>
      </c>
      <c r="H2167" s="4">
        <v>-84.708835722336005</v>
      </c>
      <c r="I2167" s="19" t="s">
        <v>45</v>
      </c>
      <c r="J2167" s="19" t="s">
        <v>156</v>
      </c>
      <c r="K2167" s="19" t="s">
        <v>45</v>
      </c>
      <c r="L2167" s="22" t="s">
        <v>144</v>
      </c>
      <c r="M2167" s="19" t="s">
        <v>185</v>
      </c>
      <c r="N2167" s="19" t="s">
        <v>185</v>
      </c>
      <c r="P2167" s="17"/>
      <c r="Q2167" s="50" t="str">
        <f t="shared" si="34"/>
        <v>Non-lead</v>
      </c>
      <c r="R2167" s="19"/>
      <c r="X2167" s="16"/>
      <c r="Y2167" s="16"/>
      <c r="Z2167" s="16"/>
      <c r="AK2167" s="17"/>
      <c r="AL2167" s="17"/>
      <c r="AM2167" s="17"/>
      <c r="AN2167" s="17"/>
      <c r="AO2167" s="15"/>
    </row>
    <row r="2168" spans="1:41" s="14" customFormat="1">
      <c r="A2168" s="60"/>
      <c r="B2168" s="37" t="s">
        <v>6625</v>
      </c>
      <c r="C2168" s="69" t="s">
        <v>7010</v>
      </c>
      <c r="D2168" s="14" t="s">
        <v>6818</v>
      </c>
      <c r="E2168" s="9" t="s">
        <v>187</v>
      </c>
      <c r="F2168" s="14">
        <v>40484</v>
      </c>
      <c r="G2168" s="4">
        <v>37.540306184716997</v>
      </c>
      <c r="H2168" s="4">
        <v>-84.708847648502996</v>
      </c>
      <c r="I2168" s="19" t="s">
        <v>45</v>
      </c>
      <c r="J2168" s="19" t="s">
        <v>156</v>
      </c>
      <c r="K2168" s="19" t="s">
        <v>45</v>
      </c>
      <c r="L2168" s="22" t="s">
        <v>144</v>
      </c>
      <c r="M2168" s="19" t="s">
        <v>185</v>
      </c>
      <c r="N2168" s="19" t="s">
        <v>185</v>
      </c>
      <c r="P2168" s="17"/>
      <c r="Q2168" s="50" t="str">
        <f t="shared" si="34"/>
        <v>Non-lead</v>
      </c>
      <c r="R2168" s="19"/>
      <c r="X2168" s="16"/>
      <c r="Y2168" s="16"/>
      <c r="Z2168" s="16"/>
      <c r="AK2168" s="17"/>
      <c r="AL2168" s="17"/>
      <c r="AM2168" s="17"/>
      <c r="AN2168" s="17"/>
      <c r="AO2168" s="15"/>
    </row>
    <row r="2169" spans="1:41" s="14" customFormat="1">
      <c r="A2169" s="60"/>
      <c r="B2169" s="37" t="s">
        <v>6626</v>
      </c>
      <c r="C2169" s="71" t="s">
        <v>7010</v>
      </c>
      <c r="D2169" s="14" t="s">
        <v>6819</v>
      </c>
      <c r="E2169" s="9" t="s">
        <v>187</v>
      </c>
      <c r="F2169" s="14">
        <v>40484</v>
      </c>
      <c r="G2169" s="4">
        <v>37.545450263786002</v>
      </c>
      <c r="H2169" s="4">
        <v>-84.726698388344005</v>
      </c>
      <c r="I2169" s="19" t="s">
        <v>45</v>
      </c>
      <c r="J2169" s="19" t="s">
        <v>156</v>
      </c>
      <c r="K2169" s="19" t="s">
        <v>45</v>
      </c>
      <c r="L2169" s="22" t="s">
        <v>144</v>
      </c>
      <c r="M2169" s="19" t="s">
        <v>185</v>
      </c>
      <c r="N2169" s="19" t="s">
        <v>185</v>
      </c>
      <c r="P2169" s="17"/>
      <c r="Q2169" s="50" t="str">
        <f t="shared" si="34"/>
        <v>Non-lead</v>
      </c>
      <c r="R2169" s="19"/>
      <c r="X2169" s="16"/>
      <c r="Y2169" s="16"/>
      <c r="Z2169" s="16"/>
      <c r="AK2169" s="17"/>
      <c r="AL2169" s="17"/>
      <c r="AM2169" s="17"/>
      <c r="AN2169" s="17"/>
      <c r="AO2169" s="15"/>
    </row>
    <row r="2170" spans="1:41" s="14" customFormat="1">
      <c r="A2170" s="60"/>
      <c r="B2170" s="37" t="s">
        <v>6627</v>
      </c>
      <c r="C2170" s="71" t="s">
        <v>7011</v>
      </c>
      <c r="D2170" s="14" t="s">
        <v>6820</v>
      </c>
      <c r="E2170" s="9" t="s">
        <v>187</v>
      </c>
      <c r="F2170" s="14">
        <v>40484</v>
      </c>
      <c r="G2170" s="4">
        <v>37.545919454931003</v>
      </c>
      <c r="H2170" s="4">
        <v>-84.729327596738997</v>
      </c>
      <c r="I2170" s="19" t="s">
        <v>45</v>
      </c>
      <c r="J2170" s="19" t="s">
        <v>156</v>
      </c>
      <c r="K2170" s="19" t="s">
        <v>45</v>
      </c>
      <c r="L2170" s="22" t="s">
        <v>144</v>
      </c>
      <c r="M2170" s="19" t="s">
        <v>185</v>
      </c>
      <c r="N2170" s="19" t="s">
        <v>185</v>
      </c>
      <c r="P2170" s="17"/>
      <c r="Q2170" s="50" t="str">
        <f t="shared" si="34"/>
        <v>Non-lead</v>
      </c>
      <c r="R2170" s="19"/>
      <c r="X2170" s="16"/>
      <c r="Y2170" s="16"/>
      <c r="Z2170" s="16"/>
      <c r="AK2170" s="17"/>
      <c r="AL2170" s="17"/>
      <c r="AM2170" s="17"/>
      <c r="AN2170" s="17"/>
      <c r="AO2170" s="15"/>
    </row>
    <row r="2171" spans="1:41" s="14" customFormat="1">
      <c r="A2171" s="60"/>
      <c r="B2171" s="37" t="s">
        <v>6628</v>
      </c>
      <c r="C2171" s="70" t="s">
        <v>7012</v>
      </c>
      <c r="D2171" s="14" t="s">
        <v>6821</v>
      </c>
      <c r="E2171" s="9" t="s">
        <v>187</v>
      </c>
      <c r="F2171" s="14">
        <v>40484</v>
      </c>
      <c r="G2171" s="4">
        <v>37.548654433011002</v>
      </c>
      <c r="H2171" s="4">
        <v>-84.732571746206006</v>
      </c>
      <c r="I2171" s="19" t="s">
        <v>45</v>
      </c>
      <c r="J2171" s="19" t="s">
        <v>156</v>
      </c>
      <c r="K2171" s="19" t="s">
        <v>45</v>
      </c>
      <c r="L2171" s="22" t="s">
        <v>144</v>
      </c>
      <c r="M2171" s="19" t="s">
        <v>185</v>
      </c>
      <c r="N2171" s="19" t="s">
        <v>185</v>
      </c>
      <c r="P2171" s="17"/>
      <c r="Q2171" s="50" t="str">
        <f t="shared" si="34"/>
        <v>Non-lead</v>
      </c>
      <c r="R2171" s="19"/>
      <c r="X2171" s="16"/>
      <c r="Y2171" s="16"/>
      <c r="Z2171" s="16"/>
      <c r="AK2171" s="17"/>
      <c r="AL2171" s="17"/>
      <c r="AM2171" s="17"/>
      <c r="AN2171" s="17"/>
      <c r="AO2171" s="15"/>
    </row>
    <row r="2172" spans="1:41" s="14" customFormat="1">
      <c r="A2172" s="60"/>
      <c r="B2172" s="37" t="s">
        <v>6629</v>
      </c>
      <c r="C2172" s="71" t="s">
        <v>7013</v>
      </c>
      <c r="D2172" s="14" t="s">
        <v>6822</v>
      </c>
      <c r="E2172" s="9" t="s">
        <v>187</v>
      </c>
      <c r="F2172" s="14">
        <v>40484</v>
      </c>
      <c r="G2172" s="4">
        <v>37.548453912778001</v>
      </c>
      <c r="H2172" s="4">
        <v>-84.732582226221993</v>
      </c>
      <c r="I2172" s="19" t="s">
        <v>45</v>
      </c>
      <c r="J2172" s="19" t="s">
        <v>156</v>
      </c>
      <c r="K2172" s="19" t="s">
        <v>45</v>
      </c>
      <c r="L2172" s="22" t="s">
        <v>144</v>
      </c>
      <c r="M2172" s="19" t="s">
        <v>185</v>
      </c>
      <c r="N2172" s="19" t="s">
        <v>185</v>
      </c>
      <c r="P2172" s="17"/>
      <c r="Q2172" s="50" t="str">
        <f t="shared" si="34"/>
        <v>Non-lead</v>
      </c>
      <c r="R2172" s="19"/>
      <c r="X2172" s="16"/>
      <c r="Y2172" s="16"/>
      <c r="Z2172" s="16"/>
      <c r="AK2172" s="17"/>
      <c r="AL2172" s="17"/>
      <c r="AM2172" s="17"/>
      <c r="AN2172" s="17"/>
      <c r="AO2172" s="15"/>
    </row>
    <row r="2173" spans="1:41" s="14" customFormat="1">
      <c r="A2173" s="60"/>
      <c r="B2173" s="37" t="s">
        <v>6630</v>
      </c>
      <c r="C2173" s="69" t="s">
        <v>7014</v>
      </c>
      <c r="D2173" s="14" t="s">
        <v>6823</v>
      </c>
      <c r="E2173" s="9" t="s">
        <v>187</v>
      </c>
      <c r="F2173" s="14">
        <v>40484</v>
      </c>
      <c r="G2173" s="4">
        <v>37.548700143242002</v>
      </c>
      <c r="H2173" s="4">
        <v>-84.732847425006</v>
      </c>
      <c r="I2173" s="19" t="s">
        <v>45</v>
      </c>
      <c r="J2173" s="19" t="s">
        <v>156</v>
      </c>
      <c r="K2173" s="19" t="s">
        <v>45</v>
      </c>
      <c r="L2173" s="22" t="s">
        <v>144</v>
      </c>
      <c r="M2173" s="19" t="s">
        <v>185</v>
      </c>
      <c r="N2173" s="19" t="s">
        <v>185</v>
      </c>
      <c r="P2173" s="17"/>
      <c r="Q2173" s="50" t="str">
        <f t="shared" si="34"/>
        <v>Non-lead</v>
      </c>
      <c r="R2173" s="19"/>
      <c r="X2173" s="16"/>
      <c r="Y2173" s="16"/>
      <c r="Z2173" s="16"/>
      <c r="AK2173" s="17"/>
      <c r="AL2173" s="17"/>
      <c r="AM2173" s="17"/>
      <c r="AN2173" s="17"/>
      <c r="AO2173" s="15"/>
    </row>
    <row r="2174" spans="1:41" s="14" customFormat="1">
      <c r="A2174" s="60"/>
      <c r="B2174" s="37" t="s">
        <v>6631</v>
      </c>
      <c r="C2174" s="71" t="s">
        <v>7015</v>
      </c>
      <c r="D2174" s="14" t="s">
        <v>6824</v>
      </c>
      <c r="E2174" s="9" t="s">
        <v>187</v>
      </c>
      <c r="F2174" s="14">
        <v>40484</v>
      </c>
      <c r="G2174" s="4">
        <v>37.553284591916999</v>
      </c>
      <c r="H2174" s="4">
        <v>-84.734134968066996</v>
      </c>
      <c r="I2174" s="19" t="s">
        <v>45</v>
      </c>
      <c r="J2174" s="19" t="s">
        <v>156</v>
      </c>
      <c r="K2174" s="19" t="s">
        <v>45</v>
      </c>
      <c r="L2174" s="22" t="s">
        <v>144</v>
      </c>
      <c r="M2174" s="19" t="s">
        <v>185</v>
      </c>
      <c r="N2174" s="19" t="s">
        <v>185</v>
      </c>
      <c r="P2174" s="17"/>
      <c r="Q2174" s="50" t="str">
        <f t="shared" si="34"/>
        <v>Non-lead</v>
      </c>
      <c r="R2174" s="19"/>
      <c r="X2174" s="16"/>
      <c r="Y2174" s="16"/>
      <c r="Z2174" s="16"/>
      <c r="AK2174" s="17"/>
      <c r="AL2174" s="17"/>
      <c r="AM2174" s="17"/>
      <c r="AN2174" s="17"/>
      <c r="AO2174" s="15"/>
    </row>
    <row r="2175" spans="1:41" s="14" customFormat="1">
      <c r="A2175" s="60"/>
      <c r="B2175" s="37" t="s">
        <v>6632</v>
      </c>
      <c r="C2175" s="71" t="s">
        <v>7016</v>
      </c>
      <c r="D2175" s="14" t="s">
        <v>6825</v>
      </c>
      <c r="E2175" s="9" t="s">
        <v>187</v>
      </c>
      <c r="F2175" s="14">
        <v>40484</v>
      </c>
      <c r="G2175" s="4">
        <v>37.553283370867</v>
      </c>
      <c r="H2175" s="4">
        <v>-84.734139874863999</v>
      </c>
      <c r="I2175" s="19" t="s">
        <v>45</v>
      </c>
      <c r="J2175" s="19" t="s">
        <v>156</v>
      </c>
      <c r="K2175" s="19" t="s">
        <v>45</v>
      </c>
      <c r="L2175" s="22" t="s">
        <v>144</v>
      </c>
      <c r="M2175" s="19" t="s">
        <v>185</v>
      </c>
      <c r="N2175" s="19" t="s">
        <v>185</v>
      </c>
      <c r="P2175" s="17"/>
      <c r="Q2175" s="50" t="str">
        <f t="shared" si="34"/>
        <v>Non-lead</v>
      </c>
      <c r="R2175" s="19"/>
      <c r="X2175" s="16"/>
      <c r="Y2175" s="16"/>
      <c r="Z2175" s="16"/>
      <c r="AK2175" s="17"/>
      <c r="AL2175" s="17"/>
      <c r="AM2175" s="17"/>
      <c r="AN2175" s="17"/>
      <c r="AO2175" s="15"/>
    </row>
    <row r="2176" spans="1:41" s="14" customFormat="1">
      <c r="A2176" s="60"/>
      <c r="B2176" s="37" t="s">
        <v>6633</v>
      </c>
      <c r="C2176" s="70" t="s">
        <v>7017</v>
      </c>
      <c r="D2176" s="14" t="s">
        <v>6826</v>
      </c>
      <c r="E2176" s="9" t="s">
        <v>187</v>
      </c>
      <c r="F2176" s="14">
        <v>40484</v>
      </c>
      <c r="G2176" s="4">
        <v>37.544693700883002</v>
      </c>
      <c r="H2176" s="4">
        <v>-84.726120199969003</v>
      </c>
      <c r="I2176" s="19" t="s">
        <v>45</v>
      </c>
      <c r="J2176" s="19" t="s">
        <v>156</v>
      </c>
      <c r="K2176" s="19" t="s">
        <v>45</v>
      </c>
      <c r="L2176" s="22" t="s">
        <v>144</v>
      </c>
      <c r="M2176" s="19" t="s">
        <v>185</v>
      </c>
      <c r="N2176" s="19" t="s">
        <v>185</v>
      </c>
      <c r="P2176" s="17"/>
      <c r="Q2176" s="50" t="str">
        <f t="shared" si="34"/>
        <v>Non-lead</v>
      </c>
      <c r="R2176" s="19"/>
      <c r="X2176" s="16"/>
      <c r="Y2176" s="16"/>
      <c r="Z2176" s="16"/>
      <c r="AK2176" s="17"/>
      <c r="AL2176" s="17"/>
      <c r="AM2176" s="17"/>
      <c r="AN2176" s="17"/>
      <c r="AO2176" s="15"/>
    </row>
    <row r="2177" spans="1:41" s="14" customFormat="1">
      <c r="A2177" s="60"/>
      <c r="B2177" s="37" t="s">
        <v>6634</v>
      </c>
      <c r="C2177" s="71" t="s">
        <v>7018</v>
      </c>
      <c r="D2177" s="14" t="s">
        <v>6827</v>
      </c>
      <c r="E2177" s="9" t="s">
        <v>187</v>
      </c>
      <c r="F2177" s="14">
        <v>40484</v>
      </c>
      <c r="G2177" s="4">
        <v>37.543957137002998</v>
      </c>
      <c r="H2177" s="4">
        <v>-84.723758101222003</v>
      </c>
      <c r="I2177" s="19" t="s">
        <v>45</v>
      </c>
      <c r="J2177" s="19" t="s">
        <v>156</v>
      </c>
      <c r="K2177" s="19" t="s">
        <v>45</v>
      </c>
      <c r="L2177" s="22" t="s">
        <v>144</v>
      </c>
      <c r="M2177" s="19" t="s">
        <v>185</v>
      </c>
      <c r="N2177" s="19" t="s">
        <v>185</v>
      </c>
      <c r="P2177" s="17"/>
      <c r="Q2177" s="50" t="str">
        <f t="shared" si="34"/>
        <v>Non-lead</v>
      </c>
      <c r="R2177" s="19"/>
      <c r="X2177" s="16"/>
      <c r="Y2177" s="16"/>
      <c r="Z2177" s="16"/>
      <c r="AK2177" s="17"/>
      <c r="AL2177" s="17"/>
      <c r="AM2177" s="17"/>
      <c r="AN2177" s="17"/>
      <c r="AO2177" s="15"/>
    </row>
    <row r="2178" spans="1:41" s="14" customFormat="1">
      <c r="A2178" s="60"/>
      <c r="B2178" s="37" t="s">
        <v>6635</v>
      </c>
      <c r="C2178" s="69" t="s">
        <v>7019</v>
      </c>
      <c r="D2178" s="14" t="s">
        <v>6828</v>
      </c>
      <c r="E2178" s="9" t="s">
        <v>187</v>
      </c>
      <c r="F2178" s="14">
        <v>40484</v>
      </c>
      <c r="G2178" s="4">
        <v>37.542390990016997</v>
      </c>
      <c r="H2178" s="4">
        <v>-84.719539793158006</v>
      </c>
      <c r="I2178" s="19" t="s">
        <v>45</v>
      </c>
      <c r="J2178" s="19" t="s">
        <v>156</v>
      </c>
      <c r="K2178" s="19" t="s">
        <v>45</v>
      </c>
      <c r="L2178" s="22" t="s">
        <v>144</v>
      </c>
      <c r="M2178" s="19" t="s">
        <v>185</v>
      </c>
      <c r="N2178" s="19" t="s">
        <v>185</v>
      </c>
      <c r="P2178" s="17"/>
      <c r="Q2178" s="50" t="str">
        <f t="shared" si="34"/>
        <v>Non-lead</v>
      </c>
      <c r="R2178" s="19"/>
      <c r="X2178" s="16"/>
      <c r="Y2178" s="16"/>
      <c r="Z2178" s="16"/>
      <c r="AK2178" s="17"/>
      <c r="AL2178" s="17"/>
      <c r="AM2178" s="17"/>
      <c r="AN2178" s="17"/>
      <c r="AO2178" s="15"/>
    </row>
    <row r="2179" spans="1:41" s="14" customFormat="1">
      <c r="A2179" s="60"/>
      <c r="B2179" s="37" t="s">
        <v>6636</v>
      </c>
      <c r="C2179" s="71" t="s">
        <v>7020</v>
      </c>
      <c r="D2179" s="14" t="s">
        <v>6829</v>
      </c>
      <c r="E2179" s="9" t="s">
        <v>187</v>
      </c>
      <c r="F2179" s="14">
        <v>40484</v>
      </c>
      <c r="G2179" s="4">
        <v>37.541779634549997</v>
      </c>
      <c r="H2179" s="4">
        <v>-84.717661019849999</v>
      </c>
      <c r="I2179" s="19" t="s">
        <v>45</v>
      </c>
      <c r="J2179" s="19" t="s">
        <v>156</v>
      </c>
      <c r="K2179" s="19" t="s">
        <v>45</v>
      </c>
      <c r="L2179" s="22" t="s">
        <v>144</v>
      </c>
      <c r="M2179" s="19" t="s">
        <v>185</v>
      </c>
      <c r="N2179" s="19" t="s">
        <v>185</v>
      </c>
      <c r="P2179" s="17"/>
      <c r="Q2179" s="50" t="str">
        <f t="shared" si="34"/>
        <v>Non-lead</v>
      </c>
      <c r="R2179" s="19"/>
      <c r="X2179" s="16"/>
      <c r="Y2179" s="16"/>
      <c r="Z2179" s="16"/>
      <c r="AK2179" s="17"/>
      <c r="AL2179" s="17"/>
      <c r="AM2179" s="17"/>
      <c r="AN2179" s="17"/>
      <c r="AO2179" s="15"/>
    </row>
    <row r="2180" spans="1:41" s="14" customFormat="1">
      <c r="A2180" s="60"/>
      <c r="B2180" s="37" t="s">
        <v>6637</v>
      </c>
      <c r="C2180" s="71" t="s">
        <v>7021</v>
      </c>
      <c r="D2180" s="14" t="s">
        <v>6830</v>
      </c>
      <c r="E2180" s="9" t="s">
        <v>187</v>
      </c>
      <c r="F2180" s="14">
        <v>40484</v>
      </c>
      <c r="G2180" s="4">
        <v>37.539830693825003</v>
      </c>
      <c r="H2180" s="4">
        <v>-84.706551586068997</v>
      </c>
      <c r="I2180" s="19" t="s">
        <v>45</v>
      </c>
      <c r="J2180" s="19" t="s">
        <v>156</v>
      </c>
      <c r="K2180" s="19" t="s">
        <v>45</v>
      </c>
      <c r="L2180" s="22" t="s">
        <v>144</v>
      </c>
      <c r="M2180" s="19" t="s">
        <v>185</v>
      </c>
      <c r="N2180" s="19" t="s">
        <v>185</v>
      </c>
      <c r="P2180" s="17"/>
      <c r="Q2180" s="50" t="str">
        <f t="shared" si="34"/>
        <v>Non-lead</v>
      </c>
      <c r="R2180" s="19"/>
      <c r="X2180" s="16"/>
      <c r="Y2180" s="16"/>
      <c r="Z2180" s="16"/>
      <c r="AK2180" s="17"/>
      <c r="AL2180" s="17"/>
      <c r="AM2180" s="17"/>
      <c r="AN2180" s="17"/>
      <c r="AO2180" s="15"/>
    </row>
    <row r="2181" spans="1:41" s="14" customFormat="1">
      <c r="A2181" s="60"/>
      <c r="B2181" s="37" t="s">
        <v>6638</v>
      </c>
      <c r="C2181" s="70" t="s">
        <v>7022</v>
      </c>
      <c r="D2181" s="14" t="s">
        <v>6831</v>
      </c>
      <c r="E2181" s="9" t="s">
        <v>187</v>
      </c>
      <c r="F2181" s="14">
        <v>40484</v>
      </c>
      <c r="G2181" s="4">
        <v>37.538739044571997</v>
      </c>
      <c r="H2181" s="4">
        <v>-84.705380662802995</v>
      </c>
      <c r="I2181" s="19" t="s">
        <v>45</v>
      </c>
      <c r="J2181" s="19" t="s">
        <v>156</v>
      </c>
      <c r="K2181" s="19" t="s">
        <v>45</v>
      </c>
      <c r="L2181" s="22" t="s">
        <v>144</v>
      </c>
      <c r="M2181" s="19" t="s">
        <v>185</v>
      </c>
      <c r="N2181" s="19" t="s">
        <v>185</v>
      </c>
      <c r="P2181" s="17"/>
      <c r="Q2181" s="50" t="str">
        <f t="shared" si="34"/>
        <v>Non-lead</v>
      </c>
      <c r="R2181" s="19"/>
      <c r="X2181" s="16"/>
      <c r="Y2181" s="16"/>
      <c r="Z2181" s="16"/>
      <c r="AK2181" s="17"/>
      <c r="AL2181" s="17"/>
      <c r="AM2181" s="17"/>
      <c r="AN2181" s="17"/>
      <c r="AO2181" s="15"/>
    </row>
    <row r="2182" spans="1:41" s="14" customFormat="1">
      <c r="A2182" s="60"/>
      <c r="B2182" s="37" t="s">
        <v>6639</v>
      </c>
      <c r="C2182" s="71" t="s">
        <v>7023</v>
      </c>
      <c r="D2182" s="14" t="s">
        <v>6832</v>
      </c>
      <c r="E2182" s="9" t="s">
        <v>187</v>
      </c>
      <c r="F2182" s="14">
        <v>40484</v>
      </c>
      <c r="G2182" s="4">
        <v>37.533376740717003</v>
      </c>
      <c r="H2182" s="4">
        <v>-84.692069621702998</v>
      </c>
      <c r="I2182" s="19" t="s">
        <v>45</v>
      </c>
      <c r="J2182" s="19" t="s">
        <v>156</v>
      </c>
      <c r="K2182" s="19" t="s">
        <v>45</v>
      </c>
      <c r="L2182" s="22" t="s">
        <v>144</v>
      </c>
      <c r="M2182" s="19" t="s">
        <v>185</v>
      </c>
      <c r="N2182" s="19" t="s">
        <v>185</v>
      </c>
      <c r="P2182" s="17"/>
      <c r="Q2182" s="50" t="str">
        <f t="shared" si="34"/>
        <v>Non-lead</v>
      </c>
      <c r="R2182" s="19"/>
      <c r="X2182" s="16"/>
      <c r="Y2182" s="16"/>
      <c r="Z2182" s="16"/>
      <c r="AK2182" s="17"/>
      <c r="AL2182" s="17"/>
      <c r="AM2182" s="17"/>
      <c r="AN2182" s="17"/>
      <c r="AO2182" s="15"/>
    </row>
    <row r="2183" spans="1:41" s="14" customFormat="1">
      <c r="A2183" s="60"/>
      <c r="B2183" s="37" t="s">
        <v>6640</v>
      </c>
      <c r="C2183" s="69" t="s">
        <v>7024</v>
      </c>
      <c r="D2183" s="14" t="s">
        <v>6833</v>
      </c>
      <c r="E2183" s="9" t="s">
        <v>187</v>
      </c>
      <c r="F2183" s="14">
        <v>40484</v>
      </c>
      <c r="G2183" s="4">
        <v>37.533638020768997</v>
      </c>
      <c r="H2183" s="4">
        <v>-84.694525903747007</v>
      </c>
      <c r="I2183" s="19" t="s">
        <v>45</v>
      </c>
      <c r="J2183" s="19" t="s">
        <v>156</v>
      </c>
      <c r="K2183" s="19" t="s">
        <v>45</v>
      </c>
      <c r="L2183" s="22" t="s">
        <v>144</v>
      </c>
      <c r="M2183" s="19" t="s">
        <v>185</v>
      </c>
      <c r="N2183" s="19" t="s">
        <v>185</v>
      </c>
      <c r="P2183" s="17"/>
      <c r="Q2183" s="50" t="str">
        <f t="shared" si="34"/>
        <v>Non-lead</v>
      </c>
      <c r="R2183" s="19"/>
      <c r="X2183" s="16"/>
      <c r="Y2183" s="16"/>
      <c r="Z2183" s="16"/>
      <c r="AK2183" s="17"/>
      <c r="AL2183" s="17"/>
      <c r="AM2183" s="17"/>
      <c r="AN2183" s="17"/>
      <c r="AO2183" s="15"/>
    </row>
    <row r="2184" spans="1:41" s="14" customFormat="1">
      <c r="A2184" s="60"/>
      <c r="B2184" s="37" t="s">
        <v>6641</v>
      </c>
      <c r="C2184" s="71" t="s">
        <v>7025</v>
      </c>
      <c r="D2184" s="14" t="s">
        <v>6834</v>
      </c>
      <c r="E2184" s="9" t="s">
        <v>187</v>
      </c>
      <c r="F2184" s="14">
        <v>40484</v>
      </c>
      <c r="G2184" s="4">
        <v>37.533717313555996</v>
      </c>
      <c r="H2184" s="4">
        <v>-84.699360004200003</v>
      </c>
      <c r="I2184" s="19" t="s">
        <v>45</v>
      </c>
      <c r="J2184" s="19" t="s">
        <v>156</v>
      </c>
      <c r="K2184" s="19" t="s">
        <v>45</v>
      </c>
      <c r="L2184" s="22" t="s">
        <v>144</v>
      </c>
      <c r="M2184" s="19" t="s">
        <v>185</v>
      </c>
      <c r="N2184" s="19" t="s">
        <v>185</v>
      </c>
      <c r="P2184" s="17"/>
      <c r="Q2184" s="50" t="str">
        <f t="shared" si="34"/>
        <v>Non-lead</v>
      </c>
      <c r="R2184" s="19"/>
      <c r="X2184" s="16"/>
      <c r="Y2184" s="16"/>
      <c r="Z2184" s="16"/>
      <c r="AK2184" s="17"/>
      <c r="AL2184" s="17"/>
      <c r="AM2184" s="17"/>
      <c r="AN2184" s="17"/>
      <c r="AO2184" s="15"/>
    </row>
    <row r="2185" spans="1:41" s="14" customFormat="1">
      <c r="A2185" s="60"/>
      <c r="B2185" s="37" t="s">
        <v>6642</v>
      </c>
      <c r="C2185" s="71" t="s">
        <v>7026</v>
      </c>
      <c r="D2185" s="14" t="s">
        <v>6835</v>
      </c>
      <c r="E2185" s="9" t="s">
        <v>187</v>
      </c>
      <c r="F2185" s="14">
        <v>40484</v>
      </c>
      <c r="G2185" s="4">
        <v>37.532968804791999</v>
      </c>
      <c r="H2185" s="4">
        <v>-84.690804668799998</v>
      </c>
      <c r="I2185" s="19" t="s">
        <v>45</v>
      </c>
      <c r="J2185" s="19" t="s">
        <v>156</v>
      </c>
      <c r="K2185" s="19" t="s">
        <v>45</v>
      </c>
      <c r="L2185" s="22" t="s">
        <v>144</v>
      </c>
      <c r="M2185" s="19" t="s">
        <v>185</v>
      </c>
      <c r="N2185" s="19" t="s">
        <v>185</v>
      </c>
      <c r="P2185" s="17"/>
      <c r="Q2185" s="50" t="str">
        <f t="shared" si="34"/>
        <v>Non-lead</v>
      </c>
      <c r="R2185" s="19"/>
      <c r="X2185" s="16"/>
      <c r="Y2185" s="16"/>
      <c r="Z2185" s="16"/>
      <c r="AK2185" s="17"/>
      <c r="AL2185" s="17"/>
      <c r="AM2185" s="17"/>
      <c r="AN2185" s="17"/>
      <c r="AO2185" s="15"/>
    </row>
    <row r="2186" spans="1:41" s="14" customFormat="1">
      <c r="A2186" s="60"/>
      <c r="B2186" s="37" t="s">
        <v>6643</v>
      </c>
      <c r="C2186" s="70" t="s">
        <v>7027</v>
      </c>
      <c r="D2186" s="14" t="s">
        <v>6836</v>
      </c>
      <c r="E2186" s="9" t="s">
        <v>187</v>
      </c>
      <c r="F2186" s="14">
        <v>40484</v>
      </c>
      <c r="G2186" s="4">
        <v>37.531890968432997</v>
      </c>
      <c r="H2186" s="4">
        <v>-84.687227024269006</v>
      </c>
      <c r="I2186" s="19" t="s">
        <v>45</v>
      </c>
      <c r="J2186" s="19" t="s">
        <v>156</v>
      </c>
      <c r="K2186" s="19" t="s">
        <v>45</v>
      </c>
      <c r="L2186" s="22" t="s">
        <v>144</v>
      </c>
      <c r="M2186" s="19" t="s">
        <v>185</v>
      </c>
      <c r="N2186" s="19" t="s">
        <v>185</v>
      </c>
      <c r="P2186" s="17"/>
      <c r="Q2186" s="50" t="str">
        <f t="shared" si="34"/>
        <v>Non-lead</v>
      </c>
      <c r="R2186" s="19"/>
      <c r="X2186" s="16"/>
      <c r="Y2186" s="16"/>
      <c r="Z2186" s="16"/>
      <c r="AK2186" s="17"/>
      <c r="AL2186" s="17"/>
      <c r="AM2186" s="17"/>
      <c r="AN2186" s="17"/>
      <c r="AO2186" s="15"/>
    </row>
    <row r="2187" spans="1:41" s="14" customFormat="1">
      <c r="A2187" s="60"/>
      <c r="B2187" s="37" t="s">
        <v>6644</v>
      </c>
      <c r="C2187" s="71" t="s">
        <v>7028</v>
      </c>
      <c r="D2187" s="14" t="s">
        <v>6837</v>
      </c>
      <c r="E2187" s="9" t="s">
        <v>187</v>
      </c>
      <c r="F2187" s="14">
        <v>40484</v>
      </c>
      <c r="G2187" s="4">
        <v>37.531351568341996</v>
      </c>
      <c r="H2187" s="4">
        <v>-84.685486166602999</v>
      </c>
      <c r="I2187" s="19" t="s">
        <v>45</v>
      </c>
      <c r="J2187" s="19" t="s">
        <v>156</v>
      </c>
      <c r="K2187" s="19" t="s">
        <v>45</v>
      </c>
      <c r="L2187" s="22" t="s">
        <v>144</v>
      </c>
      <c r="M2187" s="19" t="s">
        <v>185</v>
      </c>
      <c r="N2187" s="19" t="s">
        <v>185</v>
      </c>
      <c r="P2187" s="17"/>
      <c r="Q2187" s="50" t="str">
        <f t="shared" si="34"/>
        <v>Non-lead</v>
      </c>
      <c r="R2187" s="19"/>
      <c r="X2187" s="16"/>
      <c r="Y2187" s="16"/>
      <c r="Z2187" s="16"/>
      <c r="AK2187" s="17"/>
      <c r="AL2187" s="17"/>
      <c r="AM2187" s="17"/>
      <c r="AN2187" s="17"/>
      <c r="AO2187" s="15"/>
    </row>
    <row r="2188" spans="1:41" s="14" customFormat="1">
      <c r="A2188" s="60"/>
      <c r="B2188" s="37" t="s">
        <v>6645</v>
      </c>
      <c r="C2188" s="69" t="s">
        <v>7029</v>
      </c>
      <c r="D2188" s="14" t="s">
        <v>6838</v>
      </c>
      <c r="E2188" s="9" t="s">
        <v>187</v>
      </c>
      <c r="F2188" s="14">
        <v>40484</v>
      </c>
      <c r="G2188" s="4">
        <v>37.543390174443999</v>
      </c>
      <c r="H2188" s="4">
        <v>-84.635409192758004</v>
      </c>
      <c r="I2188" s="19" t="s">
        <v>45</v>
      </c>
      <c r="J2188" s="19" t="s">
        <v>156</v>
      </c>
      <c r="K2188" s="19" t="s">
        <v>45</v>
      </c>
      <c r="L2188" s="22" t="s">
        <v>144</v>
      </c>
      <c r="M2188" s="19" t="s">
        <v>185</v>
      </c>
      <c r="N2188" s="19" t="s">
        <v>185</v>
      </c>
      <c r="P2188" s="17"/>
      <c r="Q2188" s="50" t="str">
        <f t="shared" si="34"/>
        <v>Non-lead</v>
      </c>
      <c r="R2188" s="19"/>
      <c r="X2188" s="16"/>
      <c r="Y2188" s="16"/>
      <c r="Z2188" s="16"/>
      <c r="AK2188" s="17"/>
      <c r="AL2188" s="17"/>
      <c r="AM2188" s="17"/>
      <c r="AN2188" s="17"/>
      <c r="AO2188" s="15"/>
    </row>
    <row r="2189" spans="1:41" s="14" customFormat="1">
      <c r="A2189" s="60"/>
      <c r="B2189" s="37" t="s">
        <v>6646</v>
      </c>
      <c r="C2189" s="71" t="s">
        <v>7030</v>
      </c>
      <c r="D2189" s="14" t="s">
        <v>6839</v>
      </c>
      <c r="E2189" s="9" t="s">
        <v>187</v>
      </c>
      <c r="F2189" s="14">
        <v>40484</v>
      </c>
      <c r="G2189" s="4">
        <v>37.544666209543998</v>
      </c>
      <c r="H2189" s="4">
        <v>-84.628735956149995</v>
      </c>
      <c r="I2189" s="19" t="s">
        <v>45</v>
      </c>
      <c r="J2189" s="19" t="s">
        <v>156</v>
      </c>
      <c r="K2189" s="19" t="s">
        <v>45</v>
      </c>
      <c r="L2189" s="22" t="s">
        <v>144</v>
      </c>
      <c r="M2189" s="19" t="s">
        <v>185</v>
      </c>
      <c r="N2189" s="19" t="s">
        <v>185</v>
      </c>
      <c r="P2189" s="17"/>
      <c r="Q2189" s="50" t="str">
        <f t="shared" si="34"/>
        <v>Non-lead</v>
      </c>
      <c r="R2189" s="19"/>
      <c r="X2189" s="16"/>
      <c r="Y2189" s="16"/>
      <c r="Z2189" s="16"/>
      <c r="AK2189" s="17"/>
      <c r="AL2189" s="17"/>
      <c r="AM2189" s="17"/>
      <c r="AN2189" s="17"/>
      <c r="AO2189" s="15"/>
    </row>
    <row r="2190" spans="1:41" s="14" customFormat="1">
      <c r="A2190" s="60"/>
      <c r="B2190" s="37" t="s">
        <v>6647</v>
      </c>
      <c r="C2190" s="71" t="s">
        <v>7031</v>
      </c>
      <c r="D2190" s="14" t="s">
        <v>6840</v>
      </c>
      <c r="E2190" s="9" t="s">
        <v>187</v>
      </c>
      <c r="F2190" s="14">
        <v>40484</v>
      </c>
      <c r="G2190" s="4">
        <v>37.545851251260999</v>
      </c>
      <c r="H2190" s="4">
        <v>-84.627450356493995</v>
      </c>
      <c r="I2190" s="19" t="s">
        <v>45</v>
      </c>
      <c r="J2190" s="19" t="s">
        <v>156</v>
      </c>
      <c r="K2190" s="19" t="s">
        <v>45</v>
      </c>
      <c r="L2190" s="22" t="s">
        <v>144</v>
      </c>
      <c r="M2190" s="19" t="s">
        <v>185</v>
      </c>
      <c r="N2190" s="19" t="s">
        <v>185</v>
      </c>
      <c r="P2190" s="17"/>
      <c r="Q2190" s="50" t="str">
        <f t="shared" si="34"/>
        <v>Non-lead</v>
      </c>
      <c r="R2190" s="19"/>
      <c r="X2190" s="16"/>
      <c r="Y2190" s="16"/>
      <c r="Z2190" s="16"/>
      <c r="AK2190" s="17"/>
      <c r="AL2190" s="17"/>
      <c r="AM2190" s="17"/>
      <c r="AN2190" s="17"/>
      <c r="AO2190" s="15"/>
    </row>
    <row r="2191" spans="1:41" s="14" customFormat="1">
      <c r="A2191" s="60"/>
      <c r="B2191" s="37" t="s">
        <v>6648</v>
      </c>
      <c r="C2191" s="70" t="s">
        <v>7032</v>
      </c>
      <c r="D2191" s="14" t="s">
        <v>6841</v>
      </c>
      <c r="E2191" s="9" t="s">
        <v>187</v>
      </c>
      <c r="F2191" s="14">
        <v>40484</v>
      </c>
      <c r="G2191" s="4">
        <v>37.546419079411002</v>
      </c>
      <c r="H2191" s="4">
        <v>-84.626196009614006</v>
      </c>
      <c r="I2191" s="19" t="s">
        <v>45</v>
      </c>
      <c r="J2191" s="19" t="s">
        <v>156</v>
      </c>
      <c r="K2191" s="19" t="s">
        <v>45</v>
      </c>
      <c r="L2191" s="22" t="s">
        <v>144</v>
      </c>
      <c r="M2191" s="19" t="s">
        <v>185</v>
      </c>
      <c r="N2191" s="19" t="s">
        <v>185</v>
      </c>
      <c r="P2191" s="17"/>
      <c r="Q2191" s="50" t="str">
        <f t="shared" si="34"/>
        <v>Non-lead</v>
      </c>
      <c r="R2191" s="19"/>
      <c r="X2191" s="16"/>
      <c r="Y2191" s="16"/>
      <c r="Z2191" s="16"/>
      <c r="AK2191" s="17"/>
      <c r="AL2191" s="17"/>
      <c r="AM2191" s="17"/>
      <c r="AN2191" s="17"/>
      <c r="AO2191" s="15"/>
    </row>
    <row r="2192" spans="1:41" s="14" customFormat="1">
      <c r="A2192" s="60"/>
      <c r="B2192" s="37" t="s">
        <v>6649</v>
      </c>
      <c r="C2192" s="71" t="s">
        <v>7033</v>
      </c>
      <c r="D2192" s="14" t="s">
        <v>6842</v>
      </c>
      <c r="E2192" s="9" t="s">
        <v>187</v>
      </c>
      <c r="F2192" s="14">
        <v>40484</v>
      </c>
      <c r="G2192" s="4">
        <v>37.546565797296999</v>
      </c>
      <c r="H2192" s="4">
        <v>-84.625951803888995</v>
      </c>
      <c r="I2192" s="19" t="s">
        <v>45</v>
      </c>
      <c r="J2192" s="19" t="s">
        <v>156</v>
      </c>
      <c r="K2192" s="19" t="s">
        <v>45</v>
      </c>
      <c r="L2192" s="22" t="s">
        <v>144</v>
      </c>
      <c r="M2192" s="19" t="s">
        <v>185</v>
      </c>
      <c r="N2192" s="19" t="s">
        <v>185</v>
      </c>
      <c r="P2192" s="17"/>
      <c r="Q2192" s="50" t="str">
        <f t="shared" si="34"/>
        <v>Non-lead</v>
      </c>
      <c r="R2192" s="19"/>
      <c r="X2192" s="16"/>
      <c r="Y2192" s="16"/>
      <c r="Z2192" s="16"/>
      <c r="AK2192" s="17"/>
      <c r="AL2192" s="17"/>
      <c r="AM2192" s="17"/>
      <c r="AN2192" s="17"/>
      <c r="AO2192" s="15"/>
    </row>
    <row r="2193" spans="1:41" s="14" customFormat="1">
      <c r="A2193" s="60"/>
      <c r="B2193" s="37" t="s">
        <v>6650</v>
      </c>
      <c r="C2193" s="69" t="s">
        <v>7034</v>
      </c>
      <c r="D2193" s="14" t="s">
        <v>6843</v>
      </c>
      <c r="E2193" s="9" t="s">
        <v>187</v>
      </c>
      <c r="F2193" s="14">
        <v>40484</v>
      </c>
      <c r="G2193" s="4">
        <v>37.547055320058</v>
      </c>
      <c r="H2193" s="4">
        <v>-84.623945499366997</v>
      </c>
      <c r="I2193" s="19" t="s">
        <v>45</v>
      </c>
      <c r="J2193" s="19" t="s">
        <v>156</v>
      </c>
      <c r="K2193" s="19" t="s">
        <v>45</v>
      </c>
      <c r="L2193" s="22" t="s">
        <v>144</v>
      </c>
      <c r="M2193" s="19" t="s">
        <v>185</v>
      </c>
      <c r="N2193" s="19" t="s">
        <v>185</v>
      </c>
      <c r="P2193" s="17"/>
      <c r="Q2193" s="50" t="str">
        <f t="shared" si="34"/>
        <v>Non-lead</v>
      </c>
      <c r="R2193" s="19"/>
      <c r="X2193" s="16"/>
      <c r="Y2193" s="16"/>
      <c r="Z2193" s="16"/>
      <c r="AK2193" s="17"/>
      <c r="AL2193" s="17"/>
      <c r="AM2193" s="17"/>
      <c r="AN2193" s="17"/>
      <c r="AO2193" s="15"/>
    </row>
    <row r="2194" spans="1:41" s="14" customFormat="1">
      <c r="A2194" s="60"/>
      <c r="B2194" s="37" t="s">
        <v>6651</v>
      </c>
      <c r="C2194" s="71" t="s">
        <v>7035</v>
      </c>
      <c r="D2194" s="14" t="s">
        <v>6651</v>
      </c>
      <c r="E2194" s="9" t="s">
        <v>187</v>
      </c>
      <c r="F2194" s="14">
        <v>40484</v>
      </c>
      <c r="G2194" s="4">
        <v>37.545961155657999</v>
      </c>
      <c r="H2194" s="4">
        <v>-84.620765000424996</v>
      </c>
      <c r="I2194" s="19" t="s">
        <v>45</v>
      </c>
      <c r="J2194" s="19" t="s">
        <v>156</v>
      </c>
      <c r="K2194" s="19" t="s">
        <v>45</v>
      </c>
      <c r="L2194" s="22" t="s">
        <v>144</v>
      </c>
      <c r="M2194" s="19" t="s">
        <v>185</v>
      </c>
      <c r="N2194" s="19" t="s">
        <v>185</v>
      </c>
      <c r="P2194" s="17"/>
      <c r="Q2194" s="50" t="str">
        <f t="shared" si="34"/>
        <v>Non-lead</v>
      </c>
      <c r="R2194" s="19"/>
      <c r="X2194" s="16"/>
      <c r="Y2194" s="16"/>
      <c r="Z2194" s="16"/>
      <c r="AK2194" s="17"/>
      <c r="AL2194" s="17"/>
      <c r="AM2194" s="17"/>
      <c r="AN2194" s="17"/>
      <c r="AO2194" s="15"/>
    </row>
    <row r="2195" spans="1:41" s="14" customFormat="1">
      <c r="A2195" s="60"/>
      <c r="B2195" s="37" t="s">
        <v>6652</v>
      </c>
      <c r="C2195" s="71" t="s">
        <v>7036</v>
      </c>
      <c r="D2195" s="14" t="s">
        <v>6844</v>
      </c>
      <c r="E2195" s="9" t="s">
        <v>187</v>
      </c>
      <c r="F2195" s="14">
        <v>40484</v>
      </c>
      <c r="G2195" s="4">
        <v>37.545962272327998</v>
      </c>
      <c r="H2195" s="4">
        <v>-84.620713572381007</v>
      </c>
      <c r="I2195" s="19" t="s">
        <v>45</v>
      </c>
      <c r="J2195" s="19" t="s">
        <v>156</v>
      </c>
      <c r="K2195" s="19" t="s">
        <v>45</v>
      </c>
      <c r="L2195" s="22" t="s">
        <v>144</v>
      </c>
      <c r="M2195" s="19" t="s">
        <v>185</v>
      </c>
      <c r="N2195" s="19" t="s">
        <v>185</v>
      </c>
      <c r="P2195" s="17"/>
      <c r="Q2195" s="50" t="str">
        <f t="shared" si="34"/>
        <v>Non-lead</v>
      </c>
      <c r="R2195" s="19"/>
      <c r="X2195" s="16"/>
      <c r="Y2195" s="16"/>
      <c r="Z2195" s="16"/>
      <c r="AK2195" s="17"/>
      <c r="AL2195" s="17"/>
      <c r="AM2195" s="17"/>
      <c r="AN2195" s="17"/>
      <c r="AO2195" s="15"/>
    </row>
    <row r="2196" spans="1:41" s="14" customFormat="1">
      <c r="A2196" s="60"/>
      <c r="B2196" s="37" t="s">
        <v>6653</v>
      </c>
      <c r="C2196" s="70" t="s">
        <v>7037</v>
      </c>
      <c r="D2196" s="14" t="s">
        <v>6845</v>
      </c>
      <c r="E2196" s="9" t="s">
        <v>187</v>
      </c>
      <c r="F2196" s="14">
        <v>40484</v>
      </c>
      <c r="G2196" s="4">
        <v>37.546391096828003</v>
      </c>
      <c r="H2196" s="4">
        <v>-84.618780427722001</v>
      </c>
      <c r="I2196" s="19" t="s">
        <v>45</v>
      </c>
      <c r="J2196" s="19" t="s">
        <v>156</v>
      </c>
      <c r="K2196" s="19" t="s">
        <v>45</v>
      </c>
      <c r="L2196" s="22" t="s">
        <v>144</v>
      </c>
      <c r="M2196" s="19" t="s">
        <v>185</v>
      </c>
      <c r="N2196" s="19" t="s">
        <v>185</v>
      </c>
      <c r="P2196" s="17"/>
      <c r="Q2196" s="50" t="str">
        <f t="shared" si="34"/>
        <v>Non-lead</v>
      </c>
      <c r="R2196" s="19"/>
      <c r="X2196" s="16"/>
      <c r="Y2196" s="16"/>
      <c r="Z2196" s="16"/>
      <c r="AK2196" s="17"/>
      <c r="AL2196" s="17"/>
      <c r="AM2196" s="17"/>
      <c r="AN2196" s="17"/>
      <c r="AO2196" s="15"/>
    </row>
    <row r="2197" spans="1:41" s="14" customFormat="1">
      <c r="A2197" s="60"/>
      <c r="B2197" s="37" t="s">
        <v>6654</v>
      </c>
      <c r="C2197" s="71" t="s">
        <v>7038</v>
      </c>
      <c r="D2197" s="14" t="s">
        <v>6846</v>
      </c>
      <c r="E2197" s="9" t="s">
        <v>187</v>
      </c>
      <c r="F2197" s="14">
        <v>40484</v>
      </c>
      <c r="G2197" s="4">
        <v>37.546857665228003</v>
      </c>
      <c r="H2197" s="4">
        <v>-84.616170346705999</v>
      </c>
      <c r="I2197" s="19" t="s">
        <v>45</v>
      </c>
      <c r="J2197" s="19" t="s">
        <v>156</v>
      </c>
      <c r="K2197" s="19" t="s">
        <v>45</v>
      </c>
      <c r="L2197" s="22" t="s">
        <v>144</v>
      </c>
      <c r="M2197" s="19" t="s">
        <v>185</v>
      </c>
      <c r="N2197" s="19" t="s">
        <v>185</v>
      </c>
      <c r="P2197" s="17"/>
      <c r="Q2197" s="50" t="str">
        <f t="shared" si="34"/>
        <v>Non-lead</v>
      </c>
      <c r="R2197" s="19"/>
      <c r="X2197" s="16"/>
      <c r="Y2197" s="16"/>
      <c r="Z2197" s="16"/>
      <c r="AK2197" s="17"/>
      <c r="AL2197" s="17"/>
      <c r="AM2197" s="17"/>
      <c r="AN2197" s="17"/>
      <c r="AO2197" s="15"/>
    </row>
    <row r="2198" spans="1:41" s="14" customFormat="1">
      <c r="A2198" s="60"/>
      <c r="B2198" s="37" t="s">
        <v>6655</v>
      </c>
      <c r="C2198" s="69" t="s">
        <v>7039</v>
      </c>
      <c r="D2198" s="14" t="s">
        <v>6847</v>
      </c>
      <c r="E2198" s="9" t="s">
        <v>187</v>
      </c>
      <c r="F2198" s="14">
        <v>40484</v>
      </c>
      <c r="G2198" s="4">
        <v>37.537885872619</v>
      </c>
      <c r="H2198" s="4">
        <v>-84.617109202199998</v>
      </c>
      <c r="I2198" s="19" t="s">
        <v>45</v>
      </c>
      <c r="J2198" s="19" t="s">
        <v>156</v>
      </c>
      <c r="K2198" s="19" t="s">
        <v>45</v>
      </c>
      <c r="L2198" s="22" t="s">
        <v>144</v>
      </c>
      <c r="M2198" s="19" t="s">
        <v>185</v>
      </c>
      <c r="N2198" s="19" t="s">
        <v>185</v>
      </c>
      <c r="P2198" s="17"/>
      <c r="Q2198" s="50" t="str">
        <f t="shared" si="34"/>
        <v>Non-lead</v>
      </c>
      <c r="R2198" s="19"/>
      <c r="X2198" s="16"/>
      <c r="Y2198" s="16"/>
      <c r="Z2198" s="16"/>
      <c r="AK2198" s="17"/>
      <c r="AL2198" s="17"/>
      <c r="AM2198" s="17"/>
      <c r="AN2198" s="17"/>
      <c r="AO2198" s="15"/>
    </row>
    <row r="2199" spans="1:41" s="14" customFormat="1">
      <c r="A2199" s="60"/>
      <c r="B2199" s="37" t="s">
        <v>6656</v>
      </c>
      <c r="C2199" s="71" t="s">
        <v>7040</v>
      </c>
      <c r="D2199" s="14" t="s">
        <v>6848</v>
      </c>
      <c r="E2199" s="9" t="s">
        <v>187</v>
      </c>
      <c r="F2199" s="14">
        <v>40484</v>
      </c>
      <c r="G2199" s="4">
        <v>37.536629996175002</v>
      </c>
      <c r="H2199" s="4">
        <v>-84.621291467114006</v>
      </c>
      <c r="I2199" s="19" t="s">
        <v>45</v>
      </c>
      <c r="J2199" s="19" t="s">
        <v>156</v>
      </c>
      <c r="K2199" s="19" t="s">
        <v>45</v>
      </c>
      <c r="L2199" s="22" t="s">
        <v>144</v>
      </c>
      <c r="M2199" s="19" t="s">
        <v>185</v>
      </c>
      <c r="N2199" s="19" t="s">
        <v>185</v>
      </c>
      <c r="P2199" s="17"/>
      <c r="Q2199" s="50" t="str">
        <f t="shared" si="34"/>
        <v>Non-lead</v>
      </c>
      <c r="R2199" s="19"/>
      <c r="X2199" s="16"/>
      <c r="Y2199" s="16"/>
      <c r="Z2199" s="16"/>
      <c r="AK2199" s="17"/>
      <c r="AL2199" s="17"/>
      <c r="AM2199" s="17"/>
      <c r="AN2199" s="17"/>
      <c r="AO2199" s="15"/>
    </row>
    <row r="2200" spans="1:41" s="14" customFormat="1">
      <c r="A2200" s="60"/>
      <c r="B2200" s="37" t="s">
        <v>6657</v>
      </c>
      <c r="C2200" s="71" t="s">
        <v>7041</v>
      </c>
      <c r="D2200" s="14" t="s">
        <v>6849</v>
      </c>
      <c r="E2200" s="9" t="s">
        <v>187</v>
      </c>
      <c r="F2200" s="14">
        <v>40484</v>
      </c>
      <c r="G2200" s="4">
        <v>37.547546910153002</v>
      </c>
      <c r="H2200" s="4">
        <v>-84.612420269466995</v>
      </c>
      <c r="I2200" s="19" t="s">
        <v>45</v>
      </c>
      <c r="J2200" s="19" t="s">
        <v>156</v>
      </c>
      <c r="K2200" s="19" t="s">
        <v>45</v>
      </c>
      <c r="L2200" s="22" t="s">
        <v>144</v>
      </c>
      <c r="M2200" s="19" t="s">
        <v>185</v>
      </c>
      <c r="N2200" s="19" t="s">
        <v>185</v>
      </c>
      <c r="P2200" s="17"/>
      <c r="Q2200" s="50" t="str">
        <f t="shared" si="34"/>
        <v>Non-lead</v>
      </c>
      <c r="R2200" s="19"/>
      <c r="X2200" s="16"/>
      <c r="Y2200" s="16"/>
      <c r="Z2200" s="16"/>
      <c r="AK2200" s="17"/>
      <c r="AL2200" s="17"/>
      <c r="AM2200" s="17"/>
      <c r="AN2200" s="17"/>
      <c r="AO2200" s="15"/>
    </row>
    <row r="2201" spans="1:41" s="14" customFormat="1">
      <c r="A2201" s="60"/>
      <c r="B2201" s="37" t="s">
        <v>6658</v>
      </c>
      <c r="C2201" s="70" t="s">
        <v>7042</v>
      </c>
      <c r="D2201" s="14" t="s">
        <v>6850</v>
      </c>
      <c r="E2201" s="9" t="s">
        <v>187</v>
      </c>
      <c r="F2201" s="14">
        <v>40484</v>
      </c>
      <c r="G2201" s="4">
        <v>37.548819959817003</v>
      </c>
      <c r="H2201" s="4">
        <v>-84.610374953958001</v>
      </c>
      <c r="I2201" s="19" t="s">
        <v>45</v>
      </c>
      <c r="J2201" s="19" t="s">
        <v>156</v>
      </c>
      <c r="K2201" s="19" t="s">
        <v>45</v>
      </c>
      <c r="L2201" s="22" t="s">
        <v>144</v>
      </c>
      <c r="M2201" s="19" t="s">
        <v>185</v>
      </c>
      <c r="N2201" s="19" t="s">
        <v>185</v>
      </c>
      <c r="P2201" s="17"/>
      <c r="Q2201" s="50" t="str">
        <f t="shared" si="34"/>
        <v>Non-lead</v>
      </c>
      <c r="R2201" s="19"/>
      <c r="X2201" s="16"/>
      <c r="Y2201" s="16"/>
      <c r="Z2201" s="16"/>
      <c r="AK2201" s="17"/>
      <c r="AL2201" s="17"/>
      <c r="AM2201" s="17"/>
      <c r="AN2201" s="17"/>
      <c r="AO2201" s="15"/>
    </row>
    <row r="2202" spans="1:41" s="14" customFormat="1">
      <c r="A2202" s="60"/>
      <c r="B2202" s="37" t="s">
        <v>6659</v>
      </c>
      <c r="C2202" s="71" t="s">
        <v>7043</v>
      </c>
      <c r="D2202" s="14" t="s">
        <v>6851</v>
      </c>
      <c r="E2202" s="9" t="s">
        <v>187</v>
      </c>
      <c r="F2202" s="14">
        <v>40484</v>
      </c>
      <c r="G2202" s="4">
        <v>37.549884229539003</v>
      </c>
      <c r="H2202" s="4">
        <v>-84.609684671880999</v>
      </c>
      <c r="I2202" s="19" t="s">
        <v>45</v>
      </c>
      <c r="J2202" s="19" t="s">
        <v>156</v>
      </c>
      <c r="K2202" s="19" t="s">
        <v>45</v>
      </c>
      <c r="L2202" s="22" t="s">
        <v>144</v>
      </c>
      <c r="M2202" s="19" t="s">
        <v>185</v>
      </c>
      <c r="N2202" s="19" t="s">
        <v>185</v>
      </c>
      <c r="P2202" s="17"/>
      <c r="Q2202" s="50" t="str">
        <f t="shared" si="34"/>
        <v>Non-lead</v>
      </c>
      <c r="R2202" s="19"/>
      <c r="X2202" s="16"/>
      <c r="Y2202" s="16"/>
      <c r="Z2202" s="16"/>
      <c r="AK2202" s="17"/>
      <c r="AL2202" s="17"/>
      <c r="AM2202" s="17"/>
      <c r="AN2202" s="17"/>
      <c r="AO2202" s="15"/>
    </row>
    <row r="2203" spans="1:41" s="14" customFormat="1">
      <c r="A2203" s="60"/>
      <c r="B2203" s="37" t="s">
        <v>6660</v>
      </c>
      <c r="C2203" s="69" t="s">
        <v>7044</v>
      </c>
      <c r="D2203" s="14" t="s">
        <v>6852</v>
      </c>
      <c r="E2203" s="9" t="s">
        <v>187</v>
      </c>
      <c r="F2203" s="14">
        <v>40484</v>
      </c>
      <c r="G2203" s="4">
        <v>37.550238591506002</v>
      </c>
      <c r="H2203" s="4">
        <v>-84.609438531433</v>
      </c>
      <c r="I2203" s="19" t="s">
        <v>45</v>
      </c>
      <c r="J2203" s="19" t="s">
        <v>156</v>
      </c>
      <c r="K2203" s="19" t="s">
        <v>45</v>
      </c>
      <c r="L2203" s="22" t="s">
        <v>144</v>
      </c>
      <c r="M2203" s="19" t="s">
        <v>185</v>
      </c>
      <c r="N2203" s="19" t="s">
        <v>185</v>
      </c>
      <c r="P2203" s="17"/>
      <c r="Q2203" s="50" t="str">
        <f t="shared" si="34"/>
        <v>Non-lead</v>
      </c>
      <c r="R2203" s="19"/>
      <c r="X2203" s="16"/>
      <c r="Y2203" s="16"/>
      <c r="Z2203" s="16"/>
      <c r="AK2203" s="17"/>
      <c r="AL2203" s="17"/>
      <c r="AM2203" s="17"/>
      <c r="AN2203" s="17"/>
      <c r="AO2203" s="15"/>
    </row>
    <row r="2204" spans="1:41" s="14" customFormat="1">
      <c r="A2204" s="60"/>
      <c r="B2204" s="37" t="s">
        <v>6661</v>
      </c>
      <c r="C2204" s="71" t="s">
        <v>7045</v>
      </c>
      <c r="D2204" s="14" t="s">
        <v>6853</v>
      </c>
      <c r="E2204" s="9" t="s">
        <v>187</v>
      </c>
      <c r="F2204" s="14">
        <v>40484</v>
      </c>
      <c r="G2204" s="4">
        <v>37.550933535958002</v>
      </c>
      <c r="H2204" s="4">
        <v>-84.608689721675006</v>
      </c>
      <c r="I2204" s="19" t="s">
        <v>45</v>
      </c>
      <c r="J2204" s="19" t="s">
        <v>156</v>
      </c>
      <c r="K2204" s="19" t="s">
        <v>45</v>
      </c>
      <c r="L2204" s="22" t="s">
        <v>144</v>
      </c>
      <c r="M2204" s="19" t="s">
        <v>185</v>
      </c>
      <c r="N2204" s="19" t="s">
        <v>185</v>
      </c>
      <c r="P2204" s="17"/>
      <c r="Q2204" s="50" t="str">
        <f t="shared" si="34"/>
        <v>Non-lead</v>
      </c>
      <c r="R2204" s="19"/>
      <c r="X2204" s="16"/>
      <c r="Y2204" s="16"/>
      <c r="Z2204" s="16"/>
      <c r="AK2204" s="17"/>
      <c r="AL2204" s="17"/>
      <c r="AM2204" s="17"/>
      <c r="AN2204" s="17"/>
      <c r="AO2204" s="15"/>
    </row>
    <row r="2205" spans="1:41" s="14" customFormat="1">
      <c r="A2205" s="60"/>
      <c r="B2205" s="37" t="s">
        <v>6662</v>
      </c>
      <c r="C2205" s="71" t="s">
        <v>7046</v>
      </c>
      <c r="D2205" s="14" t="s">
        <v>6854</v>
      </c>
      <c r="E2205" s="9" t="s">
        <v>187</v>
      </c>
      <c r="F2205" s="14">
        <v>40484</v>
      </c>
      <c r="G2205" s="4">
        <v>37.551318240328001</v>
      </c>
      <c r="H2205" s="4">
        <v>-84.608605366267</v>
      </c>
      <c r="I2205" s="19" t="s">
        <v>45</v>
      </c>
      <c r="J2205" s="19" t="s">
        <v>156</v>
      </c>
      <c r="K2205" s="19" t="s">
        <v>45</v>
      </c>
      <c r="L2205" s="22" t="s">
        <v>144</v>
      </c>
      <c r="M2205" s="19" t="s">
        <v>185</v>
      </c>
      <c r="N2205" s="19" t="s">
        <v>185</v>
      </c>
      <c r="P2205" s="17"/>
      <c r="Q2205" s="50" t="str">
        <f t="shared" si="34"/>
        <v>Non-lead</v>
      </c>
      <c r="R2205" s="19"/>
      <c r="X2205" s="16"/>
      <c r="Y2205" s="16"/>
      <c r="Z2205" s="16"/>
      <c r="AK2205" s="17"/>
      <c r="AL2205" s="17"/>
      <c r="AM2205" s="17"/>
      <c r="AN2205" s="17"/>
      <c r="AO2205" s="15"/>
    </row>
    <row r="2206" spans="1:41" s="14" customFormat="1">
      <c r="A2206" s="60"/>
      <c r="B2206" s="37" t="s">
        <v>6663</v>
      </c>
      <c r="C2206" s="70" t="s">
        <v>7047</v>
      </c>
      <c r="D2206" s="14" t="s">
        <v>6855</v>
      </c>
      <c r="E2206" s="9" t="s">
        <v>187</v>
      </c>
      <c r="F2206" s="14">
        <v>40484</v>
      </c>
      <c r="G2206" s="4">
        <v>37.551850018522003</v>
      </c>
      <c r="H2206" s="4">
        <v>-84.608209628208002</v>
      </c>
      <c r="I2206" s="19" t="s">
        <v>45</v>
      </c>
      <c r="J2206" s="19" t="s">
        <v>156</v>
      </c>
      <c r="K2206" s="19" t="s">
        <v>45</v>
      </c>
      <c r="L2206" s="22" t="s">
        <v>144</v>
      </c>
      <c r="M2206" s="19" t="s">
        <v>185</v>
      </c>
      <c r="N2206" s="19" t="s">
        <v>185</v>
      </c>
      <c r="P2206" s="17"/>
      <c r="Q2206" s="50" t="str">
        <f t="shared" si="34"/>
        <v>Non-lead</v>
      </c>
      <c r="R2206" s="19"/>
      <c r="X2206" s="16"/>
      <c r="Y2206" s="16"/>
      <c r="Z2206" s="16"/>
      <c r="AK2206" s="17"/>
      <c r="AL2206" s="17"/>
      <c r="AM2206" s="17"/>
      <c r="AN2206" s="17"/>
      <c r="AO2206" s="15"/>
    </row>
    <row r="2207" spans="1:41" s="14" customFormat="1">
      <c r="A2207" s="60"/>
      <c r="B2207" s="37" t="s">
        <v>6664</v>
      </c>
      <c r="C2207" s="71" t="s">
        <v>7048</v>
      </c>
      <c r="D2207" s="14" t="s">
        <v>6856</v>
      </c>
      <c r="E2207" s="9" t="s">
        <v>187</v>
      </c>
      <c r="F2207" s="14">
        <v>40484</v>
      </c>
      <c r="G2207" s="4">
        <v>37.551857593708</v>
      </c>
      <c r="H2207" s="4">
        <v>-84.608202752107999</v>
      </c>
      <c r="I2207" s="19" t="s">
        <v>45</v>
      </c>
      <c r="J2207" s="19" t="s">
        <v>156</v>
      </c>
      <c r="K2207" s="19" t="s">
        <v>45</v>
      </c>
      <c r="L2207" s="22" t="s">
        <v>144</v>
      </c>
      <c r="M2207" s="19" t="s">
        <v>185</v>
      </c>
      <c r="N2207" s="19" t="s">
        <v>185</v>
      </c>
      <c r="P2207" s="17"/>
      <c r="Q2207" s="50" t="str">
        <f t="shared" si="34"/>
        <v>Non-lead</v>
      </c>
      <c r="R2207" s="19"/>
      <c r="X2207" s="16"/>
      <c r="Y2207" s="16"/>
      <c r="Z2207" s="16"/>
      <c r="AK2207" s="17"/>
      <c r="AL2207" s="17"/>
      <c r="AM2207" s="17"/>
      <c r="AN2207" s="17"/>
      <c r="AO2207" s="15"/>
    </row>
    <row r="2208" spans="1:41" s="14" customFormat="1">
      <c r="A2208" s="60"/>
      <c r="B2208" s="37" t="s">
        <v>6665</v>
      </c>
      <c r="C2208" s="69" t="s">
        <v>7049</v>
      </c>
      <c r="D2208" s="14" t="s">
        <v>6857</v>
      </c>
      <c r="E2208" s="9" t="s">
        <v>187</v>
      </c>
      <c r="F2208" s="14">
        <v>40484</v>
      </c>
      <c r="G2208" s="4">
        <v>37.551861657544002</v>
      </c>
      <c r="H2208" s="4">
        <v>-84.608199666106003</v>
      </c>
      <c r="I2208" s="19" t="s">
        <v>45</v>
      </c>
      <c r="J2208" s="19" t="s">
        <v>156</v>
      </c>
      <c r="K2208" s="19" t="s">
        <v>45</v>
      </c>
      <c r="L2208" s="22" t="s">
        <v>144</v>
      </c>
      <c r="M2208" s="19" t="s">
        <v>185</v>
      </c>
      <c r="N2208" s="19" t="s">
        <v>185</v>
      </c>
      <c r="P2208" s="17"/>
      <c r="Q2208" s="50" t="str">
        <f t="shared" si="34"/>
        <v>Non-lead</v>
      </c>
      <c r="R2208" s="19"/>
      <c r="X2208" s="16"/>
      <c r="Y2208" s="16"/>
      <c r="Z2208" s="16"/>
      <c r="AK2208" s="17"/>
      <c r="AL2208" s="17"/>
      <c r="AM2208" s="17"/>
      <c r="AN2208" s="17"/>
      <c r="AO2208" s="15"/>
    </row>
    <row r="2209" spans="1:41" s="14" customFormat="1">
      <c r="A2209" s="60"/>
      <c r="B2209" s="37" t="s">
        <v>6666</v>
      </c>
      <c r="C2209" s="71" t="s">
        <v>7050</v>
      </c>
      <c r="D2209" s="14" t="s">
        <v>6858</v>
      </c>
      <c r="E2209" s="9" t="s">
        <v>187</v>
      </c>
      <c r="F2209" s="14">
        <v>40484</v>
      </c>
      <c r="G2209" s="4">
        <v>37.551866219969</v>
      </c>
      <c r="H2209" s="4">
        <v>-84.608195175182999</v>
      </c>
      <c r="I2209" s="19" t="s">
        <v>45</v>
      </c>
      <c r="J2209" s="19" t="s">
        <v>156</v>
      </c>
      <c r="K2209" s="19" t="s">
        <v>45</v>
      </c>
      <c r="L2209" s="22" t="s">
        <v>144</v>
      </c>
      <c r="M2209" s="19" t="s">
        <v>185</v>
      </c>
      <c r="N2209" s="19" t="s">
        <v>185</v>
      </c>
      <c r="P2209" s="17"/>
      <c r="Q2209" s="50" t="str">
        <f t="shared" si="34"/>
        <v>Non-lead</v>
      </c>
      <c r="R2209" s="19"/>
      <c r="X2209" s="16"/>
      <c r="Y2209" s="16"/>
      <c r="Z2209" s="16"/>
      <c r="AK2209" s="17"/>
      <c r="AL2209" s="17"/>
      <c r="AM2209" s="17"/>
      <c r="AN2209" s="17"/>
      <c r="AO2209" s="15"/>
    </row>
    <row r="2210" spans="1:41" s="14" customFormat="1">
      <c r="A2210" s="60"/>
      <c r="B2210" s="37" t="s">
        <v>6667</v>
      </c>
      <c r="C2210" s="71" t="s">
        <v>7051</v>
      </c>
      <c r="D2210" s="14" t="s">
        <v>6859</v>
      </c>
      <c r="E2210" s="9" t="s">
        <v>187</v>
      </c>
      <c r="F2210" s="14">
        <v>40484</v>
      </c>
      <c r="G2210" s="4">
        <v>37.552042924661002</v>
      </c>
      <c r="H2210" s="4">
        <v>-84.607732018099995</v>
      </c>
      <c r="I2210" s="19" t="s">
        <v>45</v>
      </c>
      <c r="J2210" s="19" t="s">
        <v>156</v>
      </c>
      <c r="K2210" s="19" t="s">
        <v>45</v>
      </c>
      <c r="L2210" s="22" t="s">
        <v>144</v>
      </c>
      <c r="M2210" s="19" t="s">
        <v>185</v>
      </c>
      <c r="N2210" s="19" t="s">
        <v>185</v>
      </c>
      <c r="P2210" s="17"/>
      <c r="Q2210" s="50" t="str">
        <f t="shared" si="34"/>
        <v>Non-lead</v>
      </c>
      <c r="R2210" s="19"/>
      <c r="X2210" s="16"/>
      <c r="Y2210" s="16"/>
      <c r="Z2210" s="16"/>
      <c r="AK2210" s="17"/>
      <c r="AL2210" s="17"/>
      <c r="AM2210" s="17"/>
      <c r="AN2210" s="17"/>
      <c r="AO2210" s="15"/>
    </row>
    <row r="2211" spans="1:41" s="14" customFormat="1">
      <c r="A2211" s="60"/>
      <c r="B2211" s="37" t="s">
        <v>6668</v>
      </c>
      <c r="C2211" s="70" t="s">
        <v>7052</v>
      </c>
      <c r="D2211" s="14" t="s">
        <v>6860</v>
      </c>
      <c r="E2211" s="9" t="s">
        <v>187</v>
      </c>
      <c r="F2211" s="14">
        <v>40484</v>
      </c>
      <c r="G2211" s="4">
        <v>37.552236082474998</v>
      </c>
      <c r="H2211" s="4">
        <v>-84.607860763947002</v>
      </c>
      <c r="I2211" s="19" t="s">
        <v>45</v>
      </c>
      <c r="J2211" s="19" t="s">
        <v>156</v>
      </c>
      <c r="K2211" s="19" t="s">
        <v>45</v>
      </c>
      <c r="L2211" s="22" t="s">
        <v>144</v>
      </c>
      <c r="M2211" s="19" t="s">
        <v>185</v>
      </c>
      <c r="N2211" s="19" t="s">
        <v>185</v>
      </c>
      <c r="P2211" s="17"/>
      <c r="Q2211" s="50" t="str">
        <f t="shared" si="34"/>
        <v>Non-lead</v>
      </c>
      <c r="R2211" s="19"/>
      <c r="X2211" s="16"/>
      <c r="Y2211" s="16"/>
      <c r="Z2211" s="16"/>
      <c r="AK2211" s="17"/>
      <c r="AL2211" s="17"/>
      <c r="AM2211" s="17"/>
      <c r="AN2211" s="17"/>
      <c r="AO2211" s="15"/>
    </row>
    <row r="2212" spans="1:41" s="14" customFormat="1">
      <c r="A2212" s="60"/>
      <c r="B2212" s="37" t="s">
        <v>6669</v>
      </c>
      <c r="C2212" s="71" t="s">
        <v>7053</v>
      </c>
      <c r="D2212" s="14" t="s">
        <v>6861</v>
      </c>
      <c r="E2212" s="9" t="s">
        <v>187</v>
      </c>
      <c r="F2212" s="14">
        <v>40484</v>
      </c>
      <c r="G2212" s="4">
        <v>37.552240331339</v>
      </c>
      <c r="H2212" s="4">
        <v>-84.607856989468999</v>
      </c>
      <c r="I2212" s="19" t="s">
        <v>45</v>
      </c>
      <c r="J2212" s="19" t="s">
        <v>156</v>
      </c>
      <c r="K2212" s="19" t="s">
        <v>45</v>
      </c>
      <c r="L2212" s="22" t="s">
        <v>144</v>
      </c>
      <c r="M2212" s="19" t="s">
        <v>185</v>
      </c>
      <c r="N2212" s="19" t="s">
        <v>185</v>
      </c>
      <c r="P2212" s="17"/>
      <c r="Q2212" s="50" t="str">
        <f t="shared" si="34"/>
        <v>Non-lead</v>
      </c>
      <c r="R2212" s="19"/>
      <c r="X2212" s="16"/>
      <c r="Y2212" s="16"/>
      <c r="Z2212" s="16"/>
      <c r="AK2212" s="17"/>
      <c r="AL2212" s="17"/>
      <c r="AM2212" s="17"/>
      <c r="AN2212" s="17"/>
      <c r="AO2212" s="15"/>
    </row>
    <row r="2213" spans="1:41" s="14" customFormat="1">
      <c r="A2213" s="60"/>
      <c r="B2213" s="37" t="s">
        <v>6670</v>
      </c>
      <c r="C2213" s="69" t="s">
        <v>7054</v>
      </c>
      <c r="D2213" s="14" t="s">
        <v>6862</v>
      </c>
      <c r="E2213" s="9" t="s">
        <v>187</v>
      </c>
      <c r="F2213" s="14">
        <v>40484</v>
      </c>
      <c r="G2213" s="4">
        <v>37.552241483549999</v>
      </c>
      <c r="H2213" s="4">
        <v>-84.607856399439001</v>
      </c>
      <c r="I2213" s="19" t="s">
        <v>45</v>
      </c>
      <c r="J2213" s="19" t="s">
        <v>156</v>
      </c>
      <c r="K2213" s="19" t="s">
        <v>45</v>
      </c>
      <c r="L2213" s="22" t="s">
        <v>144</v>
      </c>
      <c r="M2213" s="19" t="s">
        <v>185</v>
      </c>
      <c r="N2213" s="19" t="s">
        <v>185</v>
      </c>
      <c r="P2213" s="17"/>
      <c r="Q2213" s="50" t="str">
        <f t="shared" ref="Q2213:Q2276" si="35">IF(AND(I2213="",K2213=""),"",IF(I2213="Lead","Lead",IF(K2213="Lead","Lead",IF((OR((AND((ISNUMBER(SEARCH("Galvanized",K2213))),AF2213="Yes")),(AND((ISNUMBER(SEARCH("Galvanized",K2213))),AF2213="Unknown")))),"Galvanized requiring replacement",IF((OR((AND((ISNUMBER(SEARCH("Galvanized",K2213))),AJ2213="Yes")),(AND((ISNUMBER(SEARCH("Galvanized",K2213))),AJ2213="Unknown")))),"Galvanized requiring replacement",IF(I2213="Galvanized requiring replacement","Galvanized requiring replacement",IF(K2213="Galvanized requiring replacement","Galvanized requiring replacement",IF(ISNUMBER(SEARCH("Unknown",I2213)),"Unknown",IF(ISNUMBER(SEARCH("Unknown",K2213)),"Unknown",IF(I2213="","Unknown",IF(K2213="","Unknown","Non-lead")))))))))))</f>
        <v>Non-lead</v>
      </c>
      <c r="R2213" s="19"/>
      <c r="X2213" s="16"/>
      <c r="Y2213" s="16"/>
      <c r="Z2213" s="16"/>
      <c r="AK2213" s="17"/>
      <c r="AL2213" s="17"/>
      <c r="AM2213" s="17"/>
      <c r="AN2213" s="17"/>
      <c r="AO2213" s="15"/>
    </row>
    <row r="2214" spans="1:41" s="14" customFormat="1">
      <c r="A2214" s="60"/>
      <c r="B2214" s="37" t="s">
        <v>6671</v>
      </c>
      <c r="C2214" s="71" t="s">
        <v>7055</v>
      </c>
      <c r="D2214" s="14" t="s">
        <v>6863</v>
      </c>
      <c r="E2214" s="9" t="s">
        <v>187</v>
      </c>
      <c r="F2214" s="14">
        <v>40484</v>
      </c>
      <c r="G2214" s="4">
        <v>37.552237138793998</v>
      </c>
      <c r="H2214" s="4">
        <v>-84.607861171750002</v>
      </c>
      <c r="I2214" s="19" t="s">
        <v>45</v>
      </c>
      <c r="J2214" s="19" t="s">
        <v>156</v>
      </c>
      <c r="K2214" s="19" t="s">
        <v>45</v>
      </c>
      <c r="L2214" s="22" t="s">
        <v>144</v>
      </c>
      <c r="M2214" s="19" t="s">
        <v>185</v>
      </c>
      <c r="N2214" s="19" t="s">
        <v>185</v>
      </c>
      <c r="P2214" s="17"/>
      <c r="Q2214" s="50" t="str">
        <f t="shared" si="35"/>
        <v>Non-lead</v>
      </c>
      <c r="R2214" s="19"/>
      <c r="X2214" s="16"/>
      <c r="Y2214" s="16"/>
      <c r="Z2214" s="16"/>
      <c r="AK2214" s="17"/>
      <c r="AL2214" s="17"/>
      <c r="AM2214" s="17"/>
      <c r="AN2214" s="17"/>
      <c r="AO2214" s="15"/>
    </row>
    <row r="2215" spans="1:41" s="14" customFormat="1">
      <c r="A2215" s="60"/>
      <c r="B2215" s="37" t="s">
        <v>6672</v>
      </c>
      <c r="C2215" s="71" t="s">
        <v>7056</v>
      </c>
      <c r="D2215" s="14" t="s">
        <v>6864</v>
      </c>
      <c r="E2215" s="9" t="s">
        <v>187</v>
      </c>
      <c r="F2215" s="14">
        <v>40484</v>
      </c>
      <c r="G2215" s="4">
        <v>37.554199186650003</v>
      </c>
      <c r="H2215" s="4">
        <v>-84.605784275180994</v>
      </c>
      <c r="I2215" s="19" t="s">
        <v>45</v>
      </c>
      <c r="J2215" s="19" t="s">
        <v>156</v>
      </c>
      <c r="K2215" s="19" t="s">
        <v>45</v>
      </c>
      <c r="L2215" s="22" t="s">
        <v>144</v>
      </c>
      <c r="M2215" s="19" t="s">
        <v>185</v>
      </c>
      <c r="N2215" s="19" t="s">
        <v>185</v>
      </c>
      <c r="P2215" s="17"/>
      <c r="Q2215" s="50" t="str">
        <f t="shared" si="35"/>
        <v>Non-lead</v>
      </c>
      <c r="R2215" s="19"/>
      <c r="X2215" s="16"/>
      <c r="Y2215" s="16"/>
      <c r="Z2215" s="16"/>
      <c r="AK2215" s="17"/>
      <c r="AL2215" s="17"/>
      <c r="AM2215" s="17"/>
      <c r="AN2215" s="17"/>
      <c r="AO2215" s="15"/>
    </row>
    <row r="2216" spans="1:41" s="14" customFormat="1">
      <c r="A2216" s="60"/>
      <c r="B2216" s="37" t="s">
        <v>6673</v>
      </c>
      <c r="C2216" s="70" t="s">
        <v>7057</v>
      </c>
      <c r="D2216" s="14" t="s">
        <v>6865</v>
      </c>
      <c r="E2216" s="9" t="s">
        <v>187</v>
      </c>
      <c r="F2216" s="14">
        <v>40484</v>
      </c>
      <c r="G2216" s="4">
        <v>37.555164247256002</v>
      </c>
      <c r="H2216" s="4">
        <v>-84.603788655797004</v>
      </c>
      <c r="I2216" s="19" t="s">
        <v>45</v>
      </c>
      <c r="J2216" s="19" t="s">
        <v>156</v>
      </c>
      <c r="K2216" s="19" t="s">
        <v>45</v>
      </c>
      <c r="L2216" s="22" t="s">
        <v>144</v>
      </c>
      <c r="M2216" s="19" t="s">
        <v>185</v>
      </c>
      <c r="N2216" s="19" t="s">
        <v>185</v>
      </c>
      <c r="P2216" s="17"/>
      <c r="Q2216" s="50" t="str">
        <f t="shared" si="35"/>
        <v>Non-lead</v>
      </c>
      <c r="R2216" s="19"/>
      <c r="X2216" s="16"/>
      <c r="Y2216" s="16"/>
      <c r="Z2216" s="16"/>
      <c r="AK2216" s="17"/>
      <c r="AL2216" s="17"/>
      <c r="AM2216" s="17"/>
      <c r="AN2216" s="17"/>
      <c r="AO2216" s="15"/>
    </row>
    <row r="2217" spans="1:41" s="14" customFormat="1">
      <c r="A2217" s="60"/>
      <c r="B2217" s="37" t="s">
        <v>6674</v>
      </c>
      <c r="C2217" s="71" t="s">
        <v>7058</v>
      </c>
      <c r="D2217" s="14" t="s">
        <v>6866</v>
      </c>
      <c r="E2217" s="9" t="s">
        <v>187</v>
      </c>
      <c r="F2217" s="14">
        <v>40484</v>
      </c>
      <c r="G2217" s="4">
        <v>37.555358037828</v>
      </c>
      <c r="H2217" s="4">
        <v>-84.603335300455996</v>
      </c>
      <c r="I2217" s="19" t="s">
        <v>45</v>
      </c>
      <c r="J2217" s="19" t="s">
        <v>156</v>
      </c>
      <c r="K2217" s="19" t="s">
        <v>45</v>
      </c>
      <c r="L2217" s="22" t="s">
        <v>144</v>
      </c>
      <c r="M2217" s="19" t="s">
        <v>185</v>
      </c>
      <c r="N2217" s="19" t="s">
        <v>185</v>
      </c>
      <c r="P2217" s="17"/>
      <c r="Q2217" s="50" t="str">
        <f t="shared" si="35"/>
        <v>Non-lead</v>
      </c>
      <c r="R2217" s="19"/>
      <c r="X2217" s="16"/>
      <c r="Y2217" s="16"/>
      <c r="Z2217" s="16"/>
      <c r="AK2217" s="17"/>
      <c r="AL2217" s="17"/>
      <c r="AM2217" s="17"/>
      <c r="AN2217" s="17"/>
      <c r="AO2217" s="15"/>
    </row>
    <row r="2218" spans="1:41" s="14" customFormat="1">
      <c r="A2218" s="60"/>
      <c r="B2218" s="37" t="s">
        <v>6675</v>
      </c>
      <c r="C2218" s="69" t="s">
        <v>7059</v>
      </c>
      <c r="D2218" s="14" t="s">
        <v>6867</v>
      </c>
      <c r="E2218" s="9" t="s">
        <v>187</v>
      </c>
      <c r="F2218" s="14">
        <v>40484</v>
      </c>
      <c r="G2218" s="4">
        <v>37.555766025608001</v>
      </c>
      <c r="H2218" s="4">
        <v>-84.602304973152997</v>
      </c>
      <c r="I2218" s="19" t="s">
        <v>45</v>
      </c>
      <c r="J2218" s="19" t="s">
        <v>156</v>
      </c>
      <c r="K2218" s="19" t="s">
        <v>45</v>
      </c>
      <c r="L2218" s="22" t="s">
        <v>144</v>
      </c>
      <c r="M2218" s="19" t="s">
        <v>185</v>
      </c>
      <c r="N2218" s="19" t="s">
        <v>185</v>
      </c>
      <c r="P2218" s="17"/>
      <c r="Q2218" s="50" t="str">
        <f t="shared" si="35"/>
        <v>Non-lead</v>
      </c>
      <c r="R2218" s="19"/>
      <c r="X2218" s="16"/>
      <c r="Y2218" s="16"/>
      <c r="Z2218" s="16"/>
      <c r="AK2218" s="17"/>
      <c r="AL2218" s="17"/>
      <c r="AM2218" s="17"/>
      <c r="AN2218" s="17"/>
      <c r="AO2218" s="15"/>
    </row>
    <row r="2219" spans="1:41" s="14" customFormat="1">
      <c r="A2219" s="60"/>
      <c r="B2219" s="37" t="s">
        <v>6676</v>
      </c>
      <c r="C2219" s="71" t="s">
        <v>7060</v>
      </c>
      <c r="D2219" s="14" t="s">
        <v>6868</v>
      </c>
      <c r="E2219" s="9" t="s">
        <v>187</v>
      </c>
      <c r="F2219" s="14">
        <v>40484</v>
      </c>
      <c r="G2219" s="4">
        <v>37.555768482597003</v>
      </c>
      <c r="H2219" s="4">
        <v>-84.602309608669003</v>
      </c>
      <c r="I2219" s="19" t="s">
        <v>45</v>
      </c>
      <c r="J2219" s="19" t="s">
        <v>156</v>
      </c>
      <c r="K2219" s="19" t="s">
        <v>45</v>
      </c>
      <c r="L2219" s="22" t="s">
        <v>144</v>
      </c>
      <c r="M2219" s="19" t="s">
        <v>185</v>
      </c>
      <c r="N2219" s="19" t="s">
        <v>185</v>
      </c>
      <c r="P2219" s="17"/>
      <c r="Q2219" s="50" t="str">
        <f t="shared" si="35"/>
        <v>Non-lead</v>
      </c>
      <c r="R2219" s="19"/>
      <c r="X2219" s="16"/>
      <c r="Y2219" s="16"/>
      <c r="Z2219" s="16"/>
      <c r="AK2219" s="17"/>
      <c r="AL2219" s="17"/>
      <c r="AM2219" s="17"/>
      <c r="AN2219" s="17"/>
      <c r="AO2219" s="15"/>
    </row>
    <row r="2220" spans="1:41" s="14" customFormat="1">
      <c r="A2220" s="60"/>
      <c r="B2220" s="37" t="s">
        <v>6677</v>
      </c>
      <c r="C2220" s="71" t="s">
        <v>7061</v>
      </c>
      <c r="D2220" s="14" t="s">
        <v>6869</v>
      </c>
      <c r="E2220" s="9" t="s">
        <v>187</v>
      </c>
      <c r="F2220" s="14">
        <v>40484</v>
      </c>
      <c r="G2220" s="4">
        <v>37.555771705161</v>
      </c>
      <c r="H2220" s="4">
        <v>-84.602313566792006</v>
      </c>
      <c r="I2220" s="19" t="s">
        <v>45</v>
      </c>
      <c r="J2220" s="19" t="s">
        <v>156</v>
      </c>
      <c r="K2220" s="19" t="s">
        <v>45</v>
      </c>
      <c r="L2220" s="22" t="s">
        <v>144</v>
      </c>
      <c r="M2220" s="19" t="s">
        <v>185</v>
      </c>
      <c r="N2220" s="19" t="s">
        <v>185</v>
      </c>
      <c r="P2220" s="17"/>
      <c r="Q2220" s="50" t="str">
        <f t="shared" si="35"/>
        <v>Non-lead</v>
      </c>
      <c r="R2220" s="19"/>
      <c r="X2220" s="16"/>
      <c r="Y2220" s="16"/>
      <c r="Z2220" s="16"/>
      <c r="AK2220" s="17"/>
      <c r="AL2220" s="17"/>
      <c r="AM2220" s="17"/>
      <c r="AN2220" s="17"/>
      <c r="AO2220" s="15"/>
    </row>
    <row r="2221" spans="1:41" s="14" customFormat="1">
      <c r="A2221" s="60"/>
      <c r="B2221" s="37" t="s">
        <v>6678</v>
      </c>
      <c r="C2221" s="70" t="s">
        <v>7056</v>
      </c>
      <c r="D2221" s="14" t="s">
        <v>6870</v>
      </c>
      <c r="E2221" s="9" t="s">
        <v>187</v>
      </c>
      <c r="F2221" s="14">
        <v>40484</v>
      </c>
      <c r="G2221" s="4">
        <v>37.552798051446999</v>
      </c>
      <c r="H2221" s="4">
        <v>-84.596530438285996</v>
      </c>
      <c r="I2221" s="19" t="s">
        <v>45</v>
      </c>
      <c r="J2221" s="19" t="s">
        <v>156</v>
      </c>
      <c r="K2221" s="19" t="s">
        <v>45</v>
      </c>
      <c r="L2221" s="22" t="s">
        <v>144</v>
      </c>
      <c r="M2221" s="19" t="s">
        <v>185</v>
      </c>
      <c r="N2221" s="19" t="s">
        <v>185</v>
      </c>
      <c r="P2221" s="17"/>
      <c r="Q2221" s="50" t="str">
        <f t="shared" si="35"/>
        <v>Non-lead</v>
      </c>
      <c r="R2221" s="19"/>
      <c r="X2221" s="16"/>
      <c r="Y2221" s="16"/>
      <c r="Z2221" s="16"/>
      <c r="AK2221" s="17"/>
      <c r="AL2221" s="17"/>
      <c r="AM2221" s="17"/>
      <c r="AN2221" s="17"/>
      <c r="AO2221" s="15"/>
    </row>
    <row r="2222" spans="1:41" s="14" customFormat="1">
      <c r="A2222" s="60"/>
      <c r="B2222" s="37" t="s">
        <v>6679</v>
      </c>
      <c r="C2222" s="71" t="s">
        <v>7062</v>
      </c>
      <c r="D2222" s="14" t="s">
        <v>6871</v>
      </c>
      <c r="E2222" s="9" t="s">
        <v>187</v>
      </c>
      <c r="F2222" s="14">
        <v>40484</v>
      </c>
      <c r="G2222" s="4">
        <v>37.552710824064</v>
      </c>
      <c r="H2222" s="4">
        <v>-84.595242510247004</v>
      </c>
      <c r="I2222" s="19" t="s">
        <v>45</v>
      </c>
      <c r="J2222" s="19" t="s">
        <v>156</v>
      </c>
      <c r="K2222" s="19" t="s">
        <v>45</v>
      </c>
      <c r="L2222" s="22" t="s">
        <v>144</v>
      </c>
      <c r="M2222" s="19" t="s">
        <v>185</v>
      </c>
      <c r="N2222" s="19" t="s">
        <v>185</v>
      </c>
      <c r="P2222" s="17"/>
      <c r="Q2222" s="50" t="str">
        <f t="shared" si="35"/>
        <v>Non-lead</v>
      </c>
      <c r="R2222" s="19"/>
      <c r="X2222" s="16"/>
      <c r="Y2222" s="16"/>
      <c r="Z2222" s="16"/>
      <c r="AK2222" s="17"/>
      <c r="AL2222" s="17"/>
      <c r="AM2222" s="17"/>
      <c r="AN2222" s="17"/>
      <c r="AO2222" s="15"/>
    </row>
    <row r="2223" spans="1:41" s="14" customFormat="1">
      <c r="A2223" s="60"/>
      <c r="B2223" s="37" t="s">
        <v>6680</v>
      </c>
      <c r="C2223" s="69" t="s">
        <v>7063</v>
      </c>
      <c r="D2223" s="14" t="s">
        <v>6872</v>
      </c>
      <c r="E2223" s="9" t="s">
        <v>187</v>
      </c>
      <c r="F2223" s="14">
        <v>40484</v>
      </c>
      <c r="G2223" s="4">
        <v>37.552711520164003</v>
      </c>
      <c r="H2223" s="4">
        <v>-84.595237384588998</v>
      </c>
      <c r="I2223" s="19" t="s">
        <v>45</v>
      </c>
      <c r="J2223" s="19" t="s">
        <v>156</v>
      </c>
      <c r="K2223" s="19" t="s">
        <v>45</v>
      </c>
      <c r="L2223" s="22" t="s">
        <v>144</v>
      </c>
      <c r="M2223" s="19" t="s">
        <v>185</v>
      </c>
      <c r="N2223" s="19" t="s">
        <v>185</v>
      </c>
      <c r="P2223" s="17"/>
      <c r="Q2223" s="50" t="str">
        <f t="shared" si="35"/>
        <v>Non-lead</v>
      </c>
      <c r="R2223" s="19"/>
      <c r="X2223" s="16"/>
      <c r="Y2223" s="16"/>
      <c r="Z2223" s="16"/>
      <c r="AK2223" s="17"/>
      <c r="AL2223" s="17"/>
      <c r="AM2223" s="17"/>
      <c r="AN2223" s="17"/>
      <c r="AO2223" s="15"/>
    </row>
    <row r="2224" spans="1:41" s="14" customFormat="1">
      <c r="A2224" s="60"/>
      <c r="B2224" s="37" t="s">
        <v>6681</v>
      </c>
      <c r="C2224" s="71" t="s">
        <v>7064</v>
      </c>
      <c r="D2224" s="14" t="s">
        <v>6873</v>
      </c>
      <c r="E2224" s="9" t="s">
        <v>187</v>
      </c>
      <c r="F2224" s="14">
        <v>40484</v>
      </c>
      <c r="G2224" s="4">
        <v>37.563981634968997</v>
      </c>
      <c r="H2224" s="4">
        <v>-84.597893075181005</v>
      </c>
      <c r="I2224" s="19" t="s">
        <v>45</v>
      </c>
      <c r="J2224" s="19" t="s">
        <v>156</v>
      </c>
      <c r="K2224" s="19" t="s">
        <v>45</v>
      </c>
      <c r="L2224" s="22" t="s">
        <v>144</v>
      </c>
      <c r="M2224" s="19" t="s">
        <v>185</v>
      </c>
      <c r="N2224" s="19" t="s">
        <v>185</v>
      </c>
      <c r="P2224" s="17"/>
      <c r="Q2224" s="50" t="str">
        <f t="shared" si="35"/>
        <v>Non-lead</v>
      </c>
      <c r="R2224" s="19"/>
      <c r="X2224" s="16"/>
      <c r="Y2224" s="16"/>
      <c r="Z2224" s="16"/>
      <c r="AK2224" s="17"/>
      <c r="AL2224" s="17"/>
      <c r="AM2224" s="17"/>
      <c r="AN2224" s="17"/>
      <c r="AO2224" s="15"/>
    </row>
    <row r="2225" spans="1:41" s="14" customFormat="1">
      <c r="A2225" s="60"/>
      <c r="B2225" s="37" t="s">
        <v>6682</v>
      </c>
      <c r="C2225" s="71" t="s">
        <v>7065</v>
      </c>
      <c r="D2225" s="14" t="s">
        <v>6874</v>
      </c>
      <c r="E2225" s="9" t="s">
        <v>187</v>
      </c>
      <c r="F2225" s="14">
        <v>40484</v>
      </c>
      <c r="G2225" s="4">
        <v>37.564019120992</v>
      </c>
      <c r="H2225" s="4">
        <v>-84.597890148868998</v>
      </c>
      <c r="I2225" s="19" t="s">
        <v>45</v>
      </c>
      <c r="J2225" s="19" t="s">
        <v>156</v>
      </c>
      <c r="K2225" s="19" t="s">
        <v>45</v>
      </c>
      <c r="L2225" s="22" t="s">
        <v>144</v>
      </c>
      <c r="M2225" s="19" t="s">
        <v>185</v>
      </c>
      <c r="N2225" s="19" t="s">
        <v>185</v>
      </c>
      <c r="P2225" s="17"/>
      <c r="Q2225" s="50" t="str">
        <f t="shared" si="35"/>
        <v>Non-lead</v>
      </c>
      <c r="R2225" s="19"/>
      <c r="X2225" s="16"/>
      <c r="Y2225" s="16"/>
      <c r="Z2225" s="16"/>
      <c r="AK2225" s="17"/>
      <c r="AL2225" s="17"/>
      <c r="AM2225" s="17"/>
      <c r="AN2225" s="17"/>
      <c r="AO2225" s="15"/>
    </row>
    <row r="2226" spans="1:41" s="14" customFormat="1">
      <c r="A2226" s="60"/>
      <c r="B2226" s="37" t="s">
        <v>6683</v>
      </c>
      <c r="C2226" s="70" t="s">
        <v>7066</v>
      </c>
      <c r="D2226" s="14" t="s">
        <v>6875</v>
      </c>
      <c r="E2226" s="9" t="s">
        <v>187</v>
      </c>
      <c r="F2226" s="14">
        <v>40484</v>
      </c>
      <c r="G2226" s="4">
        <v>37.564455222996997</v>
      </c>
      <c r="H2226" s="4">
        <v>-84.597891710474997</v>
      </c>
      <c r="I2226" s="19" t="s">
        <v>45</v>
      </c>
      <c r="J2226" s="19" t="s">
        <v>156</v>
      </c>
      <c r="K2226" s="19" t="s">
        <v>45</v>
      </c>
      <c r="L2226" s="22" t="s">
        <v>144</v>
      </c>
      <c r="M2226" s="19" t="s">
        <v>185</v>
      </c>
      <c r="N2226" s="19" t="s">
        <v>185</v>
      </c>
      <c r="P2226" s="17"/>
      <c r="Q2226" s="50" t="str">
        <f t="shared" si="35"/>
        <v>Non-lead</v>
      </c>
      <c r="R2226" s="19"/>
      <c r="X2226" s="16"/>
      <c r="Y2226" s="16"/>
      <c r="Z2226" s="16"/>
      <c r="AK2226" s="17"/>
      <c r="AL2226" s="17"/>
      <c r="AM2226" s="17"/>
      <c r="AN2226" s="17"/>
      <c r="AO2226" s="15"/>
    </row>
    <row r="2227" spans="1:41" s="14" customFormat="1">
      <c r="A2227" s="60"/>
      <c r="B2227" s="37" t="s">
        <v>6684</v>
      </c>
      <c r="C2227" s="71" t="s">
        <v>7067</v>
      </c>
      <c r="D2227" s="14" t="s">
        <v>6876</v>
      </c>
      <c r="E2227" s="9" t="s">
        <v>187</v>
      </c>
      <c r="F2227" s="14">
        <v>40484</v>
      </c>
      <c r="G2227" s="4">
        <v>37.564634264924997</v>
      </c>
      <c r="H2227" s="4">
        <v>-84.597815565022003</v>
      </c>
      <c r="I2227" s="19" t="s">
        <v>45</v>
      </c>
      <c r="J2227" s="19" t="s">
        <v>156</v>
      </c>
      <c r="K2227" s="19" t="s">
        <v>45</v>
      </c>
      <c r="L2227" s="22" t="s">
        <v>144</v>
      </c>
      <c r="M2227" s="19" t="s">
        <v>185</v>
      </c>
      <c r="N2227" s="19" t="s">
        <v>185</v>
      </c>
      <c r="P2227" s="17"/>
      <c r="Q2227" s="50" t="str">
        <f t="shared" si="35"/>
        <v>Non-lead</v>
      </c>
      <c r="R2227" s="19"/>
      <c r="X2227" s="16"/>
      <c r="Y2227" s="16"/>
      <c r="Z2227" s="16"/>
      <c r="AK2227" s="17"/>
      <c r="AL2227" s="17"/>
      <c r="AM2227" s="17"/>
      <c r="AN2227" s="17"/>
      <c r="AO2227" s="15"/>
    </row>
    <row r="2228" spans="1:41" s="14" customFormat="1">
      <c r="A2228" s="60"/>
      <c r="B2228" s="37" t="s">
        <v>6685</v>
      </c>
      <c r="C2228" s="69" t="s">
        <v>7068</v>
      </c>
      <c r="D2228" s="14" t="s">
        <v>6877</v>
      </c>
      <c r="E2228" s="9" t="s">
        <v>187</v>
      </c>
      <c r="F2228" s="14">
        <v>40484</v>
      </c>
      <c r="G2228" s="4">
        <v>37.565324713641999</v>
      </c>
      <c r="H2228" s="4">
        <v>-84.597544835863999</v>
      </c>
      <c r="I2228" s="19" t="s">
        <v>45</v>
      </c>
      <c r="J2228" s="19" t="s">
        <v>156</v>
      </c>
      <c r="K2228" s="19" t="s">
        <v>45</v>
      </c>
      <c r="L2228" s="22" t="s">
        <v>144</v>
      </c>
      <c r="M2228" s="19" t="s">
        <v>185</v>
      </c>
      <c r="N2228" s="19" t="s">
        <v>185</v>
      </c>
      <c r="P2228" s="17"/>
      <c r="Q2228" s="50" t="str">
        <f t="shared" si="35"/>
        <v>Non-lead</v>
      </c>
      <c r="R2228" s="19"/>
      <c r="X2228" s="16"/>
      <c r="Y2228" s="16"/>
      <c r="Z2228" s="16"/>
      <c r="AK2228" s="17"/>
      <c r="AL2228" s="17"/>
      <c r="AM2228" s="17"/>
      <c r="AN2228" s="17"/>
      <c r="AO2228" s="15"/>
    </row>
    <row r="2229" spans="1:41" s="14" customFormat="1">
      <c r="A2229" s="60"/>
      <c r="B2229" s="37" t="s">
        <v>6686</v>
      </c>
      <c r="C2229" s="71" t="s">
        <v>7069</v>
      </c>
      <c r="D2229" s="14" t="s">
        <v>6878</v>
      </c>
      <c r="E2229" s="9" t="s">
        <v>187</v>
      </c>
      <c r="F2229" s="14">
        <v>40484</v>
      </c>
      <c r="G2229" s="4">
        <v>37.563819803133001</v>
      </c>
      <c r="H2229" s="4">
        <v>-84.598492290750002</v>
      </c>
      <c r="I2229" s="19" t="s">
        <v>45</v>
      </c>
      <c r="J2229" s="19" t="s">
        <v>156</v>
      </c>
      <c r="K2229" s="19" t="s">
        <v>45</v>
      </c>
      <c r="L2229" s="22" t="s">
        <v>144</v>
      </c>
      <c r="M2229" s="19" t="s">
        <v>185</v>
      </c>
      <c r="N2229" s="19" t="s">
        <v>185</v>
      </c>
      <c r="P2229" s="17"/>
      <c r="Q2229" s="50" t="str">
        <f t="shared" si="35"/>
        <v>Non-lead</v>
      </c>
      <c r="R2229" s="19"/>
      <c r="X2229" s="16"/>
      <c r="Y2229" s="16"/>
      <c r="Z2229" s="16"/>
      <c r="AK2229" s="17"/>
      <c r="AL2229" s="17"/>
      <c r="AM2229" s="17"/>
      <c r="AN2229" s="17"/>
      <c r="AO2229" s="15"/>
    </row>
    <row r="2230" spans="1:41" s="14" customFormat="1">
      <c r="A2230" s="60"/>
      <c r="B2230" s="37" t="s">
        <v>6687</v>
      </c>
      <c r="C2230" s="71" t="s">
        <v>7070</v>
      </c>
      <c r="D2230" s="14" t="s">
        <v>6879</v>
      </c>
      <c r="E2230" s="9" t="s">
        <v>187</v>
      </c>
      <c r="F2230" s="14">
        <v>40484</v>
      </c>
      <c r="G2230" s="4">
        <v>37.563315975083</v>
      </c>
      <c r="H2230" s="4">
        <v>-84.599617795602995</v>
      </c>
      <c r="I2230" s="19" t="s">
        <v>45</v>
      </c>
      <c r="J2230" s="19" t="s">
        <v>156</v>
      </c>
      <c r="K2230" s="19" t="s">
        <v>45</v>
      </c>
      <c r="L2230" s="22" t="s">
        <v>144</v>
      </c>
      <c r="M2230" s="19" t="s">
        <v>185</v>
      </c>
      <c r="N2230" s="19" t="s">
        <v>185</v>
      </c>
      <c r="P2230" s="17"/>
      <c r="Q2230" s="50" t="str">
        <f t="shared" si="35"/>
        <v>Non-lead</v>
      </c>
      <c r="R2230" s="19"/>
      <c r="X2230" s="16"/>
      <c r="Y2230" s="16"/>
      <c r="Z2230" s="16"/>
      <c r="AK2230" s="17"/>
      <c r="AL2230" s="17"/>
      <c r="AM2230" s="17"/>
      <c r="AN2230" s="17"/>
      <c r="AO2230" s="15"/>
    </row>
    <row r="2231" spans="1:41" s="14" customFormat="1">
      <c r="A2231" s="60"/>
      <c r="B2231" s="37" t="s">
        <v>6688</v>
      </c>
      <c r="C2231" s="70" t="s">
        <v>7071</v>
      </c>
      <c r="D2231" s="14" t="s">
        <v>6880</v>
      </c>
      <c r="E2231" s="9" t="s">
        <v>187</v>
      </c>
      <c r="F2231" s="14">
        <v>40484</v>
      </c>
      <c r="G2231" s="4">
        <v>37.561593862660999</v>
      </c>
      <c r="H2231" s="4">
        <v>-84.601000017819004</v>
      </c>
      <c r="I2231" s="19" t="s">
        <v>45</v>
      </c>
      <c r="J2231" s="19" t="s">
        <v>156</v>
      </c>
      <c r="K2231" s="19" t="s">
        <v>45</v>
      </c>
      <c r="L2231" s="22" t="s">
        <v>144</v>
      </c>
      <c r="M2231" s="19" t="s">
        <v>185</v>
      </c>
      <c r="N2231" s="19" t="s">
        <v>185</v>
      </c>
      <c r="P2231" s="17"/>
      <c r="Q2231" s="50" t="str">
        <f t="shared" si="35"/>
        <v>Non-lead</v>
      </c>
      <c r="R2231" s="19"/>
      <c r="X2231" s="16"/>
      <c r="Y2231" s="16"/>
      <c r="Z2231" s="16"/>
      <c r="AK2231" s="17"/>
      <c r="AL2231" s="17"/>
      <c r="AM2231" s="17"/>
      <c r="AN2231" s="17"/>
      <c r="AO2231" s="15"/>
    </row>
    <row r="2232" spans="1:41" s="14" customFormat="1">
      <c r="A2232" s="60"/>
      <c r="B2232" s="37" t="s">
        <v>6689</v>
      </c>
      <c r="C2232" s="71" t="s">
        <v>7072</v>
      </c>
      <c r="D2232" s="14" t="s">
        <v>6881</v>
      </c>
      <c r="E2232" s="9" t="s">
        <v>187</v>
      </c>
      <c r="F2232" s="14">
        <v>40484</v>
      </c>
      <c r="G2232" s="4">
        <v>37.561495243811002</v>
      </c>
      <c r="H2232" s="4">
        <v>-84.601079478616995</v>
      </c>
      <c r="I2232" s="19" t="s">
        <v>45</v>
      </c>
      <c r="J2232" s="19" t="s">
        <v>156</v>
      </c>
      <c r="K2232" s="19" t="s">
        <v>45</v>
      </c>
      <c r="L2232" s="22" t="s">
        <v>144</v>
      </c>
      <c r="M2232" s="19" t="s">
        <v>185</v>
      </c>
      <c r="N2232" s="19" t="s">
        <v>185</v>
      </c>
      <c r="P2232" s="17"/>
      <c r="Q2232" s="50" t="str">
        <f t="shared" si="35"/>
        <v>Non-lead</v>
      </c>
      <c r="R2232" s="19"/>
      <c r="X2232" s="16"/>
      <c r="Y2232" s="16"/>
      <c r="Z2232" s="16"/>
      <c r="AK2232" s="17"/>
      <c r="AL2232" s="17"/>
      <c r="AM2232" s="17"/>
      <c r="AN2232" s="17"/>
      <c r="AO2232" s="15"/>
    </row>
    <row r="2233" spans="1:41" s="14" customFormat="1">
      <c r="A2233" s="60"/>
      <c r="B2233" s="37" t="s">
        <v>6690</v>
      </c>
      <c r="C2233" s="69" t="s">
        <v>7073</v>
      </c>
      <c r="D2233" s="14" t="s">
        <v>6882</v>
      </c>
      <c r="E2233" s="9" t="s">
        <v>187</v>
      </c>
      <c r="F2233" s="14">
        <v>40484</v>
      </c>
      <c r="G2233" s="4">
        <v>37.561481485183002</v>
      </c>
      <c r="H2233" s="4">
        <v>-84.601068834282998</v>
      </c>
      <c r="I2233" s="19" t="s">
        <v>45</v>
      </c>
      <c r="J2233" s="19" t="s">
        <v>156</v>
      </c>
      <c r="K2233" s="19" t="s">
        <v>45</v>
      </c>
      <c r="L2233" s="22" t="s">
        <v>144</v>
      </c>
      <c r="M2233" s="19" t="s">
        <v>185</v>
      </c>
      <c r="N2233" s="19" t="s">
        <v>185</v>
      </c>
      <c r="P2233" s="17"/>
      <c r="Q2233" s="50" t="str">
        <f t="shared" si="35"/>
        <v>Non-lead</v>
      </c>
      <c r="R2233" s="19"/>
      <c r="X2233" s="16"/>
      <c r="Y2233" s="16"/>
      <c r="Z2233" s="16"/>
      <c r="AK2233" s="17"/>
      <c r="AL2233" s="17"/>
      <c r="AM2233" s="17"/>
      <c r="AN2233" s="17"/>
      <c r="AO2233" s="15"/>
    </row>
    <row r="2234" spans="1:41" s="14" customFormat="1">
      <c r="A2234" s="60"/>
      <c r="B2234" s="37" t="s">
        <v>6691</v>
      </c>
      <c r="C2234" s="71" t="s">
        <v>7074</v>
      </c>
      <c r="D2234" s="14" t="s">
        <v>6883</v>
      </c>
      <c r="E2234" s="9" t="s">
        <v>187</v>
      </c>
      <c r="F2234" s="14">
        <v>40484</v>
      </c>
      <c r="G2234" s="4">
        <v>37.561428384872002</v>
      </c>
      <c r="H2234" s="4">
        <v>-84.601116455927993</v>
      </c>
      <c r="I2234" s="19" t="s">
        <v>45</v>
      </c>
      <c r="J2234" s="19" t="s">
        <v>156</v>
      </c>
      <c r="K2234" s="19" t="s">
        <v>45</v>
      </c>
      <c r="L2234" s="22" t="s">
        <v>144</v>
      </c>
      <c r="M2234" s="19" t="s">
        <v>185</v>
      </c>
      <c r="N2234" s="19" t="s">
        <v>185</v>
      </c>
      <c r="P2234" s="17"/>
      <c r="Q2234" s="50" t="str">
        <f t="shared" si="35"/>
        <v>Non-lead</v>
      </c>
      <c r="R2234" s="19"/>
      <c r="X2234" s="16"/>
      <c r="Y2234" s="16"/>
      <c r="Z2234" s="16"/>
      <c r="AK2234" s="17"/>
      <c r="AL2234" s="17"/>
      <c r="AM2234" s="17"/>
      <c r="AN2234" s="17"/>
      <c r="AO2234" s="15"/>
    </row>
    <row r="2235" spans="1:41" s="14" customFormat="1">
      <c r="A2235" s="60"/>
      <c r="B2235" s="37" t="s">
        <v>6692</v>
      </c>
      <c r="C2235" s="71" t="s">
        <v>7075</v>
      </c>
      <c r="D2235" s="14" t="s">
        <v>6884</v>
      </c>
      <c r="E2235" s="9" t="s">
        <v>187</v>
      </c>
      <c r="F2235" s="14">
        <v>40484</v>
      </c>
      <c r="G2235" s="4">
        <v>37.561354282827999</v>
      </c>
      <c r="H2235" s="4">
        <v>-84.601165221138999</v>
      </c>
      <c r="I2235" s="19" t="s">
        <v>45</v>
      </c>
      <c r="J2235" s="19" t="s">
        <v>156</v>
      </c>
      <c r="K2235" s="19" t="s">
        <v>45</v>
      </c>
      <c r="L2235" s="22" t="s">
        <v>144</v>
      </c>
      <c r="M2235" s="19" t="s">
        <v>185</v>
      </c>
      <c r="N2235" s="19" t="s">
        <v>185</v>
      </c>
      <c r="P2235" s="17"/>
      <c r="Q2235" s="50" t="str">
        <f t="shared" si="35"/>
        <v>Non-lead</v>
      </c>
      <c r="R2235" s="19"/>
      <c r="X2235" s="16"/>
      <c r="Y2235" s="16"/>
      <c r="Z2235" s="16"/>
      <c r="AK2235" s="17"/>
      <c r="AL2235" s="17"/>
      <c r="AM2235" s="17"/>
      <c r="AN2235" s="17"/>
      <c r="AO2235" s="15"/>
    </row>
    <row r="2236" spans="1:41" s="14" customFormat="1">
      <c r="A2236" s="60"/>
      <c r="B2236" s="37" t="s">
        <v>6693</v>
      </c>
      <c r="C2236" s="70" t="s">
        <v>7076</v>
      </c>
      <c r="D2236" s="14" t="s">
        <v>6885</v>
      </c>
      <c r="E2236" s="9" t="s">
        <v>187</v>
      </c>
      <c r="F2236" s="14">
        <v>40484</v>
      </c>
      <c r="G2236" s="4">
        <v>37.561184049817001</v>
      </c>
      <c r="H2236" s="4">
        <v>-84.601180194961003</v>
      </c>
      <c r="I2236" s="19" t="s">
        <v>45</v>
      </c>
      <c r="J2236" s="19" t="s">
        <v>156</v>
      </c>
      <c r="K2236" s="19" t="s">
        <v>45</v>
      </c>
      <c r="L2236" s="22" t="s">
        <v>144</v>
      </c>
      <c r="M2236" s="19" t="s">
        <v>185</v>
      </c>
      <c r="N2236" s="19" t="s">
        <v>185</v>
      </c>
      <c r="P2236" s="17"/>
      <c r="Q2236" s="50" t="str">
        <f t="shared" si="35"/>
        <v>Non-lead</v>
      </c>
      <c r="R2236" s="19"/>
      <c r="X2236" s="16"/>
      <c r="Y2236" s="16"/>
      <c r="Z2236" s="16"/>
      <c r="AK2236" s="17"/>
      <c r="AL2236" s="17"/>
      <c r="AM2236" s="17"/>
      <c r="AN2236" s="17"/>
      <c r="AO2236" s="15"/>
    </row>
    <row r="2237" spans="1:41" s="14" customFormat="1">
      <c r="A2237" s="60"/>
      <c r="B2237" s="37" t="s">
        <v>6694</v>
      </c>
      <c r="C2237" s="71" t="s">
        <v>7077</v>
      </c>
      <c r="D2237" s="14" t="s">
        <v>6886</v>
      </c>
      <c r="E2237" s="9" t="s">
        <v>187</v>
      </c>
      <c r="F2237" s="14">
        <v>40484</v>
      </c>
      <c r="G2237" s="4">
        <v>37.561179951352997</v>
      </c>
      <c r="H2237" s="4">
        <v>-84.601186395728007</v>
      </c>
      <c r="I2237" s="19" t="s">
        <v>45</v>
      </c>
      <c r="J2237" s="19" t="s">
        <v>156</v>
      </c>
      <c r="K2237" s="19" t="s">
        <v>45</v>
      </c>
      <c r="L2237" s="22" t="s">
        <v>144</v>
      </c>
      <c r="M2237" s="19" t="s">
        <v>185</v>
      </c>
      <c r="N2237" s="19" t="s">
        <v>185</v>
      </c>
      <c r="P2237" s="17"/>
      <c r="Q2237" s="50" t="str">
        <f t="shared" si="35"/>
        <v>Non-lead</v>
      </c>
      <c r="R2237" s="19"/>
      <c r="X2237" s="16"/>
      <c r="Y2237" s="16"/>
      <c r="Z2237" s="16"/>
      <c r="AK2237" s="17"/>
      <c r="AL2237" s="17"/>
      <c r="AM2237" s="17"/>
      <c r="AN2237" s="17"/>
      <c r="AO2237" s="15"/>
    </row>
    <row r="2238" spans="1:41" s="14" customFormat="1">
      <c r="A2238" s="60"/>
      <c r="B2238" s="37" t="s">
        <v>6695</v>
      </c>
      <c r="C2238" s="69" t="s">
        <v>7078</v>
      </c>
      <c r="D2238" s="14" t="s">
        <v>6887</v>
      </c>
      <c r="E2238" s="9" t="s">
        <v>187</v>
      </c>
      <c r="F2238" s="14">
        <v>40484</v>
      </c>
      <c r="G2238" s="4">
        <v>37.5610113838</v>
      </c>
      <c r="H2238" s="4">
        <v>-84.600301983924993</v>
      </c>
      <c r="I2238" s="19" t="s">
        <v>45</v>
      </c>
      <c r="J2238" s="19" t="s">
        <v>156</v>
      </c>
      <c r="K2238" s="19" t="s">
        <v>45</v>
      </c>
      <c r="L2238" s="22" t="s">
        <v>144</v>
      </c>
      <c r="M2238" s="19" t="s">
        <v>185</v>
      </c>
      <c r="N2238" s="19" t="s">
        <v>185</v>
      </c>
      <c r="P2238" s="17"/>
      <c r="Q2238" s="50" t="str">
        <f t="shared" si="35"/>
        <v>Non-lead</v>
      </c>
      <c r="R2238" s="19"/>
      <c r="X2238" s="16"/>
      <c r="Y2238" s="16"/>
      <c r="Z2238" s="16"/>
      <c r="AK2238" s="17"/>
      <c r="AL2238" s="17"/>
      <c r="AM2238" s="17"/>
      <c r="AN2238" s="17"/>
      <c r="AO2238" s="15"/>
    </row>
    <row r="2239" spans="1:41" s="14" customFormat="1">
      <c r="A2239" s="60"/>
      <c r="B2239" s="37" t="s">
        <v>6696</v>
      </c>
      <c r="C2239" s="71" t="s">
        <v>7079</v>
      </c>
      <c r="D2239" s="14" t="s">
        <v>6888</v>
      </c>
      <c r="E2239" s="9" t="s">
        <v>187</v>
      </c>
      <c r="F2239" s="14">
        <v>40484</v>
      </c>
      <c r="G2239" s="4">
        <v>37.555177502108002</v>
      </c>
      <c r="H2239" s="4">
        <v>-84.592079440063998</v>
      </c>
      <c r="I2239" s="19" t="s">
        <v>45</v>
      </c>
      <c r="J2239" s="19" t="s">
        <v>156</v>
      </c>
      <c r="K2239" s="19" t="s">
        <v>45</v>
      </c>
      <c r="L2239" s="22" t="s">
        <v>144</v>
      </c>
      <c r="M2239" s="19" t="s">
        <v>185</v>
      </c>
      <c r="N2239" s="19" t="s">
        <v>185</v>
      </c>
      <c r="P2239" s="17"/>
      <c r="Q2239" s="50" t="str">
        <f t="shared" si="35"/>
        <v>Non-lead</v>
      </c>
      <c r="R2239" s="19"/>
      <c r="X2239" s="16"/>
      <c r="Y2239" s="16"/>
      <c r="Z2239" s="16"/>
      <c r="AK2239" s="17"/>
      <c r="AL2239" s="17"/>
      <c r="AM2239" s="17"/>
      <c r="AN2239" s="17"/>
      <c r="AO2239" s="15"/>
    </row>
    <row r="2240" spans="1:41" s="14" customFormat="1">
      <c r="A2240" s="60"/>
      <c r="B2240" s="37" t="s">
        <v>6697</v>
      </c>
      <c r="C2240" s="71" t="s">
        <v>7080</v>
      </c>
      <c r="D2240" s="14" t="s">
        <v>6889</v>
      </c>
      <c r="E2240" s="9" t="s">
        <v>187</v>
      </c>
      <c r="F2240" s="14">
        <v>40484</v>
      </c>
      <c r="G2240" s="4">
        <v>37.555277294278</v>
      </c>
      <c r="H2240" s="4">
        <v>-84.585247062405998</v>
      </c>
      <c r="I2240" s="19" t="s">
        <v>45</v>
      </c>
      <c r="J2240" s="19" t="s">
        <v>156</v>
      </c>
      <c r="K2240" s="19" t="s">
        <v>45</v>
      </c>
      <c r="L2240" s="22" t="s">
        <v>144</v>
      </c>
      <c r="M2240" s="19" t="s">
        <v>185</v>
      </c>
      <c r="N2240" s="19" t="s">
        <v>185</v>
      </c>
      <c r="P2240" s="17"/>
      <c r="Q2240" s="50" t="str">
        <f t="shared" si="35"/>
        <v>Non-lead</v>
      </c>
      <c r="R2240" s="19"/>
      <c r="X2240" s="16"/>
      <c r="Y2240" s="16"/>
      <c r="Z2240" s="16"/>
      <c r="AK2240" s="17"/>
      <c r="AL2240" s="17"/>
      <c r="AM2240" s="17"/>
      <c r="AN2240" s="17"/>
      <c r="AO2240" s="15"/>
    </row>
    <row r="2241" spans="1:41" s="14" customFormat="1">
      <c r="A2241" s="60"/>
      <c r="B2241" s="37" t="s">
        <v>6698</v>
      </c>
      <c r="C2241" s="70" t="s">
        <v>7081</v>
      </c>
      <c r="D2241" s="14" t="s">
        <v>6890</v>
      </c>
      <c r="E2241" s="9" t="s">
        <v>187</v>
      </c>
      <c r="F2241" s="14">
        <v>40484</v>
      </c>
      <c r="G2241" s="4">
        <v>37.555269837624998</v>
      </c>
      <c r="H2241" s="4">
        <v>-84.585214859928001</v>
      </c>
      <c r="I2241" s="19" t="s">
        <v>45</v>
      </c>
      <c r="J2241" s="19" t="s">
        <v>156</v>
      </c>
      <c r="K2241" s="19" t="s">
        <v>45</v>
      </c>
      <c r="L2241" s="22" t="s">
        <v>144</v>
      </c>
      <c r="M2241" s="19" t="s">
        <v>185</v>
      </c>
      <c r="N2241" s="19" t="s">
        <v>185</v>
      </c>
      <c r="P2241" s="17"/>
      <c r="Q2241" s="50" t="str">
        <f t="shared" si="35"/>
        <v>Non-lead</v>
      </c>
      <c r="R2241" s="19"/>
      <c r="X2241" s="16"/>
      <c r="Y2241" s="16"/>
      <c r="Z2241" s="16"/>
      <c r="AK2241" s="17"/>
      <c r="AL2241" s="17"/>
      <c r="AM2241" s="17"/>
      <c r="AN2241" s="17"/>
      <c r="AO2241" s="15"/>
    </row>
    <row r="2242" spans="1:41" s="14" customFormat="1">
      <c r="A2242" s="60"/>
      <c r="B2242" s="37" t="s">
        <v>6699</v>
      </c>
      <c r="C2242" s="71" t="s">
        <v>7082</v>
      </c>
      <c r="D2242" s="14" t="s">
        <v>6891</v>
      </c>
      <c r="E2242" s="9" t="s">
        <v>187</v>
      </c>
      <c r="F2242" s="14">
        <v>40484</v>
      </c>
      <c r="G2242" s="4">
        <v>37.555357142878002</v>
      </c>
      <c r="H2242" s="4">
        <v>-84.584956452431001</v>
      </c>
      <c r="I2242" s="19" t="s">
        <v>45</v>
      </c>
      <c r="J2242" s="19" t="s">
        <v>156</v>
      </c>
      <c r="K2242" s="19" t="s">
        <v>45</v>
      </c>
      <c r="L2242" s="22" t="s">
        <v>144</v>
      </c>
      <c r="M2242" s="19" t="s">
        <v>185</v>
      </c>
      <c r="N2242" s="19" t="s">
        <v>185</v>
      </c>
      <c r="P2242" s="17"/>
      <c r="Q2242" s="50" t="str">
        <f t="shared" si="35"/>
        <v>Non-lead</v>
      </c>
      <c r="R2242" s="19"/>
      <c r="X2242" s="16"/>
      <c r="Y2242" s="16"/>
      <c r="Z2242" s="16"/>
      <c r="AK2242" s="17"/>
      <c r="AL2242" s="17"/>
      <c r="AM2242" s="17"/>
      <c r="AN2242" s="17"/>
      <c r="AO2242" s="15"/>
    </row>
    <row r="2243" spans="1:41" s="14" customFormat="1">
      <c r="A2243" s="60"/>
      <c r="B2243" s="37" t="s">
        <v>6700</v>
      </c>
      <c r="C2243" s="69" t="s">
        <v>7083</v>
      </c>
      <c r="D2243" s="14" t="s">
        <v>6892</v>
      </c>
      <c r="E2243" s="9" t="s">
        <v>187</v>
      </c>
      <c r="F2243" s="14">
        <v>40484</v>
      </c>
      <c r="G2243" s="4">
        <v>37.555373144789002</v>
      </c>
      <c r="H2243" s="4">
        <v>-84.585051433353001</v>
      </c>
      <c r="I2243" s="19" t="s">
        <v>45</v>
      </c>
      <c r="J2243" s="19" t="s">
        <v>156</v>
      </c>
      <c r="K2243" s="19" t="s">
        <v>45</v>
      </c>
      <c r="L2243" s="22" t="s">
        <v>144</v>
      </c>
      <c r="M2243" s="19" t="s">
        <v>185</v>
      </c>
      <c r="N2243" s="19" t="s">
        <v>185</v>
      </c>
      <c r="P2243" s="17"/>
      <c r="Q2243" s="50" t="str">
        <f t="shared" si="35"/>
        <v>Non-lead</v>
      </c>
      <c r="R2243" s="19"/>
      <c r="X2243" s="16"/>
      <c r="Y2243" s="16"/>
      <c r="Z2243" s="16"/>
      <c r="AK2243" s="17"/>
      <c r="AL2243" s="17"/>
      <c r="AM2243" s="17"/>
      <c r="AN2243" s="17"/>
      <c r="AO2243" s="15"/>
    </row>
    <row r="2244" spans="1:41" s="14" customFormat="1">
      <c r="A2244" s="60"/>
      <c r="B2244" s="37" t="s">
        <v>6701</v>
      </c>
      <c r="C2244" s="71" t="s">
        <v>7084</v>
      </c>
      <c r="D2244" s="14" t="s">
        <v>6893</v>
      </c>
      <c r="E2244" s="9" t="s">
        <v>187</v>
      </c>
      <c r="F2244" s="14">
        <v>40484</v>
      </c>
      <c r="G2244" s="4">
        <v>37.555228566502997</v>
      </c>
      <c r="H2244" s="4">
        <v>-84.584947789753002</v>
      </c>
      <c r="I2244" s="19" t="s">
        <v>45</v>
      </c>
      <c r="J2244" s="19" t="s">
        <v>156</v>
      </c>
      <c r="K2244" s="19" t="s">
        <v>45</v>
      </c>
      <c r="L2244" s="22" t="s">
        <v>144</v>
      </c>
      <c r="M2244" s="19" t="s">
        <v>185</v>
      </c>
      <c r="N2244" s="19" t="s">
        <v>185</v>
      </c>
      <c r="P2244" s="17"/>
      <c r="Q2244" s="50" t="str">
        <f t="shared" si="35"/>
        <v>Non-lead</v>
      </c>
      <c r="R2244" s="19"/>
      <c r="X2244" s="16"/>
      <c r="Y2244" s="16"/>
      <c r="Z2244" s="16"/>
      <c r="AK2244" s="17"/>
      <c r="AL2244" s="17"/>
      <c r="AM2244" s="17"/>
      <c r="AN2244" s="17"/>
      <c r="AO2244" s="15"/>
    </row>
    <row r="2245" spans="1:41" s="14" customFormat="1">
      <c r="A2245" s="60"/>
      <c r="B2245" s="37" t="s">
        <v>6702</v>
      </c>
      <c r="C2245" s="71" t="s">
        <v>7085</v>
      </c>
      <c r="D2245" s="14" t="s">
        <v>6894</v>
      </c>
      <c r="E2245" s="9" t="s">
        <v>187</v>
      </c>
      <c r="F2245" s="14">
        <v>40484</v>
      </c>
      <c r="G2245" s="4">
        <v>37.554878985080997</v>
      </c>
      <c r="H2245" s="4">
        <v>-84.582654190194006</v>
      </c>
      <c r="I2245" s="19" t="s">
        <v>45</v>
      </c>
      <c r="J2245" s="19" t="s">
        <v>156</v>
      </c>
      <c r="K2245" s="19" t="s">
        <v>45</v>
      </c>
      <c r="L2245" s="22" t="s">
        <v>144</v>
      </c>
      <c r="M2245" s="19" t="s">
        <v>185</v>
      </c>
      <c r="N2245" s="19" t="s">
        <v>185</v>
      </c>
      <c r="P2245" s="17"/>
      <c r="Q2245" s="50" t="str">
        <f t="shared" si="35"/>
        <v>Non-lead</v>
      </c>
      <c r="R2245" s="19"/>
      <c r="X2245" s="16"/>
      <c r="Y2245" s="16"/>
      <c r="Z2245" s="16"/>
      <c r="AK2245" s="17"/>
      <c r="AL2245" s="17"/>
      <c r="AM2245" s="17"/>
      <c r="AN2245" s="17"/>
      <c r="AO2245" s="15"/>
    </row>
    <row r="2246" spans="1:41" s="14" customFormat="1">
      <c r="A2246" s="60"/>
      <c r="B2246" s="37" t="s">
        <v>6703</v>
      </c>
      <c r="C2246" s="70" t="s">
        <v>7086</v>
      </c>
      <c r="D2246" s="14" t="s">
        <v>6895</v>
      </c>
      <c r="E2246" s="9" t="s">
        <v>187</v>
      </c>
      <c r="F2246" s="14">
        <v>40484</v>
      </c>
      <c r="G2246" s="4">
        <v>37.548340395696997</v>
      </c>
      <c r="H2246" s="4">
        <v>-84.579448303866997</v>
      </c>
      <c r="I2246" s="19" t="s">
        <v>45</v>
      </c>
      <c r="J2246" s="19" t="s">
        <v>156</v>
      </c>
      <c r="K2246" s="19" t="s">
        <v>45</v>
      </c>
      <c r="L2246" s="22" t="s">
        <v>144</v>
      </c>
      <c r="M2246" s="19" t="s">
        <v>185</v>
      </c>
      <c r="N2246" s="19" t="s">
        <v>185</v>
      </c>
      <c r="P2246" s="17"/>
      <c r="Q2246" s="50" t="str">
        <f t="shared" si="35"/>
        <v>Non-lead</v>
      </c>
      <c r="R2246" s="19"/>
      <c r="X2246" s="16"/>
      <c r="Y2246" s="16"/>
      <c r="Z2246" s="16"/>
      <c r="AK2246" s="17"/>
      <c r="AL2246" s="17"/>
      <c r="AM2246" s="17"/>
      <c r="AN2246" s="17"/>
      <c r="AO2246" s="15"/>
    </row>
    <row r="2247" spans="1:41" s="14" customFormat="1">
      <c r="A2247" s="60"/>
      <c r="B2247" s="37" t="s">
        <v>6704</v>
      </c>
      <c r="C2247" s="71" t="s">
        <v>7087</v>
      </c>
      <c r="D2247" s="14" t="s">
        <v>6896</v>
      </c>
      <c r="E2247" s="9" t="s">
        <v>187</v>
      </c>
      <c r="F2247" s="14">
        <v>40484</v>
      </c>
      <c r="G2247" s="4">
        <v>37.553197198977998</v>
      </c>
      <c r="H2247" s="4">
        <v>-84.577778371568996</v>
      </c>
      <c r="I2247" s="19" t="s">
        <v>45</v>
      </c>
      <c r="J2247" s="19" t="s">
        <v>156</v>
      </c>
      <c r="K2247" s="19" t="s">
        <v>45</v>
      </c>
      <c r="L2247" s="22" t="s">
        <v>144</v>
      </c>
      <c r="M2247" s="19" t="s">
        <v>185</v>
      </c>
      <c r="N2247" s="19" t="s">
        <v>185</v>
      </c>
      <c r="P2247" s="17"/>
      <c r="Q2247" s="50" t="str">
        <f t="shared" si="35"/>
        <v>Non-lead</v>
      </c>
      <c r="R2247" s="19"/>
      <c r="X2247" s="16"/>
      <c r="Y2247" s="16"/>
      <c r="Z2247" s="16"/>
      <c r="AK2247" s="17"/>
      <c r="AL2247" s="17"/>
      <c r="AM2247" s="17"/>
      <c r="AN2247" s="17"/>
      <c r="AO2247" s="15"/>
    </row>
    <row r="2248" spans="1:41" s="14" customFormat="1">
      <c r="A2248" s="60"/>
      <c r="B2248" s="37" t="s">
        <v>6705</v>
      </c>
      <c r="C2248" s="69" t="s">
        <v>7088</v>
      </c>
      <c r="D2248" s="14" t="s">
        <v>6897</v>
      </c>
      <c r="E2248" s="9" t="s">
        <v>187</v>
      </c>
      <c r="F2248" s="14">
        <v>40484</v>
      </c>
      <c r="G2248" s="4">
        <v>37.553386845292003</v>
      </c>
      <c r="H2248" s="4">
        <v>-84.575851833971996</v>
      </c>
      <c r="I2248" s="19" t="s">
        <v>45</v>
      </c>
      <c r="J2248" s="19" t="s">
        <v>156</v>
      </c>
      <c r="K2248" s="19" t="s">
        <v>45</v>
      </c>
      <c r="L2248" s="22" t="s">
        <v>144</v>
      </c>
      <c r="M2248" s="19" t="s">
        <v>185</v>
      </c>
      <c r="N2248" s="19" t="s">
        <v>185</v>
      </c>
      <c r="P2248" s="17"/>
      <c r="Q2248" s="50" t="str">
        <f t="shared" si="35"/>
        <v>Non-lead</v>
      </c>
      <c r="R2248" s="19"/>
      <c r="X2248" s="16"/>
      <c r="Y2248" s="16"/>
      <c r="Z2248" s="16"/>
      <c r="AK2248" s="17"/>
      <c r="AL2248" s="17"/>
      <c r="AM2248" s="17"/>
      <c r="AN2248" s="17"/>
      <c r="AO2248" s="15"/>
    </row>
    <row r="2249" spans="1:41" s="14" customFormat="1">
      <c r="A2249" s="60"/>
      <c r="B2249" s="37" t="s">
        <v>6706</v>
      </c>
      <c r="C2249" s="71" t="s">
        <v>7089</v>
      </c>
      <c r="D2249" s="14" t="s">
        <v>6898</v>
      </c>
      <c r="E2249" s="9" t="s">
        <v>187</v>
      </c>
      <c r="F2249" s="14">
        <v>40484</v>
      </c>
      <c r="G2249" s="4">
        <v>37.553486851949998</v>
      </c>
      <c r="H2249" s="4">
        <v>-84.575676193467004</v>
      </c>
      <c r="I2249" s="19" t="s">
        <v>45</v>
      </c>
      <c r="J2249" s="19" t="s">
        <v>156</v>
      </c>
      <c r="K2249" s="19" t="s">
        <v>45</v>
      </c>
      <c r="L2249" s="22" t="s">
        <v>144</v>
      </c>
      <c r="M2249" s="19" t="s">
        <v>185</v>
      </c>
      <c r="N2249" s="19" t="s">
        <v>185</v>
      </c>
      <c r="P2249" s="17"/>
      <c r="Q2249" s="50" t="str">
        <f t="shared" si="35"/>
        <v>Non-lead</v>
      </c>
      <c r="R2249" s="19"/>
      <c r="X2249" s="16"/>
      <c r="Y2249" s="16"/>
      <c r="Z2249" s="16"/>
      <c r="AK2249" s="17"/>
      <c r="AL2249" s="17"/>
      <c r="AM2249" s="17"/>
      <c r="AN2249" s="17"/>
      <c r="AO2249" s="15"/>
    </row>
    <row r="2250" spans="1:41" s="14" customFormat="1">
      <c r="A2250" s="60"/>
      <c r="B2250" s="37" t="s">
        <v>6707</v>
      </c>
      <c r="C2250" s="71" t="s">
        <v>7090</v>
      </c>
      <c r="D2250" s="14" t="s">
        <v>6899</v>
      </c>
      <c r="E2250" s="9" t="s">
        <v>187</v>
      </c>
      <c r="F2250" s="14">
        <v>40484</v>
      </c>
      <c r="G2250" s="4">
        <v>37.553129448564</v>
      </c>
      <c r="H2250" s="4">
        <v>-84.574812605572006</v>
      </c>
      <c r="I2250" s="19" t="s">
        <v>45</v>
      </c>
      <c r="J2250" s="19" t="s">
        <v>156</v>
      </c>
      <c r="K2250" s="19" t="s">
        <v>45</v>
      </c>
      <c r="L2250" s="22" t="s">
        <v>144</v>
      </c>
      <c r="M2250" s="19" t="s">
        <v>185</v>
      </c>
      <c r="N2250" s="19" t="s">
        <v>185</v>
      </c>
      <c r="P2250" s="17"/>
      <c r="Q2250" s="50" t="str">
        <f t="shared" si="35"/>
        <v>Non-lead</v>
      </c>
      <c r="R2250" s="19"/>
      <c r="X2250" s="16"/>
      <c r="Y2250" s="16"/>
      <c r="Z2250" s="16"/>
      <c r="AK2250" s="17"/>
      <c r="AL2250" s="17"/>
      <c r="AM2250" s="17"/>
      <c r="AN2250" s="17"/>
      <c r="AO2250" s="15"/>
    </row>
    <row r="2251" spans="1:41" s="14" customFormat="1">
      <c r="A2251" s="60"/>
      <c r="B2251" s="37" t="s">
        <v>6708</v>
      </c>
      <c r="C2251" s="70" t="s">
        <v>7091</v>
      </c>
      <c r="D2251" s="14" t="s">
        <v>6900</v>
      </c>
      <c r="E2251" s="9" t="s">
        <v>187</v>
      </c>
      <c r="F2251" s="14">
        <v>40484</v>
      </c>
      <c r="G2251" s="4">
        <v>37.553291532396997</v>
      </c>
      <c r="H2251" s="4">
        <v>-84.574844679633003</v>
      </c>
      <c r="I2251" s="19" t="s">
        <v>45</v>
      </c>
      <c r="J2251" s="19" t="s">
        <v>156</v>
      </c>
      <c r="K2251" s="19" t="s">
        <v>45</v>
      </c>
      <c r="L2251" s="22" t="s">
        <v>144</v>
      </c>
      <c r="M2251" s="19" t="s">
        <v>185</v>
      </c>
      <c r="N2251" s="19" t="s">
        <v>185</v>
      </c>
      <c r="P2251" s="17"/>
      <c r="Q2251" s="50" t="str">
        <f t="shared" si="35"/>
        <v>Non-lead</v>
      </c>
      <c r="R2251" s="19"/>
      <c r="X2251" s="16"/>
      <c r="Y2251" s="16"/>
      <c r="Z2251" s="16"/>
      <c r="AK2251" s="17"/>
      <c r="AL2251" s="17"/>
      <c r="AM2251" s="17"/>
      <c r="AN2251" s="17"/>
      <c r="AO2251" s="15"/>
    </row>
    <row r="2252" spans="1:41" s="14" customFormat="1">
      <c r="A2252" s="60"/>
      <c r="B2252" s="37" t="s">
        <v>6709</v>
      </c>
      <c r="C2252" s="71" t="s">
        <v>7092</v>
      </c>
      <c r="D2252" s="14" t="s">
        <v>6901</v>
      </c>
      <c r="E2252" s="9" t="s">
        <v>187</v>
      </c>
      <c r="F2252" s="14">
        <v>40484</v>
      </c>
      <c r="G2252" s="4">
        <v>37.553264205867002</v>
      </c>
      <c r="H2252" s="4">
        <v>-84.574802058982996</v>
      </c>
      <c r="I2252" s="19" t="s">
        <v>45</v>
      </c>
      <c r="J2252" s="19" t="s">
        <v>156</v>
      </c>
      <c r="K2252" s="19" t="s">
        <v>45</v>
      </c>
      <c r="L2252" s="22" t="s">
        <v>144</v>
      </c>
      <c r="M2252" s="19" t="s">
        <v>185</v>
      </c>
      <c r="N2252" s="19" t="s">
        <v>185</v>
      </c>
      <c r="P2252" s="17"/>
      <c r="Q2252" s="50" t="str">
        <f t="shared" si="35"/>
        <v>Non-lead</v>
      </c>
      <c r="R2252" s="19"/>
      <c r="X2252" s="16"/>
      <c r="Y2252" s="16"/>
      <c r="Z2252" s="16"/>
      <c r="AK2252" s="17"/>
      <c r="AL2252" s="17"/>
      <c r="AM2252" s="17"/>
      <c r="AN2252" s="17"/>
      <c r="AO2252" s="15"/>
    </row>
    <row r="2253" spans="1:41" s="14" customFormat="1">
      <c r="A2253" s="60"/>
      <c r="B2253" s="37" t="s">
        <v>6710</v>
      </c>
      <c r="C2253" s="69" t="s">
        <v>7093</v>
      </c>
      <c r="D2253" s="14" t="s">
        <v>6902</v>
      </c>
      <c r="E2253" s="9" t="s">
        <v>187</v>
      </c>
      <c r="F2253" s="14">
        <v>40484</v>
      </c>
      <c r="G2253" s="4">
        <v>37.553626964094001</v>
      </c>
      <c r="H2253" s="4">
        <v>-84.576368071697004</v>
      </c>
      <c r="I2253" s="19" t="s">
        <v>45</v>
      </c>
      <c r="J2253" s="19" t="s">
        <v>156</v>
      </c>
      <c r="K2253" s="19" t="s">
        <v>45</v>
      </c>
      <c r="L2253" s="22" t="s">
        <v>144</v>
      </c>
      <c r="M2253" s="19" t="s">
        <v>185</v>
      </c>
      <c r="N2253" s="19" t="s">
        <v>185</v>
      </c>
      <c r="P2253" s="17"/>
      <c r="Q2253" s="50" t="str">
        <f t="shared" si="35"/>
        <v>Non-lead</v>
      </c>
      <c r="R2253" s="19"/>
      <c r="X2253" s="16"/>
      <c r="Y2253" s="16"/>
      <c r="Z2253" s="16"/>
      <c r="AK2253" s="17"/>
      <c r="AL2253" s="17"/>
      <c r="AM2253" s="17"/>
      <c r="AN2253" s="17"/>
      <c r="AO2253" s="15"/>
    </row>
    <row r="2254" spans="1:41" s="14" customFormat="1">
      <c r="A2254" s="60"/>
      <c r="B2254" s="37" t="s">
        <v>6711</v>
      </c>
      <c r="C2254" s="71" t="s">
        <v>7094</v>
      </c>
      <c r="D2254" s="14" t="s">
        <v>6903</v>
      </c>
      <c r="E2254" s="9" t="s">
        <v>187</v>
      </c>
      <c r="F2254" s="14">
        <v>40484</v>
      </c>
      <c r="G2254" s="4">
        <v>37.555669218333001</v>
      </c>
      <c r="H2254" s="4">
        <v>-84.576670411446997</v>
      </c>
      <c r="I2254" s="19" t="s">
        <v>45</v>
      </c>
      <c r="J2254" s="19" t="s">
        <v>156</v>
      </c>
      <c r="K2254" s="19" t="s">
        <v>45</v>
      </c>
      <c r="L2254" s="22" t="s">
        <v>144</v>
      </c>
      <c r="M2254" s="19" t="s">
        <v>185</v>
      </c>
      <c r="N2254" s="19" t="s">
        <v>185</v>
      </c>
      <c r="P2254" s="17"/>
      <c r="Q2254" s="50" t="str">
        <f t="shared" si="35"/>
        <v>Non-lead</v>
      </c>
      <c r="R2254" s="19"/>
      <c r="X2254" s="16"/>
      <c r="Y2254" s="16"/>
      <c r="Z2254" s="16"/>
      <c r="AK2254" s="17"/>
      <c r="AL2254" s="17"/>
      <c r="AM2254" s="17"/>
      <c r="AN2254" s="17"/>
      <c r="AO2254" s="15"/>
    </row>
    <row r="2255" spans="1:41" s="14" customFormat="1">
      <c r="A2255" s="60"/>
      <c r="B2255" s="37" t="s">
        <v>6712</v>
      </c>
      <c r="C2255" s="71" t="s">
        <v>7095</v>
      </c>
      <c r="D2255" s="14" t="s">
        <v>6904</v>
      </c>
      <c r="E2255" s="9" t="s">
        <v>187</v>
      </c>
      <c r="F2255" s="14">
        <v>40484</v>
      </c>
      <c r="G2255" s="4">
        <v>37.557401518311003</v>
      </c>
      <c r="H2255" s="4">
        <v>-84.575866861167</v>
      </c>
      <c r="I2255" s="19" t="s">
        <v>45</v>
      </c>
      <c r="J2255" s="19" t="s">
        <v>156</v>
      </c>
      <c r="K2255" s="19" t="s">
        <v>45</v>
      </c>
      <c r="L2255" s="22" t="s">
        <v>144</v>
      </c>
      <c r="M2255" s="19" t="s">
        <v>185</v>
      </c>
      <c r="N2255" s="19" t="s">
        <v>185</v>
      </c>
      <c r="P2255" s="17"/>
      <c r="Q2255" s="50" t="str">
        <f t="shared" si="35"/>
        <v>Non-lead</v>
      </c>
      <c r="R2255" s="19"/>
      <c r="X2255" s="16"/>
      <c r="Y2255" s="16"/>
      <c r="Z2255" s="16"/>
      <c r="AK2255" s="17"/>
      <c r="AL2255" s="17"/>
      <c r="AM2255" s="17"/>
      <c r="AN2255" s="17"/>
      <c r="AO2255" s="15"/>
    </row>
    <row r="2256" spans="1:41" s="14" customFormat="1">
      <c r="A2256" s="60"/>
      <c r="B2256" s="37" t="s">
        <v>6713</v>
      </c>
      <c r="C2256" s="70" t="s">
        <v>7096</v>
      </c>
      <c r="D2256" s="14" t="s">
        <v>6905</v>
      </c>
      <c r="E2256" s="9" t="s">
        <v>187</v>
      </c>
      <c r="F2256" s="14">
        <v>40484</v>
      </c>
      <c r="G2256" s="4">
        <v>37.558458898399998</v>
      </c>
      <c r="H2256" s="4">
        <v>-84.575496975519002</v>
      </c>
      <c r="I2256" s="19" t="s">
        <v>45</v>
      </c>
      <c r="J2256" s="19" t="s">
        <v>156</v>
      </c>
      <c r="K2256" s="19" t="s">
        <v>45</v>
      </c>
      <c r="L2256" s="22" t="s">
        <v>144</v>
      </c>
      <c r="M2256" s="19" t="s">
        <v>185</v>
      </c>
      <c r="N2256" s="19" t="s">
        <v>185</v>
      </c>
      <c r="P2256" s="17"/>
      <c r="Q2256" s="50" t="str">
        <f t="shared" si="35"/>
        <v>Non-lead</v>
      </c>
      <c r="R2256" s="19"/>
      <c r="X2256" s="16"/>
      <c r="Y2256" s="16"/>
      <c r="Z2256" s="16"/>
      <c r="AK2256" s="17"/>
      <c r="AL2256" s="17"/>
      <c r="AM2256" s="17"/>
      <c r="AN2256" s="17"/>
      <c r="AO2256" s="15"/>
    </row>
    <row r="2257" spans="1:41" s="14" customFormat="1">
      <c r="A2257" s="60"/>
      <c r="B2257" s="37" t="s">
        <v>6714</v>
      </c>
      <c r="C2257" s="71" t="s">
        <v>7097</v>
      </c>
      <c r="D2257" s="14" t="s">
        <v>6906</v>
      </c>
      <c r="E2257" s="9" t="s">
        <v>187</v>
      </c>
      <c r="F2257" s="14">
        <v>40484</v>
      </c>
      <c r="G2257" s="4">
        <v>37.560294279689003</v>
      </c>
      <c r="H2257" s="4">
        <v>-84.574701025478006</v>
      </c>
      <c r="I2257" s="19" t="s">
        <v>45</v>
      </c>
      <c r="J2257" s="19" t="s">
        <v>156</v>
      </c>
      <c r="K2257" s="19" t="s">
        <v>45</v>
      </c>
      <c r="L2257" s="22" t="s">
        <v>144</v>
      </c>
      <c r="M2257" s="19" t="s">
        <v>185</v>
      </c>
      <c r="N2257" s="19" t="s">
        <v>185</v>
      </c>
      <c r="P2257" s="17"/>
      <c r="Q2257" s="50" t="str">
        <f t="shared" si="35"/>
        <v>Non-lead</v>
      </c>
      <c r="R2257" s="19"/>
      <c r="X2257" s="16"/>
      <c r="Y2257" s="16"/>
      <c r="Z2257" s="16"/>
      <c r="AK2257" s="17"/>
      <c r="AL2257" s="17"/>
      <c r="AM2257" s="17"/>
      <c r="AN2257" s="17"/>
      <c r="AO2257" s="15"/>
    </row>
    <row r="2258" spans="1:41" s="14" customFormat="1">
      <c r="A2258" s="60"/>
      <c r="B2258" s="37" t="s">
        <v>6715</v>
      </c>
      <c r="C2258" s="69" t="s">
        <v>7098</v>
      </c>
      <c r="D2258" s="14" t="s">
        <v>6907</v>
      </c>
      <c r="E2258" s="9" t="s">
        <v>187</v>
      </c>
      <c r="F2258" s="14">
        <v>40484</v>
      </c>
      <c r="G2258" s="4">
        <v>37.560970448756002</v>
      </c>
      <c r="H2258" s="4">
        <v>-84.574746546019</v>
      </c>
      <c r="I2258" s="19" t="s">
        <v>45</v>
      </c>
      <c r="J2258" s="19" t="s">
        <v>156</v>
      </c>
      <c r="K2258" s="19" t="s">
        <v>45</v>
      </c>
      <c r="L2258" s="22" t="s">
        <v>144</v>
      </c>
      <c r="M2258" s="19" t="s">
        <v>185</v>
      </c>
      <c r="N2258" s="19" t="s">
        <v>185</v>
      </c>
      <c r="P2258" s="17"/>
      <c r="Q2258" s="50" t="str">
        <f t="shared" si="35"/>
        <v>Non-lead</v>
      </c>
      <c r="R2258" s="19"/>
      <c r="X2258" s="16"/>
      <c r="Y2258" s="16"/>
      <c r="Z2258" s="16"/>
      <c r="AK2258" s="17"/>
      <c r="AL2258" s="17"/>
      <c r="AM2258" s="17"/>
      <c r="AN2258" s="17"/>
      <c r="AO2258" s="15"/>
    </row>
    <row r="2259" spans="1:41" s="14" customFormat="1">
      <c r="A2259" s="60"/>
      <c r="B2259" s="37" t="s">
        <v>6716</v>
      </c>
      <c r="C2259" s="71" t="s">
        <v>7099</v>
      </c>
      <c r="D2259" s="14" t="s">
        <v>6908</v>
      </c>
      <c r="E2259" s="9" t="s">
        <v>187</v>
      </c>
      <c r="F2259" s="14">
        <v>40484</v>
      </c>
      <c r="G2259" s="4">
        <v>37.561832288669002</v>
      </c>
      <c r="H2259" s="4">
        <v>-84.574353316381007</v>
      </c>
      <c r="I2259" s="19" t="s">
        <v>45</v>
      </c>
      <c r="J2259" s="19" t="s">
        <v>156</v>
      </c>
      <c r="K2259" s="19" t="s">
        <v>45</v>
      </c>
      <c r="L2259" s="22" t="s">
        <v>144</v>
      </c>
      <c r="M2259" s="19" t="s">
        <v>185</v>
      </c>
      <c r="N2259" s="19" t="s">
        <v>185</v>
      </c>
      <c r="P2259" s="17"/>
      <c r="Q2259" s="50" t="str">
        <f t="shared" si="35"/>
        <v>Non-lead</v>
      </c>
      <c r="R2259" s="19"/>
      <c r="X2259" s="16"/>
      <c r="Y2259" s="16"/>
      <c r="Z2259" s="16"/>
      <c r="AK2259" s="17"/>
      <c r="AL2259" s="17"/>
      <c r="AM2259" s="17"/>
      <c r="AN2259" s="17"/>
      <c r="AO2259" s="15"/>
    </row>
    <row r="2260" spans="1:41" s="14" customFormat="1">
      <c r="A2260" s="60"/>
      <c r="B2260" s="37" t="s">
        <v>6717</v>
      </c>
      <c r="C2260" s="71" t="s">
        <v>7100</v>
      </c>
      <c r="D2260" s="14" t="s">
        <v>6909</v>
      </c>
      <c r="E2260" s="9" t="s">
        <v>187</v>
      </c>
      <c r="F2260" s="14">
        <v>40484</v>
      </c>
      <c r="G2260" s="4">
        <v>37.562332564149997</v>
      </c>
      <c r="H2260" s="4">
        <v>-84.574282430702993</v>
      </c>
      <c r="I2260" s="19" t="s">
        <v>45</v>
      </c>
      <c r="J2260" s="19" t="s">
        <v>156</v>
      </c>
      <c r="K2260" s="19" t="s">
        <v>45</v>
      </c>
      <c r="L2260" s="22" t="s">
        <v>144</v>
      </c>
      <c r="M2260" s="19" t="s">
        <v>185</v>
      </c>
      <c r="N2260" s="19" t="s">
        <v>185</v>
      </c>
      <c r="P2260" s="17"/>
      <c r="Q2260" s="50" t="str">
        <f t="shared" si="35"/>
        <v>Non-lead</v>
      </c>
      <c r="R2260" s="19"/>
      <c r="X2260" s="16"/>
      <c r="Y2260" s="16"/>
      <c r="Z2260" s="16"/>
      <c r="AK2260" s="17"/>
      <c r="AL2260" s="17"/>
      <c r="AM2260" s="17"/>
      <c r="AN2260" s="17"/>
      <c r="AO2260" s="15"/>
    </row>
    <row r="2261" spans="1:41" s="14" customFormat="1">
      <c r="A2261" s="60"/>
      <c r="B2261" s="37" t="s">
        <v>6718</v>
      </c>
      <c r="C2261" s="70" t="s">
        <v>7101</v>
      </c>
      <c r="D2261" s="14" t="s">
        <v>6910</v>
      </c>
      <c r="E2261" s="9" t="s">
        <v>187</v>
      </c>
      <c r="F2261" s="14">
        <v>40484</v>
      </c>
      <c r="G2261" s="4">
        <v>37.561919245338999</v>
      </c>
      <c r="H2261" s="4">
        <v>-84.574519406931003</v>
      </c>
      <c r="I2261" s="19" t="s">
        <v>45</v>
      </c>
      <c r="J2261" s="19" t="s">
        <v>156</v>
      </c>
      <c r="K2261" s="19" t="s">
        <v>45</v>
      </c>
      <c r="L2261" s="22" t="s">
        <v>144</v>
      </c>
      <c r="M2261" s="19" t="s">
        <v>185</v>
      </c>
      <c r="N2261" s="19" t="s">
        <v>185</v>
      </c>
      <c r="P2261" s="17"/>
      <c r="Q2261" s="50" t="str">
        <f t="shared" si="35"/>
        <v>Non-lead</v>
      </c>
      <c r="R2261" s="19"/>
      <c r="X2261" s="16"/>
      <c r="Y2261" s="16"/>
      <c r="Z2261" s="16"/>
      <c r="AK2261" s="17"/>
      <c r="AL2261" s="17"/>
      <c r="AM2261" s="17"/>
      <c r="AN2261" s="17"/>
      <c r="AO2261" s="15"/>
    </row>
    <row r="2262" spans="1:41" s="14" customFormat="1">
      <c r="A2262" s="60"/>
      <c r="B2262" s="37" t="s">
        <v>6719</v>
      </c>
      <c r="C2262" s="71" t="s">
        <v>7102</v>
      </c>
      <c r="D2262" s="14" t="s">
        <v>6911</v>
      </c>
      <c r="E2262" s="9" t="s">
        <v>187</v>
      </c>
      <c r="F2262" s="14">
        <v>40484</v>
      </c>
      <c r="G2262" s="4">
        <v>37.561525656180997</v>
      </c>
      <c r="H2262" s="4">
        <v>-84.574625887549999</v>
      </c>
      <c r="I2262" s="19" t="s">
        <v>45</v>
      </c>
      <c r="J2262" s="19" t="s">
        <v>156</v>
      </c>
      <c r="K2262" s="19" t="s">
        <v>45</v>
      </c>
      <c r="L2262" s="22" t="s">
        <v>144</v>
      </c>
      <c r="M2262" s="19" t="s">
        <v>185</v>
      </c>
      <c r="N2262" s="19" t="s">
        <v>185</v>
      </c>
      <c r="P2262" s="17"/>
      <c r="Q2262" s="50" t="str">
        <f t="shared" si="35"/>
        <v>Non-lead</v>
      </c>
      <c r="R2262" s="19"/>
      <c r="X2262" s="16"/>
      <c r="Y2262" s="16"/>
      <c r="Z2262" s="16"/>
      <c r="AK2262" s="17"/>
      <c r="AL2262" s="17"/>
      <c r="AM2262" s="17"/>
      <c r="AN2262" s="17"/>
      <c r="AO2262" s="15"/>
    </row>
    <row r="2263" spans="1:41" s="14" customFormat="1">
      <c r="A2263" s="60"/>
      <c r="B2263" s="37" t="s">
        <v>6720</v>
      </c>
      <c r="C2263" s="69" t="s">
        <v>7103</v>
      </c>
      <c r="D2263" s="14" t="s">
        <v>6912</v>
      </c>
      <c r="E2263" s="9" t="s">
        <v>187</v>
      </c>
      <c r="F2263" s="14">
        <v>40484</v>
      </c>
      <c r="G2263" s="4">
        <v>37.546306039731</v>
      </c>
      <c r="H2263" s="4">
        <v>-84.621415820449997</v>
      </c>
      <c r="I2263" s="19" t="s">
        <v>45</v>
      </c>
      <c r="J2263" s="19" t="s">
        <v>156</v>
      </c>
      <c r="K2263" s="19" t="s">
        <v>45</v>
      </c>
      <c r="L2263" s="22" t="s">
        <v>144</v>
      </c>
      <c r="M2263" s="19" t="s">
        <v>185</v>
      </c>
      <c r="N2263" s="19" t="s">
        <v>185</v>
      </c>
      <c r="P2263" s="17"/>
      <c r="Q2263" s="50" t="str">
        <f t="shared" si="35"/>
        <v>Non-lead</v>
      </c>
      <c r="R2263" s="19"/>
      <c r="X2263" s="16"/>
      <c r="Y2263" s="16"/>
      <c r="Z2263" s="16"/>
      <c r="AK2263" s="17"/>
      <c r="AL2263" s="17"/>
      <c r="AM2263" s="17"/>
      <c r="AN2263" s="17"/>
      <c r="AO2263" s="15"/>
    </row>
    <row r="2264" spans="1:41" s="14" customFormat="1">
      <c r="A2264" s="60"/>
      <c r="B2264" s="37" t="s">
        <v>6721</v>
      </c>
      <c r="C2264" s="71" t="s">
        <v>7104</v>
      </c>
      <c r="D2264" s="14" t="s">
        <v>6913</v>
      </c>
      <c r="E2264" s="9" t="s">
        <v>187</v>
      </c>
      <c r="F2264" s="14">
        <v>40484</v>
      </c>
      <c r="G2264" s="4">
        <v>37.549871708147002</v>
      </c>
      <c r="H2264" s="4">
        <v>-84.627854012182993</v>
      </c>
      <c r="I2264" s="19" t="s">
        <v>45</v>
      </c>
      <c r="J2264" s="19" t="s">
        <v>156</v>
      </c>
      <c r="K2264" s="19" t="s">
        <v>45</v>
      </c>
      <c r="L2264" s="22" t="s">
        <v>144</v>
      </c>
      <c r="M2264" s="19" t="s">
        <v>185</v>
      </c>
      <c r="N2264" s="19" t="s">
        <v>185</v>
      </c>
      <c r="P2264" s="17"/>
      <c r="Q2264" s="50" t="str">
        <f t="shared" si="35"/>
        <v>Non-lead</v>
      </c>
      <c r="R2264" s="19"/>
      <c r="X2264" s="16"/>
      <c r="Y2264" s="16"/>
      <c r="Z2264" s="16"/>
      <c r="AK2264" s="17"/>
      <c r="AL2264" s="17"/>
      <c r="AM2264" s="17"/>
      <c r="AN2264" s="17"/>
      <c r="AO2264" s="15"/>
    </row>
    <row r="2265" spans="1:41" s="14" customFormat="1">
      <c r="A2265" s="60"/>
      <c r="B2265" s="37" t="s">
        <v>6722</v>
      </c>
      <c r="C2265" s="71" t="s">
        <v>7105</v>
      </c>
      <c r="D2265" s="14" t="s">
        <v>6914</v>
      </c>
      <c r="E2265" s="9" t="s">
        <v>187</v>
      </c>
      <c r="F2265" s="14">
        <v>40484</v>
      </c>
      <c r="G2265" s="4">
        <v>37.550675263742001</v>
      </c>
      <c r="H2265" s="4">
        <v>-84.627652088036001</v>
      </c>
      <c r="I2265" s="19" t="s">
        <v>45</v>
      </c>
      <c r="J2265" s="19" t="s">
        <v>156</v>
      </c>
      <c r="K2265" s="19" t="s">
        <v>45</v>
      </c>
      <c r="L2265" s="22" t="s">
        <v>144</v>
      </c>
      <c r="M2265" s="19" t="s">
        <v>185</v>
      </c>
      <c r="N2265" s="19" t="s">
        <v>185</v>
      </c>
      <c r="P2265" s="17"/>
      <c r="Q2265" s="50" t="str">
        <f t="shared" si="35"/>
        <v>Non-lead</v>
      </c>
      <c r="R2265" s="19"/>
      <c r="X2265" s="16"/>
      <c r="Y2265" s="16"/>
      <c r="Z2265" s="16"/>
      <c r="AK2265" s="17"/>
      <c r="AL2265" s="17"/>
      <c r="AM2265" s="17"/>
      <c r="AN2265" s="17"/>
      <c r="AO2265" s="15"/>
    </row>
    <row r="2266" spans="1:41" s="14" customFormat="1">
      <c r="A2266" s="60"/>
      <c r="B2266" s="37" t="s">
        <v>6723</v>
      </c>
      <c r="C2266" s="70" t="s">
        <v>7106</v>
      </c>
      <c r="D2266" s="14" t="s">
        <v>6915</v>
      </c>
      <c r="E2266" s="9" t="s">
        <v>187</v>
      </c>
      <c r="F2266" s="14">
        <v>40484</v>
      </c>
      <c r="G2266" s="4">
        <v>37.551019499222001</v>
      </c>
      <c r="H2266" s="4">
        <v>-84.627147788355998</v>
      </c>
      <c r="I2266" s="19" t="s">
        <v>45</v>
      </c>
      <c r="J2266" s="19" t="s">
        <v>156</v>
      </c>
      <c r="K2266" s="19" t="s">
        <v>45</v>
      </c>
      <c r="L2266" s="22" t="s">
        <v>144</v>
      </c>
      <c r="M2266" s="19" t="s">
        <v>185</v>
      </c>
      <c r="N2266" s="19" t="s">
        <v>185</v>
      </c>
      <c r="P2266" s="17"/>
      <c r="Q2266" s="50" t="str">
        <f t="shared" si="35"/>
        <v>Non-lead</v>
      </c>
      <c r="R2266" s="19"/>
      <c r="X2266" s="16"/>
      <c r="Y2266" s="16"/>
      <c r="Z2266" s="16"/>
      <c r="AK2266" s="17"/>
      <c r="AL2266" s="17"/>
      <c r="AM2266" s="17"/>
      <c r="AN2266" s="17"/>
      <c r="AO2266" s="15"/>
    </row>
    <row r="2267" spans="1:41" s="14" customFormat="1">
      <c r="A2267" s="60"/>
      <c r="B2267" s="37" t="s">
        <v>6724</v>
      </c>
      <c r="C2267" s="71" t="s">
        <v>7107</v>
      </c>
      <c r="D2267" s="14" t="s">
        <v>6916</v>
      </c>
      <c r="E2267" s="9" t="s">
        <v>187</v>
      </c>
      <c r="F2267" s="14">
        <v>40484</v>
      </c>
      <c r="G2267" s="4">
        <v>37.551101536918999</v>
      </c>
      <c r="H2267" s="4">
        <v>-84.627059817214004</v>
      </c>
      <c r="I2267" s="19" t="s">
        <v>45</v>
      </c>
      <c r="J2267" s="19" t="s">
        <v>156</v>
      </c>
      <c r="K2267" s="19" t="s">
        <v>45</v>
      </c>
      <c r="L2267" s="22" t="s">
        <v>144</v>
      </c>
      <c r="M2267" s="19" t="s">
        <v>185</v>
      </c>
      <c r="N2267" s="19" t="s">
        <v>185</v>
      </c>
      <c r="P2267" s="17"/>
      <c r="Q2267" s="50" t="str">
        <f t="shared" si="35"/>
        <v>Non-lead</v>
      </c>
      <c r="R2267" s="19"/>
      <c r="X2267" s="16"/>
      <c r="Y2267" s="16"/>
      <c r="Z2267" s="16"/>
      <c r="AK2267" s="17"/>
      <c r="AL2267" s="17"/>
      <c r="AM2267" s="17"/>
      <c r="AN2267" s="17"/>
      <c r="AO2267" s="15"/>
    </row>
    <row r="2268" spans="1:41" s="14" customFormat="1">
      <c r="A2268" s="60"/>
      <c r="B2268" s="37" t="s">
        <v>6725</v>
      </c>
      <c r="C2268" s="69" t="s">
        <v>7108</v>
      </c>
      <c r="D2268" s="14" t="s">
        <v>6917</v>
      </c>
      <c r="E2268" s="9" t="s">
        <v>187</v>
      </c>
      <c r="F2268" s="14">
        <v>40484</v>
      </c>
      <c r="G2268" s="4">
        <v>37.551116672897003</v>
      </c>
      <c r="H2268" s="4">
        <v>-84.627069343925001</v>
      </c>
      <c r="I2268" s="19" t="s">
        <v>45</v>
      </c>
      <c r="J2268" s="19" t="s">
        <v>156</v>
      </c>
      <c r="K2268" s="19" t="s">
        <v>45</v>
      </c>
      <c r="L2268" s="22" t="s">
        <v>144</v>
      </c>
      <c r="M2268" s="19" t="s">
        <v>185</v>
      </c>
      <c r="N2268" s="19" t="s">
        <v>185</v>
      </c>
      <c r="P2268" s="17"/>
      <c r="Q2268" s="50" t="str">
        <f t="shared" si="35"/>
        <v>Non-lead</v>
      </c>
      <c r="R2268" s="19"/>
      <c r="X2268" s="16"/>
      <c r="Y2268" s="16"/>
      <c r="Z2268" s="16"/>
      <c r="AK2268" s="17"/>
      <c r="AL2268" s="17"/>
      <c r="AM2268" s="17"/>
      <c r="AN2268" s="17"/>
      <c r="AO2268" s="15"/>
    </row>
    <row r="2269" spans="1:41" s="14" customFormat="1">
      <c r="A2269" s="60"/>
      <c r="B2269" s="37" t="s">
        <v>6726</v>
      </c>
      <c r="C2269" s="71" t="s">
        <v>7108</v>
      </c>
      <c r="D2269" s="14" t="s">
        <v>6918</v>
      </c>
      <c r="E2269" s="9" t="s">
        <v>187</v>
      </c>
      <c r="F2269" s="14">
        <v>40484</v>
      </c>
      <c r="G2269" s="4">
        <v>37.551084352403002</v>
      </c>
      <c r="H2269" s="4">
        <v>-84.650084560143995</v>
      </c>
      <c r="I2269" s="19" t="s">
        <v>45</v>
      </c>
      <c r="J2269" s="19" t="s">
        <v>156</v>
      </c>
      <c r="K2269" s="19" t="s">
        <v>45</v>
      </c>
      <c r="L2269" s="22" t="s">
        <v>144</v>
      </c>
      <c r="M2269" s="19" t="s">
        <v>185</v>
      </c>
      <c r="N2269" s="19" t="s">
        <v>185</v>
      </c>
      <c r="P2269" s="17"/>
      <c r="Q2269" s="50" t="str">
        <f t="shared" si="35"/>
        <v>Non-lead</v>
      </c>
      <c r="R2269" s="19"/>
      <c r="X2269" s="16"/>
      <c r="Y2269" s="16"/>
      <c r="Z2269" s="16"/>
      <c r="AK2269" s="17"/>
      <c r="AL2269" s="17"/>
      <c r="AM2269" s="17"/>
      <c r="AN2269" s="17"/>
      <c r="AO2269" s="15"/>
    </row>
    <row r="2270" spans="1:41" s="14" customFormat="1">
      <c r="A2270" s="60"/>
      <c r="B2270" s="37" t="s">
        <v>6727</v>
      </c>
      <c r="C2270" s="71" t="s">
        <v>7109</v>
      </c>
      <c r="D2270" s="14" t="s">
        <v>6919</v>
      </c>
      <c r="E2270" s="9" t="s">
        <v>187</v>
      </c>
      <c r="F2270" s="14">
        <v>40484</v>
      </c>
      <c r="G2270" s="4">
        <v>37.551835859408001</v>
      </c>
      <c r="H2270" s="4">
        <v>-84.650425360482998</v>
      </c>
      <c r="I2270" s="19" t="s">
        <v>45</v>
      </c>
      <c r="J2270" s="19" t="s">
        <v>156</v>
      </c>
      <c r="K2270" s="19" t="s">
        <v>45</v>
      </c>
      <c r="L2270" s="22" t="s">
        <v>144</v>
      </c>
      <c r="M2270" s="19" t="s">
        <v>185</v>
      </c>
      <c r="N2270" s="19" t="s">
        <v>185</v>
      </c>
      <c r="P2270" s="17"/>
      <c r="Q2270" s="50" t="str">
        <f t="shared" si="35"/>
        <v>Non-lead</v>
      </c>
      <c r="R2270" s="19"/>
      <c r="X2270" s="16"/>
      <c r="Y2270" s="16"/>
      <c r="Z2270" s="16"/>
      <c r="AK2270" s="17"/>
      <c r="AL2270" s="17"/>
      <c r="AM2270" s="17"/>
      <c r="AN2270" s="17"/>
      <c r="AO2270" s="15"/>
    </row>
    <row r="2271" spans="1:41" s="14" customFormat="1">
      <c r="A2271" s="60"/>
      <c r="B2271" s="37" t="s">
        <v>6728</v>
      </c>
      <c r="C2271" s="70" t="s">
        <v>7110</v>
      </c>
      <c r="D2271" s="14" t="s">
        <v>6920</v>
      </c>
      <c r="E2271" s="9" t="s">
        <v>187</v>
      </c>
      <c r="F2271" s="14">
        <v>40484</v>
      </c>
      <c r="G2271" s="4">
        <v>37.552481551103</v>
      </c>
      <c r="H2271" s="4">
        <v>-84.650674037925</v>
      </c>
      <c r="I2271" s="19" t="s">
        <v>45</v>
      </c>
      <c r="J2271" s="19" t="s">
        <v>156</v>
      </c>
      <c r="K2271" s="19" t="s">
        <v>45</v>
      </c>
      <c r="L2271" s="22" t="s">
        <v>144</v>
      </c>
      <c r="M2271" s="19" t="s">
        <v>185</v>
      </c>
      <c r="N2271" s="19" t="s">
        <v>185</v>
      </c>
      <c r="P2271" s="17"/>
      <c r="Q2271" s="50" t="str">
        <f t="shared" si="35"/>
        <v>Non-lead</v>
      </c>
      <c r="R2271" s="19"/>
      <c r="X2271" s="16"/>
      <c r="Y2271" s="16"/>
      <c r="Z2271" s="16"/>
      <c r="AK2271" s="17"/>
      <c r="AL2271" s="17"/>
      <c r="AM2271" s="17"/>
      <c r="AN2271" s="17"/>
      <c r="AO2271" s="15"/>
    </row>
    <row r="2272" spans="1:41" s="14" customFormat="1">
      <c r="A2272" s="60"/>
      <c r="B2272" s="37" t="s">
        <v>6729</v>
      </c>
      <c r="C2272" s="71" t="s">
        <v>7111</v>
      </c>
      <c r="D2272" s="14" t="s">
        <v>6921</v>
      </c>
      <c r="E2272" s="9" t="s">
        <v>187</v>
      </c>
      <c r="F2272" s="14">
        <v>40484</v>
      </c>
      <c r="G2272" s="4">
        <v>37.553693928718999</v>
      </c>
      <c r="H2272" s="4">
        <v>-84.650343844407999</v>
      </c>
      <c r="I2272" s="19" t="s">
        <v>45</v>
      </c>
      <c r="J2272" s="19" t="s">
        <v>156</v>
      </c>
      <c r="K2272" s="19" t="s">
        <v>45</v>
      </c>
      <c r="L2272" s="22" t="s">
        <v>144</v>
      </c>
      <c r="M2272" s="19" t="s">
        <v>185</v>
      </c>
      <c r="N2272" s="19" t="s">
        <v>185</v>
      </c>
      <c r="P2272" s="17"/>
      <c r="Q2272" s="50" t="str">
        <f t="shared" si="35"/>
        <v>Non-lead</v>
      </c>
      <c r="R2272" s="19"/>
      <c r="X2272" s="16"/>
      <c r="Y2272" s="16"/>
      <c r="Z2272" s="16"/>
      <c r="AK2272" s="17"/>
      <c r="AL2272" s="17"/>
      <c r="AM2272" s="17"/>
      <c r="AN2272" s="17"/>
      <c r="AO2272" s="15"/>
    </row>
    <row r="2273" spans="1:41" s="14" customFormat="1">
      <c r="A2273" s="60"/>
      <c r="B2273" s="37" t="s">
        <v>6730</v>
      </c>
      <c r="C2273" s="69" t="s">
        <v>7112</v>
      </c>
      <c r="D2273" s="14" t="s">
        <v>6922</v>
      </c>
      <c r="E2273" s="9" t="s">
        <v>187</v>
      </c>
      <c r="F2273" s="14">
        <v>40484</v>
      </c>
      <c r="G2273" s="4">
        <v>37.553695168356001</v>
      </c>
      <c r="H2273" s="4">
        <v>-84.650350356692002</v>
      </c>
      <c r="I2273" s="19" t="s">
        <v>45</v>
      </c>
      <c r="J2273" s="19" t="s">
        <v>156</v>
      </c>
      <c r="K2273" s="19" t="s">
        <v>45</v>
      </c>
      <c r="L2273" s="22" t="s">
        <v>144</v>
      </c>
      <c r="M2273" s="19" t="s">
        <v>185</v>
      </c>
      <c r="N2273" s="19" t="s">
        <v>185</v>
      </c>
      <c r="P2273" s="17"/>
      <c r="Q2273" s="50" t="str">
        <f t="shared" si="35"/>
        <v>Non-lead</v>
      </c>
      <c r="R2273" s="19"/>
      <c r="X2273" s="16"/>
      <c r="Y2273" s="16"/>
      <c r="Z2273" s="16"/>
      <c r="AK2273" s="17"/>
      <c r="AL2273" s="17"/>
      <c r="AM2273" s="17"/>
      <c r="AN2273" s="17"/>
      <c r="AO2273" s="15"/>
    </row>
    <row r="2274" spans="1:41" s="14" customFormat="1">
      <c r="A2274" s="60"/>
      <c r="B2274" s="37" t="s">
        <v>6731</v>
      </c>
      <c r="C2274" s="71" t="s">
        <v>7113</v>
      </c>
      <c r="D2274" s="14" t="s">
        <v>6923</v>
      </c>
      <c r="E2274" s="9" t="s">
        <v>187</v>
      </c>
      <c r="F2274" s="14">
        <v>40484</v>
      </c>
      <c r="G2274" s="4">
        <v>37.554225401994003</v>
      </c>
      <c r="H2274" s="4">
        <v>-84.651192692782999</v>
      </c>
      <c r="I2274" s="19" t="s">
        <v>45</v>
      </c>
      <c r="J2274" s="19" t="s">
        <v>156</v>
      </c>
      <c r="K2274" s="19" t="s">
        <v>45</v>
      </c>
      <c r="L2274" s="22" t="s">
        <v>144</v>
      </c>
      <c r="M2274" s="19" t="s">
        <v>185</v>
      </c>
      <c r="N2274" s="19" t="s">
        <v>185</v>
      </c>
      <c r="P2274" s="17"/>
      <c r="Q2274" s="50" t="str">
        <f t="shared" si="35"/>
        <v>Non-lead</v>
      </c>
      <c r="R2274" s="19"/>
      <c r="X2274" s="16"/>
      <c r="Y2274" s="16"/>
      <c r="Z2274" s="16"/>
      <c r="AK2274" s="17"/>
      <c r="AL2274" s="17"/>
      <c r="AM2274" s="17"/>
      <c r="AN2274" s="17"/>
      <c r="AO2274" s="15"/>
    </row>
    <row r="2275" spans="1:41" s="14" customFormat="1">
      <c r="A2275" s="60"/>
      <c r="B2275" s="37" t="s">
        <v>6732</v>
      </c>
      <c r="C2275" s="71" t="s">
        <v>7114</v>
      </c>
      <c r="D2275" s="14" t="s">
        <v>6924</v>
      </c>
      <c r="E2275" s="9" t="s">
        <v>187</v>
      </c>
      <c r="F2275" s="14">
        <v>40484</v>
      </c>
      <c r="G2275" s="4">
        <v>37.554492060911002</v>
      </c>
      <c r="H2275" s="4">
        <v>-84.651521372396999</v>
      </c>
      <c r="I2275" s="19" t="s">
        <v>45</v>
      </c>
      <c r="J2275" s="19" t="s">
        <v>156</v>
      </c>
      <c r="K2275" s="19" t="s">
        <v>45</v>
      </c>
      <c r="L2275" s="22" t="s">
        <v>144</v>
      </c>
      <c r="M2275" s="19" t="s">
        <v>185</v>
      </c>
      <c r="N2275" s="19" t="s">
        <v>185</v>
      </c>
      <c r="P2275" s="17"/>
      <c r="Q2275" s="50" t="str">
        <f t="shared" si="35"/>
        <v>Non-lead</v>
      </c>
      <c r="R2275" s="19"/>
      <c r="X2275" s="16"/>
      <c r="Y2275" s="16"/>
      <c r="Z2275" s="16"/>
      <c r="AK2275" s="17"/>
      <c r="AL2275" s="17"/>
      <c r="AM2275" s="17"/>
      <c r="AN2275" s="17"/>
      <c r="AO2275" s="15"/>
    </row>
    <row r="2276" spans="1:41" s="14" customFormat="1">
      <c r="A2276" s="60"/>
      <c r="B2276" s="37" t="s">
        <v>6733</v>
      </c>
      <c r="C2276" s="70" t="s">
        <v>7115</v>
      </c>
      <c r="D2276" s="14" t="s">
        <v>6925</v>
      </c>
      <c r="E2276" s="9" t="s">
        <v>187</v>
      </c>
      <c r="F2276" s="14">
        <v>40484</v>
      </c>
      <c r="G2276" s="4">
        <v>37.555643547239001</v>
      </c>
      <c r="H2276" s="4">
        <v>-84.652799749414001</v>
      </c>
      <c r="I2276" s="19" t="s">
        <v>45</v>
      </c>
      <c r="J2276" s="19" t="s">
        <v>156</v>
      </c>
      <c r="K2276" s="19" t="s">
        <v>45</v>
      </c>
      <c r="L2276" s="22" t="s">
        <v>144</v>
      </c>
      <c r="M2276" s="19" t="s">
        <v>185</v>
      </c>
      <c r="N2276" s="19" t="s">
        <v>185</v>
      </c>
      <c r="P2276" s="17"/>
      <c r="Q2276" s="50" t="str">
        <f t="shared" si="35"/>
        <v>Non-lead</v>
      </c>
      <c r="R2276" s="19"/>
      <c r="X2276" s="16"/>
      <c r="Y2276" s="16"/>
      <c r="Z2276" s="16"/>
      <c r="AK2276" s="17"/>
      <c r="AL2276" s="17"/>
      <c r="AM2276" s="17"/>
      <c r="AN2276" s="17"/>
      <c r="AO2276" s="15"/>
    </row>
    <row r="2277" spans="1:41" s="14" customFormat="1">
      <c r="A2277" s="60"/>
      <c r="B2277" s="37" t="s">
        <v>6734</v>
      </c>
      <c r="C2277" s="71" t="s">
        <v>7116</v>
      </c>
      <c r="D2277" s="14" t="s">
        <v>6926</v>
      </c>
      <c r="E2277" s="9" t="s">
        <v>187</v>
      </c>
      <c r="F2277" s="14">
        <v>40484</v>
      </c>
      <c r="G2277" s="4">
        <v>37.558062493514001</v>
      </c>
      <c r="H2277" s="4">
        <v>-84.653259443007997</v>
      </c>
      <c r="I2277" s="19" t="s">
        <v>45</v>
      </c>
      <c r="J2277" s="19" t="s">
        <v>156</v>
      </c>
      <c r="K2277" s="19" t="s">
        <v>45</v>
      </c>
      <c r="L2277" s="22" t="s">
        <v>144</v>
      </c>
      <c r="M2277" s="19" t="s">
        <v>185</v>
      </c>
      <c r="N2277" s="19" t="s">
        <v>185</v>
      </c>
      <c r="P2277" s="17"/>
      <c r="Q2277" s="50" t="str">
        <f t="shared" ref="Q2277:Q2340" si="36">IF(AND(I2277="",K2277=""),"",IF(I2277="Lead","Lead",IF(K2277="Lead","Lead",IF((OR((AND((ISNUMBER(SEARCH("Galvanized",K2277))),AF2277="Yes")),(AND((ISNUMBER(SEARCH("Galvanized",K2277))),AF2277="Unknown")))),"Galvanized requiring replacement",IF((OR((AND((ISNUMBER(SEARCH("Galvanized",K2277))),AJ2277="Yes")),(AND((ISNUMBER(SEARCH("Galvanized",K2277))),AJ2277="Unknown")))),"Galvanized requiring replacement",IF(I2277="Galvanized requiring replacement","Galvanized requiring replacement",IF(K2277="Galvanized requiring replacement","Galvanized requiring replacement",IF(ISNUMBER(SEARCH("Unknown",I2277)),"Unknown",IF(ISNUMBER(SEARCH("Unknown",K2277)),"Unknown",IF(I2277="","Unknown",IF(K2277="","Unknown","Non-lead")))))))))))</f>
        <v>Non-lead</v>
      </c>
      <c r="R2277" s="19"/>
      <c r="X2277" s="16"/>
      <c r="Y2277" s="16"/>
      <c r="Z2277" s="16"/>
      <c r="AK2277" s="17"/>
      <c r="AL2277" s="17"/>
      <c r="AM2277" s="17"/>
      <c r="AN2277" s="17"/>
      <c r="AO2277" s="15"/>
    </row>
    <row r="2278" spans="1:41" s="14" customFormat="1">
      <c r="A2278" s="60"/>
      <c r="B2278" s="37" t="s">
        <v>6735</v>
      </c>
      <c r="C2278" s="69" t="s">
        <v>7117</v>
      </c>
      <c r="D2278" s="14" t="s">
        <v>6927</v>
      </c>
      <c r="E2278" s="9" t="s">
        <v>187</v>
      </c>
      <c r="F2278" s="14">
        <v>40484</v>
      </c>
      <c r="G2278" s="4">
        <v>37.558861730049998</v>
      </c>
      <c r="H2278" s="4">
        <v>-84.653496801624996</v>
      </c>
      <c r="I2278" s="19" t="s">
        <v>45</v>
      </c>
      <c r="J2278" s="19" t="s">
        <v>156</v>
      </c>
      <c r="K2278" s="19" t="s">
        <v>45</v>
      </c>
      <c r="L2278" s="22" t="s">
        <v>144</v>
      </c>
      <c r="M2278" s="19" t="s">
        <v>185</v>
      </c>
      <c r="N2278" s="19" t="s">
        <v>185</v>
      </c>
      <c r="P2278" s="17"/>
      <c r="Q2278" s="50" t="str">
        <f t="shared" si="36"/>
        <v>Non-lead</v>
      </c>
      <c r="R2278" s="19"/>
      <c r="X2278" s="16"/>
      <c r="Y2278" s="16"/>
      <c r="Z2278" s="16"/>
      <c r="AK2278" s="17"/>
      <c r="AL2278" s="17"/>
      <c r="AM2278" s="17"/>
      <c r="AN2278" s="17"/>
      <c r="AO2278" s="15"/>
    </row>
    <row r="2279" spans="1:41" s="14" customFormat="1">
      <c r="A2279" s="60"/>
      <c r="B2279" s="37" t="s">
        <v>6736</v>
      </c>
      <c r="C2279" s="71" t="s">
        <v>7118</v>
      </c>
      <c r="D2279" s="14" t="s">
        <v>6928</v>
      </c>
      <c r="E2279" s="9" t="s">
        <v>187</v>
      </c>
      <c r="F2279" s="14">
        <v>40484</v>
      </c>
      <c r="G2279" s="4">
        <v>37.559130793618998</v>
      </c>
      <c r="H2279" s="4">
        <v>-84.653458505353001</v>
      </c>
      <c r="I2279" s="19" t="s">
        <v>45</v>
      </c>
      <c r="J2279" s="19" t="s">
        <v>156</v>
      </c>
      <c r="K2279" s="19" t="s">
        <v>45</v>
      </c>
      <c r="L2279" s="22" t="s">
        <v>144</v>
      </c>
      <c r="M2279" s="19" t="s">
        <v>185</v>
      </c>
      <c r="N2279" s="19" t="s">
        <v>185</v>
      </c>
      <c r="P2279" s="17"/>
      <c r="Q2279" s="50" t="str">
        <f t="shared" si="36"/>
        <v>Non-lead</v>
      </c>
      <c r="R2279" s="19"/>
      <c r="X2279" s="16"/>
      <c r="Y2279" s="16"/>
      <c r="Z2279" s="16"/>
      <c r="AK2279" s="17"/>
      <c r="AL2279" s="17"/>
      <c r="AM2279" s="17"/>
      <c r="AN2279" s="17"/>
      <c r="AO2279" s="15"/>
    </row>
    <row r="2280" spans="1:41" s="14" customFormat="1">
      <c r="A2280" s="60"/>
      <c r="B2280" s="37" t="s">
        <v>6737</v>
      </c>
      <c r="C2280" s="71" t="s">
        <v>7119</v>
      </c>
      <c r="D2280" s="14" t="s">
        <v>6929</v>
      </c>
      <c r="E2280" s="9" t="s">
        <v>187</v>
      </c>
      <c r="F2280" s="14">
        <v>40484</v>
      </c>
      <c r="G2280" s="4">
        <v>37.559606206891999</v>
      </c>
      <c r="H2280" s="4">
        <v>-84.653797080881006</v>
      </c>
      <c r="I2280" s="19" t="s">
        <v>45</v>
      </c>
      <c r="J2280" s="19" t="s">
        <v>156</v>
      </c>
      <c r="K2280" s="19" t="s">
        <v>45</v>
      </c>
      <c r="L2280" s="22" t="s">
        <v>144</v>
      </c>
      <c r="M2280" s="19" t="s">
        <v>185</v>
      </c>
      <c r="N2280" s="19" t="s">
        <v>185</v>
      </c>
      <c r="P2280" s="17"/>
      <c r="Q2280" s="50" t="str">
        <f t="shared" si="36"/>
        <v>Non-lead</v>
      </c>
      <c r="R2280" s="19"/>
      <c r="X2280" s="16"/>
      <c r="Y2280" s="16"/>
      <c r="Z2280" s="16"/>
      <c r="AK2280" s="17"/>
      <c r="AL2280" s="17"/>
      <c r="AM2280" s="17"/>
      <c r="AN2280" s="17"/>
      <c r="AO2280" s="15"/>
    </row>
    <row r="2281" spans="1:41" s="14" customFormat="1">
      <c r="A2281" s="60"/>
      <c r="B2281" s="37" t="s">
        <v>6738</v>
      </c>
      <c r="C2281" s="70" t="s">
        <v>7120</v>
      </c>
      <c r="D2281" s="14" t="s">
        <v>6930</v>
      </c>
      <c r="E2281" s="9" t="s">
        <v>187</v>
      </c>
      <c r="F2281" s="14">
        <v>40484</v>
      </c>
      <c r="G2281" s="4">
        <v>37.560035472042003</v>
      </c>
      <c r="H2281" s="4">
        <v>-84.653963764935995</v>
      </c>
      <c r="I2281" s="19" t="s">
        <v>45</v>
      </c>
      <c r="J2281" s="19" t="s">
        <v>156</v>
      </c>
      <c r="K2281" s="19" t="s">
        <v>45</v>
      </c>
      <c r="L2281" s="22" t="s">
        <v>144</v>
      </c>
      <c r="M2281" s="19" t="s">
        <v>185</v>
      </c>
      <c r="N2281" s="19" t="s">
        <v>185</v>
      </c>
      <c r="P2281" s="17"/>
      <c r="Q2281" s="50" t="str">
        <f t="shared" si="36"/>
        <v>Non-lead</v>
      </c>
      <c r="R2281" s="19"/>
      <c r="X2281" s="16"/>
      <c r="Y2281" s="16"/>
      <c r="Z2281" s="16"/>
      <c r="AK2281" s="17"/>
      <c r="AL2281" s="17"/>
      <c r="AM2281" s="17"/>
      <c r="AN2281" s="17"/>
      <c r="AO2281" s="15"/>
    </row>
    <row r="2282" spans="1:41" s="14" customFormat="1">
      <c r="A2282" s="60"/>
      <c r="B2282" s="37" t="s">
        <v>6739</v>
      </c>
      <c r="C2282" s="71" t="s">
        <v>7121</v>
      </c>
      <c r="D2282" s="14" t="s">
        <v>6931</v>
      </c>
      <c r="E2282" s="9" t="s">
        <v>187</v>
      </c>
      <c r="F2282" s="14">
        <v>40484</v>
      </c>
      <c r="G2282" s="4">
        <v>37.560332864274997</v>
      </c>
      <c r="H2282" s="4">
        <v>-84.654087288347</v>
      </c>
      <c r="I2282" s="19" t="s">
        <v>45</v>
      </c>
      <c r="J2282" s="19" t="s">
        <v>156</v>
      </c>
      <c r="K2282" s="19" t="s">
        <v>45</v>
      </c>
      <c r="L2282" s="22" t="s">
        <v>144</v>
      </c>
      <c r="M2282" s="19" t="s">
        <v>185</v>
      </c>
      <c r="N2282" s="19" t="s">
        <v>185</v>
      </c>
      <c r="P2282" s="17"/>
      <c r="Q2282" s="50" t="str">
        <f t="shared" si="36"/>
        <v>Non-lead</v>
      </c>
      <c r="R2282" s="19"/>
      <c r="X2282" s="16"/>
      <c r="Y2282" s="16"/>
      <c r="Z2282" s="16"/>
      <c r="AK2282" s="17"/>
      <c r="AL2282" s="17"/>
      <c r="AM2282" s="17"/>
      <c r="AN2282" s="17"/>
      <c r="AO2282" s="15"/>
    </row>
    <row r="2283" spans="1:41" s="14" customFormat="1">
      <c r="A2283" s="60"/>
      <c r="B2283" s="37" t="s">
        <v>6740</v>
      </c>
      <c r="C2283" s="69" t="s">
        <v>7122</v>
      </c>
      <c r="D2283" s="14" t="s">
        <v>6932</v>
      </c>
      <c r="E2283" s="9" t="s">
        <v>187</v>
      </c>
      <c r="F2283" s="14">
        <v>40484</v>
      </c>
      <c r="G2283" s="4">
        <v>37.560354854661</v>
      </c>
      <c r="H2283" s="4">
        <v>-84.653846578658005</v>
      </c>
      <c r="I2283" s="19" t="s">
        <v>45</v>
      </c>
      <c r="J2283" s="19" t="s">
        <v>156</v>
      </c>
      <c r="K2283" s="19" t="s">
        <v>45</v>
      </c>
      <c r="L2283" s="22" t="s">
        <v>144</v>
      </c>
      <c r="M2283" s="19" t="s">
        <v>185</v>
      </c>
      <c r="N2283" s="19" t="s">
        <v>185</v>
      </c>
      <c r="P2283" s="17"/>
      <c r="Q2283" s="50" t="str">
        <f t="shared" si="36"/>
        <v>Non-lead</v>
      </c>
      <c r="R2283" s="19"/>
      <c r="X2283" s="16"/>
      <c r="Y2283" s="16"/>
      <c r="Z2283" s="16"/>
      <c r="AK2283" s="17"/>
      <c r="AL2283" s="17"/>
      <c r="AM2283" s="17"/>
      <c r="AN2283" s="17"/>
      <c r="AO2283" s="15"/>
    </row>
    <row r="2284" spans="1:41" s="14" customFormat="1">
      <c r="A2284" s="60"/>
      <c r="B2284" s="37" t="s">
        <v>6741</v>
      </c>
      <c r="C2284" s="71" t="s">
        <v>7123</v>
      </c>
      <c r="D2284" s="14" t="s">
        <v>6933</v>
      </c>
      <c r="E2284" s="9" t="s">
        <v>187</v>
      </c>
      <c r="F2284" s="14">
        <v>40484</v>
      </c>
      <c r="G2284" s="4">
        <v>37.560360815160998</v>
      </c>
      <c r="H2284" s="4">
        <v>-84.653846992728006</v>
      </c>
      <c r="I2284" s="19" t="s">
        <v>45</v>
      </c>
      <c r="J2284" s="19" t="s">
        <v>156</v>
      </c>
      <c r="K2284" s="19" t="s">
        <v>45</v>
      </c>
      <c r="L2284" s="22" t="s">
        <v>144</v>
      </c>
      <c r="M2284" s="19" t="s">
        <v>185</v>
      </c>
      <c r="N2284" s="19" t="s">
        <v>185</v>
      </c>
      <c r="P2284" s="17"/>
      <c r="Q2284" s="50" t="str">
        <f t="shared" si="36"/>
        <v>Non-lead</v>
      </c>
      <c r="R2284" s="19"/>
      <c r="X2284" s="16"/>
      <c r="Y2284" s="16"/>
      <c r="Z2284" s="16"/>
      <c r="AK2284" s="17"/>
      <c r="AL2284" s="17"/>
      <c r="AM2284" s="17"/>
      <c r="AN2284" s="17"/>
      <c r="AO2284" s="15"/>
    </row>
    <row r="2285" spans="1:41" s="14" customFormat="1">
      <c r="A2285" s="60"/>
      <c r="B2285" s="37" t="s">
        <v>6742</v>
      </c>
      <c r="C2285" s="71" t="s">
        <v>7124</v>
      </c>
      <c r="D2285" s="14" t="s">
        <v>6934</v>
      </c>
      <c r="E2285" s="9" t="s">
        <v>187</v>
      </c>
      <c r="F2285" s="14">
        <v>40484</v>
      </c>
      <c r="G2285" s="4">
        <v>37.560723627336003</v>
      </c>
      <c r="H2285" s="4">
        <v>-84.654001491192005</v>
      </c>
      <c r="I2285" s="19" t="s">
        <v>45</v>
      </c>
      <c r="J2285" s="19" t="s">
        <v>156</v>
      </c>
      <c r="K2285" s="19" t="s">
        <v>45</v>
      </c>
      <c r="L2285" s="22" t="s">
        <v>144</v>
      </c>
      <c r="M2285" s="19" t="s">
        <v>185</v>
      </c>
      <c r="N2285" s="19" t="s">
        <v>185</v>
      </c>
      <c r="P2285" s="17"/>
      <c r="Q2285" s="50" t="str">
        <f t="shared" si="36"/>
        <v>Non-lead</v>
      </c>
      <c r="R2285" s="19"/>
      <c r="X2285" s="16"/>
      <c r="Y2285" s="16"/>
      <c r="Z2285" s="16"/>
      <c r="AK2285" s="17"/>
      <c r="AL2285" s="17"/>
      <c r="AM2285" s="17"/>
      <c r="AN2285" s="17"/>
      <c r="AO2285" s="15"/>
    </row>
    <row r="2286" spans="1:41" s="14" customFormat="1">
      <c r="A2286" s="60"/>
      <c r="B2286" s="37" t="s">
        <v>6743</v>
      </c>
      <c r="C2286" s="70" t="s">
        <v>7125</v>
      </c>
      <c r="D2286" s="14" t="s">
        <v>6935</v>
      </c>
      <c r="E2286" s="9" t="s">
        <v>187</v>
      </c>
      <c r="F2286" s="14">
        <v>40484</v>
      </c>
      <c r="G2286" s="4">
        <v>37.561071907243999</v>
      </c>
      <c r="H2286" s="4">
        <v>-84.654136326086004</v>
      </c>
      <c r="I2286" s="19" t="s">
        <v>45</v>
      </c>
      <c r="J2286" s="19" t="s">
        <v>156</v>
      </c>
      <c r="K2286" s="19" t="s">
        <v>45</v>
      </c>
      <c r="L2286" s="22" t="s">
        <v>144</v>
      </c>
      <c r="M2286" s="19" t="s">
        <v>185</v>
      </c>
      <c r="N2286" s="19" t="s">
        <v>185</v>
      </c>
      <c r="P2286" s="17"/>
      <c r="Q2286" s="50" t="str">
        <f t="shared" si="36"/>
        <v>Non-lead</v>
      </c>
      <c r="R2286" s="19"/>
      <c r="X2286" s="16"/>
      <c r="Y2286" s="16"/>
      <c r="Z2286" s="16"/>
      <c r="AK2286" s="17"/>
      <c r="AL2286" s="17"/>
      <c r="AM2286" s="17"/>
      <c r="AN2286" s="17"/>
      <c r="AO2286" s="15"/>
    </row>
    <row r="2287" spans="1:41" s="14" customFormat="1">
      <c r="A2287" s="60"/>
      <c r="B2287" s="37" t="s">
        <v>6744</v>
      </c>
      <c r="C2287" s="71" t="s">
        <v>7126</v>
      </c>
      <c r="D2287" s="14" t="s">
        <v>6936</v>
      </c>
      <c r="E2287" s="9" t="s">
        <v>187</v>
      </c>
      <c r="F2287" s="14">
        <v>40484</v>
      </c>
      <c r="G2287" s="4">
        <v>37.562062675336001</v>
      </c>
      <c r="H2287" s="4">
        <v>-84.654540395683</v>
      </c>
      <c r="I2287" s="19" t="s">
        <v>45</v>
      </c>
      <c r="J2287" s="19" t="s">
        <v>156</v>
      </c>
      <c r="K2287" s="19" t="s">
        <v>45</v>
      </c>
      <c r="L2287" s="22" t="s">
        <v>144</v>
      </c>
      <c r="M2287" s="19" t="s">
        <v>185</v>
      </c>
      <c r="N2287" s="19" t="s">
        <v>185</v>
      </c>
      <c r="P2287" s="17"/>
      <c r="Q2287" s="50" t="str">
        <f t="shared" si="36"/>
        <v>Non-lead</v>
      </c>
      <c r="R2287" s="19"/>
      <c r="X2287" s="16"/>
      <c r="Y2287" s="16"/>
      <c r="Z2287" s="16"/>
      <c r="AK2287" s="17"/>
      <c r="AL2287" s="17"/>
      <c r="AM2287" s="17"/>
      <c r="AN2287" s="17"/>
      <c r="AO2287" s="15"/>
    </row>
    <row r="2288" spans="1:41" s="14" customFormat="1">
      <c r="A2288" s="60"/>
      <c r="B2288" s="37" t="s">
        <v>6745</v>
      </c>
      <c r="C2288" s="69" t="s">
        <v>7127</v>
      </c>
      <c r="D2288" s="14" t="s">
        <v>6937</v>
      </c>
      <c r="E2288" s="9" t="s">
        <v>187</v>
      </c>
      <c r="F2288" s="14">
        <v>40484</v>
      </c>
      <c r="G2288" s="4">
        <v>37.563048878731003</v>
      </c>
      <c r="H2288" s="4">
        <v>-84.655225021055998</v>
      </c>
      <c r="I2288" s="19" t="s">
        <v>45</v>
      </c>
      <c r="J2288" s="19" t="s">
        <v>156</v>
      </c>
      <c r="K2288" s="19" t="s">
        <v>45</v>
      </c>
      <c r="L2288" s="22" t="s">
        <v>144</v>
      </c>
      <c r="M2288" s="19" t="s">
        <v>185</v>
      </c>
      <c r="N2288" s="19" t="s">
        <v>185</v>
      </c>
      <c r="P2288" s="17"/>
      <c r="Q2288" s="50" t="str">
        <f t="shared" si="36"/>
        <v>Non-lead</v>
      </c>
      <c r="R2288" s="19"/>
      <c r="X2288" s="16"/>
      <c r="Y2288" s="16"/>
      <c r="Z2288" s="16"/>
      <c r="AK2288" s="17"/>
      <c r="AL2288" s="17"/>
      <c r="AM2288" s="17"/>
      <c r="AN2288" s="17"/>
      <c r="AO2288" s="15"/>
    </row>
    <row r="2289" spans="1:41" s="14" customFormat="1">
      <c r="A2289" s="60"/>
      <c r="B2289" s="37" t="s">
        <v>6746</v>
      </c>
      <c r="C2289" s="71" t="s">
        <v>7128</v>
      </c>
      <c r="D2289" s="14" t="s">
        <v>6938</v>
      </c>
      <c r="E2289" s="9" t="s">
        <v>187</v>
      </c>
      <c r="F2289" s="14">
        <v>40484</v>
      </c>
      <c r="G2289" s="4">
        <v>37.563285315842002</v>
      </c>
      <c r="H2289" s="4">
        <v>-84.655074827977998</v>
      </c>
      <c r="I2289" s="19" t="s">
        <v>45</v>
      </c>
      <c r="J2289" s="19" t="s">
        <v>156</v>
      </c>
      <c r="K2289" s="19" t="s">
        <v>45</v>
      </c>
      <c r="L2289" s="22" t="s">
        <v>144</v>
      </c>
      <c r="M2289" s="19" t="s">
        <v>185</v>
      </c>
      <c r="N2289" s="19" t="s">
        <v>185</v>
      </c>
      <c r="P2289" s="17"/>
      <c r="Q2289" s="50" t="str">
        <f t="shared" si="36"/>
        <v>Non-lead</v>
      </c>
      <c r="R2289" s="19"/>
      <c r="X2289" s="16"/>
      <c r="Y2289" s="16"/>
      <c r="Z2289" s="16"/>
      <c r="AK2289" s="17"/>
      <c r="AL2289" s="17"/>
      <c r="AM2289" s="17"/>
      <c r="AN2289" s="17"/>
      <c r="AO2289" s="15"/>
    </row>
    <row r="2290" spans="1:41" s="14" customFormat="1">
      <c r="A2290" s="60"/>
      <c r="B2290" s="37" t="s">
        <v>6747</v>
      </c>
      <c r="C2290" s="71" t="s">
        <v>7129</v>
      </c>
      <c r="D2290" s="14" t="s">
        <v>6939</v>
      </c>
      <c r="E2290" s="9" t="s">
        <v>187</v>
      </c>
      <c r="F2290" s="14">
        <v>40484</v>
      </c>
      <c r="G2290" s="4">
        <v>37.563282630364</v>
      </c>
      <c r="H2290" s="4">
        <v>-84.655338845089005</v>
      </c>
      <c r="I2290" s="19" t="s">
        <v>45</v>
      </c>
      <c r="J2290" s="19" t="s">
        <v>156</v>
      </c>
      <c r="K2290" s="19" t="s">
        <v>45</v>
      </c>
      <c r="L2290" s="22" t="s">
        <v>144</v>
      </c>
      <c r="M2290" s="19" t="s">
        <v>185</v>
      </c>
      <c r="N2290" s="19" t="s">
        <v>185</v>
      </c>
      <c r="P2290" s="17"/>
      <c r="Q2290" s="50" t="str">
        <f t="shared" si="36"/>
        <v>Non-lead</v>
      </c>
      <c r="R2290" s="19"/>
      <c r="X2290" s="16"/>
      <c r="Y2290" s="16"/>
      <c r="Z2290" s="16"/>
      <c r="AK2290" s="17"/>
      <c r="AL2290" s="17"/>
      <c r="AM2290" s="17"/>
      <c r="AN2290" s="17"/>
      <c r="AO2290" s="15"/>
    </row>
    <row r="2291" spans="1:41" s="14" customFormat="1">
      <c r="A2291" s="60"/>
      <c r="B2291" s="37" t="s">
        <v>6748</v>
      </c>
      <c r="C2291" s="70" t="s">
        <v>7130</v>
      </c>
      <c r="D2291" s="14" t="s">
        <v>6940</v>
      </c>
      <c r="E2291" s="9" t="s">
        <v>187</v>
      </c>
      <c r="F2291" s="14">
        <v>40484</v>
      </c>
      <c r="G2291" s="4">
        <v>37.564080278081001</v>
      </c>
      <c r="H2291" s="4">
        <v>-84.655608872917</v>
      </c>
      <c r="I2291" s="19" t="s">
        <v>45</v>
      </c>
      <c r="J2291" s="19" t="s">
        <v>156</v>
      </c>
      <c r="K2291" s="19" t="s">
        <v>45</v>
      </c>
      <c r="L2291" s="22" t="s">
        <v>144</v>
      </c>
      <c r="M2291" s="19" t="s">
        <v>185</v>
      </c>
      <c r="N2291" s="19" t="s">
        <v>185</v>
      </c>
      <c r="P2291" s="17"/>
      <c r="Q2291" s="50" t="str">
        <f t="shared" si="36"/>
        <v>Non-lead</v>
      </c>
      <c r="R2291" s="19"/>
      <c r="X2291" s="16"/>
      <c r="Y2291" s="16"/>
      <c r="Z2291" s="16"/>
      <c r="AK2291" s="17"/>
      <c r="AL2291" s="17"/>
      <c r="AM2291" s="17"/>
      <c r="AN2291" s="17"/>
      <c r="AO2291" s="15"/>
    </row>
    <row r="2292" spans="1:41" s="14" customFormat="1">
      <c r="A2292" s="60"/>
      <c r="B2292" s="37" t="s">
        <v>6749</v>
      </c>
      <c r="C2292" s="71" t="s">
        <v>7131</v>
      </c>
      <c r="D2292" s="14" t="s">
        <v>6941</v>
      </c>
      <c r="E2292" s="9" t="s">
        <v>187</v>
      </c>
      <c r="F2292" s="14">
        <v>40484</v>
      </c>
      <c r="G2292" s="4">
        <v>37.564980528672002</v>
      </c>
      <c r="H2292" s="4">
        <v>-84.656117481617002</v>
      </c>
      <c r="I2292" s="19" t="s">
        <v>45</v>
      </c>
      <c r="J2292" s="19" t="s">
        <v>156</v>
      </c>
      <c r="K2292" s="19" t="s">
        <v>45</v>
      </c>
      <c r="L2292" s="22" t="s">
        <v>144</v>
      </c>
      <c r="M2292" s="19" t="s">
        <v>185</v>
      </c>
      <c r="N2292" s="19" t="s">
        <v>185</v>
      </c>
      <c r="P2292" s="17"/>
      <c r="Q2292" s="50" t="str">
        <f t="shared" si="36"/>
        <v>Non-lead</v>
      </c>
      <c r="R2292" s="19"/>
      <c r="X2292" s="16"/>
      <c r="Y2292" s="16"/>
      <c r="Z2292" s="16"/>
      <c r="AK2292" s="17"/>
      <c r="AL2292" s="17"/>
      <c r="AM2292" s="17"/>
      <c r="AN2292" s="17"/>
      <c r="AO2292" s="15"/>
    </row>
    <row r="2293" spans="1:41" s="14" customFormat="1">
      <c r="A2293" s="60"/>
      <c r="B2293" s="37" t="s">
        <v>6750</v>
      </c>
      <c r="C2293" s="69" t="s">
        <v>7132</v>
      </c>
      <c r="D2293" s="14" t="s">
        <v>6942</v>
      </c>
      <c r="E2293" s="9" t="s">
        <v>187</v>
      </c>
      <c r="F2293" s="14">
        <v>40484</v>
      </c>
      <c r="G2293" s="4">
        <v>37.567098910953</v>
      </c>
      <c r="H2293" s="4">
        <v>-84.656651794249996</v>
      </c>
      <c r="I2293" s="19" t="s">
        <v>45</v>
      </c>
      <c r="J2293" s="19" t="s">
        <v>156</v>
      </c>
      <c r="K2293" s="19" t="s">
        <v>45</v>
      </c>
      <c r="L2293" s="22" t="s">
        <v>144</v>
      </c>
      <c r="M2293" s="19" t="s">
        <v>185</v>
      </c>
      <c r="N2293" s="19" t="s">
        <v>185</v>
      </c>
      <c r="P2293" s="17"/>
      <c r="Q2293" s="50" t="str">
        <f t="shared" si="36"/>
        <v>Non-lead</v>
      </c>
      <c r="R2293" s="19"/>
      <c r="X2293" s="16"/>
      <c r="Y2293" s="16"/>
      <c r="Z2293" s="16"/>
      <c r="AK2293" s="17"/>
      <c r="AL2293" s="17"/>
      <c r="AM2293" s="17"/>
      <c r="AN2293" s="17"/>
      <c r="AO2293" s="15"/>
    </row>
    <row r="2294" spans="1:41" s="14" customFormat="1">
      <c r="A2294" s="60"/>
      <c r="B2294" s="37" t="s">
        <v>6751</v>
      </c>
      <c r="C2294" s="71" t="s">
        <v>7133</v>
      </c>
      <c r="D2294" s="14" t="s">
        <v>6943</v>
      </c>
      <c r="E2294" s="9" t="s">
        <v>187</v>
      </c>
      <c r="F2294" s="14">
        <v>40484</v>
      </c>
      <c r="G2294" s="4">
        <v>37.567048233721998</v>
      </c>
      <c r="H2294" s="4">
        <v>-84.656855605253</v>
      </c>
      <c r="I2294" s="19" t="s">
        <v>45</v>
      </c>
      <c r="J2294" s="19" t="s">
        <v>156</v>
      </c>
      <c r="K2294" s="19" t="s">
        <v>45</v>
      </c>
      <c r="L2294" s="22" t="s">
        <v>144</v>
      </c>
      <c r="M2294" s="19" t="s">
        <v>185</v>
      </c>
      <c r="N2294" s="19" t="s">
        <v>185</v>
      </c>
      <c r="P2294" s="17"/>
      <c r="Q2294" s="50" t="str">
        <f t="shared" si="36"/>
        <v>Non-lead</v>
      </c>
      <c r="R2294" s="19"/>
      <c r="X2294" s="16"/>
      <c r="Y2294" s="16"/>
      <c r="Z2294" s="16"/>
      <c r="AK2294" s="17"/>
      <c r="AL2294" s="17"/>
      <c r="AM2294" s="17"/>
      <c r="AN2294" s="17"/>
      <c r="AO2294" s="15"/>
    </row>
    <row r="2295" spans="1:41" s="14" customFormat="1">
      <c r="A2295" s="60"/>
      <c r="B2295" s="37" t="s">
        <v>6752</v>
      </c>
      <c r="C2295" s="71" t="s">
        <v>7134</v>
      </c>
      <c r="D2295" s="14" t="s">
        <v>6944</v>
      </c>
      <c r="E2295" s="9" t="s">
        <v>187</v>
      </c>
      <c r="F2295" s="14">
        <v>40484</v>
      </c>
      <c r="G2295" s="4">
        <v>37.567735619147001</v>
      </c>
      <c r="H2295" s="4">
        <v>-84.657113659830998</v>
      </c>
      <c r="I2295" s="19" t="s">
        <v>45</v>
      </c>
      <c r="J2295" s="19" t="s">
        <v>156</v>
      </c>
      <c r="K2295" s="19" t="s">
        <v>45</v>
      </c>
      <c r="L2295" s="22" t="s">
        <v>144</v>
      </c>
      <c r="M2295" s="19" t="s">
        <v>185</v>
      </c>
      <c r="N2295" s="19" t="s">
        <v>185</v>
      </c>
      <c r="P2295" s="17"/>
      <c r="Q2295" s="50" t="str">
        <f t="shared" si="36"/>
        <v>Non-lead</v>
      </c>
      <c r="R2295" s="19"/>
      <c r="X2295" s="16"/>
      <c r="Y2295" s="16"/>
      <c r="Z2295" s="16"/>
      <c r="AK2295" s="17"/>
      <c r="AL2295" s="17"/>
      <c r="AM2295" s="17"/>
      <c r="AN2295" s="17"/>
      <c r="AO2295" s="15"/>
    </row>
    <row r="2296" spans="1:41" s="14" customFormat="1">
      <c r="A2296" s="60"/>
      <c r="B2296" s="37" t="s">
        <v>6753</v>
      </c>
      <c r="C2296" s="70" t="s">
        <v>7135</v>
      </c>
      <c r="D2296" s="14" t="s">
        <v>6945</v>
      </c>
      <c r="E2296" s="9" t="s">
        <v>187</v>
      </c>
      <c r="F2296" s="14">
        <v>40484</v>
      </c>
      <c r="G2296" s="4">
        <v>37.568880852861</v>
      </c>
      <c r="H2296" s="4">
        <v>-84.655579440555996</v>
      </c>
      <c r="I2296" s="19" t="s">
        <v>45</v>
      </c>
      <c r="J2296" s="19" t="s">
        <v>156</v>
      </c>
      <c r="K2296" s="19" t="s">
        <v>45</v>
      </c>
      <c r="L2296" s="22" t="s">
        <v>144</v>
      </c>
      <c r="M2296" s="19" t="s">
        <v>185</v>
      </c>
      <c r="N2296" s="19" t="s">
        <v>185</v>
      </c>
      <c r="P2296" s="17"/>
      <c r="Q2296" s="50" t="str">
        <f t="shared" si="36"/>
        <v>Non-lead</v>
      </c>
      <c r="R2296" s="19"/>
      <c r="X2296" s="16"/>
      <c r="Y2296" s="16"/>
      <c r="Z2296" s="16"/>
      <c r="AK2296" s="17"/>
      <c r="AL2296" s="17"/>
      <c r="AM2296" s="17"/>
      <c r="AN2296" s="17"/>
      <c r="AO2296" s="15"/>
    </row>
    <row r="2297" spans="1:41" s="14" customFormat="1">
      <c r="A2297" s="60"/>
      <c r="B2297" s="37" t="s">
        <v>6754</v>
      </c>
      <c r="C2297" s="71" t="s">
        <v>7136</v>
      </c>
      <c r="D2297" s="14" t="s">
        <v>6946</v>
      </c>
      <c r="E2297" s="9" t="s">
        <v>187</v>
      </c>
      <c r="F2297" s="14">
        <v>40484</v>
      </c>
      <c r="G2297" s="4">
        <v>37.568994912755997</v>
      </c>
      <c r="H2297" s="4">
        <v>-84.654947397935999</v>
      </c>
      <c r="I2297" s="19" t="s">
        <v>45</v>
      </c>
      <c r="J2297" s="19" t="s">
        <v>156</v>
      </c>
      <c r="K2297" s="19" t="s">
        <v>45</v>
      </c>
      <c r="L2297" s="22" t="s">
        <v>144</v>
      </c>
      <c r="M2297" s="19" t="s">
        <v>185</v>
      </c>
      <c r="N2297" s="19" t="s">
        <v>185</v>
      </c>
      <c r="P2297" s="17"/>
      <c r="Q2297" s="50" t="str">
        <f t="shared" si="36"/>
        <v>Non-lead</v>
      </c>
      <c r="R2297" s="19"/>
      <c r="X2297" s="16"/>
      <c r="Y2297" s="16"/>
      <c r="Z2297" s="16"/>
      <c r="AK2297" s="17"/>
      <c r="AL2297" s="17"/>
      <c r="AM2297" s="17"/>
      <c r="AN2297" s="17"/>
      <c r="AO2297" s="15"/>
    </row>
    <row r="2298" spans="1:41" s="14" customFormat="1">
      <c r="A2298" s="60"/>
      <c r="B2298" s="37" t="s">
        <v>6755</v>
      </c>
      <c r="C2298" s="69" t="s">
        <v>7137</v>
      </c>
      <c r="D2298" s="14" t="s">
        <v>6947</v>
      </c>
      <c r="E2298" s="9" t="s">
        <v>187</v>
      </c>
      <c r="F2298" s="14">
        <v>40484</v>
      </c>
      <c r="G2298" s="4">
        <v>37.569226426514</v>
      </c>
      <c r="H2298" s="4">
        <v>-84.654616835805996</v>
      </c>
      <c r="I2298" s="19" t="s">
        <v>45</v>
      </c>
      <c r="J2298" s="19" t="s">
        <v>156</v>
      </c>
      <c r="K2298" s="19" t="s">
        <v>45</v>
      </c>
      <c r="L2298" s="22" t="s">
        <v>144</v>
      </c>
      <c r="M2298" s="19" t="s">
        <v>185</v>
      </c>
      <c r="N2298" s="19" t="s">
        <v>185</v>
      </c>
      <c r="P2298" s="17"/>
      <c r="Q2298" s="50" t="str">
        <f t="shared" si="36"/>
        <v>Non-lead</v>
      </c>
      <c r="R2298" s="19"/>
      <c r="X2298" s="16"/>
      <c r="Y2298" s="16"/>
      <c r="Z2298" s="16"/>
      <c r="AK2298" s="17"/>
      <c r="AL2298" s="17"/>
      <c r="AM2298" s="17"/>
      <c r="AN2298" s="17"/>
      <c r="AO2298" s="15"/>
    </row>
    <row r="2299" spans="1:41" s="14" customFormat="1">
      <c r="A2299" s="60"/>
      <c r="B2299" s="37" t="s">
        <v>6756</v>
      </c>
      <c r="C2299" s="71" t="s">
        <v>7138</v>
      </c>
      <c r="D2299" s="14" t="s">
        <v>6948</v>
      </c>
      <c r="E2299" s="9" t="s">
        <v>187</v>
      </c>
      <c r="F2299" s="14">
        <v>40484</v>
      </c>
      <c r="G2299" s="4">
        <v>37.568980072903003</v>
      </c>
      <c r="H2299" s="4">
        <v>-84.654070408500004</v>
      </c>
      <c r="I2299" s="19" t="s">
        <v>45</v>
      </c>
      <c r="J2299" s="19" t="s">
        <v>156</v>
      </c>
      <c r="K2299" s="19" t="s">
        <v>45</v>
      </c>
      <c r="L2299" s="22" t="s">
        <v>144</v>
      </c>
      <c r="M2299" s="19" t="s">
        <v>185</v>
      </c>
      <c r="N2299" s="19" t="s">
        <v>185</v>
      </c>
      <c r="P2299" s="17"/>
      <c r="Q2299" s="50" t="str">
        <f t="shared" si="36"/>
        <v>Non-lead</v>
      </c>
      <c r="R2299" s="19"/>
      <c r="X2299" s="16"/>
      <c r="Y2299" s="16"/>
      <c r="Z2299" s="16"/>
      <c r="AK2299" s="17"/>
      <c r="AL2299" s="17"/>
      <c r="AM2299" s="17"/>
      <c r="AN2299" s="17"/>
      <c r="AO2299" s="15"/>
    </row>
    <row r="2300" spans="1:41" s="14" customFormat="1">
      <c r="A2300" s="60"/>
      <c r="B2300" s="37" t="s">
        <v>6757</v>
      </c>
      <c r="C2300" s="71" t="s">
        <v>7139</v>
      </c>
      <c r="D2300" s="14" t="s">
        <v>6949</v>
      </c>
      <c r="E2300" s="9" t="s">
        <v>187</v>
      </c>
      <c r="F2300" s="14">
        <v>40484</v>
      </c>
      <c r="G2300" s="4">
        <v>37.568908124133003</v>
      </c>
      <c r="H2300" s="4">
        <v>-84.653032712672001</v>
      </c>
      <c r="I2300" s="19" t="s">
        <v>45</v>
      </c>
      <c r="J2300" s="19" t="s">
        <v>156</v>
      </c>
      <c r="K2300" s="19" t="s">
        <v>45</v>
      </c>
      <c r="L2300" s="22" t="s">
        <v>144</v>
      </c>
      <c r="M2300" s="19" t="s">
        <v>185</v>
      </c>
      <c r="N2300" s="19" t="s">
        <v>185</v>
      </c>
      <c r="P2300" s="17"/>
      <c r="Q2300" s="50" t="str">
        <f t="shared" si="36"/>
        <v>Non-lead</v>
      </c>
      <c r="R2300" s="19"/>
      <c r="X2300" s="16"/>
      <c r="Y2300" s="16"/>
      <c r="Z2300" s="16"/>
      <c r="AK2300" s="17"/>
      <c r="AL2300" s="17"/>
      <c r="AM2300" s="17"/>
      <c r="AN2300" s="17"/>
      <c r="AO2300" s="15"/>
    </row>
    <row r="2301" spans="1:41" s="14" customFormat="1">
      <c r="A2301" s="60"/>
      <c r="B2301" s="37" t="s">
        <v>6758</v>
      </c>
      <c r="C2301" s="70" t="s">
        <v>7140</v>
      </c>
      <c r="D2301" s="14" t="s">
        <v>6950</v>
      </c>
      <c r="E2301" s="9" t="s">
        <v>187</v>
      </c>
      <c r="F2301" s="14">
        <v>40484</v>
      </c>
      <c r="G2301" s="4">
        <v>37.568880535717</v>
      </c>
      <c r="H2301" s="4">
        <v>-84.652041156758003</v>
      </c>
      <c r="I2301" s="19" t="s">
        <v>45</v>
      </c>
      <c r="J2301" s="19" t="s">
        <v>156</v>
      </c>
      <c r="K2301" s="19" t="s">
        <v>45</v>
      </c>
      <c r="L2301" s="22" t="s">
        <v>144</v>
      </c>
      <c r="M2301" s="19" t="s">
        <v>185</v>
      </c>
      <c r="N2301" s="19" t="s">
        <v>185</v>
      </c>
      <c r="P2301" s="17"/>
      <c r="Q2301" s="50" t="str">
        <f t="shared" si="36"/>
        <v>Non-lead</v>
      </c>
      <c r="R2301" s="19"/>
      <c r="X2301" s="16"/>
      <c r="Y2301" s="16"/>
      <c r="Z2301" s="16"/>
      <c r="AK2301" s="17"/>
      <c r="AL2301" s="17"/>
      <c r="AM2301" s="17"/>
      <c r="AN2301" s="17"/>
      <c r="AO2301" s="15"/>
    </row>
    <row r="2302" spans="1:41" s="14" customFormat="1">
      <c r="A2302" s="60"/>
      <c r="B2302" s="37" t="s">
        <v>6759</v>
      </c>
      <c r="C2302" s="71" t="s">
        <v>7141</v>
      </c>
      <c r="D2302" s="14" t="s">
        <v>6951</v>
      </c>
      <c r="E2302" s="9" t="s">
        <v>187</v>
      </c>
      <c r="F2302" s="14">
        <v>40484</v>
      </c>
      <c r="G2302" s="4">
        <v>37.568997657818997</v>
      </c>
      <c r="H2302" s="4">
        <v>-84.651493342205995</v>
      </c>
      <c r="I2302" s="19" t="s">
        <v>45</v>
      </c>
      <c r="J2302" s="19" t="s">
        <v>156</v>
      </c>
      <c r="K2302" s="19" t="s">
        <v>45</v>
      </c>
      <c r="L2302" s="22" t="s">
        <v>144</v>
      </c>
      <c r="M2302" s="19" t="s">
        <v>185</v>
      </c>
      <c r="N2302" s="19" t="s">
        <v>185</v>
      </c>
      <c r="P2302" s="17"/>
      <c r="Q2302" s="50" t="str">
        <f t="shared" si="36"/>
        <v>Non-lead</v>
      </c>
      <c r="R2302" s="19"/>
      <c r="X2302" s="16"/>
      <c r="Y2302" s="16"/>
      <c r="Z2302" s="16"/>
      <c r="AK2302" s="17"/>
      <c r="AL2302" s="17"/>
      <c r="AM2302" s="17"/>
      <c r="AN2302" s="17"/>
      <c r="AO2302" s="15"/>
    </row>
    <row r="2303" spans="1:41" s="14" customFormat="1">
      <c r="A2303" s="60"/>
      <c r="B2303" s="37" t="s">
        <v>6760</v>
      </c>
      <c r="C2303" s="69" t="s">
        <v>7142</v>
      </c>
      <c r="D2303" s="14" t="s">
        <v>6952</v>
      </c>
      <c r="E2303" s="9" t="s">
        <v>187</v>
      </c>
      <c r="F2303" s="14">
        <v>40484</v>
      </c>
      <c r="G2303" s="4">
        <v>37.569488935247001</v>
      </c>
      <c r="H2303" s="4">
        <v>-84.648934180335999</v>
      </c>
      <c r="I2303" s="19" t="s">
        <v>45</v>
      </c>
      <c r="J2303" s="19" t="s">
        <v>156</v>
      </c>
      <c r="K2303" s="19" t="s">
        <v>45</v>
      </c>
      <c r="L2303" s="22" t="s">
        <v>144</v>
      </c>
      <c r="M2303" s="19" t="s">
        <v>185</v>
      </c>
      <c r="N2303" s="19" t="s">
        <v>185</v>
      </c>
      <c r="P2303" s="17"/>
      <c r="Q2303" s="50" t="str">
        <f t="shared" si="36"/>
        <v>Non-lead</v>
      </c>
      <c r="R2303" s="19"/>
      <c r="X2303" s="16"/>
      <c r="Y2303" s="16"/>
      <c r="Z2303" s="16"/>
      <c r="AK2303" s="17"/>
      <c r="AL2303" s="17"/>
      <c r="AM2303" s="17"/>
      <c r="AN2303" s="17"/>
      <c r="AO2303" s="15"/>
    </row>
    <row r="2304" spans="1:41" s="14" customFormat="1">
      <c r="A2304" s="60"/>
      <c r="B2304" s="37" t="s">
        <v>6761</v>
      </c>
      <c r="C2304" s="71" t="s">
        <v>7143</v>
      </c>
      <c r="D2304" s="14" t="s">
        <v>6953</v>
      </c>
      <c r="E2304" s="9" t="s">
        <v>187</v>
      </c>
      <c r="F2304" s="14">
        <v>40484</v>
      </c>
      <c r="G2304" s="4">
        <v>37.569737191069002</v>
      </c>
      <c r="H2304" s="4">
        <v>-84.648891197192</v>
      </c>
      <c r="I2304" s="19" t="s">
        <v>45</v>
      </c>
      <c r="J2304" s="19" t="s">
        <v>156</v>
      </c>
      <c r="K2304" s="19" t="s">
        <v>45</v>
      </c>
      <c r="L2304" s="22" t="s">
        <v>144</v>
      </c>
      <c r="M2304" s="19" t="s">
        <v>185</v>
      </c>
      <c r="N2304" s="19" t="s">
        <v>185</v>
      </c>
      <c r="P2304" s="17"/>
      <c r="Q2304" s="50" t="str">
        <f t="shared" si="36"/>
        <v>Non-lead</v>
      </c>
      <c r="R2304" s="19"/>
      <c r="X2304" s="16"/>
      <c r="Y2304" s="16"/>
      <c r="Z2304" s="16"/>
      <c r="AK2304" s="17"/>
      <c r="AL2304" s="17"/>
      <c r="AM2304" s="17"/>
      <c r="AN2304" s="17"/>
      <c r="AO2304" s="15"/>
    </row>
    <row r="2305" spans="1:41" s="14" customFormat="1">
      <c r="A2305" s="60"/>
      <c r="B2305" s="37" t="s">
        <v>6762</v>
      </c>
      <c r="C2305" s="71" t="s">
        <v>7144</v>
      </c>
      <c r="D2305" s="14" t="s">
        <v>6954</v>
      </c>
      <c r="E2305" s="9" t="s">
        <v>187</v>
      </c>
      <c r="F2305" s="14">
        <v>40484</v>
      </c>
      <c r="G2305" s="4">
        <v>37.569811028342002</v>
      </c>
      <c r="H2305" s="4">
        <v>-84.648411382489002</v>
      </c>
      <c r="I2305" s="19" t="s">
        <v>45</v>
      </c>
      <c r="J2305" s="19" t="s">
        <v>156</v>
      </c>
      <c r="K2305" s="19" t="s">
        <v>45</v>
      </c>
      <c r="L2305" s="22" t="s">
        <v>144</v>
      </c>
      <c r="M2305" s="19" t="s">
        <v>185</v>
      </c>
      <c r="N2305" s="19" t="s">
        <v>185</v>
      </c>
      <c r="P2305" s="17"/>
      <c r="Q2305" s="50" t="str">
        <f t="shared" si="36"/>
        <v>Non-lead</v>
      </c>
      <c r="R2305" s="19"/>
      <c r="X2305" s="16"/>
      <c r="Y2305" s="16"/>
      <c r="Z2305" s="16"/>
      <c r="AK2305" s="17"/>
      <c r="AL2305" s="17"/>
      <c r="AM2305" s="17"/>
      <c r="AN2305" s="17"/>
      <c r="AO2305" s="15"/>
    </row>
    <row r="2306" spans="1:41" s="14" customFormat="1">
      <c r="A2306" s="60"/>
      <c r="B2306" s="37" t="s">
        <v>6763</v>
      </c>
      <c r="C2306" s="70" t="s">
        <v>7145</v>
      </c>
      <c r="D2306" s="14" t="s">
        <v>6955</v>
      </c>
      <c r="E2306" s="9" t="s">
        <v>187</v>
      </c>
      <c r="F2306" s="14">
        <v>40484</v>
      </c>
      <c r="G2306" s="4">
        <v>37.570186006225001</v>
      </c>
      <c r="H2306" s="4">
        <v>-84.645389033650005</v>
      </c>
      <c r="I2306" s="19" t="s">
        <v>45</v>
      </c>
      <c r="J2306" s="19" t="s">
        <v>156</v>
      </c>
      <c r="K2306" s="19" t="s">
        <v>45</v>
      </c>
      <c r="L2306" s="22" t="s">
        <v>144</v>
      </c>
      <c r="M2306" s="19" t="s">
        <v>185</v>
      </c>
      <c r="N2306" s="19" t="s">
        <v>185</v>
      </c>
      <c r="P2306" s="17"/>
      <c r="Q2306" s="50" t="str">
        <f t="shared" si="36"/>
        <v>Non-lead</v>
      </c>
      <c r="R2306" s="19"/>
      <c r="X2306" s="16"/>
      <c r="Y2306" s="16"/>
      <c r="Z2306" s="16"/>
      <c r="AK2306" s="17"/>
      <c r="AL2306" s="17"/>
      <c r="AM2306" s="17"/>
      <c r="AN2306" s="17"/>
      <c r="AO2306" s="15"/>
    </row>
    <row r="2307" spans="1:41" s="14" customFormat="1">
      <c r="A2307" s="60"/>
      <c r="B2307" s="37" t="s">
        <v>6764</v>
      </c>
      <c r="C2307" s="71" t="s">
        <v>7146</v>
      </c>
      <c r="D2307" s="14" t="s">
        <v>6956</v>
      </c>
      <c r="E2307" s="9" t="s">
        <v>187</v>
      </c>
      <c r="F2307" s="14">
        <v>40484</v>
      </c>
      <c r="G2307" s="4">
        <v>37.571549435228</v>
      </c>
      <c r="H2307" s="4">
        <v>-84.644592965960996</v>
      </c>
      <c r="I2307" s="19" t="s">
        <v>45</v>
      </c>
      <c r="J2307" s="19" t="s">
        <v>156</v>
      </c>
      <c r="K2307" s="19" t="s">
        <v>45</v>
      </c>
      <c r="L2307" s="22" t="s">
        <v>144</v>
      </c>
      <c r="M2307" s="19" t="s">
        <v>185</v>
      </c>
      <c r="N2307" s="19" t="s">
        <v>185</v>
      </c>
      <c r="P2307" s="17"/>
      <c r="Q2307" s="50" t="str">
        <f t="shared" si="36"/>
        <v>Non-lead</v>
      </c>
      <c r="R2307" s="19"/>
      <c r="X2307" s="16"/>
      <c r="Y2307" s="16"/>
      <c r="Z2307" s="16"/>
      <c r="AK2307" s="17"/>
      <c r="AL2307" s="17"/>
      <c r="AM2307" s="17"/>
      <c r="AN2307" s="17"/>
      <c r="AO2307" s="15"/>
    </row>
    <row r="2308" spans="1:41" s="14" customFormat="1">
      <c r="A2308" s="60"/>
      <c r="B2308" s="37" t="s">
        <v>6765</v>
      </c>
      <c r="C2308" s="69" t="s">
        <v>7147</v>
      </c>
      <c r="D2308" s="14" t="s">
        <v>6957</v>
      </c>
      <c r="E2308" s="9" t="s">
        <v>187</v>
      </c>
      <c r="F2308" s="14">
        <v>40484</v>
      </c>
      <c r="G2308" s="4">
        <v>37.575951477403002</v>
      </c>
      <c r="H2308" s="4">
        <v>-84.642441509305996</v>
      </c>
      <c r="I2308" s="19" t="s">
        <v>45</v>
      </c>
      <c r="J2308" s="19" t="s">
        <v>156</v>
      </c>
      <c r="K2308" s="19" t="s">
        <v>45</v>
      </c>
      <c r="L2308" s="22" t="s">
        <v>144</v>
      </c>
      <c r="M2308" s="19" t="s">
        <v>185</v>
      </c>
      <c r="N2308" s="19" t="s">
        <v>185</v>
      </c>
      <c r="P2308" s="17"/>
      <c r="Q2308" s="50" t="str">
        <f t="shared" si="36"/>
        <v>Non-lead</v>
      </c>
      <c r="R2308" s="19"/>
      <c r="X2308" s="16"/>
      <c r="Y2308" s="16"/>
      <c r="Z2308" s="16"/>
      <c r="AK2308" s="17"/>
      <c r="AL2308" s="17"/>
      <c r="AM2308" s="17"/>
      <c r="AN2308" s="17"/>
      <c r="AO2308" s="15"/>
    </row>
    <row r="2309" spans="1:41" s="14" customFormat="1">
      <c r="A2309" s="60"/>
      <c r="B2309" s="37" t="s">
        <v>6766</v>
      </c>
      <c r="C2309" s="71" t="s">
        <v>7148</v>
      </c>
      <c r="D2309" s="14" t="s">
        <v>6958</v>
      </c>
      <c r="E2309" s="9" t="s">
        <v>187</v>
      </c>
      <c r="F2309" s="14">
        <v>40484</v>
      </c>
      <c r="G2309" s="4">
        <v>37.577544948358003</v>
      </c>
      <c r="H2309" s="4">
        <v>-84.641159634808005</v>
      </c>
      <c r="I2309" s="19" t="s">
        <v>45</v>
      </c>
      <c r="J2309" s="19" t="s">
        <v>156</v>
      </c>
      <c r="K2309" s="19" t="s">
        <v>45</v>
      </c>
      <c r="L2309" s="22" t="s">
        <v>144</v>
      </c>
      <c r="M2309" s="19" t="s">
        <v>185</v>
      </c>
      <c r="N2309" s="19" t="s">
        <v>185</v>
      </c>
      <c r="P2309" s="17"/>
      <c r="Q2309" s="50" t="str">
        <f t="shared" si="36"/>
        <v>Non-lead</v>
      </c>
      <c r="R2309" s="19"/>
      <c r="X2309" s="16"/>
      <c r="Y2309" s="16"/>
      <c r="Z2309" s="16"/>
      <c r="AK2309" s="17"/>
      <c r="AL2309" s="17"/>
      <c r="AM2309" s="17"/>
      <c r="AN2309" s="17"/>
      <c r="AO2309" s="15"/>
    </row>
    <row r="2310" spans="1:41" s="14" customFormat="1">
      <c r="A2310" s="60"/>
      <c r="B2310" s="37" t="s">
        <v>6767</v>
      </c>
      <c r="C2310" s="71" t="s">
        <v>7145</v>
      </c>
      <c r="D2310" s="14" t="s">
        <v>6959</v>
      </c>
      <c r="E2310" s="9" t="s">
        <v>187</v>
      </c>
      <c r="F2310" s="14">
        <v>40484</v>
      </c>
      <c r="G2310" s="4">
        <v>37.593030917699998</v>
      </c>
      <c r="H2310" s="4">
        <v>-84.662969202282994</v>
      </c>
      <c r="I2310" s="19" t="s">
        <v>45</v>
      </c>
      <c r="J2310" s="19" t="s">
        <v>156</v>
      </c>
      <c r="K2310" s="19" t="s">
        <v>45</v>
      </c>
      <c r="L2310" s="22" t="s">
        <v>144</v>
      </c>
      <c r="M2310" s="19" t="s">
        <v>185</v>
      </c>
      <c r="N2310" s="19" t="s">
        <v>185</v>
      </c>
      <c r="P2310" s="17"/>
      <c r="Q2310" s="50" t="str">
        <f t="shared" si="36"/>
        <v>Non-lead</v>
      </c>
      <c r="R2310" s="19"/>
      <c r="X2310" s="16"/>
      <c r="Y2310" s="16"/>
      <c r="Z2310" s="16"/>
      <c r="AK2310" s="17"/>
      <c r="AL2310" s="17"/>
      <c r="AM2310" s="17"/>
      <c r="AN2310" s="17"/>
      <c r="AO2310" s="15"/>
    </row>
    <row r="2311" spans="1:41" s="14" customFormat="1">
      <c r="A2311" s="60"/>
      <c r="B2311" s="37" t="s">
        <v>6768</v>
      </c>
      <c r="C2311" s="70" t="s">
        <v>7149</v>
      </c>
      <c r="D2311" s="14" t="s">
        <v>6960</v>
      </c>
      <c r="E2311" s="9" t="s">
        <v>187</v>
      </c>
      <c r="F2311" s="14">
        <v>40484</v>
      </c>
      <c r="G2311" s="4">
        <v>37.591158546035999</v>
      </c>
      <c r="H2311" s="4">
        <v>-84.663226984928002</v>
      </c>
      <c r="I2311" s="19" t="s">
        <v>45</v>
      </c>
      <c r="J2311" s="19" t="s">
        <v>156</v>
      </c>
      <c r="K2311" s="19" t="s">
        <v>45</v>
      </c>
      <c r="L2311" s="22" t="s">
        <v>144</v>
      </c>
      <c r="M2311" s="19" t="s">
        <v>185</v>
      </c>
      <c r="N2311" s="19" t="s">
        <v>185</v>
      </c>
      <c r="P2311" s="17"/>
      <c r="Q2311" s="50" t="str">
        <f t="shared" si="36"/>
        <v>Non-lead</v>
      </c>
      <c r="R2311" s="19"/>
      <c r="X2311" s="16"/>
      <c r="Y2311" s="16"/>
      <c r="Z2311" s="16"/>
      <c r="AK2311" s="17"/>
      <c r="AL2311" s="17"/>
      <c r="AM2311" s="17"/>
      <c r="AN2311" s="17"/>
      <c r="AO2311" s="15"/>
    </row>
    <row r="2312" spans="1:41" s="14" customFormat="1">
      <c r="A2312" s="60"/>
      <c r="B2312" s="37" t="s">
        <v>6769</v>
      </c>
      <c r="C2312" s="71" t="s">
        <v>7150</v>
      </c>
      <c r="D2312" s="14" t="s">
        <v>6961</v>
      </c>
      <c r="E2312" s="9" t="s">
        <v>187</v>
      </c>
      <c r="F2312" s="14">
        <v>40484</v>
      </c>
      <c r="G2312" s="4">
        <v>37.584840276342</v>
      </c>
      <c r="H2312" s="4">
        <v>-84.662501054310994</v>
      </c>
      <c r="I2312" s="19" t="s">
        <v>45</v>
      </c>
      <c r="J2312" s="19" t="s">
        <v>156</v>
      </c>
      <c r="K2312" s="19" t="s">
        <v>45</v>
      </c>
      <c r="L2312" s="22" t="s">
        <v>144</v>
      </c>
      <c r="M2312" s="19" t="s">
        <v>185</v>
      </c>
      <c r="N2312" s="19" t="s">
        <v>185</v>
      </c>
      <c r="P2312" s="17"/>
      <c r="Q2312" s="50" t="str">
        <f t="shared" si="36"/>
        <v>Non-lead</v>
      </c>
      <c r="R2312" s="19"/>
      <c r="X2312" s="16"/>
      <c r="Y2312" s="16"/>
      <c r="Z2312" s="16"/>
      <c r="AK2312" s="17"/>
      <c r="AL2312" s="17"/>
      <c r="AM2312" s="17"/>
      <c r="AN2312" s="17"/>
      <c r="AO2312" s="15"/>
    </row>
    <row r="2313" spans="1:41" s="14" customFormat="1">
      <c r="A2313" s="60"/>
      <c r="B2313" s="37" t="s">
        <v>6770</v>
      </c>
      <c r="C2313" s="69" t="s">
        <v>7151</v>
      </c>
      <c r="D2313" s="14" t="s">
        <v>6962</v>
      </c>
      <c r="E2313" s="9" t="s">
        <v>187</v>
      </c>
      <c r="F2313" s="14">
        <v>40484</v>
      </c>
      <c r="G2313" s="4">
        <v>37.580821085875002</v>
      </c>
      <c r="H2313" s="4">
        <v>-84.661722563102998</v>
      </c>
      <c r="I2313" s="19" t="s">
        <v>45</v>
      </c>
      <c r="J2313" s="19" t="s">
        <v>156</v>
      </c>
      <c r="K2313" s="19" t="s">
        <v>45</v>
      </c>
      <c r="L2313" s="22" t="s">
        <v>144</v>
      </c>
      <c r="M2313" s="19" t="s">
        <v>185</v>
      </c>
      <c r="N2313" s="19" t="s">
        <v>185</v>
      </c>
      <c r="P2313" s="17"/>
      <c r="Q2313" s="50" t="str">
        <f t="shared" si="36"/>
        <v>Non-lead</v>
      </c>
      <c r="R2313" s="19"/>
      <c r="X2313" s="16"/>
      <c r="Y2313" s="16"/>
      <c r="Z2313" s="16"/>
      <c r="AK2313" s="17"/>
      <c r="AL2313" s="17"/>
      <c r="AM2313" s="17"/>
      <c r="AN2313" s="17"/>
      <c r="AO2313" s="15"/>
    </row>
    <row r="2314" spans="1:41" s="14" customFormat="1">
      <c r="A2314" s="60"/>
      <c r="B2314" s="37" t="s">
        <v>6771</v>
      </c>
      <c r="C2314" s="71" t="s">
        <v>7152</v>
      </c>
      <c r="D2314" s="14" t="s">
        <v>6963</v>
      </c>
      <c r="E2314" s="9" t="s">
        <v>187</v>
      </c>
      <c r="F2314" s="14">
        <v>40484</v>
      </c>
      <c r="G2314" s="4">
        <v>37.579082800750001</v>
      </c>
      <c r="H2314" s="4">
        <v>-84.662665735369004</v>
      </c>
      <c r="I2314" s="19" t="s">
        <v>45</v>
      </c>
      <c r="J2314" s="19" t="s">
        <v>156</v>
      </c>
      <c r="K2314" s="19" t="s">
        <v>45</v>
      </c>
      <c r="L2314" s="22" t="s">
        <v>144</v>
      </c>
      <c r="M2314" s="19" t="s">
        <v>185</v>
      </c>
      <c r="N2314" s="19" t="s">
        <v>185</v>
      </c>
      <c r="P2314" s="17"/>
      <c r="Q2314" s="50" t="str">
        <f t="shared" si="36"/>
        <v>Non-lead</v>
      </c>
      <c r="R2314" s="19"/>
      <c r="X2314" s="16"/>
      <c r="Y2314" s="16"/>
      <c r="Z2314" s="16"/>
      <c r="AK2314" s="17"/>
      <c r="AL2314" s="17"/>
      <c r="AM2314" s="17"/>
      <c r="AN2314" s="17"/>
      <c r="AO2314" s="15"/>
    </row>
    <row r="2315" spans="1:41" s="14" customFormat="1">
      <c r="A2315" s="60"/>
      <c r="B2315" s="37" t="s">
        <v>6772</v>
      </c>
      <c r="C2315" s="71" t="s">
        <v>7153</v>
      </c>
      <c r="D2315" s="14" t="s">
        <v>6964</v>
      </c>
      <c r="E2315" s="9" t="s">
        <v>187</v>
      </c>
      <c r="F2315" s="14">
        <v>40484</v>
      </c>
      <c r="G2315" s="4">
        <v>37.571686543082997</v>
      </c>
      <c r="H2315" s="4">
        <v>-84.658683006797006</v>
      </c>
      <c r="I2315" s="19" t="s">
        <v>45</v>
      </c>
      <c r="J2315" s="19" t="s">
        <v>156</v>
      </c>
      <c r="K2315" s="19" t="s">
        <v>45</v>
      </c>
      <c r="L2315" s="22" t="s">
        <v>144</v>
      </c>
      <c r="M2315" s="19" t="s">
        <v>185</v>
      </c>
      <c r="N2315" s="19" t="s">
        <v>185</v>
      </c>
      <c r="P2315" s="17"/>
      <c r="Q2315" s="50" t="str">
        <f t="shared" si="36"/>
        <v>Non-lead</v>
      </c>
      <c r="R2315" s="19"/>
      <c r="X2315" s="16"/>
      <c r="Y2315" s="16"/>
      <c r="Z2315" s="16"/>
      <c r="AK2315" s="17"/>
      <c r="AL2315" s="17"/>
      <c r="AM2315" s="17"/>
      <c r="AN2315" s="17"/>
      <c r="AO2315" s="15"/>
    </row>
    <row r="2316" spans="1:41" s="14" customFormat="1">
      <c r="A2316" s="60"/>
      <c r="B2316" s="37" t="s">
        <v>6773</v>
      </c>
      <c r="C2316" s="70" t="s">
        <v>7154</v>
      </c>
      <c r="D2316" s="14" t="s">
        <v>6965</v>
      </c>
      <c r="E2316" s="9" t="s">
        <v>187</v>
      </c>
      <c r="F2316" s="14">
        <v>40484</v>
      </c>
      <c r="G2316" s="4">
        <v>37.571448697066998</v>
      </c>
      <c r="H2316" s="4">
        <v>-84.658316086857994</v>
      </c>
      <c r="I2316" s="19" t="s">
        <v>45</v>
      </c>
      <c r="J2316" s="19" t="s">
        <v>156</v>
      </c>
      <c r="K2316" s="19" t="s">
        <v>45</v>
      </c>
      <c r="L2316" s="22" t="s">
        <v>144</v>
      </c>
      <c r="M2316" s="19" t="s">
        <v>185</v>
      </c>
      <c r="N2316" s="19" t="s">
        <v>185</v>
      </c>
      <c r="P2316" s="17"/>
      <c r="Q2316" s="50" t="str">
        <f t="shared" si="36"/>
        <v>Non-lead</v>
      </c>
      <c r="R2316" s="19"/>
      <c r="X2316" s="16"/>
      <c r="Y2316" s="16"/>
      <c r="Z2316" s="16"/>
      <c r="AK2316" s="17"/>
      <c r="AL2316" s="17"/>
      <c r="AM2316" s="17"/>
      <c r="AN2316" s="17"/>
      <c r="AO2316" s="15"/>
    </row>
    <row r="2317" spans="1:41" s="14" customFormat="1">
      <c r="A2317" s="60"/>
      <c r="B2317" s="37" t="s">
        <v>6774</v>
      </c>
      <c r="C2317" s="71" t="s">
        <v>7155</v>
      </c>
      <c r="D2317" s="14" t="s">
        <v>6966</v>
      </c>
      <c r="E2317" s="9" t="s">
        <v>187</v>
      </c>
      <c r="F2317" s="14">
        <v>40484</v>
      </c>
      <c r="G2317" s="4">
        <v>37.570484678431001</v>
      </c>
      <c r="H2317" s="4">
        <v>-84.658187539332999</v>
      </c>
      <c r="I2317" s="19" t="s">
        <v>45</v>
      </c>
      <c r="J2317" s="19" t="s">
        <v>156</v>
      </c>
      <c r="K2317" s="19" t="s">
        <v>45</v>
      </c>
      <c r="L2317" s="22" t="s">
        <v>144</v>
      </c>
      <c r="M2317" s="19" t="s">
        <v>185</v>
      </c>
      <c r="N2317" s="19" t="s">
        <v>185</v>
      </c>
      <c r="P2317" s="17"/>
      <c r="Q2317" s="50" t="str">
        <f t="shared" si="36"/>
        <v>Non-lead</v>
      </c>
      <c r="R2317" s="19"/>
      <c r="X2317" s="16"/>
      <c r="Y2317" s="16"/>
      <c r="Z2317" s="16"/>
      <c r="AK2317" s="17"/>
      <c r="AL2317" s="17"/>
      <c r="AM2317" s="17"/>
      <c r="AN2317" s="17"/>
      <c r="AO2317" s="15"/>
    </row>
    <row r="2318" spans="1:41" s="14" customFormat="1">
      <c r="A2318" s="60"/>
      <c r="B2318" s="37" t="s">
        <v>6775</v>
      </c>
      <c r="C2318" s="69" t="s">
        <v>7156</v>
      </c>
      <c r="D2318" s="14" t="s">
        <v>6967</v>
      </c>
      <c r="E2318" s="9" t="s">
        <v>187</v>
      </c>
      <c r="F2318" s="14">
        <v>40484</v>
      </c>
      <c r="G2318" s="4">
        <v>37.569830966132997</v>
      </c>
      <c r="H2318" s="4">
        <v>-84.657917634097004</v>
      </c>
      <c r="I2318" s="19" t="s">
        <v>45</v>
      </c>
      <c r="J2318" s="19" t="s">
        <v>156</v>
      </c>
      <c r="K2318" s="19" t="s">
        <v>45</v>
      </c>
      <c r="L2318" s="22" t="s">
        <v>144</v>
      </c>
      <c r="M2318" s="19" t="s">
        <v>185</v>
      </c>
      <c r="N2318" s="19" t="s">
        <v>185</v>
      </c>
      <c r="P2318" s="17"/>
      <c r="Q2318" s="50" t="str">
        <f t="shared" si="36"/>
        <v>Non-lead</v>
      </c>
      <c r="R2318" s="19"/>
      <c r="X2318" s="16"/>
      <c r="Y2318" s="16"/>
      <c r="Z2318" s="16"/>
      <c r="AK2318" s="17"/>
      <c r="AL2318" s="17"/>
      <c r="AM2318" s="17"/>
      <c r="AN2318" s="17"/>
      <c r="AO2318" s="15"/>
    </row>
    <row r="2319" spans="1:41" s="14" customFormat="1">
      <c r="A2319" s="60"/>
      <c r="B2319" s="37" t="s">
        <v>6776</v>
      </c>
      <c r="C2319" s="71" t="s">
        <v>7157</v>
      </c>
      <c r="D2319" s="14" t="s">
        <v>6968</v>
      </c>
      <c r="E2319" s="9" t="s">
        <v>187</v>
      </c>
      <c r="F2319" s="14">
        <v>40484</v>
      </c>
      <c r="G2319" s="4">
        <v>37.569881050924998</v>
      </c>
      <c r="H2319" s="4">
        <v>-84.657713667696996</v>
      </c>
      <c r="I2319" s="19" t="s">
        <v>45</v>
      </c>
      <c r="J2319" s="19" t="s">
        <v>156</v>
      </c>
      <c r="K2319" s="19" t="s">
        <v>45</v>
      </c>
      <c r="L2319" s="22" t="s">
        <v>144</v>
      </c>
      <c r="M2319" s="19" t="s">
        <v>185</v>
      </c>
      <c r="N2319" s="19" t="s">
        <v>185</v>
      </c>
      <c r="P2319" s="17"/>
      <c r="Q2319" s="50" t="str">
        <f t="shared" si="36"/>
        <v>Non-lead</v>
      </c>
      <c r="R2319" s="19"/>
      <c r="X2319" s="16"/>
      <c r="Y2319" s="16"/>
      <c r="Z2319" s="16"/>
      <c r="AK2319" s="17"/>
      <c r="AL2319" s="17"/>
      <c r="AM2319" s="17"/>
      <c r="AN2319" s="17"/>
      <c r="AO2319" s="15"/>
    </row>
    <row r="2320" spans="1:41" s="14" customFormat="1">
      <c r="A2320" s="60"/>
      <c r="B2320" s="37" t="s">
        <v>6777</v>
      </c>
      <c r="C2320" s="71" t="s">
        <v>7158</v>
      </c>
      <c r="D2320" s="14" t="s">
        <v>6969</v>
      </c>
      <c r="E2320" s="9" t="s">
        <v>187</v>
      </c>
      <c r="F2320" s="14">
        <v>40484</v>
      </c>
      <c r="G2320" s="4">
        <v>37.569274509777998</v>
      </c>
      <c r="H2320" s="4">
        <v>-84.657722985942002</v>
      </c>
      <c r="I2320" s="19" t="s">
        <v>45</v>
      </c>
      <c r="J2320" s="19" t="s">
        <v>156</v>
      </c>
      <c r="K2320" s="19" t="s">
        <v>45</v>
      </c>
      <c r="L2320" s="22" t="s">
        <v>144</v>
      </c>
      <c r="M2320" s="19" t="s">
        <v>185</v>
      </c>
      <c r="N2320" s="19" t="s">
        <v>185</v>
      </c>
      <c r="P2320" s="17"/>
      <c r="Q2320" s="50" t="str">
        <f t="shared" si="36"/>
        <v>Non-lead</v>
      </c>
      <c r="R2320" s="19"/>
      <c r="X2320" s="16"/>
      <c r="Y2320" s="16"/>
      <c r="Z2320" s="16"/>
      <c r="AK2320" s="17"/>
      <c r="AL2320" s="17"/>
      <c r="AM2320" s="17"/>
      <c r="AN2320" s="17"/>
      <c r="AO2320" s="15"/>
    </row>
    <row r="2321" spans="1:41" s="14" customFormat="1">
      <c r="A2321" s="60"/>
      <c r="B2321" s="37" t="s">
        <v>6778</v>
      </c>
      <c r="C2321" s="70" t="s">
        <v>7159</v>
      </c>
      <c r="D2321" s="14" t="s">
        <v>6970</v>
      </c>
      <c r="E2321" s="9" t="s">
        <v>187</v>
      </c>
      <c r="F2321" s="14">
        <v>40484</v>
      </c>
      <c r="G2321" s="4">
        <v>37.569169646097002</v>
      </c>
      <c r="H2321" s="4">
        <v>-84.657693021024997</v>
      </c>
      <c r="I2321" s="19" t="s">
        <v>45</v>
      </c>
      <c r="J2321" s="19" t="s">
        <v>156</v>
      </c>
      <c r="K2321" s="19" t="s">
        <v>45</v>
      </c>
      <c r="L2321" s="22" t="s">
        <v>144</v>
      </c>
      <c r="M2321" s="19" t="s">
        <v>185</v>
      </c>
      <c r="N2321" s="19" t="s">
        <v>185</v>
      </c>
      <c r="P2321" s="17"/>
      <c r="Q2321" s="50" t="str">
        <f t="shared" si="36"/>
        <v>Non-lead</v>
      </c>
      <c r="R2321" s="19"/>
      <c r="X2321" s="16"/>
      <c r="Y2321" s="16"/>
      <c r="Z2321" s="16"/>
      <c r="AK2321" s="17"/>
      <c r="AL2321" s="17"/>
      <c r="AM2321" s="17"/>
      <c r="AN2321" s="17"/>
      <c r="AO2321" s="15"/>
    </row>
    <row r="2322" spans="1:41" s="14" customFormat="1">
      <c r="A2322" s="60"/>
      <c r="B2322" s="37" t="s">
        <v>6779</v>
      </c>
      <c r="C2322" s="71" t="s">
        <v>7160</v>
      </c>
      <c r="D2322" s="14" t="s">
        <v>6971</v>
      </c>
      <c r="E2322" s="9" t="s">
        <v>187</v>
      </c>
      <c r="F2322" s="14">
        <v>40484</v>
      </c>
      <c r="G2322" s="4">
        <v>37.533446850531</v>
      </c>
      <c r="H2322" s="4">
        <v>-84.693101783303007</v>
      </c>
      <c r="I2322" s="19" t="s">
        <v>45</v>
      </c>
      <c r="J2322" s="19" t="s">
        <v>156</v>
      </c>
      <c r="K2322" s="19" t="s">
        <v>45</v>
      </c>
      <c r="L2322" s="22" t="s">
        <v>144</v>
      </c>
      <c r="M2322" s="19" t="s">
        <v>185</v>
      </c>
      <c r="N2322" s="19" t="s">
        <v>185</v>
      </c>
      <c r="P2322" s="17"/>
      <c r="Q2322" s="50" t="str">
        <f t="shared" si="36"/>
        <v>Non-lead</v>
      </c>
      <c r="R2322" s="19"/>
      <c r="X2322" s="16"/>
      <c r="Y2322" s="16"/>
      <c r="Z2322" s="16"/>
      <c r="AK2322" s="17"/>
      <c r="AL2322" s="17"/>
      <c r="AM2322" s="17"/>
      <c r="AN2322" s="17"/>
      <c r="AO2322" s="15"/>
    </row>
    <row r="2323" spans="1:41" s="14" customFormat="1">
      <c r="A2323" s="60"/>
      <c r="B2323" s="37" t="s">
        <v>6780</v>
      </c>
      <c r="C2323" s="69" t="s">
        <v>7161</v>
      </c>
      <c r="D2323" s="14" t="s">
        <v>6972</v>
      </c>
      <c r="E2323" s="9" t="s">
        <v>187</v>
      </c>
      <c r="F2323" s="14">
        <v>40484</v>
      </c>
      <c r="G2323" s="4">
        <v>37.561306112750003</v>
      </c>
      <c r="H2323" s="4">
        <v>-84.654503847211004</v>
      </c>
      <c r="I2323" s="19" t="s">
        <v>45</v>
      </c>
      <c r="J2323" s="19" t="s">
        <v>156</v>
      </c>
      <c r="K2323" s="19" t="s">
        <v>45</v>
      </c>
      <c r="L2323" s="22" t="s">
        <v>144</v>
      </c>
      <c r="M2323" s="19" t="s">
        <v>185</v>
      </c>
      <c r="N2323" s="19" t="s">
        <v>185</v>
      </c>
      <c r="P2323" s="17"/>
      <c r="Q2323" s="50" t="str">
        <f t="shared" si="36"/>
        <v>Non-lead</v>
      </c>
      <c r="R2323" s="19"/>
      <c r="X2323" s="16"/>
      <c r="Y2323" s="16"/>
      <c r="Z2323" s="16"/>
      <c r="AK2323" s="17"/>
      <c r="AL2323" s="17"/>
      <c r="AM2323" s="17"/>
      <c r="AN2323" s="17"/>
      <c r="AO2323" s="15"/>
    </row>
    <row r="2324" spans="1:41" s="14" customFormat="1">
      <c r="A2324" s="60"/>
      <c r="B2324" s="37" t="s">
        <v>6781</v>
      </c>
      <c r="C2324" s="71" t="s">
        <v>7162</v>
      </c>
      <c r="D2324" s="14" t="s">
        <v>6973</v>
      </c>
      <c r="E2324" s="9" t="s">
        <v>187</v>
      </c>
      <c r="F2324" s="14">
        <v>40484</v>
      </c>
      <c r="G2324" s="4">
        <v>37.585326811317003</v>
      </c>
      <c r="H2324" s="4">
        <v>-84.662200117927995</v>
      </c>
      <c r="I2324" s="19" t="s">
        <v>45</v>
      </c>
      <c r="J2324" s="19" t="s">
        <v>156</v>
      </c>
      <c r="K2324" s="19" t="s">
        <v>45</v>
      </c>
      <c r="L2324" s="22" t="s">
        <v>144</v>
      </c>
      <c r="M2324" s="19" t="s">
        <v>185</v>
      </c>
      <c r="N2324" s="19" t="s">
        <v>185</v>
      </c>
      <c r="P2324" s="17"/>
      <c r="Q2324" s="50" t="str">
        <f t="shared" si="36"/>
        <v>Non-lead</v>
      </c>
      <c r="R2324" s="19"/>
      <c r="X2324" s="16"/>
      <c r="Y2324" s="16"/>
      <c r="Z2324" s="16"/>
      <c r="AK2324" s="17"/>
      <c r="AL2324" s="17"/>
      <c r="AM2324" s="17"/>
      <c r="AN2324" s="17"/>
      <c r="AO2324" s="15"/>
    </row>
    <row r="2325" spans="1:41" s="14" customFormat="1">
      <c r="A2325" s="60"/>
      <c r="B2325" s="37" t="s">
        <v>6782</v>
      </c>
      <c r="C2325" s="71" t="s">
        <v>7163</v>
      </c>
      <c r="D2325" s="14" t="s">
        <v>6974</v>
      </c>
      <c r="E2325" s="9" t="s">
        <v>187</v>
      </c>
      <c r="F2325" s="14">
        <v>40484</v>
      </c>
      <c r="G2325" s="4">
        <v>37.567735619147001</v>
      </c>
      <c r="H2325" s="4">
        <v>-84.657113659830998</v>
      </c>
      <c r="I2325" s="19" t="s">
        <v>45</v>
      </c>
      <c r="J2325" s="19" t="s">
        <v>156</v>
      </c>
      <c r="K2325" s="19" t="s">
        <v>45</v>
      </c>
      <c r="L2325" s="22" t="s">
        <v>144</v>
      </c>
      <c r="M2325" s="19" t="s">
        <v>185</v>
      </c>
      <c r="N2325" s="19" t="s">
        <v>185</v>
      </c>
      <c r="P2325" s="17"/>
      <c r="Q2325" s="50" t="str">
        <f t="shared" si="36"/>
        <v>Non-lead</v>
      </c>
      <c r="R2325" s="19"/>
      <c r="X2325" s="16"/>
      <c r="Y2325" s="16"/>
      <c r="Z2325" s="16"/>
      <c r="AK2325" s="17"/>
      <c r="AL2325" s="17"/>
      <c r="AM2325" s="17"/>
      <c r="AN2325" s="17"/>
      <c r="AO2325" s="15"/>
    </row>
    <row r="2326" spans="1:41" s="14" customFormat="1">
      <c r="A2326" s="60"/>
      <c r="B2326" s="37" t="s">
        <v>6783</v>
      </c>
      <c r="C2326" s="70" t="s">
        <v>7164</v>
      </c>
      <c r="D2326" s="14" t="s">
        <v>6975</v>
      </c>
      <c r="E2326" s="9" t="s">
        <v>187</v>
      </c>
      <c r="F2326" s="14">
        <v>40484</v>
      </c>
      <c r="G2326" s="4">
        <v>37.567048233721998</v>
      </c>
      <c r="H2326" s="4">
        <v>-84.656855605253</v>
      </c>
      <c r="I2326" s="19" t="s">
        <v>45</v>
      </c>
      <c r="J2326" s="19" t="s">
        <v>156</v>
      </c>
      <c r="K2326" s="19" t="s">
        <v>45</v>
      </c>
      <c r="L2326" s="22" t="s">
        <v>144</v>
      </c>
      <c r="M2326" s="19" t="s">
        <v>185</v>
      </c>
      <c r="N2326" s="19" t="s">
        <v>185</v>
      </c>
      <c r="P2326" s="17"/>
      <c r="Q2326" s="50" t="str">
        <f t="shared" si="36"/>
        <v>Non-lead</v>
      </c>
      <c r="R2326" s="19"/>
      <c r="X2326" s="16"/>
      <c r="Y2326" s="16"/>
      <c r="Z2326" s="16"/>
      <c r="AK2326" s="17"/>
      <c r="AL2326" s="17"/>
      <c r="AM2326" s="17"/>
      <c r="AN2326" s="17"/>
      <c r="AO2326" s="15"/>
    </row>
    <row r="2327" spans="1:41" s="14" customFormat="1">
      <c r="A2327" s="60"/>
      <c r="B2327" s="37" t="s">
        <v>6784</v>
      </c>
      <c r="C2327" s="71" t="s">
        <v>7165</v>
      </c>
      <c r="D2327" s="14" t="s">
        <v>6976</v>
      </c>
      <c r="E2327" s="9" t="s">
        <v>187</v>
      </c>
      <c r="F2327" s="14">
        <v>40484</v>
      </c>
      <c r="G2327" s="4">
        <v>37.564980528672002</v>
      </c>
      <c r="H2327" s="4">
        <v>-84.656117481617002</v>
      </c>
      <c r="I2327" s="19" t="s">
        <v>45</v>
      </c>
      <c r="J2327" s="19" t="s">
        <v>156</v>
      </c>
      <c r="K2327" s="19" t="s">
        <v>45</v>
      </c>
      <c r="L2327" s="22" t="s">
        <v>144</v>
      </c>
      <c r="M2327" s="19" t="s">
        <v>185</v>
      </c>
      <c r="N2327" s="19" t="s">
        <v>185</v>
      </c>
      <c r="P2327" s="17"/>
      <c r="Q2327" s="50" t="str">
        <f t="shared" si="36"/>
        <v>Non-lead</v>
      </c>
      <c r="R2327" s="19"/>
      <c r="X2327" s="16"/>
      <c r="Y2327" s="16"/>
      <c r="Z2327" s="16"/>
      <c r="AK2327" s="17"/>
      <c r="AL2327" s="17"/>
      <c r="AM2327" s="17"/>
      <c r="AN2327" s="17"/>
      <c r="AO2327" s="15"/>
    </row>
    <row r="2328" spans="1:41" s="14" customFormat="1">
      <c r="A2328" s="60"/>
      <c r="B2328" s="37" t="s">
        <v>6785</v>
      </c>
      <c r="C2328" s="69" t="s">
        <v>7166</v>
      </c>
      <c r="D2328" s="14" t="s">
        <v>6977</v>
      </c>
      <c r="E2328" s="9" t="s">
        <v>187</v>
      </c>
      <c r="F2328" s="14">
        <v>40484</v>
      </c>
      <c r="G2328" s="4">
        <v>37.561306112750003</v>
      </c>
      <c r="H2328" s="4">
        <v>-84.654503847211004</v>
      </c>
      <c r="I2328" s="19" t="s">
        <v>45</v>
      </c>
      <c r="J2328" s="19" t="s">
        <v>156</v>
      </c>
      <c r="K2328" s="19" t="s">
        <v>45</v>
      </c>
      <c r="L2328" s="22" t="s">
        <v>144</v>
      </c>
      <c r="M2328" s="19" t="s">
        <v>185</v>
      </c>
      <c r="N2328" s="19" t="s">
        <v>185</v>
      </c>
      <c r="P2328" s="17"/>
      <c r="Q2328" s="50" t="str">
        <f t="shared" si="36"/>
        <v>Non-lead</v>
      </c>
      <c r="R2328" s="19"/>
      <c r="X2328" s="16"/>
      <c r="Y2328" s="16"/>
      <c r="Z2328" s="16"/>
      <c r="AK2328" s="17"/>
      <c r="AL2328" s="17"/>
      <c r="AM2328" s="17"/>
      <c r="AN2328" s="17"/>
      <c r="AO2328" s="15"/>
    </row>
    <row r="2329" spans="1:41" s="14" customFormat="1">
      <c r="A2329" s="60"/>
      <c r="B2329" s="37" t="s">
        <v>6786</v>
      </c>
      <c r="C2329" s="71" t="s">
        <v>7167</v>
      </c>
      <c r="D2329" s="14" t="s">
        <v>6978</v>
      </c>
      <c r="E2329" s="9" t="s">
        <v>187</v>
      </c>
      <c r="F2329" s="14">
        <v>40484</v>
      </c>
      <c r="G2329" s="4">
        <v>37.564080278081001</v>
      </c>
      <c r="H2329" s="4">
        <v>-84.655608872917</v>
      </c>
      <c r="I2329" s="19" t="s">
        <v>45</v>
      </c>
      <c r="J2329" s="19" t="s">
        <v>156</v>
      </c>
      <c r="K2329" s="19" t="s">
        <v>45</v>
      </c>
      <c r="L2329" s="22" t="s">
        <v>144</v>
      </c>
      <c r="M2329" s="19" t="s">
        <v>185</v>
      </c>
      <c r="N2329" s="19" t="s">
        <v>185</v>
      </c>
      <c r="P2329" s="17"/>
      <c r="Q2329" s="50" t="str">
        <f t="shared" si="36"/>
        <v>Non-lead</v>
      </c>
      <c r="R2329" s="19"/>
      <c r="X2329" s="16"/>
      <c r="Y2329" s="16"/>
      <c r="Z2329" s="16"/>
      <c r="AK2329" s="17"/>
      <c r="AL2329" s="17"/>
      <c r="AM2329" s="17"/>
      <c r="AN2329" s="17"/>
      <c r="AO2329" s="15"/>
    </row>
    <row r="2330" spans="1:41" s="14" customFormat="1">
      <c r="A2330" s="60"/>
      <c r="B2330" s="37" t="s">
        <v>6787</v>
      </c>
      <c r="C2330" s="71" t="s">
        <v>7168</v>
      </c>
      <c r="D2330" s="14" t="s">
        <v>6979</v>
      </c>
      <c r="E2330" s="9" t="s">
        <v>187</v>
      </c>
      <c r="F2330" s="14">
        <v>40484</v>
      </c>
      <c r="G2330" s="4">
        <v>37.563282630364</v>
      </c>
      <c r="H2330" s="4">
        <v>-84.655338845089005</v>
      </c>
      <c r="I2330" s="19" t="s">
        <v>45</v>
      </c>
      <c r="J2330" s="19" t="s">
        <v>156</v>
      </c>
      <c r="K2330" s="19" t="s">
        <v>45</v>
      </c>
      <c r="L2330" s="22" t="s">
        <v>144</v>
      </c>
      <c r="M2330" s="19" t="s">
        <v>185</v>
      </c>
      <c r="N2330" s="19" t="s">
        <v>185</v>
      </c>
      <c r="P2330" s="17"/>
      <c r="Q2330" s="50" t="str">
        <f t="shared" si="36"/>
        <v>Non-lead</v>
      </c>
      <c r="R2330" s="19"/>
      <c r="X2330" s="16"/>
      <c r="Y2330" s="16"/>
      <c r="Z2330" s="16"/>
      <c r="AK2330" s="17"/>
      <c r="AL2330" s="17"/>
      <c r="AM2330" s="17"/>
      <c r="AN2330" s="17"/>
      <c r="AO2330" s="15"/>
    </row>
    <row r="2331" spans="1:41" s="14" customFormat="1">
      <c r="A2331" s="60"/>
      <c r="B2331" s="37" t="s">
        <v>6788</v>
      </c>
      <c r="C2331" s="70" t="s">
        <v>7169</v>
      </c>
      <c r="D2331" s="14" t="s">
        <v>6980</v>
      </c>
      <c r="E2331" s="9" t="s">
        <v>187</v>
      </c>
      <c r="F2331" s="14">
        <v>40484</v>
      </c>
      <c r="G2331" s="4">
        <v>37.563048878731003</v>
      </c>
      <c r="H2331" s="4">
        <v>-84.655225021055998</v>
      </c>
      <c r="I2331" s="19" t="s">
        <v>45</v>
      </c>
      <c r="J2331" s="19" t="s">
        <v>156</v>
      </c>
      <c r="K2331" s="19" t="s">
        <v>45</v>
      </c>
      <c r="L2331" s="22" t="s">
        <v>144</v>
      </c>
      <c r="M2331" s="19" t="s">
        <v>185</v>
      </c>
      <c r="N2331" s="19" t="s">
        <v>185</v>
      </c>
      <c r="P2331" s="17"/>
      <c r="Q2331" s="50" t="str">
        <f t="shared" si="36"/>
        <v>Non-lead</v>
      </c>
      <c r="R2331" s="19"/>
      <c r="X2331" s="16"/>
      <c r="Y2331" s="16"/>
      <c r="Z2331" s="16"/>
      <c r="AK2331" s="17"/>
      <c r="AL2331" s="17"/>
      <c r="AM2331" s="17"/>
      <c r="AN2331" s="17"/>
      <c r="AO2331" s="15"/>
    </row>
    <row r="2332" spans="1:41" s="14" customFormat="1">
      <c r="A2332" s="60"/>
      <c r="B2332" s="37" t="s">
        <v>6789</v>
      </c>
      <c r="C2332" s="71" t="s">
        <v>7170</v>
      </c>
      <c r="D2332" s="14" t="s">
        <v>6981</v>
      </c>
      <c r="E2332" s="9" t="s">
        <v>187</v>
      </c>
      <c r="F2332" s="14">
        <v>40484</v>
      </c>
      <c r="G2332" s="4">
        <v>37.560332864274997</v>
      </c>
      <c r="H2332" s="4">
        <v>-84.654087288347</v>
      </c>
      <c r="I2332" s="19" t="s">
        <v>45</v>
      </c>
      <c r="J2332" s="19" t="s">
        <v>156</v>
      </c>
      <c r="K2332" s="19" t="s">
        <v>45</v>
      </c>
      <c r="L2332" s="22" t="s">
        <v>144</v>
      </c>
      <c r="M2332" s="19" t="s">
        <v>185</v>
      </c>
      <c r="N2332" s="19" t="s">
        <v>185</v>
      </c>
      <c r="P2332" s="17"/>
      <c r="Q2332" s="50" t="str">
        <f t="shared" si="36"/>
        <v>Non-lead</v>
      </c>
      <c r="R2332" s="19"/>
      <c r="X2332" s="16"/>
      <c r="Y2332" s="16"/>
      <c r="Z2332" s="16"/>
      <c r="AK2332" s="17"/>
      <c r="AL2332" s="17"/>
      <c r="AM2332" s="17"/>
      <c r="AN2332" s="17"/>
      <c r="AO2332" s="15"/>
    </row>
    <row r="2333" spans="1:41" s="14" customFormat="1">
      <c r="A2333" s="60"/>
      <c r="B2333" s="37" t="s">
        <v>6790</v>
      </c>
      <c r="C2333" s="69" t="s">
        <v>7171</v>
      </c>
      <c r="D2333" s="14" t="s">
        <v>6982</v>
      </c>
      <c r="E2333" s="9" t="s">
        <v>187</v>
      </c>
      <c r="F2333" s="14">
        <v>40484</v>
      </c>
      <c r="G2333" s="4">
        <v>37.560035472042003</v>
      </c>
      <c r="H2333" s="4">
        <v>-84.653963764935995</v>
      </c>
      <c r="I2333" s="19" t="s">
        <v>45</v>
      </c>
      <c r="J2333" s="19" t="s">
        <v>156</v>
      </c>
      <c r="K2333" s="19" t="s">
        <v>45</v>
      </c>
      <c r="L2333" s="22" t="s">
        <v>144</v>
      </c>
      <c r="M2333" s="19" t="s">
        <v>185</v>
      </c>
      <c r="N2333" s="19" t="s">
        <v>185</v>
      </c>
      <c r="P2333" s="17"/>
      <c r="Q2333" s="50" t="str">
        <f t="shared" si="36"/>
        <v>Non-lead</v>
      </c>
      <c r="R2333" s="19"/>
      <c r="X2333" s="16"/>
      <c r="Y2333" s="16"/>
      <c r="Z2333" s="16"/>
      <c r="AK2333" s="17"/>
      <c r="AL2333" s="17"/>
      <c r="AM2333" s="17"/>
      <c r="AN2333" s="17"/>
      <c r="AO2333" s="15"/>
    </row>
    <row r="2334" spans="1:41" s="14" customFormat="1">
      <c r="A2334" s="60"/>
      <c r="B2334" s="37" t="s">
        <v>6791</v>
      </c>
      <c r="C2334" s="71" t="s">
        <v>7172</v>
      </c>
      <c r="D2334" s="14" t="s">
        <v>6983</v>
      </c>
      <c r="E2334" s="9" t="s">
        <v>187</v>
      </c>
      <c r="F2334" s="14">
        <v>40484</v>
      </c>
      <c r="G2334" s="4">
        <v>37.559606206891999</v>
      </c>
      <c r="H2334" s="4">
        <v>-84.653797080881006</v>
      </c>
      <c r="I2334" s="19" t="s">
        <v>45</v>
      </c>
      <c r="J2334" s="19" t="s">
        <v>156</v>
      </c>
      <c r="K2334" s="19" t="s">
        <v>45</v>
      </c>
      <c r="L2334" s="22" t="s">
        <v>144</v>
      </c>
      <c r="M2334" s="19" t="s">
        <v>185</v>
      </c>
      <c r="N2334" s="19" t="s">
        <v>185</v>
      </c>
      <c r="P2334" s="17"/>
      <c r="Q2334" s="50" t="str">
        <f t="shared" si="36"/>
        <v>Non-lead</v>
      </c>
      <c r="R2334" s="19"/>
      <c r="X2334" s="16"/>
      <c r="Y2334" s="16"/>
      <c r="Z2334" s="16"/>
      <c r="AK2334" s="17"/>
      <c r="AL2334" s="17"/>
      <c r="AM2334" s="17"/>
      <c r="AN2334" s="17"/>
      <c r="AO2334" s="15"/>
    </row>
    <row r="2335" spans="1:41" s="14" customFormat="1">
      <c r="A2335" s="60"/>
      <c r="B2335" s="37" t="s">
        <v>6792</v>
      </c>
      <c r="C2335" s="71" t="s">
        <v>7173</v>
      </c>
      <c r="D2335" s="14" t="s">
        <v>6984</v>
      </c>
      <c r="E2335" s="9" t="s">
        <v>187</v>
      </c>
      <c r="F2335" s="14">
        <v>40484</v>
      </c>
      <c r="G2335" s="4">
        <v>37.552481551103</v>
      </c>
      <c r="H2335" s="4">
        <v>-84.650674037925</v>
      </c>
      <c r="I2335" s="19" t="s">
        <v>45</v>
      </c>
      <c r="J2335" s="19" t="s">
        <v>156</v>
      </c>
      <c r="K2335" s="19" t="s">
        <v>45</v>
      </c>
      <c r="L2335" s="22" t="s">
        <v>144</v>
      </c>
      <c r="M2335" s="19" t="s">
        <v>185</v>
      </c>
      <c r="N2335" s="19" t="s">
        <v>185</v>
      </c>
      <c r="P2335" s="17"/>
      <c r="Q2335" s="50" t="str">
        <f t="shared" si="36"/>
        <v>Non-lead</v>
      </c>
      <c r="R2335" s="19"/>
      <c r="X2335" s="16"/>
      <c r="Y2335" s="16"/>
      <c r="Z2335" s="16"/>
      <c r="AK2335" s="17"/>
      <c r="AL2335" s="17"/>
      <c r="AM2335" s="17"/>
      <c r="AN2335" s="17"/>
      <c r="AO2335" s="15"/>
    </row>
    <row r="2336" spans="1:41" s="14" customFormat="1">
      <c r="A2336" s="60"/>
      <c r="B2336" s="37" t="s">
        <v>6793</v>
      </c>
      <c r="C2336" s="70" t="s">
        <v>7174</v>
      </c>
      <c r="D2336" s="14" t="s">
        <v>6985</v>
      </c>
      <c r="E2336" s="9" t="s">
        <v>187</v>
      </c>
      <c r="F2336" s="14">
        <v>40484</v>
      </c>
      <c r="G2336" s="4">
        <v>37.555643547239001</v>
      </c>
      <c r="H2336" s="4">
        <v>-84.652799749414001</v>
      </c>
      <c r="I2336" s="19" t="s">
        <v>45</v>
      </c>
      <c r="J2336" s="19" t="s">
        <v>156</v>
      </c>
      <c r="K2336" s="19" t="s">
        <v>45</v>
      </c>
      <c r="L2336" s="22" t="s">
        <v>144</v>
      </c>
      <c r="M2336" s="19" t="s">
        <v>185</v>
      </c>
      <c r="N2336" s="19" t="s">
        <v>185</v>
      </c>
      <c r="P2336" s="17"/>
      <c r="Q2336" s="50" t="str">
        <f t="shared" si="36"/>
        <v>Non-lead</v>
      </c>
      <c r="R2336" s="19"/>
      <c r="X2336" s="16"/>
      <c r="Y2336" s="16"/>
      <c r="Z2336" s="16"/>
      <c r="AK2336" s="17"/>
      <c r="AL2336" s="17"/>
      <c r="AM2336" s="17"/>
      <c r="AN2336" s="17"/>
      <c r="AO2336" s="15"/>
    </row>
    <row r="2337" spans="1:41" s="14" customFormat="1">
      <c r="A2337" s="60"/>
      <c r="B2337" s="37" t="s">
        <v>6794</v>
      </c>
      <c r="C2337" s="71" t="s">
        <v>7175</v>
      </c>
      <c r="D2337" s="14" t="s">
        <v>6986</v>
      </c>
      <c r="E2337" s="9" t="s">
        <v>187</v>
      </c>
      <c r="F2337" s="14">
        <v>40484</v>
      </c>
      <c r="G2337" s="4">
        <v>37.551835859408001</v>
      </c>
      <c r="H2337" s="4">
        <v>-84.650425360482998</v>
      </c>
      <c r="I2337" s="19" t="s">
        <v>45</v>
      </c>
      <c r="J2337" s="19" t="s">
        <v>156</v>
      </c>
      <c r="K2337" s="19" t="s">
        <v>45</v>
      </c>
      <c r="L2337" s="22" t="s">
        <v>144</v>
      </c>
      <c r="M2337" s="19" t="s">
        <v>185</v>
      </c>
      <c r="N2337" s="19" t="s">
        <v>185</v>
      </c>
      <c r="P2337" s="17"/>
      <c r="Q2337" s="50" t="str">
        <f t="shared" si="36"/>
        <v>Non-lead</v>
      </c>
      <c r="R2337" s="19"/>
      <c r="X2337" s="16"/>
      <c r="Y2337" s="16"/>
      <c r="Z2337" s="16"/>
      <c r="AK2337" s="17"/>
      <c r="AL2337" s="17"/>
      <c r="AM2337" s="17"/>
      <c r="AN2337" s="17"/>
      <c r="AO2337" s="15"/>
    </row>
    <row r="2338" spans="1:41" s="14" customFormat="1">
      <c r="A2338" s="60"/>
      <c r="B2338" s="37" t="s">
        <v>6795</v>
      </c>
      <c r="C2338" s="69" t="s">
        <v>7176</v>
      </c>
      <c r="D2338" s="14" t="s">
        <v>6987</v>
      </c>
      <c r="E2338" s="9" t="s">
        <v>187</v>
      </c>
      <c r="F2338" s="14">
        <v>40484</v>
      </c>
      <c r="G2338" s="4">
        <v>37.551084352403002</v>
      </c>
      <c r="H2338" s="4">
        <v>-84.650084560143995</v>
      </c>
      <c r="I2338" s="19" t="s">
        <v>45</v>
      </c>
      <c r="J2338" s="19" t="s">
        <v>156</v>
      </c>
      <c r="K2338" s="19" t="s">
        <v>45</v>
      </c>
      <c r="L2338" s="22" t="s">
        <v>144</v>
      </c>
      <c r="M2338" s="19" t="s">
        <v>185</v>
      </c>
      <c r="N2338" s="19" t="s">
        <v>185</v>
      </c>
      <c r="P2338" s="17"/>
      <c r="Q2338" s="50" t="str">
        <f t="shared" si="36"/>
        <v>Non-lead</v>
      </c>
      <c r="R2338" s="19"/>
      <c r="X2338" s="16"/>
      <c r="Y2338" s="16"/>
      <c r="Z2338" s="16"/>
      <c r="AK2338" s="17"/>
      <c r="AL2338" s="17"/>
      <c r="AM2338" s="17"/>
      <c r="AN2338" s="17"/>
      <c r="AO2338" s="15"/>
    </row>
    <row r="2339" spans="1:41" s="14" customFormat="1">
      <c r="A2339" s="60"/>
      <c r="B2339" s="37" t="s">
        <v>6796</v>
      </c>
      <c r="C2339" s="71" t="s">
        <v>7177</v>
      </c>
      <c r="D2339" s="14" t="s">
        <v>6988</v>
      </c>
      <c r="E2339" s="9" t="s">
        <v>187</v>
      </c>
      <c r="F2339" s="14">
        <v>40484</v>
      </c>
      <c r="G2339" s="4">
        <v>37.554492060911002</v>
      </c>
      <c r="H2339" s="4">
        <v>-84.651521372396999</v>
      </c>
      <c r="I2339" s="19" t="s">
        <v>45</v>
      </c>
      <c r="J2339" s="19" t="s">
        <v>156</v>
      </c>
      <c r="K2339" s="19" t="s">
        <v>45</v>
      </c>
      <c r="L2339" s="22" t="s">
        <v>144</v>
      </c>
      <c r="M2339" s="19" t="s">
        <v>185</v>
      </c>
      <c r="N2339" s="19" t="s">
        <v>185</v>
      </c>
      <c r="P2339" s="17"/>
      <c r="Q2339" s="50" t="str">
        <f t="shared" si="36"/>
        <v>Non-lead</v>
      </c>
      <c r="R2339" s="19"/>
      <c r="X2339" s="16"/>
      <c r="Y2339" s="16"/>
      <c r="Z2339" s="16"/>
      <c r="AK2339" s="17"/>
      <c r="AL2339" s="17"/>
      <c r="AM2339" s="17"/>
      <c r="AN2339" s="17"/>
      <c r="AO2339" s="15"/>
    </row>
    <row r="2340" spans="1:41" s="14" customFormat="1">
      <c r="A2340" s="60"/>
      <c r="B2340" s="37" t="s">
        <v>6797</v>
      </c>
      <c r="C2340" s="71" t="s">
        <v>7178</v>
      </c>
      <c r="D2340" s="14" t="s">
        <v>6989</v>
      </c>
      <c r="E2340" s="9" t="s">
        <v>187</v>
      </c>
      <c r="F2340" s="14">
        <v>40484</v>
      </c>
      <c r="G2340" s="4">
        <v>37.561481485183002</v>
      </c>
      <c r="H2340" s="4">
        <v>-84.601068834282998</v>
      </c>
      <c r="I2340" s="19" t="s">
        <v>45</v>
      </c>
      <c r="J2340" s="19" t="s">
        <v>156</v>
      </c>
      <c r="K2340" s="19" t="s">
        <v>45</v>
      </c>
      <c r="L2340" s="22" t="s">
        <v>144</v>
      </c>
      <c r="M2340" s="19" t="s">
        <v>185</v>
      </c>
      <c r="N2340" s="19" t="s">
        <v>185</v>
      </c>
      <c r="P2340" s="17"/>
      <c r="Q2340" s="50" t="str">
        <f t="shared" si="36"/>
        <v>Non-lead</v>
      </c>
      <c r="R2340" s="19"/>
      <c r="X2340" s="16"/>
      <c r="Y2340" s="16"/>
      <c r="Z2340" s="16"/>
      <c r="AK2340" s="17"/>
      <c r="AL2340" s="17"/>
      <c r="AM2340" s="17"/>
      <c r="AN2340" s="17"/>
      <c r="AO2340" s="15"/>
    </row>
    <row r="2341" spans="1:41" s="14" customFormat="1">
      <c r="A2341" s="60"/>
      <c r="B2341" s="37" t="s">
        <v>6798</v>
      </c>
      <c r="C2341" s="70" t="s">
        <v>7179</v>
      </c>
      <c r="D2341" s="14" t="s">
        <v>6990</v>
      </c>
      <c r="E2341" s="9" t="s">
        <v>187</v>
      </c>
      <c r="F2341" s="14">
        <v>40484</v>
      </c>
      <c r="G2341" s="4">
        <v>37.564019120992</v>
      </c>
      <c r="H2341" s="4">
        <v>-84.597890148868998</v>
      </c>
      <c r="I2341" s="19" t="s">
        <v>45</v>
      </c>
      <c r="J2341" s="19" t="s">
        <v>156</v>
      </c>
      <c r="K2341" s="19" t="s">
        <v>45</v>
      </c>
      <c r="L2341" s="22" t="s">
        <v>144</v>
      </c>
      <c r="M2341" s="19" t="s">
        <v>185</v>
      </c>
      <c r="N2341" s="19" t="s">
        <v>185</v>
      </c>
      <c r="P2341" s="17"/>
      <c r="Q2341" s="50" t="str">
        <f t="shared" ref="Q2341:Q2404" si="37">IF(AND(I2341="",K2341=""),"",IF(I2341="Lead","Lead",IF(K2341="Lead","Lead",IF((OR((AND((ISNUMBER(SEARCH("Galvanized",K2341))),AF2341="Yes")),(AND((ISNUMBER(SEARCH("Galvanized",K2341))),AF2341="Unknown")))),"Galvanized requiring replacement",IF((OR((AND((ISNUMBER(SEARCH("Galvanized",K2341))),AJ2341="Yes")),(AND((ISNUMBER(SEARCH("Galvanized",K2341))),AJ2341="Unknown")))),"Galvanized requiring replacement",IF(I2341="Galvanized requiring replacement","Galvanized requiring replacement",IF(K2341="Galvanized requiring replacement","Galvanized requiring replacement",IF(ISNUMBER(SEARCH("Unknown",I2341)),"Unknown",IF(ISNUMBER(SEARCH("Unknown",K2341)),"Unknown",IF(I2341="","Unknown",IF(K2341="","Unknown","Non-lead")))))))))))</f>
        <v>Non-lead</v>
      </c>
      <c r="R2341" s="19"/>
      <c r="X2341" s="16"/>
      <c r="Y2341" s="16"/>
      <c r="Z2341" s="16"/>
      <c r="AK2341" s="17"/>
      <c r="AL2341" s="17"/>
      <c r="AM2341" s="17"/>
      <c r="AN2341" s="17"/>
      <c r="AO2341" s="15"/>
    </row>
    <row r="2342" spans="1:41" s="14" customFormat="1">
      <c r="A2342" s="60"/>
      <c r="B2342" s="37" t="s">
        <v>6799</v>
      </c>
      <c r="C2342" s="71" t="s">
        <v>7180</v>
      </c>
      <c r="D2342" s="14" t="s">
        <v>6991</v>
      </c>
      <c r="E2342" s="9" t="s">
        <v>187</v>
      </c>
      <c r="F2342" s="14">
        <v>40484</v>
      </c>
      <c r="G2342" s="4">
        <v>37.545851251260999</v>
      </c>
      <c r="H2342" s="4">
        <v>-84.627450356493995</v>
      </c>
      <c r="I2342" s="19" t="s">
        <v>45</v>
      </c>
      <c r="J2342" s="19" t="s">
        <v>156</v>
      </c>
      <c r="K2342" s="19" t="s">
        <v>45</v>
      </c>
      <c r="L2342" s="22" t="s">
        <v>144</v>
      </c>
      <c r="M2342" s="19" t="s">
        <v>185</v>
      </c>
      <c r="N2342" s="19" t="s">
        <v>185</v>
      </c>
      <c r="P2342" s="17"/>
      <c r="Q2342" s="50" t="str">
        <f t="shared" si="37"/>
        <v>Non-lead</v>
      </c>
      <c r="R2342" s="19"/>
      <c r="X2342" s="16"/>
      <c r="Y2342" s="16"/>
      <c r="Z2342" s="16"/>
      <c r="AK2342" s="17"/>
      <c r="AL2342" s="17"/>
      <c r="AM2342" s="17"/>
      <c r="AN2342" s="17"/>
      <c r="AO2342" s="15"/>
    </row>
    <row r="2343" spans="1:41" s="14" customFormat="1">
      <c r="A2343" s="60"/>
      <c r="B2343" s="37" t="s">
        <v>6800</v>
      </c>
      <c r="C2343" s="69" t="s">
        <v>7181</v>
      </c>
      <c r="D2343" s="14" t="s">
        <v>6992</v>
      </c>
      <c r="E2343" s="9" t="s">
        <v>187</v>
      </c>
      <c r="F2343" s="14">
        <v>40484</v>
      </c>
      <c r="G2343" s="4">
        <v>37.551101536918999</v>
      </c>
      <c r="H2343" s="4">
        <v>-84.627059817214004</v>
      </c>
      <c r="I2343" s="19" t="s">
        <v>45</v>
      </c>
      <c r="J2343" s="19" t="s">
        <v>156</v>
      </c>
      <c r="K2343" s="19" t="s">
        <v>45</v>
      </c>
      <c r="L2343" s="22" t="s">
        <v>144</v>
      </c>
      <c r="M2343" s="19" t="s">
        <v>185</v>
      </c>
      <c r="N2343" s="19" t="s">
        <v>185</v>
      </c>
      <c r="P2343" s="17"/>
      <c r="Q2343" s="50" t="str">
        <f t="shared" si="37"/>
        <v>Non-lead</v>
      </c>
      <c r="R2343" s="19"/>
      <c r="X2343" s="16"/>
      <c r="Y2343" s="16"/>
      <c r="Z2343" s="16"/>
      <c r="AK2343" s="17"/>
      <c r="AL2343" s="17"/>
      <c r="AM2343" s="17"/>
      <c r="AN2343" s="17"/>
      <c r="AO2343" s="15"/>
    </row>
    <row r="2344" spans="1:41" s="14" customFormat="1">
      <c r="A2344" s="60"/>
      <c r="B2344" s="37" t="s">
        <v>6801</v>
      </c>
      <c r="C2344" s="71" t="s">
        <v>7181</v>
      </c>
      <c r="D2344" s="14" t="s">
        <v>6993</v>
      </c>
      <c r="E2344" s="9" t="s">
        <v>187</v>
      </c>
      <c r="F2344" s="14">
        <v>40484</v>
      </c>
      <c r="G2344" s="4">
        <v>37.551116672897003</v>
      </c>
      <c r="H2344" s="4">
        <v>-84.627069343925001</v>
      </c>
      <c r="I2344" s="19" t="s">
        <v>45</v>
      </c>
      <c r="J2344" s="19" t="s">
        <v>156</v>
      </c>
      <c r="K2344" s="19" t="s">
        <v>45</v>
      </c>
      <c r="L2344" s="22" t="s">
        <v>144</v>
      </c>
      <c r="M2344" s="19" t="s">
        <v>185</v>
      </c>
      <c r="N2344" s="19" t="s">
        <v>185</v>
      </c>
      <c r="P2344" s="17"/>
      <c r="Q2344" s="50" t="str">
        <f t="shared" si="37"/>
        <v>Non-lead</v>
      </c>
      <c r="R2344" s="19"/>
      <c r="X2344" s="16"/>
      <c r="Y2344" s="16"/>
      <c r="Z2344" s="16"/>
      <c r="AK2344" s="17"/>
      <c r="AL2344" s="17"/>
      <c r="AM2344" s="17"/>
      <c r="AN2344" s="17"/>
      <c r="AO2344" s="15"/>
    </row>
    <row r="2345" spans="1:41" s="14" customFormat="1">
      <c r="A2345" s="60"/>
      <c r="B2345" s="37" t="s">
        <v>6802</v>
      </c>
      <c r="C2345" s="70" t="s">
        <v>7182</v>
      </c>
      <c r="D2345" s="14" t="s">
        <v>6994</v>
      </c>
      <c r="E2345" s="9" t="s">
        <v>187</v>
      </c>
      <c r="F2345" s="14">
        <v>40484</v>
      </c>
      <c r="G2345" s="4">
        <v>37.557401518311003</v>
      </c>
      <c r="H2345" s="4">
        <v>-84.575866861167</v>
      </c>
      <c r="I2345" s="19" t="s">
        <v>45</v>
      </c>
      <c r="J2345" s="19" t="s">
        <v>156</v>
      </c>
      <c r="K2345" s="19" t="s">
        <v>45</v>
      </c>
      <c r="L2345" s="22" t="s">
        <v>144</v>
      </c>
      <c r="M2345" s="19" t="s">
        <v>185</v>
      </c>
      <c r="N2345" s="19" t="s">
        <v>185</v>
      </c>
      <c r="P2345" s="17"/>
      <c r="Q2345" s="50" t="str">
        <f t="shared" si="37"/>
        <v>Non-lead</v>
      </c>
      <c r="R2345" s="19"/>
      <c r="X2345" s="16"/>
      <c r="Y2345" s="16"/>
      <c r="Z2345" s="16"/>
      <c r="AK2345" s="17"/>
      <c r="AL2345" s="17"/>
      <c r="AM2345" s="17"/>
      <c r="AN2345" s="17"/>
      <c r="AO2345" s="15"/>
    </row>
    <row r="2346" spans="1:41" s="14" customFormat="1">
      <c r="A2346" s="60"/>
      <c r="B2346" s="37" t="s">
        <v>6803</v>
      </c>
      <c r="C2346" s="71" t="s">
        <v>7183</v>
      </c>
      <c r="D2346" s="14" t="s">
        <v>6995</v>
      </c>
      <c r="E2346" s="9" t="s">
        <v>187</v>
      </c>
      <c r="F2346" s="14">
        <v>40484</v>
      </c>
      <c r="G2346" s="4">
        <v>37.563315975083</v>
      </c>
      <c r="H2346" s="4">
        <v>-84.599617795602995</v>
      </c>
      <c r="I2346" s="19" t="s">
        <v>45</v>
      </c>
      <c r="J2346" s="19" t="s">
        <v>156</v>
      </c>
      <c r="K2346" s="19" t="s">
        <v>45</v>
      </c>
      <c r="L2346" s="22" t="s">
        <v>144</v>
      </c>
      <c r="M2346" s="19" t="s">
        <v>185</v>
      </c>
      <c r="N2346" s="19" t="s">
        <v>185</v>
      </c>
      <c r="P2346" s="17"/>
      <c r="Q2346" s="50" t="str">
        <f t="shared" si="37"/>
        <v>Non-lead</v>
      </c>
      <c r="R2346" s="19"/>
      <c r="X2346" s="16"/>
      <c r="Y2346" s="16"/>
      <c r="Z2346" s="16"/>
      <c r="AK2346" s="17"/>
      <c r="AL2346" s="17"/>
      <c r="AM2346" s="17"/>
      <c r="AN2346" s="17"/>
      <c r="AO2346" s="15"/>
    </row>
    <row r="2347" spans="1:41" s="14" customFormat="1">
      <c r="A2347" s="60"/>
      <c r="B2347" s="37" t="s">
        <v>6804</v>
      </c>
      <c r="C2347" s="69" t="s">
        <v>7184</v>
      </c>
      <c r="D2347" s="14" t="s">
        <v>6996</v>
      </c>
      <c r="E2347" s="9" t="s">
        <v>187</v>
      </c>
      <c r="F2347" s="14">
        <v>40484</v>
      </c>
      <c r="G2347" s="4">
        <v>37.561495243811002</v>
      </c>
      <c r="H2347" s="4">
        <v>-84.601079478616995</v>
      </c>
      <c r="I2347" s="19" t="s">
        <v>45</v>
      </c>
      <c r="J2347" s="19" t="s">
        <v>156</v>
      </c>
      <c r="K2347" s="19" t="s">
        <v>45</v>
      </c>
      <c r="L2347" s="22" t="s">
        <v>144</v>
      </c>
      <c r="M2347" s="19" t="s">
        <v>185</v>
      </c>
      <c r="N2347" s="19" t="s">
        <v>185</v>
      </c>
      <c r="P2347" s="17"/>
      <c r="Q2347" s="50" t="str">
        <f t="shared" si="37"/>
        <v>Non-lead</v>
      </c>
      <c r="R2347" s="19"/>
      <c r="X2347" s="16"/>
      <c r="Y2347" s="16"/>
      <c r="Z2347" s="16"/>
      <c r="AK2347" s="17"/>
      <c r="AL2347" s="17"/>
      <c r="AM2347" s="17"/>
      <c r="AN2347" s="17"/>
      <c r="AO2347" s="15"/>
    </row>
    <row r="2348" spans="1:41" s="14" customFormat="1">
      <c r="A2348" s="60"/>
      <c r="B2348" s="37" t="s">
        <v>6805</v>
      </c>
      <c r="C2348" s="71" t="s">
        <v>7185</v>
      </c>
      <c r="D2348" s="14" t="s">
        <v>6997</v>
      </c>
      <c r="E2348" s="9" t="s">
        <v>187</v>
      </c>
      <c r="F2348" s="14">
        <v>40484</v>
      </c>
      <c r="G2348" s="4">
        <v>37.579726732441003</v>
      </c>
      <c r="H2348" s="4">
        <v>-84.662312181711997</v>
      </c>
      <c r="I2348" s="19" t="s">
        <v>45</v>
      </c>
      <c r="J2348" s="19" t="s">
        <v>156</v>
      </c>
      <c r="K2348" s="19" t="s">
        <v>45</v>
      </c>
      <c r="L2348" s="22" t="s">
        <v>144</v>
      </c>
      <c r="M2348" s="19" t="s">
        <v>185</v>
      </c>
      <c r="N2348" s="19" t="s">
        <v>185</v>
      </c>
      <c r="P2348" s="17"/>
      <c r="Q2348" s="50" t="str">
        <f t="shared" si="37"/>
        <v>Non-lead</v>
      </c>
      <c r="R2348" s="19"/>
      <c r="X2348" s="16"/>
      <c r="Y2348" s="16"/>
      <c r="Z2348" s="16"/>
      <c r="AK2348" s="17"/>
      <c r="AL2348" s="17"/>
      <c r="AM2348" s="17"/>
      <c r="AN2348" s="17"/>
      <c r="AO2348" s="15"/>
    </row>
    <row r="2349" spans="1:41" s="14" customFormat="1">
      <c r="A2349" s="60"/>
      <c r="B2349" s="83" t="s">
        <v>7186</v>
      </c>
      <c r="C2349" s="71" t="s">
        <v>8066</v>
      </c>
      <c r="D2349" s="14" t="s">
        <v>7627</v>
      </c>
      <c r="E2349" s="9" t="s">
        <v>187</v>
      </c>
      <c r="F2349" s="14">
        <v>40484</v>
      </c>
      <c r="G2349" s="4">
        <v>37.549751201892001</v>
      </c>
      <c r="H2349" s="4">
        <v>-84.671953917378005</v>
      </c>
      <c r="I2349" s="19" t="s">
        <v>45</v>
      </c>
      <c r="J2349" s="19" t="s">
        <v>156</v>
      </c>
      <c r="K2349" s="19" t="s">
        <v>45</v>
      </c>
      <c r="L2349" s="22" t="s">
        <v>144</v>
      </c>
      <c r="M2349" s="19" t="s">
        <v>185</v>
      </c>
      <c r="N2349" s="19" t="s">
        <v>185</v>
      </c>
      <c r="P2349" s="17"/>
      <c r="Q2349" s="50" t="str">
        <f t="shared" si="37"/>
        <v>Non-lead</v>
      </c>
      <c r="R2349" s="19"/>
      <c r="X2349" s="16"/>
      <c r="Y2349" s="16"/>
      <c r="Z2349" s="16"/>
      <c r="AK2349" s="17"/>
      <c r="AL2349" s="17"/>
      <c r="AM2349" s="17"/>
      <c r="AN2349" s="17"/>
      <c r="AO2349" s="15"/>
    </row>
    <row r="2350" spans="1:41" s="14" customFormat="1">
      <c r="A2350" s="60"/>
      <c r="B2350" s="37" t="s">
        <v>7187</v>
      </c>
      <c r="C2350" s="70" t="s">
        <v>8067</v>
      </c>
      <c r="D2350" s="14" t="s">
        <v>7628</v>
      </c>
      <c r="E2350" s="9" t="s">
        <v>187</v>
      </c>
      <c r="F2350" s="14">
        <v>40484</v>
      </c>
      <c r="G2350" s="4">
        <v>37.549751200000003</v>
      </c>
      <c r="H2350" s="4">
        <v>-84.671953920000007</v>
      </c>
      <c r="I2350" s="19" t="s">
        <v>45</v>
      </c>
      <c r="J2350" s="19" t="s">
        <v>156</v>
      </c>
      <c r="K2350" s="19" t="s">
        <v>45</v>
      </c>
      <c r="L2350" s="22" t="s">
        <v>144</v>
      </c>
      <c r="M2350" s="19" t="s">
        <v>185</v>
      </c>
      <c r="N2350" s="19" t="s">
        <v>185</v>
      </c>
      <c r="P2350" s="17"/>
      <c r="Q2350" s="50" t="str">
        <f t="shared" si="37"/>
        <v>Non-lead</v>
      </c>
      <c r="R2350" s="19"/>
      <c r="X2350" s="16"/>
      <c r="Y2350" s="16"/>
      <c r="Z2350" s="16"/>
      <c r="AK2350" s="17"/>
      <c r="AL2350" s="17"/>
      <c r="AM2350" s="17"/>
      <c r="AN2350" s="17"/>
      <c r="AO2350" s="15"/>
    </row>
    <row r="2351" spans="1:41" s="14" customFormat="1">
      <c r="A2351" s="60"/>
      <c r="B2351" s="37" t="s">
        <v>7188</v>
      </c>
      <c r="C2351" s="71" t="s">
        <v>8068</v>
      </c>
      <c r="D2351" s="14" t="s">
        <v>7629</v>
      </c>
      <c r="E2351" s="9" t="s">
        <v>187</v>
      </c>
      <c r="F2351" s="14">
        <v>40484</v>
      </c>
      <c r="G2351" s="4">
        <v>37.551023758386002</v>
      </c>
      <c r="H2351" s="4">
        <v>-84.672572214856004</v>
      </c>
      <c r="I2351" s="19" t="s">
        <v>45</v>
      </c>
      <c r="J2351" s="19" t="s">
        <v>156</v>
      </c>
      <c r="K2351" s="19" t="s">
        <v>45</v>
      </c>
      <c r="L2351" s="22" t="s">
        <v>144</v>
      </c>
      <c r="M2351" s="19" t="s">
        <v>185</v>
      </c>
      <c r="N2351" s="19" t="s">
        <v>185</v>
      </c>
      <c r="P2351" s="17"/>
      <c r="Q2351" s="50" t="str">
        <f t="shared" si="37"/>
        <v>Non-lead</v>
      </c>
      <c r="R2351" s="19"/>
      <c r="X2351" s="16"/>
      <c r="Y2351" s="16"/>
      <c r="Z2351" s="16"/>
      <c r="AK2351" s="17"/>
      <c r="AL2351" s="17"/>
      <c r="AM2351" s="17"/>
      <c r="AN2351" s="17"/>
      <c r="AO2351" s="15"/>
    </row>
    <row r="2352" spans="1:41" s="14" customFormat="1">
      <c r="A2352" s="60"/>
      <c r="B2352" s="37" t="s">
        <v>7189</v>
      </c>
      <c r="C2352" s="69" t="s">
        <v>8069</v>
      </c>
      <c r="D2352" s="14" t="s">
        <v>7630</v>
      </c>
      <c r="E2352" s="9" t="s">
        <v>187</v>
      </c>
      <c r="F2352" s="14">
        <v>40484</v>
      </c>
      <c r="G2352" s="4">
        <v>37.554709603794002</v>
      </c>
      <c r="H2352" s="4">
        <v>-84.674228774566998</v>
      </c>
      <c r="I2352" s="19" t="s">
        <v>45</v>
      </c>
      <c r="J2352" s="19" t="s">
        <v>156</v>
      </c>
      <c r="K2352" s="19" t="s">
        <v>45</v>
      </c>
      <c r="L2352" s="22" t="s">
        <v>144</v>
      </c>
      <c r="M2352" s="19" t="s">
        <v>185</v>
      </c>
      <c r="N2352" s="19" t="s">
        <v>185</v>
      </c>
      <c r="P2352" s="17"/>
      <c r="Q2352" s="50" t="str">
        <f t="shared" si="37"/>
        <v>Non-lead</v>
      </c>
      <c r="R2352" s="19"/>
      <c r="X2352" s="16"/>
      <c r="Y2352" s="16"/>
      <c r="Z2352" s="16"/>
      <c r="AK2352" s="17"/>
      <c r="AL2352" s="17"/>
      <c r="AM2352" s="17"/>
      <c r="AN2352" s="17"/>
      <c r="AO2352" s="15"/>
    </row>
    <row r="2353" spans="1:41" s="14" customFormat="1">
      <c r="A2353" s="60"/>
      <c r="B2353" s="37" t="s">
        <v>7190</v>
      </c>
      <c r="C2353" s="71" t="s">
        <v>8070</v>
      </c>
      <c r="D2353" s="14" t="s">
        <v>7631</v>
      </c>
      <c r="E2353" s="9" t="s">
        <v>187</v>
      </c>
      <c r="F2353" s="14">
        <v>40484</v>
      </c>
      <c r="G2353" s="4">
        <v>37.558457633880998</v>
      </c>
      <c r="H2353" s="4">
        <v>-84.675583976333002</v>
      </c>
      <c r="I2353" s="19" t="s">
        <v>45</v>
      </c>
      <c r="J2353" s="19" t="s">
        <v>156</v>
      </c>
      <c r="K2353" s="19" t="s">
        <v>45</v>
      </c>
      <c r="L2353" s="22" t="s">
        <v>144</v>
      </c>
      <c r="M2353" s="19" t="s">
        <v>185</v>
      </c>
      <c r="N2353" s="19" t="s">
        <v>185</v>
      </c>
      <c r="P2353" s="17"/>
      <c r="Q2353" s="50" t="str">
        <f t="shared" si="37"/>
        <v>Non-lead</v>
      </c>
      <c r="R2353" s="19"/>
      <c r="X2353" s="16"/>
      <c r="Y2353" s="16"/>
      <c r="Z2353" s="16"/>
      <c r="AK2353" s="17"/>
      <c r="AL2353" s="17"/>
      <c r="AM2353" s="17"/>
      <c r="AN2353" s="17"/>
      <c r="AO2353" s="15"/>
    </row>
    <row r="2354" spans="1:41" s="14" customFormat="1">
      <c r="A2354" s="60"/>
      <c r="B2354" s="37" t="s">
        <v>7191</v>
      </c>
      <c r="C2354" s="71" t="s">
        <v>8071</v>
      </c>
      <c r="D2354" s="14" t="s">
        <v>7632</v>
      </c>
      <c r="E2354" s="9" t="s">
        <v>187</v>
      </c>
      <c r="F2354" s="14">
        <v>40484</v>
      </c>
      <c r="G2354" s="4">
        <v>37.558763957182997</v>
      </c>
      <c r="H2354" s="4">
        <v>-84.675373966357995</v>
      </c>
      <c r="I2354" s="19" t="s">
        <v>45</v>
      </c>
      <c r="J2354" s="19" t="s">
        <v>156</v>
      </c>
      <c r="K2354" s="19" t="s">
        <v>45</v>
      </c>
      <c r="L2354" s="22" t="s">
        <v>144</v>
      </c>
      <c r="M2354" s="19" t="s">
        <v>185</v>
      </c>
      <c r="N2354" s="19" t="s">
        <v>185</v>
      </c>
      <c r="P2354" s="17"/>
      <c r="Q2354" s="50" t="str">
        <f t="shared" si="37"/>
        <v>Non-lead</v>
      </c>
      <c r="R2354" s="19"/>
      <c r="X2354" s="16"/>
      <c r="Y2354" s="16"/>
      <c r="Z2354" s="16"/>
      <c r="AK2354" s="17"/>
      <c r="AL2354" s="17"/>
      <c r="AM2354" s="17"/>
      <c r="AN2354" s="17"/>
      <c r="AO2354" s="15"/>
    </row>
    <row r="2355" spans="1:41" s="14" customFormat="1">
      <c r="A2355" s="60"/>
      <c r="B2355" s="37" t="s">
        <v>7192</v>
      </c>
      <c r="C2355" s="70" t="s">
        <v>8072</v>
      </c>
      <c r="D2355" s="14" t="s">
        <v>7633</v>
      </c>
      <c r="E2355" s="9" t="s">
        <v>187</v>
      </c>
      <c r="F2355" s="14">
        <v>40484</v>
      </c>
      <c r="G2355" s="4">
        <v>37.558970891257999</v>
      </c>
      <c r="H2355" s="4">
        <v>-84.675299228325002</v>
      </c>
      <c r="I2355" s="19" t="s">
        <v>45</v>
      </c>
      <c r="J2355" s="19" t="s">
        <v>156</v>
      </c>
      <c r="K2355" s="19" t="s">
        <v>45</v>
      </c>
      <c r="L2355" s="22" t="s">
        <v>144</v>
      </c>
      <c r="M2355" s="19" t="s">
        <v>185</v>
      </c>
      <c r="N2355" s="19" t="s">
        <v>185</v>
      </c>
      <c r="P2355" s="17"/>
      <c r="Q2355" s="50" t="str">
        <f t="shared" si="37"/>
        <v>Non-lead</v>
      </c>
      <c r="R2355" s="19"/>
      <c r="X2355" s="16"/>
      <c r="Y2355" s="16"/>
      <c r="Z2355" s="16"/>
      <c r="AK2355" s="17"/>
      <c r="AL2355" s="17"/>
      <c r="AM2355" s="17"/>
      <c r="AN2355" s="17"/>
      <c r="AO2355" s="15"/>
    </row>
    <row r="2356" spans="1:41" s="14" customFormat="1">
      <c r="A2356" s="60"/>
      <c r="B2356" s="37" t="s">
        <v>7193</v>
      </c>
      <c r="C2356" s="71" t="s">
        <v>8073</v>
      </c>
      <c r="D2356" s="14" t="s">
        <v>7634</v>
      </c>
      <c r="E2356" s="9" t="s">
        <v>187</v>
      </c>
      <c r="F2356" s="14">
        <v>40484</v>
      </c>
      <c r="G2356" s="4">
        <v>37.562394815814002</v>
      </c>
      <c r="H2356" s="4">
        <v>-84.675781897844004</v>
      </c>
      <c r="I2356" s="19" t="s">
        <v>45</v>
      </c>
      <c r="J2356" s="19" t="s">
        <v>156</v>
      </c>
      <c r="K2356" s="19" t="s">
        <v>45</v>
      </c>
      <c r="L2356" s="22" t="s">
        <v>144</v>
      </c>
      <c r="M2356" s="19" t="s">
        <v>185</v>
      </c>
      <c r="N2356" s="19" t="s">
        <v>185</v>
      </c>
      <c r="P2356" s="17"/>
      <c r="Q2356" s="50" t="str">
        <f t="shared" si="37"/>
        <v>Non-lead</v>
      </c>
      <c r="R2356" s="19"/>
      <c r="X2356" s="16"/>
      <c r="Y2356" s="16"/>
      <c r="Z2356" s="16"/>
      <c r="AK2356" s="17"/>
      <c r="AL2356" s="17"/>
      <c r="AM2356" s="17"/>
      <c r="AN2356" s="17"/>
      <c r="AO2356" s="15"/>
    </row>
    <row r="2357" spans="1:41" s="14" customFormat="1">
      <c r="A2357" s="60"/>
      <c r="B2357" s="37" t="s">
        <v>7194</v>
      </c>
      <c r="C2357" s="69" t="s">
        <v>8074</v>
      </c>
      <c r="D2357" s="14" t="s">
        <v>7635</v>
      </c>
      <c r="E2357" s="9" t="s">
        <v>187</v>
      </c>
      <c r="F2357" s="14">
        <v>40484</v>
      </c>
      <c r="G2357" s="4">
        <v>37.562962691514002</v>
      </c>
      <c r="H2357" s="4">
        <v>-84.675043836206001</v>
      </c>
      <c r="I2357" s="19" t="s">
        <v>45</v>
      </c>
      <c r="J2357" s="19" t="s">
        <v>156</v>
      </c>
      <c r="K2357" s="19" t="s">
        <v>45</v>
      </c>
      <c r="L2357" s="22" t="s">
        <v>144</v>
      </c>
      <c r="M2357" s="19" t="s">
        <v>185</v>
      </c>
      <c r="N2357" s="19" t="s">
        <v>185</v>
      </c>
      <c r="P2357" s="17"/>
      <c r="Q2357" s="50" t="str">
        <f t="shared" si="37"/>
        <v>Non-lead</v>
      </c>
      <c r="R2357" s="19"/>
      <c r="X2357" s="16"/>
      <c r="Y2357" s="16"/>
      <c r="Z2357" s="16"/>
      <c r="AK2357" s="17"/>
      <c r="AL2357" s="17"/>
      <c r="AM2357" s="17"/>
      <c r="AN2357" s="17"/>
      <c r="AO2357" s="15"/>
    </row>
    <row r="2358" spans="1:41" s="14" customFormat="1">
      <c r="A2358" s="60"/>
      <c r="B2358" s="37" t="s">
        <v>7195</v>
      </c>
      <c r="C2358" s="71" t="s">
        <v>8075</v>
      </c>
      <c r="D2358" s="14" t="s">
        <v>7636</v>
      </c>
      <c r="E2358" s="9" t="s">
        <v>187</v>
      </c>
      <c r="F2358" s="14">
        <v>40484</v>
      </c>
      <c r="G2358" s="4">
        <v>37.558655136306001</v>
      </c>
      <c r="H2358" s="4">
        <v>-84.676368621419002</v>
      </c>
      <c r="I2358" s="19" t="s">
        <v>45</v>
      </c>
      <c r="J2358" s="19" t="s">
        <v>156</v>
      </c>
      <c r="K2358" s="19" t="s">
        <v>45</v>
      </c>
      <c r="L2358" s="22" t="s">
        <v>144</v>
      </c>
      <c r="M2358" s="19" t="s">
        <v>185</v>
      </c>
      <c r="N2358" s="19" t="s">
        <v>185</v>
      </c>
      <c r="P2358" s="17"/>
      <c r="Q2358" s="50" t="str">
        <f t="shared" si="37"/>
        <v>Non-lead</v>
      </c>
      <c r="R2358" s="19"/>
      <c r="X2358" s="16"/>
      <c r="Y2358" s="16"/>
      <c r="Z2358" s="16"/>
      <c r="AK2358" s="17"/>
      <c r="AL2358" s="17"/>
      <c r="AM2358" s="17"/>
      <c r="AN2358" s="17"/>
      <c r="AO2358" s="15"/>
    </row>
    <row r="2359" spans="1:41" s="14" customFormat="1">
      <c r="A2359" s="60"/>
      <c r="B2359" s="37" t="s">
        <v>7196</v>
      </c>
      <c r="C2359" s="71" t="s">
        <v>8076</v>
      </c>
      <c r="D2359" s="14" t="s">
        <v>7637</v>
      </c>
      <c r="E2359" s="9" t="s">
        <v>187</v>
      </c>
      <c r="F2359" s="14">
        <v>40484</v>
      </c>
      <c r="G2359" s="4">
        <v>37.559700140716998</v>
      </c>
      <c r="H2359" s="4">
        <v>-84.677578634396994</v>
      </c>
      <c r="I2359" s="19" t="s">
        <v>45</v>
      </c>
      <c r="J2359" s="19" t="s">
        <v>156</v>
      </c>
      <c r="K2359" s="19" t="s">
        <v>45</v>
      </c>
      <c r="L2359" s="22" t="s">
        <v>144</v>
      </c>
      <c r="M2359" s="19" t="s">
        <v>185</v>
      </c>
      <c r="N2359" s="19" t="s">
        <v>185</v>
      </c>
      <c r="P2359" s="17"/>
      <c r="Q2359" s="50" t="str">
        <f t="shared" si="37"/>
        <v>Non-lead</v>
      </c>
      <c r="R2359" s="19"/>
      <c r="X2359" s="16"/>
      <c r="Y2359" s="16"/>
      <c r="Z2359" s="16"/>
      <c r="AK2359" s="17"/>
      <c r="AL2359" s="17"/>
      <c r="AM2359" s="17"/>
      <c r="AN2359" s="17"/>
      <c r="AO2359" s="15"/>
    </row>
    <row r="2360" spans="1:41" s="14" customFormat="1">
      <c r="A2360" s="60"/>
      <c r="B2360" s="37" t="s">
        <v>7197</v>
      </c>
      <c r="C2360" s="70" t="s">
        <v>8077</v>
      </c>
      <c r="D2360" s="14" t="s">
        <v>7638</v>
      </c>
      <c r="E2360" s="9" t="s">
        <v>187</v>
      </c>
      <c r="F2360" s="14">
        <v>40484</v>
      </c>
      <c r="G2360" s="4">
        <v>37.560894059989003</v>
      </c>
      <c r="H2360" s="4">
        <v>-84.678865103061</v>
      </c>
      <c r="I2360" s="19" t="s">
        <v>45</v>
      </c>
      <c r="J2360" s="19" t="s">
        <v>156</v>
      </c>
      <c r="K2360" s="19" t="s">
        <v>45</v>
      </c>
      <c r="L2360" s="22" t="s">
        <v>144</v>
      </c>
      <c r="M2360" s="19" t="s">
        <v>185</v>
      </c>
      <c r="N2360" s="19" t="s">
        <v>185</v>
      </c>
      <c r="P2360" s="17"/>
      <c r="Q2360" s="50" t="str">
        <f t="shared" si="37"/>
        <v>Non-lead</v>
      </c>
      <c r="R2360" s="19"/>
      <c r="X2360" s="16"/>
      <c r="Y2360" s="16"/>
      <c r="Z2360" s="16"/>
      <c r="AK2360" s="17"/>
      <c r="AL2360" s="17"/>
      <c r="AM2360" s="17"/>
      <c r="AN2360" s="17"/>
      <c r="AO2360" s="15"/>
    </row>
    <row r="2361" spans="1:41" s="14" customFormat="1">
      <c r="A2361" s="60"/>
      <c r="B2361" s="37" t="s">
        <v>7198</v>
      </c>
      <c r="C2361" s="71" t="s">
        <v>8078</v>
      </c>
      <c r="D2361" s="14" t="s">
        <v>7639</v>
      </c>
      <c r="E2361" s="9" t="s">
        <v>187</v>
      </c>
      <c r="F2361" s="14">
        <v>40484</v>
      </c>
      <c r="G2361" s="4">
        <v>37.561282760647003</v>
      </c>
      <c r="H2361" s="4">
        <v>-84.679512621819001</v>
      </c>
      <c r="I2361" s="19" t="s">
        <v>45</v>
      </c>
      <c r="J2361" s="19" t="s">
        <v>156</v>
      </c>
      <c r="K2361" s="19" t="s">
        <v>45</v>
      </c>
      <c r="L2361" s="22" t="s">
        <v>144</v>
      </c>
      <c r="M2361" s="19" t="s">
        <v>185</v>
      </c>
      <c r="N2361" s="19" t="s">
        <v>185</v>
      </c>
      <c r="P2361" s="17"/>
      <c r="Q2361" s="50" t="str">
        <f t="shared" si="37"/>
        <v>Non-lead</v>
      </c>
      <c r="R2361" s="19"/>
      <c r="X2361" s="16"/>
      <c r="Y2361" s="16"/>
      <c r="Z2361" s="16"/>
      <c r="AK2361" s="17"/>
      <c r="AL2361" s="17"/>
      <c r="AM2361" s="17"/>
      <c r="AN2361" s="17"/>
      <c r="AO2361" s="15"/>
    </row>
    <row r="2362" spans="1:41" s="14" customFormat="1">
      <c r="A2362" s="60"/>
      <c r="B2362" s="37" t="s">
        <v>7199</v>
      </c>
      <c r="C2362" s="69" t="s">
        <v>8079</v>
      </c>
      <c r="D2362" s="14" t="s">
        <v>7640</v>
      </c>
      <c r="E2362" s="9" t="s">
        <v>187</v>
      </c>
      <c r="F2362" s="14">
        <v>40484</v>
      </c>
      <c r="G2362" s="4">
        <v>37.563458679999997</v>
      </c>
      <c r="H2362" s="4">
        <v>-84.683225340000007</v>
      </c>
      <c r="I2362" s="19" t="s">
        <v>45</v>
      </c>
      <c r="J2362" s="19" t="s">
        <v>156</v>
      </c>
      <c r="K2362" s="19" t="s">
        <v>45</v>
      </c>
      <c r="L2362" s="22" t="s">
        <v>144</v>
      </c>
      <c r="M2362" s="19" t="s">
        <v>185</v>
      </c>
      <c r="N2362" s="19" t="s">
        <v>185</v>
      </c>
      <c r="P2362" s="17"/>
      <c r="Q2362" s="50" t="str">
        <f t="shared" si="37"/>
        <v>Non-lead</v>
      </c>
      <c r="R2362" s="19"/>
      <c r="X2362" s="16"/>
      <c r="Y2362" s="16"/>
      <c r="Z2362" s="16"/>
      <c r="AK2362" s="17"/>
      <c r="AL2362" s="17"/>
      <c r="AM2362" s="17"/>
      <c r="AN2362" s="17"/>
      <c r="AO2362" s="15"/>
    </row>
    <row r="2363" spans="1:41" s="14" customFormat="1">
      <c r="A2363" s="60"/>
      <c r="B2363" s="37" t="s">
        <v>7200</v>
      </c>
      <c r="C2363" s="71" t="s">
        <v>8080</v>
      </c>
      <c r="D2363" s="14" t="s">
        <v>7641</v>
      </c>
      <c r="E2363" s="9" t="s">
        <v>187</v>
      </c>
      <c r="F2363" s="14">
        <v>40484</v>
      </c>
      <c r="G2363" s="4">
        <v>37.563458677702997</v>
      </c>
      <c r="H2363" s="4">
        <v>-84.683225336983</v>
      </c>
      <c r="I2363" s="19" t="s">
        <v>45</v>
      </c>
      <c r="J2363" s="19" t="s">
        <v>156</v>
      </c>
      <c r="K2363" s="19" t="s">
        <v>45</v>
      </c>
      <c r="L2363" s="22" t="s">
        <v>144</v>
      </c>
      <c r="M2363" s="19" t="s">
        <v>185</v>
      </c>
      <c r="N2363" s="19" t="s">
        <v>185</v>
      </c>
      <c r="P2363" s="17"/>
      <c r="Q2363" s="50" t="str">
        <f t="shared" si="37"/>
        <v>Non-lead</v>
      </c>
      <c r="R2363" s="19"/>
      <c r="X2363" s="16"/>
      <c r="Y2363" s="16"/>
      <c r="Z2363" s="16"/>
      <c r="AK2363" s="17"/>
      <c r="AL2363" s="17"/>
      <c r="AM2363" s="17"/>
      <c r="AN2363" s="17"/>
      <c r="AO2363" s="15"/>
    </row>
    <row r="2364" spans="1:41" s="14" customFormat="1">
      <c r="A2364" s="60"/>
      <c r="B2364" s="37" t="s">
        <v>7201</v>
      </c>
      <c r="C2364" s="71" t="s">
        <v>8081</v>
      </c>
      <c r="D2364" s="14" t="s">
        <v>7642</v>
      </c>
      <c r="E2364" s="9" t="s">
        <v>187</v>
      </c>
      <c r="F2364" s="14">
        <v>40484</v>
      </c>
      <c r="G2364" s="4">
        <v>37.562424998155997</v>
      </c>
      <c r="H2364" s="4">
        <v>-84.683418179277993</v>
      </c>
      <c r="I2364" s="19" t="s">
        <v>45</v>
      </c>
      <c r="J2364" s="19" t="s">
        <v>156</v>
      </c>
      <c r="K2364" s="19" t="s">
        <v>45</v>
      </c>
      <c r="L2364" s="22" t="s">
        <v>144</v>
      </c>
      <c r="M2364" s="19" t="s">
        <v>185</v>
      </c>
      <c r="N2364" s="19" t="s">
        <v>185</v>
      </c>
      <c r="P2364" s="17"/>
      <c r="Q2364" s="50" t="str">
        <f t="shared" si="37"/>
        <v>Non-lead</v>
      </c>
      <c r="R2364" s="19"/>
      <c r="X2364" s="16"/>
      <c r="Y2364" s="16"/>
      <c r="Z2364" s="16"/>
      <c r="AK2364" s="17"/>
      <c r="AL2364" s="17"/>
      <c r="AM2364" s="17"/>
      <c r="AN2364" s="17"/>
      <c r="AO2364" s="15"/>
    </row>
    <row r="2365" spans="1:41" s="14" customFormat="1">
      <c r="A2365" s="60"/>
      <c r="B2365" s="37" t="s">
        <v>7202</v>
      </c>
      <c r="C2365" s="70" t="s">
        <v>8082</v>
      </c>
      <c r="D2365" s="14" t="s">
        <v>7643</v>
      </c>
      <c r="E2365" s="9" t="s">
        <v>187</v>
      </c>
      <c r="F2365" s="14">
        <v>40484</v>
      </c>
      <c r="G2365" s="4">
        <v>37.562928727836002</v>
      </c>
      <c r="H2365" s="4">
        <v>-84.684253639893996</v>
      </c>
      <c r="I2365" s="19" t="s">
        <v>45</v>
      </c>
      <c r="J2365" s="19" t="s">
        <v>156</v>
      </c>
      <c r="K2365" s="19" t="s">
        <v>45</v>
      </c>
      <c r="L2365" s="22" t="s">
        <v>144</v>
      </c>
      <c r="M2365" s="19" t="s">
        <v>185</v>
      </c>
      <c r="N2365" s="19" t="s">
        <v>185</v>
      </c>
      <c r="P2365" s="17"/>
      <c r="Q2365" s="50" t="str">
        <f t="shared" si="37"/>
        <v>Non-lead</v>
      </c>
      <c r="R2365" s="19"/>
      <c r="X2365" s="16"/>
      <c r="Y2365" s="16"/>
      <c r="Z2365" s="16"/>
      <c r="AK2365" s="17"/>
      <c r="AL2365" s="17"/>
      <c r="AM2365" s="17"/>
      <c r="AN2365" s="17"/>
      <c r="AO2365" s="15"/>
    </row>
    <row r="2366" spans="1:41" s="14" customFormat="1">
      <c r="A2366" s="60"/>
      <c r="B2366" s="37" t="s">
        <v>7203</v>
      </c>
      <c r="C2366" s="71" t="s">
        <v>8083</v>
      </c>
      <c r="D2366" s="14" t="s">
        <v>7644</v>
      </c>
      <c r="E2366" s="9" t="s">
        <v>187</v>
      </c>
      <c r="F2366" s="14">
        <v>40484</v>
      </c>
      <c r="G2366" s="4">
        <v>37.562955843592</v>
      </c>
      <c r="H2366" s="4">
        <v>-84.684276323456004</v>
      </c>
      <c r="I2366" s="19" t="s">
        <v>45</v>
      </c>
      <c r="J2366" s="19" t="s">
        <v>156</v>
      </c>
      <c r="K2366" s="19" t="s">
        <v>45</v>
      </c>
      <c r="L2366" s="22" t="s">
        <v>144</v>
      </c>
      <c r="M2366" s="19" t="s">
        <v>185</v>
      </c>
      <c r="N2366" s="19" t="s">
        <v>185</v>
      </c>
      <c r="P2366" s="17"/>
      <c r="Q2366" s="50" t="str">
        <f t="shared" si="37"/>
        <v>Non-lead</v>
      </c>
      <c r="R2366" s="19"/>
      <c r="X2366" s="16"/>
      <c r="Y2366" s="16"/>
      <c r="Z2366" s="16"/>
      <c r="AK2366" s="17"/>
      <c r="AL2366" s="17"/>
      <c r="AM2366" s="17"/>
      <c r="AN2366" s="17"/>
      <c r="AO2366" s="15"/>
    </row>
    <row r="2367" spans="1:41" s="14" customFormat="1">
      <c r="A2367" s="60"/>
      <c r="B2367" s="37" t="s">
        <v>7204</v>
      </c>
      <c r="C2367" s="69" t="s">
        <v>8084</v>
      </c>
      <c r="D2367" s="14" t="s">
        <v>7645</v>
      </c>
      <c r="E2367" s="9" t="s">
        <v>187</v>
      </c>
      <c r="F2367" s="14">
        <v>40484</v>
      </c>
      <c r="G2367" s="4">
        <v>37.565298460000001</v>
      </c>
      <c r="H2367" s="4">
        <v>-84.686583400000004</v>
      </c>
      <c r="I2367" s="19" t="s">
        <v>45</v>
      </c>
      <c r="J2367" s="19" t="s">
        <v>156</v>
      </c>
      <c r="K2367" s="19" t="s">
        <v>45</v>
      </c>
      <c r="L2367" s="22" t="s">
        <v>144</v>
      </c>
      <c r="M2367" s="19" t="s">
        <v>185</v>
      </c>
      <c r="N2367" s="19" t="s">
        <v>185</v>
      </c>
      <c r="P2367" s="17"/>
      <c r="Q2367" s="50" t="str">
        <f t="shared" si="37"/>
        <v>Non-lead</v>
      </c>
      <c r="R2367" s="19"/>
      <c r="X2367" s="16"/>
      <c r="Y2367" s="16"/>
      <c r="Z2367" s="16"/>
      <c r="AK2367" s="17"/>
      <c r="AL2367" s="17"/>
      <c r="AM2367" s="17"/>
      <c r="AN2367" s="17"/>
      <c r="AO2367" s="15"/>
    </row>
    <row r="2368" spans="1:41" s="14" customFormat="1">
      <c r="A2368" s="60"/>
      <c r="B2368" s="37" t="s">
        <v>7205</v>
      </c>
      <c r="C2368" s="71" t="s">
        <v>8085</v>
      </c>
      <c r="D2368" s="14" t="s">
        <v>7205</v>
      </c>
      <c r="E2368" s="9" t="s">
        <v>187</v>
      </c>
      <c r="F2368" s="14">
        <v>40484</v>
      </c>
      <c r="G2368" s="4">
        <v>37.565298459018997</v>
      </c>
      <c r="H2368" s="4">
        <v>-84.686583403856005</v>
      </c>
      <c r="I2368" s="19" t="s">
        <v>45</v>
      </c>
      <c r="J2368" s="19" t="s">
        <v>156</v>
      </c>
      <c r="K2368" s="19" t="s">
        <v>45</v>
      </c>
      <c r="L2368" s="22" t="s">
        <v>144</v>
      </c>
      <c r="M2368" s="19" t="s">
        <v>185</v>
      </c>
      <c r="N2368" s="19" t="s">
        <v>185</v>
      </c>
      <c r="P2368" s="17"/>
      <c r="Q2368" s="50" t="str">
        <f t="shared" si="37"/>
        <v>Non-lead</v>
      </c>
      <c r="R2368" s="19"/>
      <c r="X2368" s="16"/>
      <c r="Y2368" s="16"/>
      <c r="Z2368" s="16"/>
      <c r="AK2368" s="17"/>
      <c r="AL2368" s="17"/>
      <c r="AM2368" s="17"/>
      <c r="AN2368" s="17"/>
      <c r="AO2368" s="15"/>
    </row>
    <row r="2369" spans="1:41" s="14" customFormat="1">
      <c r="A2369" s="60"/>
      <c r="B2369" s="37" t="s">
        <v>7206</v>
      </c>
      <c r="C2369" s="71" t="s">
        <v>8086</v>
      </c>
      <c r="D2369" s="14" t="s">
        <v>7646</v>
      </c>
      <c r="E2369" s="9" t="s">
        <v>187</v>
      </c>
      <c r="F2369" s="14">
        <v>40484</v>
      </c>
      <c r="G2369" s="4">
        <v>37.566242489700002</v>
      </c>
      <c r="H2369" s="4">
        <v>-84.688177250072002</v>
      </c>
      <c r="I2369" s="19" t="s">
        <v>45</v>
      </c>
      <c r="J2369" s="19" t="s">
        <v>156</v>
      </c>
      <c r="K2369" s="19" t="s">
        <v>45</v>
      </c>
      <c r="L2369" s="22" t="s">
        <v>144</v>
      </c>
      <c r="M2369" s="19" t="s">
        <v>185</v>
      </c>
      <c r="N2369" s="19" t="s">
        <v>185</v>
      </c>
      <c r="P2369" s="17"/>
      <c r="Q2369" s="50" t="str">
        <f t="shared" si="37"/>
        <v>Non-lead</v>
      </c>
      <c r="R2369" s="19"/>
      <c r="X2369" s="16"/>
      <c r="Y2369" s="16"/>
      <c r="Z2369" s="16"/>
      <c r="AK2369" s="17"/>
      <c r="AL2369" s="17"/>
      <c r="AM2369" s="17"/>
      <c r="AN2369" s="17"/>
      <c r="AO2369" s="15"/>
    </row>
    <row r="2370" spans="1:41" s="14" customFormat="1">
      <c r="A2370" s="60"/>
      <c r="B2370" s="37" t="s">
        <v>7207</v>
      </c>
      <c r="C2370" s="70" t="s">
        <v>8087</v>
      </c>
      <c r="D2370" s="14" t="s">
        <v>7647</v>
      </c>
      <c r="E2370" s="9" t="s">
        <v>187</v>
      </c>
      <c r="F2370" s="14">
        <v>40484</v>
      </c>
      <c r="G2370" s="4">
        <v>37.566242489700002</v>
      </c>
      <c r="H2370" s="4">
        <v>-84.688177250072002</v>
      </c>
      <c r="I2370" s="19" t="s">
        <v>45</v>
      </c>
      <c r="J2370" s="19" t="s">
        <v>156</v>
      </c>
      <c r="K2370" s="19" t="s">
        <v>45</v>
      </c>
      <c r="L2370" s="22" t="s">
        <v>144</v>
      </c>
      <c r="M2370" s="19" t="s">
        <v>185</v>
      </c>
      <c r="N2370" s="19" t="s">
        <v>185</v>
      </c>
      <c r="P2370" s="17"/>
      <c r="Q2370" s="50" t="str">
        <f t="shared" si="37"/>
        <v>Non-lead</v>
      </c>
      <c r="R2370" s="19"/>
      <c r="X2370" s="16"/>
      <c r="Y2370" s="16"/>
      <c r="Z2370" s="16"/>
      <c r="AK2370" s="17"/>
      <c r="AL2370" s="17"/>
      <c r="AM2370" s="17"/>
      <c r="AN2370" s="17"/>
      <c r="AO2370" s="15"/>
    </row>
    <row r="2371" spans="1:41" s="14" customFormat="1">
      <c r="A2371" s="60"/>
      <c r="B2371" s="37" t="s">
        <v>7208</v>
      </c>
      <c r="C2371" s="71" t="s">
        <v>8088</v>
      </c>
      <c r="D2371" s="14" t="s">
        <v>7648</v>
      </c>
      <c r="E2371" s="9" t="s">
        <v>187</v>
      </c>
      <c r="F2371" s="14">
        <v>40484</v>
      </c>
      <c r="G2371" s="4">
        <v>37.568720101160999</v>
      </c>
      <c r="H2371" s="4">
        <v>-84.689138594956006</v>
      </c>
      <c r="I2371" s="19" t="s">
        <v>45</v>
      </c>
      <c r="J2371" s="19" t="s">
        <v>156</v>
      </c>
      <c r="K2371" s="19" t="s">
        <v>45</v>
      </c>
      <c r="L2371" s="22" t="s">
        <v>144</v>
      </c>
      <c r="M2371" s="19" t="s">
        <v>185</v>
      </c>
      <c r="N2371" s="19" t="s">
        <v>185</v>
      </c>
      <c r="P2371" s="17"/>
      <c r="Q2371" s="50" t="str">
        <f t="shared" si="37"/>
        <v>Non-lead</v>
      </c>
      <c r="R2371" s="19"/>
      <c r="X2371" s="16"/>
      <c r="Y2371" s="16"/>
      <c r="Z2371" s="16"/>
      <c r="AK2371" s="17"/>
      <c r="AL2371" s="17"/>
      <c r="AM2371" s="17"/>
      <c r="AN2371" s="17"/>
      <c r="AO2371" s="15"/>
    </row>
    <row r="2372" spans="1:41" s="14" customFormat="1">
      <c r="A2372" s="60"/>
      <c r="B2372" s="37" t="s">
        <v>7209</v>
      </c>
      <c r="C2372" s="69" t="s">
        <v>8089</v>
      </c>
      <c r="D2372" s="14" t="s">
        <v>7649</v>
      </c>
      <c r="E2372" s="9" t="s">
        <v>187</v>
      </c>
      <c r="F2372" s="14">
        <v>40484</v>
      </c>
      <c r="G2372" s="4">
        <v>37.569216087389002</v>
      </c>
      <c r="H2372" s="4">
        <v>-84.688850220586005</v>
      </c>
      <c r="I2372" s="19" t="s">
        <v>45</v>
      </c>
      <c r="J2372" s="19" t="s">
        <v>156</v>
      </c>
      <c r="K2372" s="19" t="s">
        <v>45</v>
      </c>
      <c r="L2372" s="22" t="s">
        <v>144</v>
      </c>
      <c r="M2372" s="19" t="s">
        <v>185</v>
      </c>
      <c r="N2372" s="19" t="s">
        <v>185</v>
      </c>
      <c r="P2372" s="17"/>
      <c r="Q2372" s="50" t="str">
        <f t="shared" si="37"/>
        <v>Non-lead</v>
      </c>
      <c r="R2372" s="19"/>
      <c r="X2372" s="16"/>
      <c r="Y2372" s="16"/>
      <c r="Z2372" s="16"/>
      <c r="AK2372" s="17"/>
      <c r="AL2372" s="17"/>
      <c r="AM2372" s="17"/>
      <c r="AN2372" s="17"/>
      <c r="AO2372" s="15"/>
    </row>
    <row r="2373" spans="1:41" s="14" customFormat="1">
      <c r="A2373" s="60"/>
      <c r="B2373" s="37" t="s">
        <v>7210</v>
      </c>
      <c r="C2373" s="71" t="s">
        <v>8090</v>
      </c>
      <c r="D2373" s="14" t="s">
        <v>7650</v>
      </c>
      <c r="E2373" s="9" t="s">
        <v>187</v>
      </c>
      <c r="F2373" s="14">
        <v>40484</v>
      </c>
      <c r="G2373" s="4">
        <v>37.570697636264001</v>
      </c>
      <c r="H2373" s="4">
        <v>-84.688128893522006</v>
      </c>
      <c r="I2373" s="19" t="s">
        <v>45</v>
      </c>
      <c r="J2373" s="19" t="s">
        <v>156</v>
      </c>
      <c r="K2373" s="19" t="s">
        <v>45</v>
      </c>
      <c r="L2373" s="22" t="s">
        <v>144</v>
      </c>
      <c r="M2373" s="19" t="s">
        <v>185</v>
      </c>
      <c r="N2373" s="19" t="s">
        <v>185</v>
      </c>
      <c r="P2373" s="17"/>
      <c r="Q2373" s="50" t="str">
        <f t="shared" si="37"/>
        <v>Non-lead</v>
      </c>
      <c r="R2373" s="19"/>
      <c r="X2373" s="16"/>
      <c r="Y2373" s="16"/>
      <c r="Z2373" s="16"/>
      <c r="AK2373" s="17"/>
      <c r="AL2373" s="17"/>
      <c r="AM2373" s="17"/>
      <c r="AN2373" s="17"/>
      <c r="AO2373" s="15"/>
    </row>
    <row r="2374" spans="1:41" s="14" customFormat="1">
      <c r="A2374" s="60"/>
      <c r="B2374" s="37" t="s">
        <v>7211</v>
      </c>
      <c r="C2374" s="71" t="s">
        <v>8091</v>
      </c>
      <c r="D2374" s="14" t="s">
        <v>7651</v>
      </c>
      <c r="E2374" s="9" t="s">
        <v>187</v>
      </c>
      <c r="F2374" s="14">
        <v>40484</v>
      </c>
      <c r="G2374" s="4">
        <v>37.570858022530999</v>
      </c>
      <c r="H2374" s="4">
        <v>-84.688042990428002</v>
      </c>
      <c r="I2374" s="19" t="s">
        <v>45</v>
      </c>
      <c r="J2374" s="19" t="s">
        <v>156</v>
      </c>
      <c r="K2374" s="19" t="s">
        <v>45</v>
      </c>
      <c r="L2374" s="22" t="s">
        <v>144</v>
      </c>
      <c r="M2374" s="19" t="s">
        <v>185</v>
      </c>
      <c r="N2374" s="19" t="s">
        <v>185</v>
      </c>
      <c r="P2374" s="17"/>
      <c r="Q2374" s="50" t="str">
        <f t="shared" si="37"/>
        <v>Non-lead</v>
      </c>
      <c r="R2374" s="19"/>
      <c r="X2374" s="16"/>
      <c r="Y2374" s="16"/>
      <c r="Z2374" s="16"/>
      <c r="AK2374" s="17"/>
      <c r="AL2374" s="17"/>
      <c r="AM2374" s="17"/>
      <c r="AN2374" s="17"/>
      <c r="AO2374" s="15"/>
    </row>
    <row r="2375" spans="1:41" s="14" customFormat="1">
      <c r="A2375" s="60"/>
      <c r="B2375" s="37" t="s">
        <v>7212</v>
      </c>
      <c r="C2375" s="70" t="s">
        <v>8092</v>
      </c>
      <c r="D2375" s="14" t="s">
        <v>7652</v>
      </c>
      <c r="E2375" s="9" t="s">
        <v>187</v>
      </c>
      <c r="F2375" s="14">
        <v>40484</v>
      </c>
      <c r="G2375" s="4">
        <v>37.571621664516996</v>
      </c>
      <c r="H2375" s="4">
        <v>-84.687653884083005</v>
      </c>
      <c r="I2375" s="19" t="s">
        <v>45</v>
      </c>
      <c r="J2375" s="19" t="s">
        <v>156</v>
      </c>
      <c r="K2375" s="19" t="s">
        <v>45</v>
      </c>
      <c r="L2375" s="22" t="s">
        <v>144</v>
      </c>
      <c r="M2375" s="19" t="s">
        <v>185</v>
      </c>
      <c r="N2375" s="19" t="s">
        <v>185</v>
      </c>
      <c r="P2375" s="17"/>
      <c r="Q2375" s="50" t="str">
        <f t="shared" si="37"/>
        <v>Non-lead</v>
      </c>
      <c r="R2375" s="19"/>
      <c r="X2375" s="16"/>
      <c r="Y2375" s="16"/>
      <c r="Z2375" s="16"/>
      <c r="AK2375" s="17"/>
      <c r="AL2375" s="17"/>
      <c r="AM2375" s="17"/>
      <c r="AN2375" s="17"/>
      <c r="AO2375" s="15"/>
    </row>
    <row r="2376" spans="1:41" s="14" customFormat="1">
      <c r="A2376" s="60"/>
      <c r="B2376" s="37" t="s">
        <v>7213</v>
      </c>
      <c r="C2376" s="71" t="s">
        <v>8093</v>
      </c>
      <c r="D2376" s="14" t="s">
        <v>7653</v>
      </c>
      <c r="E2376" s="9" t="s">
        <v>187</v>
      </c>
      <c r="F2376" s="14">
        <v>40484</v>
      </c>
      <c r="G2376" s="4">
        <v>37.572089354441999</v>
      </c>
      <c r="H2376" s="4">
        <v>-84.687407419242007</v>
      </c>
      <c r="I2376" s="19" t="s">
        <v>45</v>
      </c>
      <c r="J2376" s="19" t="s">
        <v>156</v>
      </c>
      <c r="K2376" s="19" t="s">
        <v>45</v>
      </c>
      <c r="L2376" s="22" t="s">
        <v>144</v>
      </c>
      <c r="M2376" s="19" t="s">
        <v>185</v>
      </c>
      <c r="N2376" s="19" t="s">
        <v>185</v>
      </c>
      <c r="P2376" s="17"/>
      <c r="Q2376" s="50" t="str">
        <f t="shared" si="37"/>
        <v>Non-lead</v>
      </c>
      <c r="R2376" s="19"/>
      <c r="X2376" s="16"/>
      <c r="Y2376" s="16"/>
      <c r="Z2376" s="16"/>
      <c r="AK2376" s="17"/>
      <c r="AL2376" s="17"/>
      <c r="AM2376" s="17"/>
      <c r="AN2376" s="17"/>
      <c r="AO2376" s="15"/>
    </row>
    <row r="2377" spans="1:41" s="14" customFormat="1">
      <c r="A2377" s="60"/>
      <c r="B2377" s="37" t="s">
        <v>7214</v>
      </c>
      <c r="C2377" s="69" t="s">
        <v>8094</v>
      </c>
      <c r="D2377" s="14" t="s">
        <v>7654</v>
      </c>
      <c r="E2377" s="9" t="s">
        <v>187</v>
      </c>
      <c r="F2377" s="14">
        <v>40484</v>
      </c>
      <c r="G2377" s="4">
        <v>37.573379664218997</v>
      </c>
      <c r="H2377" s="4">
        <v>-84.686745856827997</v>
      </c>
      <c r="I2377" s="19" t="s">
        <v>45</v>
      </c>
      <c r="J2377" s="19" t="s">
        <v>156</v>
      </c>
      <c r="K2377" s="19" t="s">
        <v>45</v>
      </c>
      <c r="L2377" s="22" t="s">
        <v>144</v>
      </c>
      <c r="M2377" s="19" t="s">
        <v>185</v>
      </c>
      <c r="N2377" s="19" t="s">
        <v>185</v>
      </c>
      <c r="P2377" s="17"/>
      <c r="Q2377" s="50" t="str">
        <f t="shared" si="37"/>
        <v>Non-lead</v>
      </c>
      <c r="R2377" s="19"/>
      <c r="X2377" s="16"/>
      <c r="Y2377" s="16"/>
      <c r="Z2377" s="16"/>
      <c r="AK2377" s="17"/>
      <c r="AL2377" s="17"/>
      <c r="AM2377" s="17"/>
      <c r="AN2377" s="17"/>
      <c r="AO2377" s="15"/>
    </row>
    <row r="2378" spans="1:41" s="14" customFormat="1">
      <c r="A2378" s="60"/>
      <c r="B2378" s="37" t="s">
        <v>7215</v>
      </c>
      <c r="C2378" s="71" t="s">
        <v>8095</v>
      </c>
      <c r="D2378" s="14" t="s">
        <v>7655</v>
      </c>
      <c r="E2378" s="9" t="s">
        <v>187</v>
      </c>
      <c r="F2378" s="14">
        <v>40484</v>
      </c>
      <c r="G2378" s="4">
        <v>37.573393092414001</v>
      </c>
      <c r="H2378" s="4">
        <v>-84.686731147418996</v>
      </c>
      <c r="I2378" s="19" t="s">
        <v>45</v>
      </c>
      <c r="J2378" s="19" t="s">
        <v>156</v>
      </c>
      <c r="K2378" s="19" t="s">
        <v>45</v>
      </c>
      <c r="L2378" s="22" t="s">
        <v>144</v>
      </c>
      <c r="M2378" s="19" t="s">
        <v>185</v>
      </c>
      <c r="N2378" s="19" t="s">
        <v>185</v>
      </c>
      <c r="P2378" s="17"/>
      <c r="Q2378" s="50" t="str">
        <f t="shared" si="37"/>
        <v>Non-lead</v>
      </c>
      <c r="R2378" s="19"/>
      <c r="X2378" s="16"/>
      <c r="Y2378" s="16"/>
      <c r="Z2378" s="16"/>
      <c r="AK2378" s="17"/>
      <c r="AL2378" s="17"/>
      <c r="AM2378" s="17"/>
      <c r="AN2378" s="17"/>
      <c r="AO2378" s="15"/>
    </row>
    <row r="2379" spans="1:41" s="14" customFormat="1">
      <c r="A2379" s="60"/>
      <c r="B2379" s="37" t="s">
        <v>7216</v>
      </c>
      <c r="C2379" s="71" t="s">
        <v>8096</v>
      </c>
      <c r="D2379" s="14" t="s">
        <v>7656</v>
      </c>
      <c r="E2379" s="9" t="s">
        <v>187</v>
      </c>
      <c r="F2379" s="14">
        <v>40484</v>
      </c>
      <c r="G2379" s="4">
        <v>37.572692269999997</v>
      </c>
      <c r="H2379" s="4">
        <v>-84.687052969999996</v>
      </c>
      <c r="I2379" s="19" t="s">
        <v>45</v>
      </c>
      <c r="J2379" s="19" t="s">
        <v>156</v>
      </c>
      <c r="K2379" s="19" t="s">
        <v>45</v>
      </c>
      <c r="L2379" s="22" t="s">
        <v>144</v>
      </c>
      <c r="M2379" s="19" t="s">
        <v>185</v>
      </c>
      <c r="N2379" s="19" t="s">
        <v>185</v>
      </c>
      <c r="P2379" s="17"/>
      <c r="Q2379" s="50" t="str">
        <f t="shared" si="37"/>
        <v>Non-lead</v>
      </c>
      <c r="R2379" s="19"/>
      <c r="X2379" s="16"/>
      <c r="Y2379" s="16"/>
      <c r="Z2379" s="16"/>
      <c r="AK2379" s="17"/>
      <c r="AL2379" s="17"/>
      <c r="AM2379" s="17"/>
      <c r="AN2379" s="17"/>
      <c r="AO2379" s="15"/>
    </row>
    <row r="2380" spans="1:41" s="14" customFormat="1">
      <c r="A2380" s="60"/>
      <c r="B2380" s="37" t="s">
        <v>7217</v>
      </c>
      <c r="C2380" s="70" t="s">
        <v>8097</v>
      </c>
      <c r="D2380" s="14" t="s">
        <v>7657</v>
      </c>
      <c r="E2380" s="9" t="s">
        <v>187</v>
      </c>
      <c r="F2380" s="14">
        <v>40484</v>
      </c>
      <c r="G2380" s="4">
        <v>37.574479544081001</v>
      </c>
      <c r="H2380" s="4">
        <v>-84.686459697958</v>
      </c>
      <c r="I2380" s="19" t="s">
        <v>45</v>
      </c>
      <c r="J2380" s="19" t="s">
        <v>156</v>
      </c>
      <c r="K2380" s="19" t="s">
        <v>45</v>
      </c>
      <c r="L2380" s="22" t="s">
        <v>144</v>
      </c>
      <c r="M2380" s="19" t="s">
        <v>185</v>
      </c>
      <c r="N2380" s="19" t="s">
        <v>185</v>
      </c>
      <c r="P2380" s="17"/>
      <c r="Q2380" s="50" t="str">
        <f t="shared" si="37"/>
        <v>Non-lead</v>
      </c>
      <c r="R2380" s="19"/>
      <c r="X2380" s="16"/>
      <c r="Y2380" s="16"/>
      <c r="Z2380" s="16"/>
      <c r="AK2380" s="17"/>
      <c r="AL2380" s="17"/>
      <c r="AM2380" s="17"/>
      <c r="AN2380" s="17"/>
      <c r="AO2380" s="15"/>
    </row>
    <row r="2381" spans="1:41" s="14" customFormat="1">
      <c r="A2381" s="60"/>
      <c r="B2381" s="37" t="s">
        <v>7218</v>
      </c>
      <c r="C2381" s="71" t="s">
        <v>8098</v>
      </c>
      <c r="D2381" s="14" t="s">
        <v>7658</v>
      </c>
      <c r="E2381" s="9" t="s">
        <v>187</v>
      </c>
      <c r="F2381" s="14">
        <v>40484</v>
      </c>
      <c r="G2381" s="4">
        <v>37.575050474538997</v>
      </c>
      <c r="H2381" s="4">
        <v>-84.686369443239002</v>
      </c>
      <c r="I2381" s="19" t="s">
        <v>45</v>
      </c>
      <c r="J2381" s="19" t="s">
        <v>156</v>
      </c>
      <c r="K2381" s="19" t="s">
        <v>45</v>
      </c>
      <c r="L2381" s="22" t="s">
        <v>144</v>
      </c>
      <c r="M2381" s="19" t="s">
        <v>185</v>
      </c>
      <c r="N2381" s="19" t="s">
        <v>185</v>
      </c>
      <c r="P2381" s="17"/>
      <c r="Q2381" s="50" t="str">
        <f t="shared" si="37"/>
        <v>Non-lead</v>
      </c>
      <c r="R2381" s="19"/>
      <c r="X2381" s="16"/>
      <c r="Y2381" s="16"/>
      <c r="Z2381" s="16"/>
      <c r="AK2381" s="17"/>
      <c r="AL2381" s="17"/>
      <c r="AM2381" s="17"/>
      <c r="AN2381" s="17"/>
      <c r="AO2381" s="15"/>
    </row>
    <row r="2382" spans="1:41" s="14" customFormat="1">
      <c r="A2382" s="60"/>
      <c r="B2382" s="37" t="s">
        <v>7219</v>
      </c>
      <c r="C2382" s="71" t="s">
        <v>8099</v>
      </c>
      <c r="D2382" s="14" t="s">
        <v>7659</v>
      </c>
      <c r="E2382" s="9" t="s">
        <v>187</v>
      </c>
      <c r="F2382" s="14">
        <v>40484</v>
      </c>
      <c r="G2382" s="4">
        <v>37.578648266732998</v>
      </c>
      <c r="H2382" s="4">
        <v>-84.680210170167001</v>
      </c>
      <c r="I2382" s="19" t="s">
        <v>45</v>
      </c>
      <c r="J2382" s="19" t="s">
        <v>156</v>
      </c>
      <c r="K2382" s="19" t="s">
        <v>45</v>
      </c>
      <c r="L2382" s="22" t="s">
        <v>144</v>
      </c>
      <c r="M2382" s="19" t="s">
        <v>185</v>
      </c>
      <c r="N2382" s="19" t="s">
        <v>185</v>
      </c>
      <c r="P2382" s="17"/>
      <c r="Q2382" s="50" t="str">
        <f t="shared" si="37"/>
        <v>Non-lead</v>
      </c>
      <c r="R2382" s="19"/>
      <c r="X2382" s="16"/>
      <c r="Y2382" s="16"/>
      <c r="Z2382" s="16"/>
      <c r="AK2382" s="17"/>
      <c r="AL2382" s="17"/>
      <c r="AM2382" s="17"/>
      <c r="AN2382" s="17"/>
      <c r="AO2382" s="15"/>
    </row>
    <row r="2383" spans="1:41" s="14" customFormat="1">
      <c r="A2383" s="60"/>
      <c r="B2383" s="37" t="s">
        <v>7220</v>
      </c>
      <c r="C2383" s="69" t="s">
        <v>8100</v>
      </c>
      <c r="D2383" s="14" t="s">
        <v>7660</v>
      </c>
      <c r="E2383" s="9" t="s">
        <v>187</v>
      </c>
      <c r="F2383" s="14">
        <v>40484</v>
      </c>
      <c r="G2383" s="4">
        <v>37.577026457133002</v>
      </c>
      <c r="H2383" s="4">
        <v>-84.681814466771996</v>
      </c>
      <c r="I2383" s="19" t="s">
        <v>45</v>
      </c>
      <c r="J2383" s="19" t="s">
        <v>156</v>
      </c>
      <c r="K2383" s="19" t="s">
        <v>45</v>
      </c>
      <c r="L2383" s="22" t="s">
        <v>144</v>
      </c>
      <c r="M2383" s="19" t="s">
        <v>185</v>
      </c>
      <c r="N2383" s="19" t="s">
        <v>185</v>
      </c>
      <c r="P2383" s="17"/>
      <c r="Q2383" s="50" t="str">
        <f t="shared" si="37"/>
        <v>Non-lead</v>
      </c>
      <c r="R2383" s="19"/>
      <c r="X2383" s="16"/>
      <c r="Y2383" s="16"/>
      <c r="Z2383" s="16"/>
      <c r="AK2383" s="17"/>
      <c r="AL2383" s="17"/>
      <c r="AM2383" s="17"/>
      <c r="AN2383" s="17"/>
      <c r="AO2383" s="15"/>
    </row>
    <row r="2384" spans="1:41" s="14" customFormat="1">
      <c r="A2384" s="60"/>
      <c r="B2384" s="37" t="s">
        <v>7221</v>
      </c>
      <c r="C2384" s="71" t="s">
        <v>8101</v>
      </c>
      <c r="D2384" s="14" t="s">
        <v>7661</v>
      </c>
      <c r="E2384" s="9" t="s">
        <v>187</v>
      </c>
      <c r="F2384" s="14">
        <v>40484</v>
      </c>
      <c r="G2384" s="4">
        <v>37.579371186274997</v>
      </c>
      <c r="H2384" s="4">
        <v>-84.679606680041999</v>
      </c>
      <c r="I2384" s="19" t="s">
        <v>45</v>
      </c>
      <c r="J2384" s="19" t="s">
        <v>156</v>
      </c>
      <c r="K2384" s="19" t="s">
        <v>45</v>
      </c>
      <c r="L2384" s="22" t="s">
        <v>144</v>
      </c>
      <c r="M2384" s="19" t="s">
        <v>185</v>
      </c>
      <c r="N2384" s="19" t="s">
        <v>185</v>
      </c>
      <c r="P2384" s="17"/>
      <c r="Q2384" s="50" t="str">
        <f t="shared" si="37"/>
        <v>Non-lead</v>
      </c>
      <c r="R2384" s="19"/>
      <c r="X2384" s="16"/>
      <c r="Y2384" s="16"/>
      <c r="Z2384" s="16"/>
      <c r="AK2384" s="17"/>
      <c r="AL2384" s="17"/>
      <c r="AM2384" s="17"/>
      <c r="AN2384" s="17"/>
      <c r="AO2384" s="15"/>
    </row>
    <row r="2385" spans="1:41" s="14" customFormat="1">
      <c r="A2385" s="60"/>
      <c r="B2385" s="37" t="s">
        <v>7222</v>
      </c>
      <c r="C2385" s="71" t="s">
        <v>8102</v>
      </c>
      <c r="D2385" s="14" t="s">
        <v>7662</v>
      </c>
      <c r="E2385" s="9" t="s">
        <v>187</v>
      </c>
      <c r="F2385" s="14">
        <v>40484</v>
      </c>
      <c r="G2385" s="4">
        <v>37.579547301582998</v>
      </c>
      <c r="H2385" s="4">
        <v>-84.679480487803005</v>
      </c>
      <c r="I2385" s="19" t="s">
        <v>45</v>
      </c>
      <c r="J2385" s="19" t="s">
        <v>156</v>
      </c>
      <c r="K2385" s="19" t="s">
        <v>45</v>
      </c>
      <c r="L2385" s="22" t="s">
        <v>144</v>
      </c>
      <c r="M2385" s="19" t="s">
        <v>185</v>
      </c>
      <c r="N2385" s="19" t="s">
        <v>185</v>
      </c>
      <c r="P2385" s="17"/>
      <c r="Q2385" s="50" t="str">
        <f t="shared" si="37"/>
        <v>Non-lead</v>
      </c>
      <c r="R2385" s="19"/>
      <c r="X2385" s="16"/>
      <c r="Y2385" s="16"/>
      <c r="Z2385" s="16"/>
      <c r="AK2385" s="17"/>
      <c r="AL2385" s="17"/>
      <c r="AM2385" s="17"/>
      <c r="AN2385" s="17"/>
      <c r="AO2385" s="15"/>
    </row>
    <row r="2386" spans="1:41" s="14" customFormat="1">
      <c r="A2386" s="60"/>
      <c r="B2386" s="37" t="s">
        <v>7223</v>
      </c>
      <c r="C2386" s="70" t="s">
        <v>8103</v>
      </c>
      <c r="D2386" s="14" t="s">
        <v>7663</v>
      </c>
      <c r="E2386" s="9" t="s">
        <v>187</v>
      </c>
      <c r="F2386" s="14">
        <v>40484</v>
      </c>
      <c r="G2386" s="4">
        <v>37.583670168807998</v>
      </c>
      <c r="H2386" s="4">
        <v>-84.679761318822003</v>
      </c>
      <c r="I2386" s="19" t="s">
        <v>45</v>
      </c>
      <c r="J2386" s="19" t="s">
        <v>156</v>
      </c>
      <c r="K2386" s="19" t="s">
        <v>45</v>
      </c>
      <c r="L2386" s="22" t="s">
        <v>144</v>
      </c>
      <c r="M2386" s="19" t="s">
        <v>185</v>
      </c>
      <c r="N2386" s="19" t="s">
        <v>185</v>
      </c>
      <c r="P2386" s="17"/>
      <c r="Q2386" s="50" t="str">
        <f t="shared" si="37"/>
        <v>Non-lead</v>
      </c>
      <c r="R2386" s="19"/>
      <c r="X2386" s="16"/>
      <c r="Y2386" s="16"/>
      <c r="Z2386" s="16"/>
      <c r="AK2386" s="17"/>
      <c r="AL2386" s="17"/>
      <c r="AM2386" s="17"/>
      <c r="AN2386" s="17"/>
      <c r="AO2386" s="15"/>
    </row>
    <row r="2387" spans="1:41" s="14" customFormat="1">
      <c r="A2387" s="60"/>
      <c r="B2387" s="37" t="s">
        <v>7224</v>
      </c>
      <c r="C2387" s="71" t="s">
        <v>8104</v>
      </c>
      <c r="D2387" s="14" t="s">
        <v>7664</v>
      </c>
      <c r="E2387" s="9" t="s">
        <v>187</v>
      </c>
      <c r="F2387" s="14">
        <v>40484</v>
      </c>
      <c r="G2387" s="4">
        <v>37.584265902868999</v>
      </c>
      <c r="H2387" s="4">
        <v>-84.679228506247</v>
      </c>
      <c r="I2387" s="19" t="s">
        <v>45</v>
      </c>
      <c r="J2387" s="19" t="s">
        <v>156</v>
      </c>
      <c r="K2387" s="19" t="s">
        <v>45</v>
      </c>
      <c r="L2387" s="22" t="s">
        <v>144</v>
      </c>
      <c r="M2387" s="19" t="s">
        <v>185</v>
      </c>
      <c r="N2387" s="19" t="s">
        <v>185</v>
      </c>
      <c r="P2387" s="17"/>
      <c r="Q2387" s="50" t="str">
        <f t="shared" si="37"/>
        <v>Non-lead</v>
      </c>
      <c r="R2387" s="19"/>
      <c r="X2387" s="16"/>
      <c r="Y2387" s="16"/>
      <c r="Z2387" s="16"/>
      <c r="AK2387" s="17"/>
      <c r="AL2387" s="17"/>
      <c r="AM2387" s="17"/>
      <c r="AN2387" s="17"/>
      <c r="AO2387" s="15"/>
    </row>
    <row r="2388" spans="1:41" s="14" customFormat="1">
      <c r="A2388" s="60"/>
      <c r="B2388" s="37" t="s">
        <v>7225</v>
      </c>
      <c r="C2388" s="69" t="s">
        <v>8105</v>
      </c>
      <c r="D2388" s="14" t="s">
        <v>7665</v>
      </c>
      <c r="E2388" s="9" t="s">
        <v>187</v>
      </c>
      <c r="F2388" s="14">
        <v>40484</v>
      </c>
      <c r="G2388" s="4">
        <v>37.584411118513998</v>
      </c>
      <c r="H2388" s="4">
        <v>-84.679091270238999</v>
      </c>
      <c r="I2388" s="19" t="s">
        <v>45</v>
      </c>
      <c r="J2388" s="19" t="s">
        <v>156</v>
      </c>
      <c r="K2388" s="19" t="s">
        <v>45</v>
      </c>
      <c r="L2388" s="22" t="s">
        <v>144</v>
      </c>
      <c r="M2388" s="19" t="s">
        <v>185</v>
      </c>
      <c r="N2388" s="19" t="s">
        <v>185</v>
      </c>
      <c r="P2388" s="17"/>
      <c r="Q2388" s="50" t="str">
        <f t="shared" si="37"/>
        <v>Non-lead</v>
      </c>
      <c r="R2388" s="19"/>
      <c r="X2388" s="16"/>
      <c r="Y2388" s="16"/>
      <c r="Z2388" s="16"/>
      <c r="AK2388" s="17"/>
      <c r="AL2388" s="17"/>
      <c r="AM2388" s="17"/>
      <c r="AN2388" s="17"/>
      <c r="AO2388" s="15"/>
    </row>
    <row r="2389" spans="1:41" s="14" customFormat="1">
      <c r="A2389" s="60"/>
      <c r="B2389" s="37" t="s">
        <v>7226</v>
      </c>
      <c r="C2389" s="71" t="s">
        <v>8106</v>
      </c>
      <c r="D2389" s="14" t="s">
        <v>7666</v>
      </c>
      <c r="E2389" s="9" t="s">
        <v>187</v>
      </c>
      <c r="F2389" s="14">
        <v>40484</v>
      </c>
      <c r="G2389" s="4">
        <v>37.584949363111001</v>
      </c>
      <c r="H2389" s="4">
        <v>-84.678583068446997</v>
      </c>
      <c r="I2389" s="19" t="s">
        <v>45</v>
      </c>
      <c r="J2389" s="19" t="s">
        <v>156</v>
      </c>
      <c r="K2389" s="19" t="s">
        <v>45</v>
      </c>
      <c r="L2389" s="22" t="s">
        <v>144</v>
      </c>
      <c r="M2389" s="19" t="s">
        <v>185</v>
      </c>
      <c r="N2389" s="19" t="s">
        <v>185</v>
      </c>
      <c r="P2389" s="17"/>
      <c r="Q2389" s="50" t="str">
        <f t="shared" si="37"/>
        <v>Non-lead</v>
      </c>
      <c r="R2389" s="19"/>
      <c r="X2389" s="16"/>
      <c r="Y2389" s="16"/>
      <c r="Z2389" s="16"/>
      <c r="AK2389" s="17"/>
      <c r="AL2389" s="17"/>
      <c r="AM2389" s="17"/>
      <c r="AN2389" s="17"/>
      <c r="AO2389" s="15"/>
    </row>
    <row r="2390" spans="1:41" s="14" customFormat="1">
      <c r="A2390" s="60"/>
      <c r="B2390" s="37" t="s">
        <v>7227</v>
      </c>
      <c r="C2390" s="71" t="s">
        <v>8107</v>
      </c>
      <c r="D2390" s="14" t="s">
        <v>7667</v>
      </c>
      <c r="E2390" s="9" t="s">
        <v>187</v>
      </c>
      <c r="F2390" s="14">
        <v>40484</v>
      </c>
      <c r="G2390" s="4">
        <v>37.585386574136002</v>
      </c>
      <c r="H2390" s="4">
        <v>-84.678227145853</v>
      </c>
      <c r="I2390" s="19" t="s">
        <v>45</v>
      </c>
      <c r="J2390" s="19" t="s">
        <v>156</v>
      </c>
      <c r="K2390" s="19" t="s">
        <v>45</v>
      </c>
      <c r="L2390" s="22" t="s">
        <v>144</v>
      </c>
      <c r="M2390" s="19" t="s">
        <v>185</v>
      </c>
      <c r="N2390" s="19" t="s">
        <v>185</v>
      </c>
      <c r="P2390" s="17"/>
      <c r="Q2390" s="50" t="str">
        <f t="shared" si="37"/>
        <v>Non-lead</v>
      </c>
      <c r="R2390" s="19"/>
      <c r="X2390" s="16"/>
      <c r="Y2390" s="16"/>
      <c r="Z2390" s="16"/>
      <c r="AK2390" s="17"/>
      <c r="AL2390" s="17"/>
      <c r="AM2390" s="17"/>
      <c r="AN2390" s="17"/>
      <c r="AO2390" s="15"/>
    </row>
    <row r="2391" spans="1:41" s="14" customFormat="1">
      <c r="A2391" s="60"/>
      <c r="B2391" s="37" t="s">
        <v>7228</v>
      </c>
      <c r="C2391" s="70" t="s">
        <v>8108</v>
      </c>
      <c r="D2391" s="14" t="s">
        <v>7668</v>
      </c>
      <c r="E2391" s="9" t="s">
        <v>187</v>
      </c>
      <c r="F2391" s="14">
        <v>40484</v>
      </c>
      <c r="G2391" s="4">
        <v>37.586623675460999</v>
      </c>
      <c r="H2391" s="4">
        <v>-84.677080583285999</v>
      </c>
      <c r="I2391" s="19" t="s">
        <v>45</v>
      </c>
      <c r="J2391" s="19" t="s">
        <v>156</v>
      </c>
      <c r="K2391" s="19" t="s">
        <v>45</v>
      </c>
      <c r="L2391" s="22" t="s">
        <v>144</v>
      </c>
      <c r="M2391" s="19" t="s">
        <v>185</v>
      </c>
      <c r="N2391" s="19" t="s">
        <v>185</v>
      </c>
      <c r="P2391" s="17"/>
      <c r="Q2391" s="50" t="str">
        <f t="shared" si="37"/>
        <v>Non-lead</v>
      </c>
      <c r="R2391" s="19"/>
      <c r="X2391" s="16"/>
      <c r="Y2391" s="16"/>
      <c r="Z2391" s="16"/>
      <c r="AK2391" s="17"/>
      <c r="AL2391" s="17"/>
      <c r="AM2391" s="17"/>
      <c r="AN2391" s="17"/>
      <c r="AO2391" s="15"/>
    </row>
    <row r="2392" spans="1:41" s="14" customFormat="1">
      <c r="A2392" s="60"/>
      <c r="B2392" s="37" t="s">
        <v>7229</v>
      </c>
      <c r="C2392" s="71" t="s">
        <v>8109</v>
      </c>
      <c r="D2392" s="14" t="s">
        <v>7669</v>
      </c>
      <c r="E2392" s="9" t="s">
        <v>187</v>
      </c>
      <c r="F2392" s="14">
        <v>40484</v>
      </c>
      <c r="G2392" s="4">
        <v>37.585386574136002</v>
      </c>
      <c r="H2392" s="4">
        <v>-84.678227145853</v>
      </c>
      <c r="I2392" s="19" t="s">
        <v>45</v>
      </c>
      <c r="J2392" s="19" t="s">
        <v>156</v>
      </c>
      <c r="K2392" s="19" t="s">
        <v>45</v>
      </c>
      <c r="L2392" s="22" t="s">
        <v>144</v>
      </c>
      <c r="M2392" s="19" t="s">
        <v>185</v>
      </c>
      <c r="N2392" s="19" t="s">
        <v>185</v>
      </c>
      <c r="P2392" s="17"/>
      <c r="Q2392" s="50" t="str">
        <f t="shared" si="37"/>
        <v>Non-lead</v>
      </c>
      <c r="R2392" s="19"/>
      <c r="X2392" s="16"/>
      <c r="Y2392" s="16"/>
      <c r="Z2392" s="16"/>
      <c r="AK2392" s="17"/>
      <c r="AL2392" s="17"/>
      <c r="AM2392" s="17"/>
      <c r="AN2392" s="17"/>
      <c r="AO2392" s="15"/>
    </row>
    <row r="2393" spans="1:41" s="14" customFormat="1">
      <c r="A2393" s="60"/>
      <c r="B2393" s="37" t="s">
        <v>7230</v>
      </c>
      <c r="C2393" s="69" t="s">
        <v>8110</v>
      </c>
      <c r="D2393" s="14" t="s">
        <v>7670</v>
      </c>
      <c r="E2393" s="9" t="s">
        <v>187</v>
      </c>
      <c r="F2393" s="14">
        <v>40484</v>
      </c>
      <c r="G2393" s="4">
        <v>37.586783224544</v>
      </c>
      <c r="H2393" s="4">
        <v>-84.676931217930999</v>
      </c>
      <c r="I2393" s="19" t="s">
        <v>45</v>
      </c>
      <c r="J2393" s="19" t="s">
        <v>156</v>
      </c>
      <c r="K2393" s="19" t="s">
        <v>45</v>
      </c>
      <c r="L2393" s="22" t="s">
        <v>144</v>
      </c>
      <c r="M2393" s="19" t="s">
        <v>185</v>
      </c>
      <c r="N2393" s="19" t="s">
        <v>185</v>
      </c>
      <c r="P2393" s="17"/>
      <c r="Q2393" s="50" t="str">
        <f t="shared" si="37"/>
        <v>Non-lead</v>
      </c>
      <c r="R2393" s="19"/>
      <c r="X2393" s="16"/>
      <c r="Y2393" s="16"/>
      <c r="Z2393" s="16"/>
      <c r="AK2393" s="17"/>
      <c r="AL2393" s="17"/>
      <c r="AM2393" s="17"/>
      <c r="AN2393" s="17"/>
      <c r="AO2393" s="15"/>
    </row>
    <row r="2394" spans="1:41" s="14" customFormat="1">
      <c r="A2394" s="60"/>
      <c r="B2394" s="37" t="s">
        <v>7231</v>
      </c>
      <c r="C2394" s="71" t="s">
        <v>8111</v>
      </c>
      <c r="D2394" s="14" t="s">
        <v>7671</v>
      </c>
      <c r="E2394" s="9" t="s">
        <v>187</v>
      </c>
      <c r="F2394" s="14">
        <v>40484</v>
      </c>
      <c r="G2394" s="4">
        <v>37.588394412261003</v>
      </c>
      <c r="H2394" s="4">
        <v>-84.675400916908004</v>
      </c>
      <c r="I2394" s="19" t="s">
        <v>45</v>
      </c>
      <c r="J2394" s="19" t="s">
        <v>156</v>
      </c>
      <c r="K2394" s="19" t="s">
        <v>45</v>
      </c>
      <c r="L2394" s="22" t="s">
        <v>144</v>
      </c>
      <c r="M2394" s="19" t="s">
        <v>185</v>
      </c>
      <c r="N2394" s="19" t="s">
        <v>185</v>
      </c>
      <c r="P2394" s="17"/>
      <c r="Q2394" s="50" t="str">
        <f t="shared" si="37"/>
        <v>Non-lead</v>
      </c>
      <c r="R2394" s="19"/>
      <c r="X2394" s="16"/>
      <c r="Y2394" s="16"/>
      <c r="Z2394" s="16"/>
      <c r="AK2394" s="17"/>
      <c r="AL2394" s="17"/>
      <c r="AM2394" s="17"/>
      <c r="AN2394" s="17"/>
      <c r="AO2394" s="15"/>
    </row>
    <row r="2395" spans="1:41" s="14" customFormat="1">
      <c r="A2395" s="60"/>
      <c r="B2395" s="37" t="s">
        <v>7232</v>
      </c>
      <c r="C2395" s="71" t="s">
        <v>8112</v>
      </c>
      <c r="D2395" s="14" t="s">
        <v>7672</v>
      </c>
      <c r="E2395" s="9" t="s">
        <v>187</v>
      </c>
      <c r="F2395" s="14">
        <v>40484</v>
      </c>
      <c r="G2395" s="4">
        <v>37.590489607492003</v>
      </c>
      <c r="H2395" s="4">
        <v>-84.672321530008006</v>
      </c>
      <c r="I2395" s="19" t="s">
        <v>45</v>
      </c>
      <c r="J2395" s="19" t="s">
        <v>156</v>
      </c>
      <c r="K2395" s="19" t="s">
        <v>45</v>
      </c>
      <c r="L2395" s="22" t="s">
        <v>144</v>
      </c>
      <c r="M2395" s="19" t="s">
        <v>185</v>
      </c>
      <c r="N2395" s="19" t="s">
        <v>185</v>
      </c>
      <c r="P2395" s="17"/>
      <c r="Q2395" s="50" t="str">
        <f t="shared" si="37"/>
        <v>Non-lead</v>
      </c>
      <c r="R2395" s="19"/>
      <c r="X2395" s="16"/>
      <c r="Y2395" s="16"/>
      <c r="Z2395" s="16"/>
      <c r="AK2395" s="17"/>
      <c r="AL2395" s="17"/>
      <c r="AM2395" s="17"/>
      <c r="AN2395" s="17"/>
      <c r="AO2395" s="15"/>
    </row>
    <row r="2396" spans="1:41" s="14" customFormat="1">
      <c r="A2396" s="60"/>
      <c r="B2396" s="37" t="s">
        <v>7233</v>
      </c>
      <c r="C2396" s="70" t="s">
        <v>8113</v>
      </c>
      <c r="D2396" s="14" t="s">
        <v>7673</v>
      </c>
      <c r="E2396" s="9" t="s">
        <v>187</v>
      </c>
      <c r="F2396" s="14">
        <v>40484</v>
      </c>
      <c r="G2396" s="4">
        <v>37.590804135733002</v>
      </c>
      <c r="H2396" s="4">
        <v>-84.670427241208003</v>
      </c>
      <c r="I2396" s="19" t="s">
        <v>45</v>
      </c>
      <c r="J2396" s="19" t="s">
        <v>156</v>
      </c>
      <c r="K2396" s="19" t="s">
        <v>45</v>
      </c>
      <c r="L2396" s="22" t="s">
        <v>144</v>
      </c>
      <c r="M2396" s="19" t="s">
        <v>185</v>
      </c>
      <c r="N2396" s="19" t="s">
        <v>185</v>
      </c>
      <c r="P2396" s="17"/>
      <c r="Q2396" s="50" t="str">
        <f t="shared" si="37"/>
        <v>Non-lead</v>
      </c>
      <c r="R2396" s="19"/>
      <c r="X2396" s="16"/>
      <c r="Y2396" s="16"/>
      <c r="Z2396" s="16"/>
      <c r="AK2396" s="17"/>
      <c r="AL2396" s="17"/>
      <c r="AM2396" s="17"/>
      <c r="AN2396" s="17"/>
      <c r="AO2396" s="15"/>
    </row>
    <row r="2397" spans="1:41" s="14" customFormat="1">
      <c r="A2397" s="60"/>
      <c r="B2397" s="37" t="s">
        <v>7234</v>
      </c>
      <c r="C2397" s="71" t="s">
        <v>8114</v>
      </c>
      <c r="D2397" s="14" t="s">
        <v>7674</v>
      </c>
      <c r="E2397" s="9" t="s">
        <v>187</v>
      </c>
      <c r="F2397" s="14">
        <v>40484</v>
      </c>
      <c r="G2397" s="4">
        <v>37.591832904069001</v>
      </c>
      <c r="H2397" s="4">
        <v>-84.665742903885999</v>
      </c>
      <c r="I2397" s="19" t="s">
        <v>45</v>
      </c>
      <c r="J2397" s="19" t="s">
        <v>156</v>
      </c>
      <c r="K2397" s="19" t="s">
        <v>45</v>
      </c>
      <c r="L2397" s="22" t="s">
        <v>144</v>
      </c>
      <c r="M2397" s="19" t="s">
        <v>185</v>
      </c>
      <c r="N2397" s="19" t="s">
        <v>185</v>
      </c>
      <c r="P2397" s="17"/>
      <c r="Q2397" s="50" t="str">
        <f t="shared" si="37"/>
        <v>Non-lead</v>
      </c>
      <c r="R2397" s="19"/>
      <c r="X2397" s="16"/>
      <c r="Y2397" s="16"/>
      <c r="Z2397" s="16"/>
      <c r="AK2397" s="17"/>
      <c r="AL2397" s="17"/>
      <c r="AM2397" s="17"/>
      <c r="AN2397" s="17"/>
      <c r="AO2397" s="15"/>
    </row>
    <row r="2398" spans="1:41" s="14" customFormat="1">
      <c r="A2398" s="60"/>
      <c r="B2398" s="37" t="s">
        <v>7235</v>
      </c>
      <c r="C2398" s="69" t="s">
        <v>8115</v>
      </c>
      <c r="D2398" s="14" t="s">
        <v>7675</v>
      </c>
      <c r="E2398" s="9" t="s">
        <v>187</v>
      </c>
      <c r="F2398" s="14">
        <v>40484</v>
      </c>
      <c r="G2398" s="4">
        <v>37.591931642463997</v>
      </c>
      <c r="H2398" s="4">
        <v>-84.665430595497</v>
      </c>
      <c r="I2398" s="19" t="s">
        <v>45</v>
      </c>
      <c r="J2398" s="19" t="s">
        <v>156</v>
      </c>
      <c r="K2398" s="19" t="s">
        <v>45</v>
      </c>
      <c r="L2398" s="22" t="s">
        <v>144</v>
      </c>
      <c r="M2398" s="19" t="s">
        <v>185</v>
      </c>
      <c r="N2398" s="19" t="s">
        <v>185</v>
      </c>
      <c r="P2398" s="17"/>
      <c r="Q2398" s="50" t="str">
        <f t="shared" si="37"/>
        <v>Non-lead</v>
      </c>
      <c r="R2398" s="19"/>
      <c r="X2398" s="16"/>
      <c r="Y2398" s="16"/>
      <c r="Z2398" s="16"/>
      <c r="AK2398" s="17"/>
      <c r="AL2398" s="17"/>
      <c r="AM2398" s="17"/>
      <c r="AN2398" s="17"/>
      <c r="AO2398" s="15"/>
    </row>
    <row r="2399" spans="1:41" s="14" customFormat="1">
      <c r="A2399" s="60"/>
      <c r="B2399" s="37" t="s">
        <v>7236</v>
      </c>
      <c r="C2399" s="71" t="s">
        <v>8116</v>
      </c>
      <c r="D2399" s="14" t="s">
        <v>7676</v>
      </c>
      <c r="E2399" s="9" t="s">
        <v>187</v>
      </c>
      <c r="F2399" s="14">
        <v>40484</v>
      </c>
      <c r="G2399" s="4">
        <v>37.592376191063998</v>
      </c>
      <c r="H2399" s="4">
        <v>-84.664081355882999</v>
      </c>
      <c r="I2399" s="19" t="s">
        <v>45</v>
      </c>
      <c r="J2399" s="19" t="s">
        <v>156</v>
      </c>
      <c r="K2399" s="19" t="s">
        <v>45</v>
      </c>
      <c r="L2399" s="22" t="s">
        <v>144</v>
      </c>
      <c r="M2399" s="19" t="s">
        <v>185</v>
      </c>
      <c r="N2399" s="19" t="s">
        <v>185</v>
      </c>
      <c r="P2399" s="17"/>
      <c r="Q2399" s="50" t="str">
        <f t="shared" si="37"/>
        <v>Non-lead</v>
      </c>
      <c r="R2399" s="19"/>
      <c r="X2399" s="16"/>
      <c r="Y2399" s="16"/>
      <c r="Z2399" s="16"/>
      <c r="AK2399" s="17"/>
      <c r="AL2399" s="17"/>
      <c r="AM2399" s="17"/>
      <c r="AN2399" s="17"/>
      <c r="AO2399" s="15"/>
    </row>
    <row r="2400" spans="1:41" s="14" customFormat="1">
      <c r="A2400" s="60"/>
      <c r="B2400" s="37" t="s">
        <v>7237</v>
      </c>
      <c r="C2400" s="71" t="s">
        <v>8117</v>
      </c>
      <c r="D2400" s="14" t="s">
        <v>7677</v>
      </c>
      <c r="E2400" s="9" t="s">
        <v>187</v>
      </c>
      <c r="F2400" s="14">
        <v>40484</v>
      </c>
      <c r="G2400" s="4">
        <v>37.592685647208</v>
      </c>
      <c r="H2400" s="4">
        <v>-84.663086161810995</v>
      </c>
      <c r="I2400" s="19" t="s">
        <v>45</v>
      </c>
      <c r="J2400" s="19" t="s">
        <v>156</v>
      </c>
      <c r="K2400" s="19" t="s">
        <v>45</v>
      </c>
      <c r="L2400" s="22" t="s">
        <v>144</v>
      </c>
      <c r="M2400" s="19" t="s">
        <v>185</v>
      </c>
      <c r="N2400" s="19" t="s">
        <v>185</v>
      </c>
      <c r="P2400" s="17"/>
      <c r="Q2400" s="50" t="str">
        <f t="shared" si="37"/>
        <v>Non-lead</v>
      </c>
      <c r="R2400" s="19"/>
      <c r="X2400" s="16"/>
      <c r="Y2400" s="16"/>
      <c r="Z2400" s="16"/>
      <c r="AK2400" s="17"/>
      <c r="AL2400" s="17"/>
      <c r="AM2400" s="17"/>
      <c r="AN2400" s="17"/>
      <c r="AO2400" s="15"/>
    </row>
    <row r="2401" spans="1:41" s="14" customFormat="1">
      <c r="A2401" s="60"/>
      <c r="B2401" s="37" t="s">
        <v>7238</v>
      </c>
      <c r="C2401" s="70" t="s">
        <v>8118</v>
      </c>
      <c r="D2401" s="14" t="s">
        <v>7678</v>
      </c>
      <c r="E2401" s="9" t="s">
        <v>187</v>
      </c>
      <c r="F2401" s="14">
        <v>40484</v>
      </c>
      <c r="G2401" s="81">
        <v>37.592679626592002</v>
      </c>
      <c r="H2401" s="81">
        <v>-84.663660814356007</v>
      </c>
      <c r="I2401" s="19" t="s">
        <v>45</v>
      </c>
      <c r="J2401" s="19" t="s">
        <v>156</v>
      </c>
      <c r="K2401" s="19" t="s">
        <v>45</v>
      </c>
      <c r="L2401" s="22" t="s">
        <v>144</v>
      </c>
      <c r="M2401" s="19" t="s">
        <v>185</v>
      </c>
      <c r="N2401" s="19" t="s">
        <v>185</v>
      </c>
      <c r="P2401" s="17"/>
      <c r="Q2401" s="50" t="str">
        <f t="shared" si="37"/>
        <v>Non-lead</v>
      </c>
      <c r="R2401" s="19"/>
      <c r="X2401" s="16"/>
      <c r="Y2401" s="16"/>
      <c r="Z2401" s="16"/>
      <c r="AK2401" s="17"/>
      <c r="AL2401" s="17"/>
      <c r="AM2401" s="17"/>
      <c r="AN2401" s="17"/>
      <c r="AO2401" s="15"/>
    </row>
    <row r="2402" spans="1:41" s="14" customFormat="1">
      <c r="A2402" s="60"/>
      <c r="B2402" s="37" t="s">
        <v>7239</v>
      </c>
      <c r="C2402" s="71" t="s">
        <v>8119</v>
      </c>
      <c r="D2402" s="14" t="s">
        <v>7679</v>
      </c>
      <c r="E2402" s="9" t="s">
        <v>187</v>
      </c>
      <c r="F2402" s="14">
        <v>40484</v>
      </c>
      <c r="G2402" s="4">
        <v>37.595423478206001</v>
      </c>
      <c r="H2402" s="4">
        <v>-84.662116214833006</v>
      </c>
      <c r="I2402" s="19" t="s">
        <v>45</v>
      </c>
      <c r="J2402" s="19" t="s">
        <v>156</v>
      </c>
      <c r="K2402" s="19" t="s">
        <v>45</v>
      </c>
      <c r="L2402" s="22" t="s">
        <v>144</v>
      </c>
      <c r="M2402" s="19" t="s">
        <v>185</v>
      </c>
      <c r="N2402" s="19" t="s">
        <v>185</v>
      </c>
      <c r="P2402" s="17"/>
      <c r="Q2402" s="50" t="str">
        <f t="shared" si="37"/>
        <v>Non-lead</v>
      </c>
      <c r="R2402" s="19"/>
      <c r="X2402" s="16"/>
      <c r="Y2402" s="16"/>
      <c r="Z2402" s="16"/>
      <c r="AK2402" s="17"/>
      <c r="AL2402" s="17"/>
      <c r="AM2402" s="17"/>
      <c r="AN2402" s="17"/>
      <c r="AO2402" s="15"/>
    </row>
    <row r="2403" spans="1:41" s="14" customFormat="1">
      <c r="A2403" s="60"/>
      <c r="B2403" s="37" t="s">
        <v>7240</v>
      </c>
      <c r="C2403" s="69" t="s">
        <v>8120</v>
      </c>
      <c r="D2403" s="14" t="s">
        <v>7680</v>
      </c>
      <c r="E2403" s="9" t="s">
        <v>187</v>
      </c>
      <c r="F2403" s="14">
        <v>40484</v>
      </c>
      <c r="G2403" s="4">
        <v>37.595765034557999</v>
      </c>
      <c r="H2403" s="4">
        <v>-84.662022225293995</v>
      </c>
      <c r="I2403" s="19" t="s">
        <v>45</v>
      </c>
      <c r="J2403" s="19" t="s">
        <v>156</v>
      </c>
      <c r="K2403" s="19" t="s">
        <v>45</v>
      </c>
      <c r="L2403" s="22" t="s">
        <v>144</v>
      </c>
      <c r="M2403" s="19" t="s">
        <v>185</v>
      </c>
      <c r="N2403" s="19" t="s">
        <v>185</v>
      </c>
      <c r="P2403" s="17"/>
      <c r="Q2403" s="50" t="str">
        <f t="shared" si="37"/>
        <v>Non-lead</v>
      </c>
      <c r="R2403" s="19"/>
      <c r="X2403" s="16"/>
      <c r="Y2403" s="16"/>
      <c r="Z2403" s="16"/>
      <c r="AK2403" s="17"/>
      <c r="AL2403" s="17"/>
      <c r="AM2403" s="17"/>
      <c r="AN2403" s="17"/>
      <c r="AO2403" s="15"/>
    </row>
    <row r="2404" spans="1:41" s="14" customFormat="1">
      <c r="A2404" s="60"/>
      <c r="B2404" s="37" t="s">
        <v>7241</v>
      </c>
      <c r="C2404" s="71" t="s">
        <v>8121</v>
      </c>
      <c r="D2404" s="14" t="s">
        <v>7681</v>
      </c>
      <c r="E2404" s="9" t="s">
        <v>187</v>
      </c>
      <c r="F2404" s="14">
        <v>40484</v>
      </c>
      <c r="G2404" s="4">
        <v>37.596195005683001</v>
      </c>
      <c r="H2404" s="4">
        <v>-84.661866954250002</v>
      </c>
      <c r="I2404" s="19" t="s">
        <v>45</v>
      </c>
      <c r="J2404" s="19" t="s">
        <v>156</v>
      </c>
      <c r="K2404" s="19" t="s">
        <v>45</v>
      </c>
      <c r="L2404" s="22" t="s">
        <v>144</v>
      </c>
      <c r="M2404" s="19" t="s">
        <v>185</v>
      </c>
      <c r="N2404" s="19" t="s">
        <v>185</v>
      </c>
      <c r="P2404" s="17"/>
      <c r="Q2404" s="50" t="str">
        <f t="shared" si="37"/>
        <v>Non-lead</v>
      </c>
      <c r="R2404" s="19"/>
      <c r="X2404" s="16"/>
      <c r="Y2404" s="16"/>
      <c r="Z2404" s="16"/>
      <c r="AK2404" s="17"/>
      <c r="AL2404" s="17"/>
      <c r="AM2404" s="17"/>
      <c r="AN2404" s="17"/>
      <c r="AO2404" s="15"/>
    </row>
    <row r="2405" spans="1:41" s="14" customFormat="1">
      <c r="A2405" s="60"/>
      <c r="B2405" s="37" t="s">
        <v>7242</v>
      </c>
      <c r="C2405" s="71" t="s">
        <v>8122</v>
      </c>
      <c r="D2405" s="14" t="s">
        <v>7682</v>
      </c>
      <c r="E2405" s="9" t="s">
        <v>187</v>
      </c>
      <c r="F2405" s="14">
        <v>40484</v>
      </c>
      <c r="G2405" s="4">
        <v>37.596720888546997</v>
      </c>
      <c r="H2405" s="4">
        <v>-84.661697462538996</v>
      </c>
      <c r="I2405" s="19" t="s">
        <v>45</v>
      </c>
      <c r="J2405" s="19" t="s">
        <v>156</v>
      </c>
      <c r="K2405" s="19" t="s">
        <v>45</v>
      </c>
      <c r="L2405" s="22" t="s">
        <v>144</v>
      </c>
      <c r="M2405" s="19" t="s">
        <v>185</v>
      </c>
      <c r="N2405" s="19" t="s">
        <v>185</v>
      </c>
      <c r="P2405" s="17"/>
      <c r="Q2405" s="50" t="str">
        <f t="shared" ref="Q2405:Q2468" si="38">IF(AND(I2405="",K2405=""),"",IF(I2405="Lead","Lead",IF(K2405="Lead","Lead",IF((OR((AND((ISNUMBER(SEARCH("Galvanized",K2405))),AF2405="Yes")),(AND((ISNUMBER(SEARCH("Galvanized",K2405))),AF2405="Unknown")))),"Galvanized requiring replacement",IF((OR((AND((ISNUMBER(SEARCH("Galvanized",K2405))),AJ2405="Yes")),(AND((ISNUMBER(SEARCH("Galvanized",K2405))),AJ2405="Unknown")))),"Galvanized requiring replacement",IF(I2405="Galvanized requiring replacement","Galvanized requiring replacement",IF(K2405="Galvanized requiring replacement","Galvanized requiring replacement",IF(ISNUMBER(SEARCH("Unknown",I2405)),"Unknown",IF(ISNUMBER(SEARCH("Unknown",K2405)),"Unknown",IF(I2405="","Unknown",IF(K2405="","Unknown","Non-lead")))))))))))</f>
        <v>Non-lead</v>
      </c>
      <c r="R2405" s="19"/>
      <c r="X2405" s="16"/>
      <c r="Y2405" s="16"/>
      <c r="Z2405" s="16"/>
      <c r="AK2405" s="17"/>
      <c r="AL2405" s="17"/>
      <c r="AM2405" s="17"/>
      <c r="AN2405" s="17"/>
      <c r="AO2405" s="15"/>
    </row>
    <row r="2406" spans="1:41" s="14" customFormat="1">
      <c r="A2406" s="60"/>
      <c r="B2406" s="37" t="s">
        <v>7243</v>
      </c>
      <c r="C2406" s="70" t="s">
        <v>8123</v>
      </c>
      <c r="D2406" s="14" t="s">
        <v>7683</v>
      </c>
      <c r="E2406" s="9" t="s">
        <v>187</v>
      </c>
      <c r="F2406" s="14">
        <v>40484</v>
      </c>
      <c r="G2406" s="4">
        <v>37.597285536268998</v>
      </c>
      <c r="H2406" s="4">
        <v>-84.660994734713995</v>
      </c>
      <c r="I2406" s="19" t="s">
        <v>45</v>
      </c>
      <c r="J2406" s="19" t="s">
        <v>156</v>
      </c>
      <c r="K2406" s="19" t="s">
        <v>45</v>
      </c>
      <c r="L2406" s="22" t="s">
        <v>144</v>
      </c>
      <c r="M2406" s="19" t="s">
        <v>185</v>
      </c>
      <c r="N2406" s="19" t="s">
        <v>185</v>
      </c>
      <c r="P2406" s="17"/>
      <c r="Q2406" s="50" t="str">
        <f t="shared" si="38"/>
        <v>Non-lead</v>
      </c>
      <c r="R2406" s="19"/>
      <c r="X2406" s="16"/>
      <c r="Y2406" s="16"/>
      <c r="Z2406" s="16"/>
      <c r="AK2406" s="17"/>
      <c r="AL2406" s="17"/>
      <c r="AM2406" s="17"/>
      <c r="AN2406" s="17"/>
      <c r="AO2406" s="15"/>
    </row>
    <row r="2407" spans="1:41" s="14" customFormat="1">
      <c r="A2407" s="60"/>
      <c r="B2407" s="37" t="s">
        <v>7244</v>
      </c>
      <c r="C2407" s="71" t="s">
        <v>8124</v>
      </c>
      <c r="D2407" s="14" t="s">
        <v>7684</v>
      </c>
      <c r="E2407" s="9" t="s">
        <v>187</v>
      </c>
      <c r="F2407" s="14">
        <v>40484</v>
      </c>
      <c r="G2407" s="4">
        <v>37.597207266931001</v>
      </c>
      <c r="H2407" s="4">
        <v>-84.660615109866995</v>
      </c>
      <c r="I2407" s="19" t="s">
        <v>45</v>
      </c>
      <c r="J2407" s="19" t="s">
        <v>156</v>
      </c>
      <c r="K2407" s="19" t="s">
        <v>45</v>
      </c>
      <c r="L2407" s="22" t="s">
        <v>144</v>
      </c>
      <c r="M2407" s="19" t="s">
        <v>185</v>
      </c>
      <c r="N2407" s="19" t="s">
        <v>185</v>
      </c>
      <c r="P2407" s="17"/>
      <c r="Q2407" s="50" t="str">
        <f t="shared" si="38"/>
        <v>Non-lead</v>
      </c>
      <c r="R2407" s="19"/>
      <c r="X2407" s="16"/>
      <c r="Y2407" s="16"/>
      <c r="Z2407" s="16"/>
      <c r="AK2407" s="17"/>
      <c r="AL2407" s="17"/>
      <c r="AM2407" s="17"/>
      <c r="AN2407" s="17"/>
      <c r="AO2407" s="15"/>
    </row>
    <row r="2408" spans="1:41" s="14" customFormat="1">
      <c r="A2408" s="60"/>
      <c r="B2408" s="37" t="s">
        <v>7245</v>
      </c>
      <c r="C2408" s="69" t="s">
        <v>8125</v>
      </c>
      <c r="D2408" s="14" t="s">
        <v>7685</v>
      </c>
      <c r="E2408" s="9" t="s">
        <v>187</v>
      </c>
      <c r="F2408" s="14">
        <v>40484</v>
      </c>
      <c r="G2408" s="4">
        <v>37.597207266931001</v>
      </c>
      <c r="H2408" s="4">
        <v>-84.660615109866995</v>
      </c>
      <c r="I2408" s="19" t="s">
        <v>45</v>
      </c>
      <c r="J2408" s="19" t="s">
        <v>156</v>
      </c>
      <c r="K2408" s="19" t="s">
        <v>45</v>
      </c>
      <c r="L2408" s="22" t="s">
        <v>144</v>
      </c>
      <c r="M2408" s="19" t="s">
        <v>185</v>
      </c>
      <c r="N2408" s="19" t="s">
        <v>185</v>
      </c>
      <c r="P2408" s="17"/>
      <c r="Q2408" s="50" t="str">
        <f t="shared" si="38"/>
        <v>Non-lead</v>
      </c>
      <c r="R2408" s="19"/>
      <c r="X2408" s="16"/>
      <c r="Y2408" s="16"/>
      <c r="Z2408" s="16"/>
      <c r="AK2408" s="17"/>
      <c r="AL2408" s="17"/>
      <c r="AM2408" s="17"/>
      <c r="AN2408" s="17"/>
      <c r="AO2408" s="15"/>
    </row>
    <row r="2409" spans="1:41" s="14" customFormat="1">
      <c r="A2409" s="60"/>
      <c r="B2409" s="37" t="s">
        <v>7246</v>
      </c>
      <c r="C2409" s="71" t="s">
        <v>8126</v>
      </c>
      <c r="D2409" s="14" t="s">
        <v>7686</v>
      </c>
      <c r="E2409" s="9" t="s">
        <v>187</v>
      </c>
      <c r="F2409" s="14">
        <v>40484</v>
      </c>
      <c r="G2409" s="4">
        <v>37.596073233360997</v>
      </c>
      <c r="H2409" s="4">
        <v>-84.660560633242</v>
      </c>
      <c r="I2409" s="19" t="s">
        <v>45</v>
      </c>
      <c r="J2409" s="19" t="s">
        <v>156</v>
      </c>
      <c r="K2409" s="19" t="s">
        <v>45</v>
      </c>
      <c r="L2409" s="22" t="s">
        <v>144</v>
      </c>
      <c r="M2409" s="19" t="s">
        <v>185</v>
      </c>
      <c r="N2409" s="19" t="s">
        <v>185</v>
      </c>
      <c r="P2409" s="17"/>
      <c r="Q2409" s="50" t="str">
        <f t="shared" si="38"/>
        <v>Non-lead</v>
      </c>
      <c r="R2409" s="19"/>
      <c r="X2409" s="16"/>
      <c r="Y2409" s="16"/>
      <c r="Z2409" s="16"/>
      <c r="AK2409" s="17"/>
      <c r="AL2409" s="17"/>
      <c r="AM2409" s="17"/>
      <c r="AN2409" s="17"/>
      <c r="AO2409" s="15"/>
    </row>
    <row r="2410" spans="1:41" s="14" customFormat="1">
      <c r="A2410" s="60"/>
      <c r="B2410" s="37" t="s">
        <v>7247</v>
      </c>
      <c r="C2410" s="71" t="s">
        <v>8127</v>
      </c>
      <c r="D2410" s="14" t="s">
        <v>7687</v>
      </c>
      <c r="E2410" s="9" t="s">
        <v>187</v>
      </c>
      <c r="F2410" s="14">
        <v>40484</v>
      </c>
      <c r="G2410" s="4">
        <v>37.596514488232998</v>
      </c>
      <c r="H2410" s="4">
        <v>-84.660352972119</v>
      </c>
      <c r="I2410" s="19" t="s">
        <v>45</v>
      </c>
      <c r="J2410" s="19" t="s">
        <v>156</v>
      </c>
      <c r="K2410" s="19" t="s">
        <v>45</v>
      </c>
      <c r="L2410" s="22" t="s">
        <v>144</v>
      </c>
      <c r="M2410" s="19" t="s">
        <v>185</v>
      </c>
      <c r="N2410" s="19" t="s">
        <v>185</v>
      </c>
      <c r="P2410" s="17"/>
      <c r="Q2410" s="50" t="str">
        <f t="shared" si="38"/>
        <v>Non-lead</v>
      </c>
      <c r="R2410" s="19"/>
      <c r="X2410" s="16"/>
      <c r="Y2410" s="16"/>
      <c r="Z2410" s="16"/>
      <c r="AK2410" s="17"/>
      <c r="AL2410" s="17"/>
      <c r="AM2410" s="17"/>
      <c r="AN2410" s="17"/>
      <c r="AO2410" s="15"/>
    </row>
    <row r="2411" spans="1:41" s="14" customFormat="1">
      <c r="A2411" s="60"/>
      <c r="B2411" s="37" t="s">
        <v>7248</v>
      </c>
      <c r="C2411" s="70" t="s">
        <v>8128</v>
      </c>
      <c r="D2411" s="14" t="s">
        <v>7688</v>
      </c>
      <c r="E2411" s="9" t="s">
        <v>187</v>
      </c>
      <c r="F2411" s="14">
        <v>40484</v>
      </c>
      <c r="G2411" s="4">
        <v>37.596514488232998</v>
      </c>
      <c r="H2411" s="4">
        <v>-84.660352972119</v>
      </c>
      <c r="I2411" s="19" t="s">
        <v>45</v>
      </c>
      <c r="J2411" s="19" t="s">
        <v>156</v>
      </c>
      <c r="K2411" s="19" t="s">
        <v>45</v>
      </c>
      <c r="L2411" s="22" t="s">
        <v>144</v>
      </c>
      <c r="M2411" s="19" t="s">
        <v>185</v>
      </c>
      <c r="N2411" s="19" t="s">
        <v>185</v>
      </c>
      <c r="P2411" s="17"/>
      <c r="Q2411" s="50" t="str">
        <f t="shared" si="38"/>
        <v>Non-lead</v>
      </c>
      <c r="R2411" s="19"/>
      <c r="X2411" s="16"/>
      <c r="Y2411" s="16"/>
      <c r="Z2411" s="16"/>
      <c r="AK2411" s="17"/>
      <c r="AL2411" s="17"/>
      <c r="AM2411" s="17"/>
      <c r="AN2411" s="17"/>
      <c r="AO2411" s="15"/>
    </row>
    <row r="2412" spans="1:41" s="14" customFormat="1">
      <c r="A2412" s="60"/>
      <c r="B2412" s="37" t="s">
        <v>7249</v>
      </c>
      <c r="C2412" s="71" t="s">
        <v>8129</v>
      </c>
      <c r="D2412" s="14" t="s">
        <v>7689</v>
      </c>
      <c r="E2412" s="9" t="s">
        <v>187</v>
      </c>
      <c r="F2412" s="14">
        <v>40484</v>
      </c>
      <c r="G2412" s="4">
        <v>37.596971774219</v>
      </c>
      <c r="H2412" s="4">
        <v>-84.659629097297</v>
      </c>
      <c r="I2412" s="19" t="s">
        <v>45</v>
      </c>
      <c r="J2412" s="19" t="s">
        <v>156</v>
      </c>
      <c r="K2412" s="19" t="s">
        <v>45</v>
      </c>
      <c r="L2412" s="22" t="s">
        <v>144</v>
      </c>
      <c r="M2412" s="19" t="s">
        <v>185</v>
      </c>
      <c r="N2412" s="19" t="s">
        <v>185</v>
      </c>
      <c r="P2412" s="17"/>
      <c r="Q2412" s="50" t="str">
        <f t="shared" si="38"/>
        <v>Non-lead</v>
      </c>
      <c r="R2412" s="19"/>
      <c r="X2412" s="16"/>
      <c r="Y2412" s="16"/>
      <c r="Z2412" s="16"/>
      <c r="AK2412" s="17"/>
      <c r="AL2412" s="17"/>
      <c r="AM2412" s="17"/>
      <c r="AN2412" s="17"/>
      <c r="AO2412" s="15"/>
    </row>
    <row r="2413" spans="1:41" s="14" customFormat="1">
      <c r="A2413" s="60"/>
      <c r="B2413" s="37" t="s">
        <v>7250</v>
      </c>
      <c r="C2413" s="69" t="s">
        <v>8130</v>
      </c>
      <c r="D2413" s="14" t="s">
        <v>7690</v>
      </c>
      <c r="E2413" s="9" t="s">
        <v>187</v>
      </c>
      <c r="F2413" s="14">
        <v>40484</v>
      </c>
      <c r="G2413" s="4">
        <v>37.596909278338998</v>
      </c>
      <c r="H2413" s="4">
        <v>-84.659366751218997</v>
      </c>
      <c r="I2413" s="19" t="s">
        <v>45</v>
      </c>
      <c r="J2413" s="19" t="s">
        <v>156</v>
      </c>
      <c r="K2413" s="19" t="s">
        <v>45</v>
      </c>
      <c r="L2413" s="22" t="s">
        <v>144</v>
      </c>
      <c r="M2413" s="19" t="s">
        <v>185</v>
      </c>
      <c r="N2413" s="19" t="s">
        <v>185</v>
      </c>
      <c r="P2413" s="17"/>
      <c r="Q2413" s="50" t="str">
        <f t="shared" si="38"/>
        <v>Non-lead</v>
      </c>
      <c r="R2413" s="19"/>
      <c r="X2413" s="16"/>
      <c r="Y2413" s="16"/>
      <c r="Z2413" s="16"/>
      <c r="AK2413" s="17"/>
      <c r="AL2413" s="17"/>
      <c r="AM2413" s="17"/>
      <c r="AN2413" s="17"/>
      <c r="AO2413" s="15"/>
    </row>
    <row r="2414" spans="1:41" s="14" customFormat="1">
      <c r="A2414" s="60"/>
      <c r="B2414" s="37" t="s">
        <v>7251</v>
      </c>
      <c r="C2414" s="71" t="s">
        <v>8131</v>
      </c>
      <c r="D2414" s="14" t="s">
        <v>7691</v>
      </c>
      <c r="E2414" s="9" t="s">
        <v>187</v>
      </c>
      <c r="F2414" s="14">
        <v>40484</v>
      </c>
      <c r="G2414" s="4">
        <v>37.596183308996999</v>
      </c>
      <c r="H2414" s="4">
        <v>-84.655859377756002</v>
      </c>
      <c r="I2414" s="19" t="s">
        <v>45</v>
      </c>
      <c r="J2414" s="19" t="s">
        <v>156</v>
      </c>
      <c r="K2414" s="19" t="s">
        <v>45</v>
      </c>
      <c r="L2414" s="22" t="s">
        <v>144</v>
      </c>
      <c r="M2414" s="19" t="s">
        <v>185</v>
      </c>
      <c r="N2414" s="19" t="s">
        <v>185</v>
      </c>
      <c r="P2414" s="17"/>
      <c r="Q2414" s="50" t="str">
        <f t="shared" si="38"/>
        <v>Non-lead</v>
      </c>
      <c r="R2414" s="19"/>
      <c r="X2414" s="16"/>
      <c r="Y2414" s="16"/>
      <c r="Z2414" s="16"/>
      <c r="AK2414" s="17"/>
      <c r="AL2414" s="17"/>
      <c r="AM2414" s="17"/>
      <c r="AN2414" s="17"/>
      <c r="AO2414" s="15"/>
    </row>
    <row r="2415" spans="1:41" s="14" customFormat="1">
      <c r="A2415" s="60"/>
      <c r="B2415" s="37" t="s">
        <v>7252</v>
      </c>
      <c r="C2415" s="71" t="s">
        <v>8132</v>
      </c>
      <c r="D2415" s="14" t="s">
        <v>7692</v>
      </c>
      <c r="E2415" s="9" t="s">
        <v>187</v>
      </c>
      <c r="F2415" s="14">
        <v>40484</v>
      </c>
      <c r="G2415" s="14">
        <v>37.596249999999998</v>
      </c>
      <c r="H2415" s="14">
        <v>-84.656390000000002</v>
      </c>
      <c r="I2415" s="19" t="s">
        <v>45</v>
      </c>
      <c r="J2415" s="19" t="s">
        <v>156</v>
      </c>
      <c r="K2415" s="19" t="s">
        <v>45</v>
      </c>
      <c r="L2415" s="22" t="s">
        <v>144</v>
      </c>
      <c r="M2415" s="19" t="s">
        <v>185</v>
      </c>
      <c r="N2415" s="19" t="s">
        <v>185</v>
      </c>
      <c r="P2415" s="17"/>
      <c r="Q2415" s="50" t="str">
        <f t="shared" si="38"/>
        <v>Non-lead</v>
      </c>
      <c r="R2415" s="19"/>
      <c r="X2415" s="16"/>
      <c r="Y2415" s="16"/>
      <c r="Z2415" s="16"/>
      <c r="AK2415" s="17"/>
      <c r="AL2415" s="17"/>
      <c r="AM2415" s="17"/>
      <c r="AN2415" s="17"/>
      <c r="AO2415" s="15"/>
    </row>
    <row r="2416" spans="1:41" s="14" customFormat="1">
      <c r="A2416" s="60"/>
      <c r="B2416" s="37" t="s">
        <v>7253</v>
      </c>
      <c r="C2416" s="70" t="s">
        <v>8133</v>
      </c>
      <c r="D2416" s="14" t="s">
        <v>7693</v>
      </c>
      <c r="E2416" s="9" t="s">
        <v>187</v>
      </c>
      <c r="F2416" s="14">
        <v>40484</v>
      </c>
      <c r="G2416" s="4">
        <v>37.596444671914</v>
      </c>
      <c r="H2416" s="4">
        <v>-84.655392883431006</v>
      </c>
      <c r="I2416" s="19" t="s">
        <v>45</v>
      </c>
      <c r="J2416" s="19" t="s">
        <v>156</v>
      </c>
      <c r="K2416" s="19" t="s">
        <v>45</v>
      </c>
      <c r="L2416" s="22" t="s">
        <v>144</v>
      </c>
      <c r="M2416" s="19" t="s">
        <v>185</v>
      </c>
      <c r="N2416" s="19" t="s">
        <v>185</v>
      </c>
      <c r="P2416" s="17"/>
      <c r="Q2416" s="50" t="str">
        <f t="shared" si="38"/>
        <v>Non-lead</v>
      </c>
      <c r="R2416" s="19"/>
      <c r="X2416" s="16"/>
      <c r="Y2416" s="16"/>
      <c r="Z2416" s="16"/>
      <c r="AK2416" s="17"/>
      <c r="AL2416" s="17"/>
      <c r="AM2416" s="17"/>
      <c r="AN2416" s="17"/>
      <c r="AO2416" s="15"/>
    </row>
    <row r="2417" spans="1:41" s="14" customFormat="1">
      <c r="A2417" s="60"/>
      <c r="B2417" s="37" t="s">
        <v>7254</v>
      </c>
      <c r="C2417" s="71" t="s">
        <v>8134</v>
      </c>
      <c r="D2417" s="14" t="s">
        <v>7694</v>
      </c>
      <c r="E2417" s="9" t="s">
        <v>187</v>
      </c>
      <c r="F2417" s="14">
        <v>40484</v>
      </c>
      <c r="G2417" s="4">
        <v>37.597248733832998</v>
      </c>
      <c r="H2417" s="4">
        <v>-84.654639341774995</v>
      </c>
      <c r="I2417" s="19" t="s">
        <v>45</v>
      </c>
      <c r="J2417" s="19" t="s">
        <v>156</v>
      </c>
      <c r="K2417" s="19" t="s">
        <v>45</v>
      </c>
      <c r="L2417" s="22" t="s">
        <v>144</v>
      </c>
      <c r="M2417" s="19" t="s">
        <v>185</v>
      </c>
      <c r="N2417" s="19" t="s">
        <v>185</v>
      </c>
      <c r="P2417" s="17"/>
      <c r="Q2417" s="50" t="str">
        <f t="shared" si="38"/>
        <v>Non-lead</v>
      </c>
      <c r="R2417" s="19"/>
      <c r="X2417" s="16"/>
      <c r="Y2417" s="16"/>
      <c r="Z2417" s="16"/>
      <c r="AK2417" s="17"/>
      <c r="AL2417" s="17"/>
      <c r="AM2417" s="17"/>
      <c r="AN2417" s="17"/>
      <c r="AO2417" s="15"/>
    </row>
    <row r="2418" spans="1:41" s="14" customFormat="1">
      <c r="A2418" s="60"/>
      <c r="B2418" s="37" t="s">
        <v>7255</v>
      </c>
      <c r="C2418" s="71" t="s">
        <v>8135</v>
      </c>
      <c r="D2418" s="14" t="s">
        <v>7695</v>
      </c>
      <c r="E2418" s="9" t="s">
        <v>187</v>
      </c>
      <c r="F2418" s="14">
        <v>40484</v>
      </c>
      <c r="G2418" s="4">
        <v>37.597349334524999</v>
      </c>
      <c r="H2418" s="4">
        <v>-84.654533804294005</v>
      </c>
      <c r="I2418" s="19" t="s">
        <v>45</v>
      </c>
      <c r="J2418" s="19" t="s">
        <v>156</v>
      </c>
      <c r="K2418" s="19" t="s">
        <v>45</v>
      </c>
      <c r="L2418" s="22" t="s">
        <v>144</v>
      </c>
      <c r="M2418" s="19" t="s">
        <v>185</v>
      </c>
      <c r="N2418" s="19" t="s">
        <v>185</v>
      </c>
      <c r="P2418" s="17"/>
      <c r="Q2418" s="50" t="str">
        <f t="shared" si="38"/>
        <v>Non-lead</v>
      </c>
      <c r="R2418" s="19"/>
      <c r="X2418" s="16"/>
      <c r="Y2418" s="16"/>
      <c r="Z2418" s="16"/>
      <c r="AK2418" s="17"/>
      <c r="AL2418" s="17"/>
      <c r="AM2418" s="17"/>
      <c r="AN2418" s="17"/>
      <c r="AO2418" s="15"/>
    </row>
    <row r="2419" spans="1:41" s="14" customFormat="1">
      <c r="A2419" s="60"/>
      <c r="B2419" s="37" t="s">
        <v>7256</v>
      </c>
      <c r="C2419" s="69" t="s">
        <v>8136</v>
      </c>
      <c r="D2419" s="14" t="s">
        <v>7696</v>
      </c>
      <c r="E2419" s="9" t="s">
        <v>187</v>
      </c>
      <c r="F2419" s="14">
        <v>40484</v>
      </c>
      <c r="G2419" s="4">
        <v>37.596842829033001</v>
      </c>
      <c r="H2419" s="4">
        <v>-84.651789459971994</v>
      </c>
      <c r="I2419" s="19" t="s">
        <v>45</v>
      </c>
      <c r="J2419" s="19" t="s">
        <v>156</v>
      </c>
      <c r="K2419" s="19" t="s">
        <v>45</v>
      </c>
      <c r="L2419" s="22" t="s">
        <v>144</v>
      </c>
      <c r="M2419" s="19" t="s">
        <v>185</v>
      </c>
      <c r="N2419" s="19" t="s">
        <v>185</v>
      </c>
      <c r="P2419" s="17"/>
      <c r="Q2419" s="50" t="str">
        <f t="shared" si="38"/>
        <v>Non-lead</v>
      </c>
      <c r="R2419" s="19"/>
      <c r="X2419" s="16"/>
      <c r="Y2419" s="16"/>
      <c r="Z2419" s="16"/>
      <c r="AK2419" s="17"/>
      <c r="AL2419" s="17"/>
      <c r="AM2419" s="17"/>
      <c r="AN2419" s="17"/>
      <c r="AO2419" s="15"/>
    </row>
    <row r="2420" spans="1:41" s="14" customFormat="1">
      <c r="A2420" s="60"/>
      <c r="B2420" s="37" t="s">
        <v>7257</v>
      </c>
      <c r="C2420" s="71" t="s">
        <v>8137</v>
      </c>
      <c r="D2420" s="14" t="s">
        <v>7697</v>
      </c>
      <c r="E2420" s="9" t="s">
        <v>187</v>
      </c>
      <c r="F2420" s="14">
        <v>40484</v>
      </c>
      <c r="G2420" s="4">
        <v>37.596842829033001</v>
      </c>
      <c r="H2420" s="4">
        <v>-84.651789459971994</v>
      </c>
      <c r="I2420" s="19" t="s">
        <v>45</v>
      </c>
      <c r="J2420" s="19" t="s">
        <v>156</v>
      </c>
      <c r="K2420" s="19" t="s">
        <v>45</v>
      </c>
      <c r="L2420" s="22" t="s">
        <v>144</v>
      </c>
      <c r="M2420" s="19" t="s">
        <v>185</v>
      </c>
      <c r="N2420" s="19" t="s">
        <v>185</v>
      </c>
      <c r="P2420" s="17"/>
      <c r="Q2420" s="50" t="str">
        <f t="shared" si="38"/>
        <v>Non-lead</v>
      </c>
      <c r="R2420" s="19"/>
      <c r="X2420" s="16"/>
      <c r="Y2420" s="16"/>
      <c r="Z2420" s="16"/>
      <c r="AK2420" s="17"/>
      <c r="AL2420" s="17"/>
      <c r="AM2420" s="17"/>
      <c r="AN2420" s="17"/>
      <c r="AO2420" s="15"/>
    </row>
    <row r="2421" spans="1:41" s="14" customFormat="1">
      <c r="A2421" s="60"/>
      <c r="B2421" s="37" t="s">
        <v>7258</v>
      </c>
      <c r="C2421" s="71" t="s">
        <v>8138</v>
      </c>
      <c r="D2421" s="14" t="s">
        <v>7698</v>
      </c>
      <c r="E2421" s="9" t="s">
        <v>187</v>
      </c>
      <c r="F2421" s="14">
        <v>40484</v>
      </c>
      <c r="G2421" s="4">
        <v>37.595507703591998</v>
      </c>
      <c r="H2421" s="4">
        <v>-84.645082495935995</v>
      </c>
      <c r="I2421" s="19" t="s">
        <v>45</v>
      </c>
      <c r="J2421" s="19" t="s">
        <v>156</v>
      </c>
      <c r="K2421" s="19" t="s">
        <v>45</v>
      </c>
      <c r="L2421" s="22" t="s">
        <v>144</v>
      </c>
      <c r="M2421" s="19" t="s">
        <v>185</v>
      </c>
      <c r="N2421" s="19" t="s">
        <v>185</v>
      </c>
      <c r="P2421" s="17"/>
      <c r="Q2421" s="50" t="str">
        <f t="shared" si="38"/>
        <v>Non-lead</v>
      </c>
      <c r="R2421" s="19"/>
      <c r="X2421" s="16"/>
      <c r="Y2421" s="16"/>
      <c r="Z2421" s="16"/>
      <c r="AK2421" s="17"/>
      <c r="AL2421" s="17"/>
      <c r="AM2421" s="17"/>
      <c r="AN2421" s="17"/>
      <c r="AO2421" s="15"/>
    </row>
    <row r="2422" spans="1:41" s="14" customFormat="1">
      <c r="A2422" s="60"/>
      <c r="B2422" s="37" t="s">
        <v>7259</v>
      </c>
      <c r="C2422" s="70" t="s">
        <v>8139</v>
      </c>
      <c r="D2422" s="14" t="s">
        <v>7699</v>
      </c>
      <c r="E2422" s="9" t="s">
        <v>187</v>
      </c>
      <c r="F2422" s="14">
        <v>40484</v>
      </c>
      <c r="G2422" s="4">
        <v>37.598547124863998</v>
      </c>
      <c r="H2422" s="4">
        <v>-84.653705310777994</v>
      </c>
      <c r="I2422" s="19" t="s">
        <v>45</v>
      </c>
      <c r="J2422" s="19" t="s">
        <v>156</v>
      </c>
      <c r="K2422" s="19" t="s">
        <v>45</v>
      </c>
      <c r="L2422" s="22" t="s">
        <v>144</v>
      </c>
      <c r="M2422" s="19" t="s">
        <v>185</v>
      </c>
      <c r="N2422" s="19" t="s">
        <v>185</v>
      </c>
      <c r="P2422" s="17"/>
      <c r="Q2422" s="50" t="str">
        <f t="shared" si="38"/>
        <v>Non-lead</v>
      </c>
      <c r="R2422" s="19"/>
      <c r="X2422" s="16"/>
      <c r="Y2422" s="16"/>
      <c r="Z2422" s="16"/>
      <c r="AK2422" s="17"/>
      <c r="AL2422" s="17"/>
      <c r="AM2422" s="17"/>
      <c r="AN2422" s="17"/>
      <c r="AO2422" s="15"/>
    </row>
    <row r="2423" spans="1:41" s="14" customFormat="1">
      <c r="A2423" s="60"/>
      <c r="B2423" s="37" t="s">
        <v>7260</v>
      </c>
      <c r="C2423" s="71" t="s">
        <v>8140</v>
      </c>
      <c r="D2423" s="14" t="s">
        <v>7700</v>
      </c>
      <c r="E2423" s="9" t="s">
        <v>187</v>
      </c>
      <c r="F2423" s="14">
        <v>40484</v>
      </c>
      <c r="G2423" s="14">
        <v>37.601199999999999</v>
      </c>
      <c r="H2423" s="14">
        <v>-84.646370000000005</v>
      </c>
      <c r="I2423" s="19" t="s">
        <v>45</v>
      </c>
      <c r="J2423" s="19" t="s">
        <v>156</v>
      </c>
      <c r="K2423" s="19" t="s">
        <v>45</v>
      </c>
      <c r="L2423" s="22" t="s">
        <v>144</v>
      </c>
      <c r="M2423" s="19" t="s">
        <v>185</v>
      </c>
      <c r="N2423" s="19" t="s">
        <v>185</v>
      </c>
      <c r="P2423" s="17"/>
      <c r="Q2423" s="50" t="str">
        <f t="shared" si="38"/>
        <v>Non-lead</v>
      </c>
      <c r="R2423" s="19"/>
      <c r="X2423" s="16"/>
      <c r="Y2423" s="16"/>
      <c r="Z2423" s="16"/>
      <c r="AK2423" s="17"/>
      <c r="AL2423" s="17"/>
      <c r="AM2423" s="17"/>
      <c r="AN2423" s="17"/>
      <c r="AO2423" s="15"/>
    </row>
    <row r="2424" spans="1:41" s="14" customFormat="1">
      <c r="A2424" s="60"/>
      <c r="B2424" s="37" t="s">
        <v>7261</v>
      </c>
      <c r="C2424" s="69" t="s">
        <v>8141</v>
      </c>
      <c r="D2424" s="14" t="s">
        <v>7701</v>
      </c>
      <c r="E2424" s="9" t="s">
        <v>187</v>
      </c>
      <c r="F2424" s="14">
        <v>40484</v>
      </c>
      <c r="G2424" s="4">
        <v>37.603175792922002</v>
      </c>
      <c r="H2424" s="4">
        <v>-84.637231203699997</v>
      </c>
      <c r="I2424" s="19" t="s">
        <v>45</v>
      </c>
      <c r="J2424" s="19" t="s">
        <v>156</v>
      </c>
      <c r="K2424" s="19" t="s">
        <v>45</v>
      </c>
      <c r="L2424" s="22" t="s">
        <v>144</v>
      </c>
      <c r="M2424" s="19" t="s">
        <v>185</v>
      </c>
      <c r="N2424" s="19" t="s">
        <v>185</v>
      </c>
      <c r="P2424" s="17"/>
      <c r="Q2424" s="50" t="str">
        <f t="shared" si="38"/>
        <v>Non-lead</v>
      </c>
      <c r="R2424" s="19"/>
      <c r="X2424" s="16"/>
      <c r="Y2424" s="16"/>
      <c r="Z2424" s="16"/>
      <c r="AK2424" s="17"/>
      <c r="AL2424" s="17"/>
      <c r="AM2424" s="17"/>
      <c r="AN2424" s="17"/>
      <c r="AO2424" s="15"/>
    </row>
    <row r="2425" spans="1:41" s="14" customFormat="1">
      <c r="A2425" s="60"/>
      <c r="B2425" s="37" t="s">
        <v>7262</v>
      </c>
      <c r="C2425" s="71" t="s">
        <v>8142</v>
      </c>
      <c r="D2425" s="14" t="s">
        <v>7702</v>
      </c>
      <c r="E2425" s="9" t="s">
        <v>187</v>
      </c>
      <c r="F2425" s="14">
        <v>40484</v>
      </c>
      <c r="G2425" s="4">
        <v>37.602187418600003</v>
      </c>
      <c r="H2425" s="4">
        <v>-84.63526394905</v>
      </c>
      <c r="I2425" s="19" t="s">
        <v>45</v>
      </c>
      <c r="J2425" s="19" t="s">
        <v>156</v>
      </c>
      <c r="K2425" s="19" t="s">
        <v>45</v>
      </c>
      <c r="L2425" s="22" t="s">
        <v>144</v>
      </c>
      <c r="M2425" s="19" t="s">
        <v>185</v>
      </c>
      <c r="N2425" s="19" t="s">
        <v>185</v>
      </c>
      <c r="P2425" s="17"/>
      <c r="Q2425" s="50" t="str">
        <f t="shared" si="38"/>
        <v>Non-lead</v>
      </c>
      <c r="R2425" s="19"/>
      <c r="X2425" s="16"/>
      <c r="Y2425" s="16"/>
      <c r="Z2425" s="16"/>
      <c r="AK2425" s="17"/>
      <c r="AL2425" s="17"/>
      <c r="AM2425" s="17"/>
      <c r="AN2425" s="17"/>
      <c r="AO2425" s="15"/>
    </row>
    <row r="2426" spans="1:41" s="14" customFormat="1">
      <c r="A2426" s="60"/>
      <c r="B2426" s="37" t="s">
        <v>7263</v>
      </c>
      <c r="C2426" s="71" t="s">
        <v>8143</v>
      </c>
      <c r="D2426" s="14" t="s">
        <v>7703</v>
      </c>
      <c r="E2426" s="9" t="s">
        <v>187</v>
      </c>
      <c r="F2426" s="14">
        <v>40484</v>
      </c>
      <c r="G2426" s="4">
        <v>37.600940547275002</v>
      </c>
      <c r="H2426" s="4">
        <v>-84.633571889582996</v>
      </c>
      <c r="I2426" s="19" t="s">
        <v>45</v>
      </c>
      <c r="J2426" s="19" t="s">
        <v>156</v>
      </c>
      <c r="K2426" s="19" t="s">
        <v>45</v>
      </c>
      <c r="L2426" s="22" t="s">
        <v>144</v>
      </c>
      <c r="M2426" s="19" t="s">
        <v>185</v>
      </c>
      <c r="N2426" s="19" t="s">
        <v>185</v>
      </c>
      <c r="P2426" s="17"/>
      <c r="Q2426" s="50" t="str">
        <f t="shared" si="38"/>
        <v>Non-lead</v>
      </c>
      <c r="R2426" s="19"/>
      <c r="X2426" s="16"/>
      <c r="Y2426" s="16"/>
      <c r="Z2426" s="16"/>
      <c r="AK2426" s="17"/>
      <c r="AL2426" s="17"/>
      <c r="AM2426" s="17"/>
      <c r="AN2426" s="17"/>
      <c r="AO2426" s="15"/>
    </row>
    <row r="2427" spans="1:41" s="14" customFormat="1">
      <c r="A2427" s="60"/>
      <c r="B2427" s="37" t="s">
        <v>7264</v>
      </c>
      <c r="C2427" s="70" t="s">
        <v>8144</v>
      </c>
      <c r="D2427" s="14" t="s">
        <v>7704</v>
      </c>
      <c r="E2427" s="9" t="s">
        <v>187</v>
      </c>
      <c r="F2427" s="14">
        <v>40484</v>
      </c>
      <c r="G2427" s="4">
        <v>37.600940547275002</v>
      </c>
      <c r="H2427" s="4">
        <v>-84.633571889582996</v>
      </c>
      <c r="I2427" s="19" t="s">
        <v>45</v>
      </c>
      <c r="J2427" s="19" t="s">
        <v>156</v>
      </c>
      <c r="K2427" s="19" t="s">
        <v>45</v>
      </c>
      <c r="L2427" s="22" t="s">
        <v>144</v>
      </c>
      <c r="M2427" s="19" t="s">
        <v>185</v>
      </c>
      <c r="N2427" s="19" t="s">
        <v>185</v>
      </c>
      <c r="P2427" s="17"/>
      <c r="Q2427" s="50" t="str">
        <f t="shared" si="38"/>
        <v>Non-lead</v>
      </c>
      <c r="R2427" s="19"/>
      <c r="X2427" s="16"/>
      <c r="Y2427" s="16"/>
      <c r="Z2427" s="16"/>
      <c r="AK2427" s="17"/>
      <c r="AL2427" s="17"/>
      <c r="AM2427" s="17"/>
      <c r="AN2427" s="17"/>
      <c r="AO2427" s="15"/>
    </row>
    <row r="2428" spans="1:41" s="14" customFormat="1">
      <c r="A2428" s="60"/>
      <c r="B2428" s="37" t="s">
        <v>7265</v>
      </c>
      <c r="C2428" s="71" t="s">
        <v>8145</v>
      </c>
      <c r="D2428" s="14" t="s">
        <v>7705</v>
      </c>
      <c r="E2428" s="9" t="s">
        <v>187</v>
      </c>
      <c r="F2428" s="14">
        <v>40484</v>
      </c>
      <c r="G2428" s="4">
        <v>37.602609403938999</v>
      </c>
      <c r="H2428" s="4">
        <v>-84.639900734121994</v>
      </c>
      <c r="I2428" s="19" t="s">
        <v>45</v>
      </c>
      <c r="J2428" s="19" t="s">
        <v>156</v>
      </c>
      <c r="K2428" s="19" t="s">
        <v>45</v>
      </c>
      <c r="L2428" s="22" t="s">
        <v>144</v>
      </c>
      <c r="M2428" s="19" t="s">
        <v>185</v>
      </c>
      <c r="N2428" s="19" t="s">
        <v>185</v>
      </c>
      <c r="P2428" s="17"/>
      <c r="Q2428" s="50" t="str">
        <f t="shared" si="38"/>
        <v>Non-lead</v>
      </c>
      <c r="R2428" s="19"/>
      <c r="X2428" s="16"/>
      <c r="Y2428" s="16"/>
      <c r="Z2428" s="16"/>
      <c r="AK2428" s="17"/>
      <c r="AL2428" s="17"/>
      <c r="AM2428" s="17"/>
      <c r="AN2428" s="17"/>
      <c r="AO2428" s="15"/>
    </row>
    <row r="2429" spans="1:41" s="14" customFormat="1">
      <c r="A2429" s="60"/>
      <c r="B2429" s="37" t="s">
        <v>7266</v>
      </c>
      <c r="C2429" s="69" t="s">
        <v>8146</v>
      </c>
      <c r="D2429" s="14" t="s">
        <v>7706</v>
      </c>
      <c r="E2429" s="9" t="s">
        <v>187</v>
      </c>
      <c r="F2429" s="14">
        <v>40484</v>
      </c>
      <c r="G2429" s="4">
        <v>37.602609532130998</v>
      </c>
      <c r="H2429" s="4">
        <v>-84.639900658225002</v>
      </c>
      <c r="I2429" s="19" t="s">
        <v>45</v>
      </c>
      <c r="J2429" s="19" t="s">
        <v>156</v>
      </c>
      <c r="K2429" s="19" t="s">
        <v>45</v>
      </c>
      <c r="L2429" s="22" t="s">
        <v>144</v>
      </c>
      <c r="M2429" s="19" t="s">
        <v>185</v>
      </c>
      <c r="N2429" s="19" t="s">
        <v>185</v>
      </c>
      <c r="P2429" s="17"/>
      <c r="Q2429" s="50" t="str">
        <f t="shared" si="38"/>
        <v>Non-lead</v>
      </c>
      <c r="R2429" s="19"/>
      <c r="X2429" s="16"/>
      <c r="Y2429" s="16"/>
      <c r="Z2429" s="16"/>
      <c r="AK2429" s="17"/>
      <c r="AL2429" s="17"/>
      <c r="AM2429" s="17"/>
      <c r="AN2429" s="17"/>
      <c r="AO2429" s="15"/>
    </row>
    <row r="2430" spans="1:41" s="14" customFormat="1">
      <c r="A2430" s="60"/>
      <c r="B2430" s="37" t="s">
        <v>7267</v>
      </c>
      <c r="C2430" s="71" t="s">
        <v>8147</v>
      </c>
      <c r="D2430" s="14" t="s">
        <v>7707</v>
      </c>
      <c r="E2430" s="9" t="s">
        <v>187</v>
      </c>
      <c r="F2430" s="14">
        <v>40484</v>
      </c>
      <c r="G2430" s="4">
        <v>37.599841722369</v>
      </c>
      <c r="H2430" s="4">
        <v>-84.653601528105995</v>
      </c>
      <c r="I2430" s="19" t="s">
        <v>45</v>
      </c>
      <c r="J2430" s="19" t="s">
        <v>156</v>
      </c>
      <c r="K2430" s="19" t="s">
        <v>45</v>
      </c>
      <c r="L2430" s="22" t="s">
        <v>144</v>
      </c>
      <c r="M2430" s="19" t="s">
        <v>185</v>
      </c>
      <c r="N2430" s="19" t="s">
        <v>185</v>
      </c>
      <c r="P2430" s="17"/>
      <c r="Q2430" s="50" t="str">
        <f t="shared" si="38"/>
        <v>Non-lead</v>
      </c>
      <c r="R2430" s="19"/>
      <c r="X2430" s="16"/>
      <c r="Y2430" s="16"/>
      <c r="Z2430" s="16"/>
      <c r="AK2430" s="17"/>
      <c r="AL2430" s="17"/>
      <c r="AM2430" s="17"/>
      <c r="AN2430" s="17"/>
      <c r="AO2430" s="15"/>
    </row>
    <row r="2431" spans="1:41" s="14" customFormat="1">
      <c r="A2431" s="60"/>
      <c r="B2431" s="37" t="s">
        <v>7268</v>
      </c>
      <c r="C2431" s="71" t="s">
        <v>8148</v>
      </c>
      <c r="D2431" s="14" t="s">
        <v>7708</v>
      </c>
      <c r="E2431" s="9" t="s">
        <v>187</v>
      </c>
      <c r="F2431" s="14">
        <v>40484</v>
      </c>
      <c r="G2431" s="4">
        <v>37.600083996263997</v>
      </c>
      <c r="H2431" s="4">
        <v>-84.653766882968995</v>
      </c>
      <c r="I2431" s="19" t="s">
        <v>45</v>
      </c>
      <c r="J2431" s="19" t="s">
        <v>156</v>
      </c>
      <c r="K2431" s="19" t="s">
        <v>45</v>
      </c>
      <c r="L2431" s="22" t="s">
        <v>144</v>
      </c>
      <c r="M2431" s="19" t="s">
        <v>185</v>
      </c>
      <c r="N2431" s="19" t="s">
        <v>185</v>
      </c>
      <c r="P2431" s="17"/>
      <c r="Q2431" s="50" t="str">
        <f t="shared" si="38"/>
        <v>Non-lead</v>
      </c>
      <c r="R2431" s="19"/>
      <c r="X2431" s="16"/>
      <c r="Y2431" s="16"/>
      <c r="Z2431" s="16"/>
      <c r="AK2431" s="17"/>
      <c r="AL2431" s="17"/>
      <c r="AM2431" s="17"/>
      <c r="AN2431" s="17"/>
      <c r="AO2431" s="15"/>
    </row>
    <row r="2432" spans="1:41" s="14" customFormat="1">
      <c r="A2432" s="60"/>
      <c r="B2432" s="37" t="s">
        <v>7269</v>
      </c>
      <c r="C2432" s="70" t="s">
        <v>8149</v>
      </c>
      <c r="D2432" s="14" t="s">
        <v>7709</v>
      </c>
      <c r="E2432" s="9" t="s">
        <v>187</v>
      </c>
      <c r="F2432" s="14">
        <v>40484</v>
      </c>
      <c r="G2432" s="4">
        <v>37.600491259485999</v>
      </c>
      <c r="H2432" s="4">
        <v>-84.653973835049996</v>
      </c>
      <c r="I2432" s="19" t="s">
        <v>45</v>
      </c>
      <c r="J2432" s="19" t="s">
        <v>156</v>
      </c>
      <c r="K2432" s="19" t="s">
        <v>45</v>
      </c>
      <c r="L2432" s="22" t="s">
        <v>144</v>
      </c>
      <c r="M2432" s="19" t="s">
        <v>185</v>
      </c>
      <c r="N2432" s="19" t="s">
        <v>185</v>
      </c>
      <c r="P2432" s="17"/>
      <c r="Q2432" s="50" t="str">
        <f t="shared" si="38"/>
        <v>Non-lead</v>
      </c>
      <c r="R2432" s="19"/>
      <c r="X2432" s="16"/>
      <c r="Y2432" s="16"/>
      <c r="Z2432" s="16"/>
      <c r="AK2432" s="17"/>
      <c r="AL2432" s="17"/>
      <c r="AM2432" s="17"/>
      <c r="AN2432" s="17"/>
      <c r="AO2432" s="15"/>
    </row>
    <row r="2433" spans="1:41" s="14" customFormat="1">
      <c r="A2433" s="60"/>
      <c r="B2433" s="37" t="s">
        <v>7270</v>
      </c>
      <c r="C2433" s="71" t="s">
        <v>8150</v>
      </c>
      <c r="D2433" s="14" t="s">
        <v>7710</v>
      </c>
      <c r="E2433" s="9" t="s">
        <v>187</v>
      </c>
      <c r="F2433" s="14">
        <v>40484</v>
      </c>
      <c r="G2433" s="4">
        <v>37.601124535292001</v>
      </c>
      <c r="H2433" s="4">
        <v>-84.654467187777996</v>
      </c>
      <c r="I2433" s="19" t="s">
        <v>45</v>
      </c>
      <c r="J2433" s="19" t="s">
        <v>156</v>
      </c>
      <c r="K2433" s="19" t="s">
        <v>45</v>
      </c>
      <c r="L2433" s="22" t="s">
        <v>144</v>
      </c>
      <c r="M2433" s="19" t="s">
        <v>185</v>
      </c>
      <c r="N2433" s="19" t="s">
        <v>185</v>
      </c>
      <c r="P2433" s="17"/>
      <c r="Q2433" s="50" t="str">
        <f t="shared" si="38"/>
        <v>Non-lead</v>
      </c>
      <c r="R2433" s="19"/>
      <c r="X2433" s="16"/>
      <c r="Y2433" s="16"/>
      <c r="Z2433" s="16"/>
      <c r="AK2433" s="17"/>
      <c r="AL2433" s="17"/>
      <c r="AM2433" s="17"/>
      <c r="AN2433" s="17"/>
      <c r="AO2433" s="15"/>
    </row>
    <row r="2434" spans="1:41" s="14" customFormat="1">
      <c r="A2434" s="60"/>
      <c r="B2434" s="37" t="s">
        <v>7271</v>
      </c>
      <c r="C2434" s="69" t="s">
        <v>8151</v>
      </c>
      <c r="D2434" s="14" t="s">
        <v>7711</v>
      </c>
      <c r="E2434" s="9" t="s">
        <v>187</v>
      </c>
      <c r="F2434" s="14">
        <v>40484</v>
      </c>
      <c r="G2434" s="4">
        <v>37.600266503146997</v>
      </c>
      <c r="H2434" s="4">
        <v>-84.654094098166993</v>
      </c>
      <c r="I2434" s="19" t="s">
        <v>45</v>
      </c>
      <c r="J2434" s="19" t="s">
        <v>156</v>
      </c>
      <c r="K2434" s="19" t="s">
        <v>45</v>
      </c>
      <c r="L2434" s="22" t="s">
        <v>144</v>
      </c>
      <c r="M2434" s="19" t="s">
        <v>185</v>
      </c>
      <c r="N2434" s="19" t="s">
        <v>185</v>
      </c>
      <c r="P2434" s="17"/>
      <c r="Q2434" s="50" t="str">
        <f t="shared" si="38"/>
        <v>Non-lead</v>
      </c>
      <c r="R2434" s="19"/>
      <c r="X2434" s="16"/>
      <c r="Y2434" s="16"/>
      <c r="Z2434" s="16"/>
      <c r="AK2434" s="17"/>
      <c r="AL2434" s="17"/>
      <c r="AM2434" s="17"/>
      <c r="AN2434" s="17"/>
      <c r="AO2434" s="15"/>
    </row>
    <row r="2435" spans="1:41" s="14" customFormat="1">
      <c r="A2435" s="60"/>
      <c r="B2435" s="37" t="s">
        <v>7272</v>
      </c>
      <c r="C2435" s="71" t="s">
        <v>8152</v>
      </c>
      <c r="D2435" s="14" t="s">
        <v>7712</v>
      </c>
      <c r="E2435" s="9" t="s">
        <v>187</v>
      </c>
      <c r="F2435" s="14">
        <v>40484</v>
      </c>
      <c r="G2435" s="4">
        <v>37.596697479330999</v>
      </c>
      <c r="H2435" s="4">
        <v>-84.655393838847004</v>
      </c>
      <c r="I2435" s="19" t="s">
        <v>45</v>
      </c>
      <c r="J2435" s="19" t="s">
        <v>156</v>
      </c>
      <c r="K2435" s="19" t="s">
        <v>45</v>
      </c>
      <c r="L2435" s="22" t="s">
        <v>144</v>
      </c>
      <c r="M2435" s="19" t="s">
        <v>185</v>
      </c>
      <c r="N2435" s="19" t="s">
        <v>185</v>
      </c>
      <c r="P2435" s="17"/>
      <c r="Q2435" s="50" t="str">
        <f t="shared" si="38"/>
        <v>Non-lead</v>
      </c>
      <c r="R2435" s="19"/>
      <c r="X2435" s="16"/>
      <c r="Y2435" s="16"/>
      <c r="Z2435" s="16"/>
      <c r="AK2435" s="17"/>
      <c r="AL2435" s="17"/>
      <c r="AM2435" s="17"/>
      <c r="AN2435" s="17"/>
      <c r="AO2435" s="15"/>
    </row>
    <row r="2436" spans="1:41" s="14" customFormat="1">
      <c r="A2436" s="60"/>
      <c r="B2436" s="37" t="s">
        <v>7273</v>
      </c>
      <c r="C2436" s="71" t="s">
        <v>8153</v>
      </c>
      <c r="D2436" s="14" t="s">
        <v>7713</v>
      </c>
      <c r="E2436" s="9" t="s">
        <v>187</v>
      </c>
      <c r="F2436" s="14">
        <v>40484</v>
      </c>
      <c r="G2436" s="14">
        <v>37.59648</v>
      </c>
      <c r="H2436" s="14">
        <v>-84.656689999999998</v>
      </c>
      <c r="I2436" s="19" t="s">
        <v>45</v>
      </c>
      <c r="J2436" s="19" t="s">
        <v>156</v>
      </c>
      <c r="K2436" s="19" t="s">
        <v>45</v>
      </c>
      <c r="L2436" s="22" t="s">
        <v>144</v>
      </c>
      <c r="M2436" s="19" t="s">
        <v>185</v>
      </c>
      <c r="N2436" s="19" t="s">
        <v>185</v>
      </c>
      <c r="P2436" s="17"/>
      <c r="Q2436" s="50" t="str">
        <f t="shared" si="38"/>
        <v>Non-lead</v>
      </c>
      <c r="R2436" s="19"/>
      <c r="X2436" s="16"/>
      <c r="Y2436" s="16"/>
      <c r="Z2436" s="16"/>
      <c r="AK2436" s="17"/>
      <c r="AL2436" s="17"/>
      <c r="AM2436" s="17"/>
      <c r="AN2436" s="17"/>
      <c r="AO2436" s="15"/>
    </row>
    <row r="2437" spans="1:41" s="14" customFormat="1">
      <c r="A2437" s="60"/>
      <c r="B2437" s="37" t="s">
        <v>7274</v>
      </c>
      <c r="C2437" s="70" t="s">
        <v>8154</v>
      </c>
      <c r="D2437" s="14" t="s">
        <v>7714</v>
      </c>
      <c r="E2437" s="9" t="s">
        <v>187</v>
      </c>
      <c r="F2437" s="14">
        <v>40484</v>
      </c>
      <c r="G2437" s="4">
        <v>37.596750593468997</v>
      </c>
      <c r="H2437" s="4">
        <v>-84.657805222110994</v>
      </c>
      <c r="I2437" s="19" t="s">
        <v>45</v>
      </c>
      <c r="J2437" s="19" t="s">
        <v>156</v>
      </c>
      <c r="K2437" s="19" t="s">
        <v>45</v>
      </c>
      <c r="L2437" s="22" t="s">
        <v>144</v>
      </c>
      <c r="M2437" s="19" t="s">
        <v>185</v>
      </c>
      <c r="N2437" s="19" t="s">
        <v>185</v>
      </c>
      <c r="P2437" s="17"/>
      <c r="Q2437" s="50" t="str">
        <f t="shared" si="38"/>
        <v>Non-lead</v>
      </c>
      <c r="R2437" s="19"/>
      <c r="X2437" s="16"/>
      <c r="Y2437" s="16"/>
      <c r="Z2437" s="16"/>
      <c r="AK2437" s="17"/>
      <c r="AL2437" s="17"/>
      <c r="AM2437" s="17"/>
      <c r="AN2437" s="17"/>
      <c r="AO2437" s="15"/>
    </row>
    <row r="2438" spans="1:41" s="14" customFormat="1">
      <c r="A2438" s="60"/>
      <c r="B2438" s="37" t="s">
        <v>7275</v>
      </c>
      <c r="C2438" s="71" t="s">
        <v>8155</v>
      </c>
      <c r="D2438" s="14" t="s">
        <v>7715</v>
      </c>
      <c r="E2438" s="9" t="s">
        <v>187</v>
      </c>
      <c r="F2438" s="14">
        <v>40484</v>
      </c>
      <c r="G2438" s="4">
        <v>37.596850105647</v>
      </c>
      <c r="H2438" s="4">
        <v>-84.658382539149997</v>
      </c>
      <c r="I2438" s="19" t="s">
        <v>45</v>
      </c>
      <c r="J2438" s="19" t="s">
        <v>156</v>
      </c>
      <c r="K2438" s="19" t="s">
        <v>45</v>
      </c>
      <c r="L2438" s="22" t="s">
        <v>144</v>
      </c>
      <c r="M2438" s="19" t="s">
        <v>185</v>
      </c>
      <c r="N2438" s="19" t="s">
        <v>185</v>
      </c>
      <c r="P2438" s="17"/>
      <c r="Q2438" s="50" t="str">
        <f t="shared" si="38"/>
        <v>Non-lead</v>
      </c>
      <c r="R2438" s="19"/>
      <c r="X2438" s="16"/>
      <c r="Y2438" s="16"/>
      <c r="Z2438" s="16"/>
      <c r="AK2438" s="17"/>
      <c r="AL2438" s="17"/>
      <c r="AM2438" s="17"/>
      <c r="AN2438" s="17"/>
      <c r="AO2438" s="15"/>
    </row>
    <row r="2439" spans="1:41" s="14" customFormat="1">
      <c r="A2439" s="60"/>
      <c r="B2439" s="37" t="s">
        <v>7276</v>
      </c>
      <c r="C2439" s="69" t="s">
        <v>8156</v>
      </c>
      <c r="D2439" s="14" t="s">
        <v>7716</v>
      </c>
      <c r="E2439" s="9" t="s">
        <v>187</v>
      </c>
      <c r="F2439" s="14">
        <v>40484</v>
      </c>
      <c r="G2439" s="4">
        <v>37.597045029758</v>
      </c>
      <c r="H2439" s="4">
        <v>-84.659205112394005</v>
      </c>
      <c r="I2439" s="19" t="s">
        <v>45</v>
      </c>
      <c r="J2439" s="19" t="s">
        <v>156</v>
      </c>
      <c r="K2439" s="19" t="s">
        <v>45</v>
      </c>
      <c r="L2439" s="22" t="s">
        <v>144</v>
      </c>
      <c r="M2439" s="19" t="s">
        <v>185</v>
      </c>
      <c r="N2439" s="19" t="s">
        <v>185</v>
      </c>
      <c r="P2439" s="17"/>
      <c r="Q2439" s="50" t="str">
        <f t="shared" si="38"/>
        <v>Non-lead</v>
      </c>
      <c r="R2439" s="19"/>
      <c r="X2439" s="16"/>
      <c r="Y2439" s="16"/>
      <c r="Z2439" s="16"/>
      <c r="AK2439" s="17"/>
      <c r="AL2439" s="17"/>
      <c r="AM2439" s="17"/>
      <c r="AN2439" s="17"/>
      <c r="AO2439" s="15"/>
    </row>
    <row r="2440" spans="1:41" s="14" customFormat="1">
      <c r="A2440" s="60"/>
      <c r="B2440" s="37" t="s">
        <v>7277</v>
      </c>
      <c r="C2440" s="71" t="s">
        <v>8157</v>
      </c>
      <c r="D2440" s="14" t="s">
        <v>7717</v>
      </c>
      <c r="E2440" s="9" t="s">
        <v>187</v>
      </c>
      <c r="F2440" s="14">
        <v>40484</v>
      </c>
      <c r="G2440" s="4">
        <v>37.59715782</v>
      </c>
      <c r="H2440" s="4">
        <v>-84.659816489999997</v>
      </c>
      <c r="I2440" s="19" t="s">
        <v>45</v>
      </c>
      <c r="J2440" s="19" t="s">
        <v>156</v>
      </c>
      <c r="K2440" s="19" t="s">
        <v>45</v>
      </c>
      <c r="L2440" s="22" t="s">
        <v>144</v>
      </c>
      <c r="M2440" s="19" t="s">
        <v>185</v>
      </c>
      <c r="N2440" s="19" t="s">
        <v>185</v>
      </c>
      <c r="P2440" s="17"/>
      <c r="Q2440" s="50" t="str">
        <f t="shared" si="38"/>
        <v>Non-lead</v>
      </c>
      <c r="R2440" s="19"/>
      <c r="X2440" s="16"/>
      <c r="Y2440" s="16"/>
      <c r="Z2440" s="16"/>
      <c r="AK2440" s="17"/>
      <c r="AL2440" s="17"/>
      <c r="AM2440" s="17"/>
      <c r="AN2440" s="17"/>
      <c r="AO2440" s="15"/>
    </row>
    <row r="2441" spans="1:41" s="14" customFormat="1">
      <c r="A2441" s="60"/>
      <c r="B2441" s="37" t="s">
        <v>7278</v>
      </c>
      <c r="C2441" s="70" t="s">
        <v>8156</v>
      </c>
      <c r="D2441" s="14" t="s">
        <v>7718</v>
      </c>
      <c r="E2441" s="9" t="s">
        <v>187</v>
      </c>
      <c r="F2441" s="14">
        <v>40484</v>
      </c>
      <c r="G2441" s="4">
        <v>37.597045029999997</v>
      </c>
      <c r="H2441" s="4">
        <v>-84.659205110000002</v>
      </c>
      <c r="I2441" s="19" t="s">
        <v>45</v>
      </c>
      <c r="J2441" s="19" t="s">
        <v>156</v>
      </c>
      <c r="K2441" s="19" t="s">
        <v>45</v>
      </c>
      <c r="L2441" s="22" t="s">
        <v>144</v>
      </c>
      <c r="M2441" s="19" t="s">
        <v>185</v>
      </c>
      <c r="N2441" s="19" t="s">
        <v>185</v>
      </c>
      <c r="P2441" s="17"/>
      <c r="Q2441" s="50" t="str">
        <f t="shared" si="38"/>
        <v>Non-lead</v>
      </c>
      <c r="R2441" s="19"/>
      <c r="X2441" s="16"/>
      <c r="Y2441" s="16"/>
      <c r="Z2441" s="16"/>
      <c r="AK2441" s="17"/>
      <c r="AL2441" s="17"/>
      <c r="AM2441" s="17"/>
      <c r="AN2441" s="17"/>
      <c r="AO2441" s="15"/>
    </row>
    <row r="2442" spans="1:41" s="14" customFormat="1">
      <c r="A2442" s="60"/>
      <c r="B2442" s="37" t="s">
        <v>7279</v>
      </c>
      <c r="C2442" s="71" t="s">
        <v>8158</v>
      </c>
      <c r="D2442" s="14" t="s">
        <v>7719</v>
      </c>
      <c r="E2442" s="9" t="s">
        <v>187</v>
      </c>
      <c r="F2442" s="14">
        <v>40484</v>
      </c>
      <c r="G2442" s="14">
        <v>37.597200000000001</v>
      </c>
      <c r="H2442" s="14">
        <v>-84.659850000000006</v>
      </c>
      <c r="I2442" s="19" t="s">
        <v>45</v>
      </c>
      <c r="J2442" s="19" t="s">
        <v>156</v>
      </c>
      <c r="K2442" s="19" t="s">
        <v>45</v>
      </c>
      <c r="L2442" s="22" t="s">
        <v>144</v>
      </c>
      <c r="M2442" s="19" t="s">
        <v>185</v>
      </c>
      <c r="N2442" s="19" t="s">
        <v>185</v>
      </c>
      <c r="P2442" s="17"/>
      <c r="Q2442" s="50" t="str">
        <f t="shared" si="38"/>
        <v>Non-lead</v>
      </c>
      <c r="R2442" s="19"/>
      <c r="X2442" s="16"/>
      <c r="Y2442" s="16"/>
      <c r="Z2442" s="16"/>
      <c r="AK2442" s="17"/>
      <c r="AL2442" s="17"/>
      <c r="AM2442" s="17"/>
      <c r="AN2442" s="17"/>
      <c r="AO2442" s="15"/>
    </row>
    <row r="2443" spans="1:41" s="14" customFormat="1">
      <c r="A2443" s="60"/>
      <c r="B2443" s="37" t="s">
        <v>7280</v>
      </c>
      <c r="C2443" s="69" t="s">
        <v>8159</v>
      </c>
      <c r="D2443" s="14" t="s">
        <v>7720</v>
      </c>
      <c r="E2443" s="9" t="s">
        <v>187</v>
      </c>
      <c r="F2443" s="14">
        <v>40484</v>
      </c>
      <c r="G2443" s="14">
        <v>37.597270000000002</v>
      </c>
      <c r="H2443" s="14">
        <v>-84.660302999999999</v>
      </c>
      <c r="I2443" s="19" t="s">
        <v>45</v>
      </c>
      <c r="J2443" s="19" t="s">
        <v>156</v>
      </c>
      <c r="K2443" s="19" t="s">
        <v>45</v>
      </c>
      <c r="L2443" s="22" t="s">
        <v>144</v>
      </c>
      <c r="M2443" s="19" t="s">
        <v>185</v>
      </c>
      <c r="N2443" s="19" t="s">
        <v>185</v>
      </c>
      <c r="P2443" s="17"/>
      <c r="Q2443" s="50" t="str">
        <f t="shared" si="38"/>
        <v>Non-lead</v>
      </c>
      <c r="R2443" s="19"/>
      <c r="X2443" s="16"/>
      <c r="Y2443" s="16"/>
      <c r="Z2443" s="16"/>
      <c r="AK2443" s="17"/>
      <c r="AL2443" s="17"/>
      <c r="AM2443" s="17"/>
      <c r="AN2443" s="17"/>
      <c r="AO2443" s="15"/>
    </row>
    <row r="2444" spans="1:41" s="14" customFormat="1">
      <c r="A2444" s="60"/>
      <c r="B2444" s="37" t="s">
        <v>7281</v>
      </c>
      <c r="C2444" s="71" t="s">
        <v>8160</v>
      </c>
      <c r="D2444" s="14" t="s">
        <v>7721</v>
      </c>
      <c r="E2444" s="9" t="s">
        <v>187</v>
      </c>
      <c r="F2444" s="14">
        <v>40484</v>
      </c>
      <c r="G2444" s="4">
        <v>37.597312909999999</v>
      </c>
      <c r="H2444" s="4">
        <v>-84.660596690000006</v>
      </c>
      <c r="I2444" s="19" t="s">
        <v>45</v>
      </c>
      <c r="J2444" s="19" t="s">
        <v>156</v>
      </c>
      <c r="K2444" s="19" t="s">
        <v>45</v>
      </c>
      <c r="L2444" s="22" t="s">
        <v>144</v>
      </c>
      <c r="M2444" s="19" t="s">
        <v>185</v>
      </c>
      <c r="N2444" s="19" t="s">
        <v>185</v>
      </c>
      <c r="P2444" s="17"/>
      <c r="Q2444" s="50" t="str">
        <f t="shared" si="38"/>
        <v>Non-lead</v>
      </c>
      <c r="R2444" s="19"/>
      <c r="X2444" s="16"/>
      <c r="Y2444" s="16"/>
      <c r="Z2444" s="16"/>
      <c r="AK2444" s="17"/>
      <c r="AL2444" s="17"/>
      <c r="AM2444" s="17"/>
      <c r="AN2444" s="17"/>
      <c r="AO2444" s="15"/>
    </row>
    <row r="2445" spans="1:41" s="14" customFormat="1">
      <c r="A2445" s="60"/>
      <c r="B2445" s="37" t="s">
        <v>7282</v>
      </c>
      <c r="C2445" s="71" t="s">
        <v>8161</v>
      </c>
      <c r="D2445" s="14" t="s">
        <v>7722</v>
      </c>
      <c r="E2445" s="9" t="s">
        <v>187</v>
      </c>
      <c r="F2445" s="14">
        <v>40484</v>
      </c>
      <c r="G2445" s="4">
        <v>37.597312910955999</v>
      </c>
      <c r="H2445" s="4">
        <v>-84.660596688842006</v>
      </c>
      <c r="I2445" s="19" t="s">
        <v>45</v>
      </c>
      <c r="J2445" s="19" t="s">
        <v>156</v>
      </c>
      <c r="K2445" s="19" t="s">
        <v>45</v>
      </c>
      <c r="L2445" s="22" t="s">
        <v>144</v>
      </c>
      <c r="M2445" s="19" t="s">
        <v>185</v>
      </c>
      <c r="N2445" s="19" t="s">
        <v>185</v>
      </c>
      <c r="P2445" s="17"/>
      <c r="Q2445" s="50" t="str">
        <f t="shared" si="38"/>
        <v>Non-lead</v>
      </c>
      <c r="R2445" s="19"/>
      <c r="X2445" s="16"/>
      <c r="Y2445" s="16"/>
      <c r="Z2445" s="16"/>
      <c r="AK2445" s="17"/>
      <c r="AL2445" s="17"/>
      <c r="AM2445" s="17"/>
      <c r="AN2445" s="17"/>
      <c r="AO2445" s="15"/>
    </row>
    <row r="2446" spans="1:41" s="14" customFormat="1">
      <c r="A2446" s="60"/>
      <c r="B2446" s="37" t="s">
        <v>7283</v>
      </c>
      <c r="C2446" s="70" t="s">
        <v>8162</v>
      </c>
      <c r="D2446" s="14" t="s">
        <v>7723</v>
      </c>
      <c r="E2446" s="9" t="s">
        <v>187</v>
      </c>
      <c r="F2446" s="14">
        <v>40484</v>
      </c>
      <c r="G2446" s="4">
        <v>37.602066116083002</v>
      </c>
      <c r="H2446" s="4">
        <v>-84.662131504092002</v>
      </c>
      <c r="I2446" s="19" t="s">
        <v>45</v>
      </c>
      <c r="J2446" s="19" t="s">
        <v>156</v>
      </c>
      <c r="K2446" s="19" t="s">
        <v>45</v>
      </c>
      <c r="L2446" s="22" t="s">
        <v>144</v>
      </c>
      <c r="M2446" s="19" t="s">
        <v>185</v>
      </c>
      <c r="N2446" s="19" t="s">
        <v>185</v>
      </c>
      <c r="P2446" s="17"/>
      <c r="Q2446" s="50" t="str">
        <f t="shared" si="38"/>
        <v>Non-lead</v>
      </c>
      <c r="R2446" s="19"/>
      <c r="X2446" s="16"/>
      <c r="Y2446" s="16"/>
      <c r="Z2446" s="16"/>
      <c r="AK2446" s="17"/>
      <c r="AL2446" s="17"/>
      <c r="AM2446" s="17"/>
      <c r="AN2446" s="17"/>
      <c r="AO2446" s="15"/>
    </row>
    <row r="2447" spans="1:41" s="14" customFormat="1">
      <c r="A2447" s="60"/>
      <c r="B2447" s="37" t="s">
        <v>7284</v>
      </c>
      <c r="C2447" s="71" t="s">
        <v>8163</v>
      </c>
      <c r="D2447" s="14" t="s">
        <v>7724</v>
      </c>
      <c r="E2447" s="9" t="s">
        <v>187</v>
      </c>
      <c r="F2447" s="14">
        <v>40484</v>
      </c>
      <c r="G2447" s="4">
        <v>37.597458369999998</v>
      </c>
      <c r="H2447" s="4">
        <v>-84.661201689999999</v>
      </c>
      <c r="I2447" s="19" t="s">
        <v>45</v>
      </c>
      <c r="J2447" s="19" t="s">
        <v>156</v>
      </c>
      <c r="K2447" s="19" t="s">
        <v>45</v>
      </c>
      <c r="L2447" s="22" t="s">
        <v>144</v>
      </c>
      <c r="M2447" s="19" t="s">
        <v>185</v>
      </c>
      <c r="N2447" s="19" t="s">
        <v>185</v>
      </c>
      <c r="P2447" s="17"/>
      <c r="Q2447" s="50" t="str">
        <f t="shared" si="38"/>
        <v>Non-lead</v>
      </c>
      <c r="R2447" s="19"/>
      <c r="X2447" s="16"/>
      <c r="Y2447" s="16"/>
      <c r="Z2447" s="16"/>
      <c r="AK2447" s="17"/>
      <c r="AL2447" s="17"/>
      <c r="AM2447" s="17"/>
      <c r="AN2447" s="17"/>
      <c r="AO2447" s="15"/>
    </row>
    <row r="2448" spans="1:41" s="14" customFormat="1">
      <c r="A2448" s="60"/>
      <c r="B2448" s="83" t="s">
        <v>7285</v>
      </c>
      <c r="C2448" s="69" t="s">
        <v>8164</v>
      </c>
      <c r="D2448" s="14" t="s">
        <v>7725</v>
      </c>
      <c r="E2448" s="9" t="s">
        <v>187</v>
      </c>
      <c r="F2448" s="14">
        <v>40484</v>
      </c>
      <c r="G2448" s="4">
        <v>37.599079379999999</v>
      </c>
      <c r="H2448" s="4">
        <v>-84.661530490000004</v>
      </c>
      <c r="I2448" s="19" t="s">
        <v>45</v>
      </c>
      <c r="J2448" s="19" t="s">
        <v>156</v>
      </c>
      <c r="K2448" s="19" t="s">
        <v>45</v>
      </c>
      <c r="L2448" s="22" t="s">
        <v>144</v>
      </c>
      <c r="M2448" s="19" t="s">
        <v>185</v>
      </c>
      <c r="N2448" s="19" t="s">
        <v>185</v>
      </c>
      <c r="P2448" s="17"/>
      <c r="Q2448" s="50" t="str">
        <f t="shared" si="38"/>
        <v>Non-lead</v>
      </c>
      <c r="R2448" s="19"/>
      <c r="X2448" s="16"/>
      <c r="Y2448" s="16"/>
      <c r="Z2448" s="16"/>
      <c r="AK2448" s="17"/>
      <c r="AL2448" s="17"/>
      <c r="AM2448" s="17"/>
      <c r="AN2448" s="17"/>
      <c r="AO2448" s="15"/>
    </row>
    <row r="2449" spans="1:41" s="14" customFormat="1">
      <c r="A2449" s="60"/>
      <c r="B2449" s="37" t="s">
        <v>7286</v>
      </c>
      <c r="C2449" s="71" t="s">
        <v>8165</v>
      </c>
      <c r="D2449" s="14" t="s">
        <v>7726</v>
      </c>
      <c r="E2449" s="9" t="s">
        <v>187</v>
      </c>
      <c r="F2449" s="14">
        <v>40484</v>
      </c>
      <c r="G2449" s="4">
        <v>37.608550000000001</v>
      </c>
      <c r="H2449" s="4">
        <v>-84.659649999999999</v>
      </c>
      <c r="I2449" s="19" t="s">
        <v>45</v>
      </c>
      <c r="J2449" s="19" t="s">
        <v>156</v>
      </c>
      <c r="K2449" s="19" t="s">
        <v>45</v>
      </c>
      <c r="L2449" s="22" t="s">
        <v>144</v>
      </c>
      <c r="M2449" s="19" t="s">
        <v>185</v>
      </c>
      <c r="N2449" s="19" t="s">
        <v>185</v>
      </c>
      <c r="P2449" s="17"/>
      <c r="Q2449" s="50" t="str">
        <f t="shared" si="38"/>
        <v>Non-lead</v>
      </c>
      <c r="R2449" s="19"/>
      <c r="X2449" s="16"/>
      <c r="Y2449" s="16"/>
      <c r="Z2449" s="16"/>
      <c r="AK2449" s="17"/>
      <c r="AL2449" s="17"/>
      <c r="AM2449" s="17"/>
      <c r="AN2449" s="17"/>
      <c r="AO2449" s="15"/>
    </row>
    <row r="2450" spans="1:41" s="14" customFormat="1">
      <c r="A2450" s="60"/>
      <c r="B2450" s="37" t="s">
        <v>7287</v>
      </c>
      <c r="C2450" s="71" t="s">
        <v>8166</v>
      </c>
      <c r="D2450" s="14" t="s">
        <v>7727</v>
      </c>
      <c r="E2450" s="9" t="s">
        <v>187</v>
      </c>
      <c r="F2450" s="14">
        <v>40484</v>
      </c>
      <c r="G2450" s="4">
        <v>37.609151839121999</v>
      </c>
      <c r="H2450" s="4">
        <v>-84.659532205681003</v>
      </c>
      <c r="I2450" s="19" t="s">
        <v>45</v>
      </c>
      <c r="J2450" s="19" t="s">
        <v>156</v>
      </c>
      <c r="K2450" s="19" t="s">
        <v>45</v>
      </c>
      <c r="L2450" s="22" t="s">
        <v>144</v>
      </c>
      <c r="M2450" s="19" t="s">
        <v>185</v>
      </c>
      <c r="N2450" s="19" t="s">
        <v>185</v>
      </c>
      <c r="P2450" s="17"/>
      <c r="Q2450" s="50" t="str">
        <f t="shared" si="38"/>
        <v>Non-lead</v>
      </c>
      <c r="R2450" s="19"/>
      <c r="X2450" s="16"/>
      <c r="Y2450" s="16"/>
      <c r="Z2450" s="16"/>
      <c r="AK2450" s="17"/>
      <c r="AL2450" s="17"/>
      <c r="AM2450" s="17"/>
      <c r="AN2450" s="17"/>
      <c r="AO2450" s="15"/>
    </row>
    <row r="2451" spans="1:41" s="14" customFormat="1">
      <c r="A2451" s="60"/>
      <c r="B2451" s="37" t="s">
        <v>7288</v>
      </c>
      <c r="C2451" s="70" t="s">
        <v>8167</v>
      </c>
      <c r="D2451" s="14" t="s">
        <v>7728</v>
      </c>
      <c r="E2451" s="9" t="s">
        <v>187</v>
      </c>
      <c r="F2451" s="14">
        <v>40484</v>
      </c>
      <c r="G2451" s="4">
        <v>37.614565249999998</v>
      </c>
      <c r="H2451" s="4">
        <v>-84.657553019999995</v>
      </c>
      <c r="I2451" s="19" t="s">
        <v>45</v>
      </c>
      <c r="J2451" s="19" t="s">
        <v>156</v>
      </c>
      <c r="K2451" s="19" t="s">
        <v>45</v>
      </c>
      <c r="L2451" s="22" t="s">
        <v>144</v>
      </c>
      <c r="M2451" s="19" t="s">
        <v>185</v>
      </c>
      <c r="N2451" s="19" t="s">
        <v>185</v>
      </c>
      <c r="P2451" s="17"/>
      <c r="Q2451" s="50" t="str">
        <f t="shared" si="38"/>
        <v>Non-lead</v>
      </c>
      <c r="R2451" s="19"/>
      <c r="X2451" s="16"/>
      <c r="Y2451" s="16"/>
      <c r="Z2451" s="16"/>
      <c r="AK2451" s="17"/>
      <c r="AL2451" s="17"/>
      <c r="AM2451" s="17"/>
      <c r="AN2451" s="17"/>
      <c r="AO2451" s="15"/>
    </row>
    <row r="2452" spans="1:41" s="14" customFormat="1">
      <c r="A2452" s="60"/>
      <c r="B2452" s="37" t="s">
        <v>7289</v>
      </c>
      <c r="C2452" s="71" t="s">
        <v>8168</v>
      </c>
      <c r="D2452" s="14" t="s">
        <v>7729</v>
      </c>
      <c r="E2452" s="9" t="s">
        <v>187</v>
      </c>
      <c r="F2452" s="14">
        <v>40484</v>
      </c>
      <c r="G2452" s="4">
        <v>37.616199999999999</v>
      </c>
      <c r="H2452" s="4">
        <v>-84.659379999999999</v>
      </c>
      <c r="I2452" s="19" t="s">
        <v>45</v>
      </c>
      <c r="J2452" s="19" t="s">
        <v>156</v>
      </c>
      <c r="K2452" s="19" t="s">
        <v>45</v>
      </c>
      <c r="L2452" s="22" t="s">
        <v>144</v>
      </c>
      <c r="M2452" s="19" t="s">
        <v>185</v>
      </c>
      <c r="N2452" s="19" t="s">
        <v>185</v>
      </c>
      <c r="P2452" s="17"/>
      <c r="Q2452" s="50" t="str">
        <f t="shared" si="38"/>
        <v>Non-lead</v>
      </c>
      <c r="R2452" s="19"/>
      <c r="X2452" s="16"/>
      <c r="Y2452" s="16"/>
      <c r="Z2452" s="16"/>
      <c r="AK2452" s="17"/>
      <c r="AL2452" s="17"/>
      <c r="AM2452" s="17"/>
      <c r="AN2452" s="17"/>
      <c r="AO2452" s="15"/>
    </row>
    <row r="2453" spans="1:41" s="14" customFormat="1">
      <c r="A2453" s="60"/>
      <c r="B2453" s="37" t="s">
        <v>7290</v>
      </c>
      <c r="C2453" s="69" t="s">
        <v>8169</v>
      </c>
      <c r="D2453" s="14" t="s">
        <v>7730</v>
      </c>
      <c r="E2453" s="9" t="s">
        <v>187</v>
      </c>
      <c r="F2453" s="14">
        <v>40484</v>
      </c>
      <c r="G2453" s="4">
        <v>37.62266529</v>
      </c>
      <c r="H2453" s="4">
        <v>-84.653641160000006</v>
      </c>
      <c r="I2453" s="19" t="s">
        <v>45</v>
      </c>
      <c r="J2453" s="19" t="s">
        <v>156</v>
      </c>
      <c r="K2453" s="19" t="s">
        <v>45</v>
      </c>
      <c r="L2453" s="22" t="s">
        <v>144</v>
      </c>
      <c r="M2453" s="19" t="s">
        <v>185</v>
      </c>
      <c r="N2453" s="19" t="s">
        <v>185</v>
      </c>
      <c r="P2453" s="17"/>
      <c r="Q2453" s="50" t="str">
        <f t="shared" si="38"/>
        <v>Non-lead</v>
      </c>
      <c r="R2453" s="19"/>
      <c r="X2453" s="16"/>
      <c r="Y2453" s="16"/>
      <c r="Z2453" s="16"/>
      <c r="AK2453" s="17"/>
      <c r="AL2453" s="17"/>
      <c r="AM2453" s="17"/>
      <c r="AN2453" s="17"/>
      <c r="AO2453" s="15"/>
    </row>
    <row r="2454" spans="1:41" s="14" customFormat="1">
      <c r="A2454" s="60"/>
      <c r="B2454" s="37" t="s">
        <v>7291</v>
      </c>
      <c r="C2454" s="71" t="s">
        <v>8170</v>
      </c>
      <c r="D2454" s="14" t="s">
        <v>7731</v>
      </c>
      <c r="E2454" s="9" t="s">
        <v>187</v>
      </c>
      <c r="F2454" s="14">
        <v>40484</v>
      </c>
      <c r="G2454" s="4">
        <v>37.625829761033003</v>
      </c>
      <c r="H2454" s="4">
        <v>-84.651316843643997</v>
      </c>
      <c r="I2454" s="19" t="s">
        <v>45</v>
      </c>
      <c r="J2454" s="19" t="s">
        <v>156</v>
      </c>
      <c r="K2454" s="19" t="s">
        <v>45</v>
      </c>
      <c r="L2454" s="22" t="s">
        <v>144</v>
      </c>
      <c r="M2454" s="19" t="s">
        <v>185</v>
      </c>
      <c r="N2454" s="19" t="s">
        <v>185</v>
      </c>
      <c r="P2454" s="17"/>
      <c r="Q2454" s="50" t="str">
        <f t="shared" si="38"/>
        <v>Non-lead</v>
      </c>
      <c r="R2454" s="19"/>
      <c r="X2454" s="16"/>
      <c r="Y2454" s="16"/>
      <c r="Z2454" s="16"/>
      <c r="AK2454" s="17"/>
      <c r="AL2454" s="17"/>
      <c r="AM2454" s="17"/>
      <c r="AN2454" s="17"/>
      <c r="AO2454" s="15"/>
    </row>
    <row r="2455" spans="1:41" s="14" customFormat="1">
      <c r="A2455" s="60"/>
      <c r="B2455" s="37" t="s">
        <v>7292</v>
      </c>
      <c r="C2455" s="71" t="s">
        <v>8171</v>
      </c>
      <c r="D2455" s="14" t="s">
        <v>7732</v>
      </c>
      <c r="E2455" s="9" t="s">
        <v>187</v>
      </c>
      <c r="F2455" s="14">
        <v>40484</v>
      </c>
      <c r="G2455" s="4">
        <v>37.627139563052999</v>
      </c>
      <c r="H2455" s="4">
        <v>-84.652357301703006</v>
      </c>
      <c r="I2455" s="19" t="s">
        <v>45</v>
      </c>
      <c r="J2455" s="19" t="s">
        <v>156</v>
      </c>
      <c r="K2455" s="19" t="s">
        <v>45</v>
      </c>
      <c r="L2455" s="22" t="s">
        <v>144</v>
      </c>
      <c r="M2455" s="19" t="s">
        <v>185</v>
      </c>
      <c r="N2455" s="19" t="s">
        <v>185</v>
      </c>
      <c r="P2455" s="17"/>
      <c r="Q2455" s="50" t="str">
        <f t="shared" si="38"/>
        <v>Non-lead</v>
      </c>
      <c r="R2455" s="19"/>
      <c r="X2455" s="16"/>
      <c r="Y2455" s="16"/>
      <c r="Z2455" s="16"/>
      <c r="AK2455" s="17"/>
      <c r="AL2455" s="17"/>
      <c r="AM2455" s="17"/>
      <c r="AN2455" s="17"/>
      <c r="AO2455" s="15"/>
    </row>
    <row r="2456" spans="1:41" s="14" customFormat="1">
      <c r="A2456" s="60"/>
      <c r="B2456" s="37" t="s">
        <v>7293</v>
      </c>
      <c r="C2456" s="70" t="s">
        <v>8172</v>
      </c>
      <c r="D2456" s="14" t="s">
        <v>7733</v>
      </c>
      <c r="E2456" s="9" t="s">
        <v>187</v>
      </c>
      <c r="F2456" s="14">
        <v>40484</v>
      </c>
      <c r="G2456" s="4">
        <v>37.622795609999997</v>
      </c>
      <c r="H2456" s="4">
        <v>-84.653774859999999</v>
      </c>
      <c r="I2456" s="19" t="s">
        <v>45</v>
      </c>
      <c r="J2456" s="19" t="s">
        <v>156</v>
      </c>
      <c r="K2456" s="19" t="s">
        <v>45</v>
      </c>
      <c r="L2456" s="22" t="s">
        <v>144</v>
      </c>
      <c r="M2456" s="19" t="s">
        <v>185</v>
      </c>
      <c r="N2456" s="19" t="s">
        <v>185</v>
      </c>
      <c r="P2456" s="17"/>
      <c r="Q2456" s="50" t="str">
        <f t="shared" si="38"/>
        <v>Non-lead</v>
      </c>
      <c r="R2456" s="19"/>
      <c r="X2456" s="16"/>
      <c r="Y2456" s="16"/>
      <c r="Z2456" s="16"/>
      <c r="AK2456" s="17"/>
      <c r="AL2456" s="17"/>
      <c r="AM2456" s="17"/>
      <c r="AN2456" s="17"/>
      <c r="AO2456" s="15"/>
    </row>
    <row r="2457" spans="1:41" s="14" customFormat="1">
      <c r="A2457" s="60"/>
      <c r="B2457" s="37" t="s">
        <v>7294</v>
      </c>
      <c r="C2457" s="71" t="s">
        <v>8173</v>
      </c>
      <c r="D2457" s="14" t="s">
        <v>7734</v>
      </c>
      <c r="E2457" s="9" t="s">
        <v>187</v>
      </c>
      <c r="F2457" s="14">
        <v>40484</v>
      </c>
      <c r="G2457" s="4">
        <v>37.614786410000001</v>
      </c>
      <c r="H2457" s="4">
        <v>-84.658133969999994</v>
      </c>
      <c r="I2457" s="19" t="s">
        <v>45</v>
      </c>
      <c r="J2457" s="19" t="s">
        <v>156</v>
      </c>
      <c r="K2457" s="19" t="s">
        <v>45</v>
      </c>
      <c r="L2457" s="22" t="s">
        <v>144</v>
      </c>
      <c r="M2457" s="19" t="s">
        <v>185</v>
      </c>
      <c r="N2457" s="19" t="s">
        <v>185</v>
      </c>
      <c r="P2457" s="17"/>
      <c r="Q2457" s="50" t="str">
        <f t="shared" si="38"/>
        <v>Non-lead</v>
      </c>
      <c r="R2457" s="19"/>
      <c r="X2457" s="16"/>
      <c r="Y2457" s="16"/>
      <c r="Z2457" s="16"/>
      <c r="AK2457" s="17"/>
      <c r="AL2457" s="17"/>
      <c r="AM2457" s="17"/>
      <c r="AN2457" s="17"/>
      <c r="AO2457" s="15"/>
    </row>
    <row r="2458" spans="1:41" s="14" customFormat="1">
      <c r="A2458" s="60"/>
      <c r="B2458" s="37" t="s">
        <v>7295</v>
      </c>
      <c r="C2458" s="69" t="s">
        <v>8174</v>
      </c>
      <c r="D2458" s="14" t="s">
        <v>7735</v>
      </c>
      <c r="E2458" s="9" t="s">
        <v>187</v>
      </c>
      <c r="F2458" s="14">
        <v>40484</v>
      </c>
      <c r="G2458" s="4">
        <v>37.614470009999998</v>
      </c>
      <c r="H2458" s="4">
        <v>-84.657701470000006</v>
      </c>
      <c r="I2458" s="19" t="s">
        <v>45</v>
      </c>
      <c r="J2458" s="19" t="s">
        <v>156</v>
      </c>
      <c r="K2458" s="19" t="s">
        <v>45</v>
      </c>
      <c r="L2458" s="22" t="s">
        <v>144</v>
      </c>
      <c r="M2458" s="19" t="s">
        <v>185</v>
      </c>
      <c r="N2458" s="19" t="s">
        <v>185</v>
      </c>
      <c r="P2458" s="17"/>
      <c r="Q2458" s="50" t="str">
        <f t="shared" si="38"/>
        <v>Non-lead</v>
      </c>
      <c r="R2458" s="19"/>
      <c r="X2458" s="16"/>
      <c r="Y2458" s="16"/>
      <c r="Z2458" s="16"/>
      <c r="AK2458" s="17"/>
      <c r="AL2458" s="17"/>
      <c r="AM2458" s="17"/>
      <c r="AN2458" s="17"/>
      <c r="AO2458" s="15"/>
    </row>
    <row r="2459" spans="1:41" s="14" customFormat="1">
      <c r="A2459" s="60"/>
      <c r="B2459" s="37" t="s">
        <v>7296</v>
      </c>
      <c r="C2459" s="71" t="s">
        <v>8175</v>
      </c>
      <c r="D2459" s="14" t="s">
        <v>7736</v>
      </c>
      <c r="E2459" s="9" t="s">
        <v>187</v>
      </c>
      <c r="F2459" s="14">
        <v>40484</v>
      </c>
      <c r="G2459" s="81">
        <v>37.608782018600003</v>
      </c>
      <c r="H2459" s="81">
        <v>-84.667840620025004</v>
      </c>
      <c r="I2459" s="19" t="s">
        <v>45</v>
      </c>
      <c r="J2459" s="19" t="s">
        <v>156</v>
      </c>
      <c r="K2459" s="19" t="s">
        <v>45</v>
      </c>
      <c r="L2459" s="22" t="s">
        <v>144</v>
      </c>
      <c r="M2459" s="19" t="s">
        <v>185</v>
      </c>
      <c r="N2459" s="19" t="s">
        <v>185</v>
      </c>
      <c r="P2459" s="17"/>
      <c r="Q2459" s="50" t="str">
        <f t="shared" si="38"/>
        <v>Non-lead</v>
      </c>
      <c r="R2459" s="19"/>
      <c r="X2459" s="16"/>
      <c r="Y2459" s="16"/>
      <c r="Z2459" s="16"/>
      <c r="AK2459" s="17"/>
      <c r="AL2459" s="17"/>
      <c r="AM2459" s="17"/>
      <c r="AN2459" s="17"/>
      <c r="AO2459" s="15"/>
    </row>
    <row r="2460" spans="1:41" s="14" customFormat="1">
      <c r="A2460" s="60"/>
      <c r="B2460" s="37" t="s">
        <v>7297</v>
      </c>
      <c r="C2460" s="71" t="s">
        <v>8176</v>
      </c>
      <c r="D2460" s="14" t="s">
        <v>7737</v>
      </c>
      <c r="E2460" s="9" t="s">
        <v>187</v>
      </c>
      <c r="F2460" s="14">
        <v>40484</v>
      </c>
      <c r="G2460" s="4">
        <v>37.611532015058003</v>
      </c>
      <c r="H2460" s="4">
        <v>-84.659777398697003</v>
      </c>
      <c r="I2460" s="19" t="s">
        <v>45</v>
      </c>
      <c r="J2460" s="19" t="s">
        <v>156</v>
      </c>
      <c r="K2460" s="19" t="s">
        <v>45</v>
      </c>
      <c r="L2460" s="22" t="s">
        <v>144</v>
      </c>
      <c r="M2460" s="19" t="s">
        <v>185</v>
      </c>
      <c r="N2460" s="19" t="s">
        <v>185</v>
      </c>
      <c r="P2460" s="17"/>
      <c r="Q2460" s="50" t="str">
        <f t="shared" si="38"/>
        <v>Non-lead</v>
      </c>
      <c r="R2460" s="19"/>
      <c r="X2460" s="16"/>
      <c r="Y2460" s="16"/>
      <c r="Z2460" s="16"/>
      <c r="AK2460" s="17"/>
      <c r="AL2460" s="17"/>
      <c r="AM2460" s="17"/>
      <c r="AN2460" s="17"/>
      <c r="AO2460" s="15"/>
    </row>
    <row r="2461" spans="1:41" s="14" customFormat="1">
      <c r="A2461" s="60"/>
      <c r="B2461" s="37" t="s">
        <v>7298</v>
      </c>
      <c r="C2461" s="70" t="s">
        <v>8177</v>
      </c>
      <c r="D2461" s="14" t="s">
        <v>7738</v>
      </c>
      <c r="E2461" s="9" t="s">
        <v>187</v>
      </c>
      <c r="F2461" s="14">
        <v>40484</v>
      </c>
      <c r="G2461" s="4">
        <v>37.611532015058003</v>
      </c>
      <c r="H2461" s="4">
        <v>-84.659777398697003</v>
      </c>
      <c r="I2461" s="19" t="s">
        <v>45</v>
      </c>
      <c r="J2461" s="19" t="s">
        <v>156</v>
      </c>
      <c r="K2461" s="19" t="s">
        <v>45</v>
      </c>
      <c r="L2461" s="22" t="s">
        <v>144</v>
      </c>
      <c r="M2461" s="19" t="s">
        <v>185</v>
      </c>
      <c r="N2461" s="19" t="s">
        <v>185</v>
      </c>
      <c r="P2461" s="17"/>
      <c r="Q2461" s="50" t="str">
        <f t="shared" si="38"/>
        <v>Non-lead</v>
      </c>
      <c r="R2461" s="19"/>
      <c r="X2461" s="16"/>
      <c r="Y2461" s="16"/>
      <c r="Z2461" s="16"/>
      <c r="AK2461" s="17"/>
      <c r="AL2461" s="17"/>
      <c r="AM2461" s="17"/>
      <c r="AN2461" s="17"/>
      <c r="AO2461" s="15"/>
    </row>
    <row r="2462" spans="1:41" s="14" customFormat="1">
      <c r="A2462" s="60"/>
      <c r="B2462" s="37" t="s">
        <v>7299</v>
      </c>
      <c r="C2462" s="71" t="s">
        <v>8178</v>
      </c>
      <c r="D2462" s="14" t="s">
        <v>7739</v>
      </c>
      <c r="E2462" s="9" t="s">
        <v>187</v>
      </c>
      <c r="F2462" s="14">
        <v>40484</v>
      </c>
      <c r="G2462" s="4">
        <v>37.611109258108002</v>
      </c>
      <c r="H2462" s="4">
        <v>-84.672026987986001</v>
      </c>
      <c r="I2462" s="19" t="s">
        <v>45</v>
      </c>
      <c r="J2462" s="19" t="s">
        <v>156</v>
      </c>
      <c r="K2462" s="19" t="s">
        <v>45</v>
      </c>
      <c r="L2462" s="22" t="s">
        <v>144</v>
      </c>
      <c r="M2462" s="19" t="s">
        <v>185</v>
      </c>
      <c r="N2462" s="19" t="s">
        <v>185</v>
      </c>
      <c r="P2462" s="17"/>
      <c r="Q2462" s="50" t="str">
        <f t="shared" si="38"/>
        <v>Non-lead</v>
      </c>
      <c r="R2462" s="19"/>
      <c r="X2462" s="16"/>
      <c r="Y2462" s="16"/>
      <c r="Z2462" s="16"/>
      <c r="AK2462" s="17"/>
      <c r="AL2462" s="17"/>
      <c r="AM2462" s="17"/>
      <c r="AN2462" s="17"/>
      <c r="AO2462" s="15"/>
    </row>
    <row r="2463" spans="1:41" s="14" customFormat="1">
      <c r="A2463" s="60"/>
      <c r="B2463" s="37" t="s">
        <v>7300</v>
      </c>
      <c r="C2463" s="69" t="s">
        <v>8179</v>
      </c>
      <c r="D2463" s="14" t="s">
        <v>7740</v>
      </c>
      <c r="E2463" s="9" t="s">
        <v>187</v>
      </c>
      <c r="F2463" s="14">
        <v>40484</v>
      </c>
      <c r="G2463" s="4">
        <v>37.612263537628003</v>
      </c>
      <c r="H2463" s="4">
        <v>-84.675379575614002</v>
      </c>
      <c r="I2463" s="19" t="s">
        <v>45</v>
      </c>
      <c r="J2463" s="19" t="s">
        <v>156</v>
      </c>
      <c r="K2463" s="19" t="s">
        <v>45</v>
      </c>
      <c r="L2463" s="22" t="s">
        <v>144</v>
      </c>
      <c r="M2463" s="19" t="s">
        <v>185</v>
      </c>
      <c r="N2463" s="19" t="s">
        <v>185</v>
      </c>
      <c r="P2463" s="17"/>
      <c r="Q2463" s="50" t="str">
        <f t="shared" si="38"/>
        <v>Non-lead</v>
      </c>
      <c r="R2463" s="19"/>
      <c r="X2463" s="16"/>
      <c r="Y2463" s="16"/>
      <c r="Z2463" s="16"/>
      <c r="AK2463" s="17"/>
      <c r="AL2463" s="17"/>
      <c r="AM2463" s="17"/>
      <c r="AN2463" s="17"/>
      <c r="AO2463" s="15"/>
    </row>
    <row r="2464" spans="1:41" s="14" customFormat="1">
      <c r="A2464" s="60"/>
      <c r="B2464" s="37" t="s">
        <v>7301</v>
      </c>
      <c r="C2464" s="71" t="s">
        <v>8180</v>
      </c>
      <c r="D2464" s="14" t="s">
        <v>7741</v>
      </c>
      <c r="E2464" s="9" t="s">
        <v>187</v>
      </c>
      <c r="F2464" s="14">
        <v>40484</v>
      </c>
      <c r="G2464" s="4">
        <v>37.613049250122003</v>
      </c>
      <c r="H2464" s="4">
        <v>-84.678053894781002</v>
      </c>
      <c r="I2464" s="19" t="s">
        <v>45</v>
      </c>
      <c r="J2464" s="19" t="s">
        <v>156</v>
      </c>
      <c r="K2464" s="19" t="s">
        <v>45</v>
      </c>
      <c r="L2464" s="22" t="s">
        <v>144</v>
      </c>
      <c r="M2464" s="19" t="s">
        <v>185</v>
      </c>
      <c r="N2464" s="19" t="s">
        <v>185</v>
      </c>
      <c r="P2464" s="17"/>
      <c r="Q2464" s="50" t="str">
        <f t="shared" si="38"/>
        <v>Non-lead</v>
      </c>
      <c r="R2464" s="19"/>
      <c r="X2464" s="16"/>
      <c r="Y2464" s="16"/>
      <c r="Z2464" s="16"/>
      <c r="AK2464" s="17"/>
      <c r="AL2464" s="17"/>
      <c r="AM2464" s="17"/>
      <c r="AN2464" s="17"/>
      <c r="AO2464" s="15"/>
    </row>
    <row r="2465" spans="1:41" s="14" customFormat="1">
      <c r="A2465" s="60"/>
      <c r="B2465" s="37" t="s">
        <v>7302</v>
      </c>
      <c r="C2465" s="71" t="s">
        <v>8181</v>
      </c>
      <c r="D2465" s="14" t="s">
        <v>7742</v>
      </c>
      <c r="E2465" s="9" t="s">
        <v>187</v>
      </c>
      <c r="F2465" s="14">
        <v>40484</v>
      </c>
      <c r="G2465" s="4">
        <v>37.612107965821998</v>
      </c>
      <c r="H2465" s="4">
        <v>-84.675798966168998</v>
      </c>
      <c r="I2465" s="19" t="s">
        <v>45</v>
      </c>
      <c r="J2465" s="19" t="s">
        <v>156</v>
      </c>
      <c r="K2465" s="19" t="s">
        <v>45</v>
      </c>
      <c r="L2465" s="22" t="s">
        <v>144</v>
      </c>
      <c r="M2465" s="19" t="s">
        <v>185</v>
      </c>
      <c r="N2465" s="19" t="s">
        <v>185</v>
      </c>
      <c r="P2465" s="17"/>
      <c r="Q2465" s="50" t="str">
        <f t="shared" si="38"/>
        <v>Non-lead</v>
      </c>
      <c r="R2465" s="19"/>
      <c r="X2465" s="16"/>
      <c r="Y2465" s="16"/>
      <c r="Z2465" s="16"/>
      <c r="AK2465" s="17"/>
      <c r="AL2465" s="17"/>
      <c r="AM2465" s="17"/>
      <c r="AN2465" s="17"/>
      <c r="AO2465" s="15"/>
    </row>
    <row r="2466" spans="1:41" s="14" customFormat="1">
      <c r="A2466" s="60"/>
      <c r="B2466" s="37" t="s">
        <v>7303</v>
      </c>
      <c r="C2466" s="70" t="s">
        <v>8182</v>
      </c>
      <c r="D2466" s="14" t="s">
        <v>7743</v>
      </c>
      <c r="E2466" s="9" t="s">
        <v>187</v>
      </c>
      <c r="F2466" s="14">
        <v>40484</v>
      </c>
      <c r="G2466" s="4">
        <v>37.610564297171997</v>
      </c>
      <c r="H2466" s="4">
        <v>-84.671631715325006</v>
      </c>
      <c r="I2466" s="19" t="s">
        <v>45</v>
      </c>
      <c r="J2466" s="19" t="s">
        <v>156</v>
      </c>
      <c r="K2466" s="19" t="s">
        <v>45</v>
      </c>
      <c r="L2466" s="22" t="s">
        <v>144</v>
      </c>
      <c r="M2466" s="19" t="s">
        <v>185</v>
      </c>
      <c r="N2466" s="19" t="s">
        <v>185</v>
      </c>
      <c r="P2466" s="17"/>
      <c r="Q2466" s="50" t="str">
        <f t="shared" si="38"/>
        <v>Non-lead</v>
      </c>
      <c r="R2466" s="19"/>
      <c r="X2466" s="16"/>
      <c r="Y2466" s="16"/>
      <c r="Z2466" s="16"/>
      <c r="AK2466" s="17"/>
      <c r="AL2466" s="17"/>
      <c r="AM2466" s="17"/>
      <c r="AN2466" s="17"/>
      <c r="AO2466" s="15"/>
    </row>
    <row r="2467" spans="1:41" s="14" customFormat="1">
      <c r="A2467" s="60"/>
      <c r="B2467" s="37" t="s">
        <v>7304</v>
      </c>
      <c r="C2467" s="71" t="s">
        <v>8183</v>
      </c>
      <c r="D2467" s="14" t="s">
        <v>7744</v>
      </c>
      <c r="E2467" s="9" t="s">
        <v>187</v>
      </c>
      <c r="F2467" s="14">
        <v>40484</v>
      </c>
      <c r="G2467" s="4">
        <v>37.609932700393998</v>
      </c>
      <c r="H2467" s="4">
        <v>-84.670414688424998</v>
      </c>
      <c r="I2467" s="19" t="s">
        <v>45</v>
      </c>
      <c r="J2467" s="19" t="s">
        <v>156</v>
      </c>
      <c r="K2467" s="19" t="s">
        <v>45</v>
      </c>
      <c r="L2467" s="22" t="s">
        <v>144</v>
      </c>
      <c r="M2467" s="19" t="s">
        <v>185</v>
      </c>
      <c r="N2467" s="19" t="s">
        <v>185</v>
      </c>
      <c r="P2467" s="17"/>
      <c r="Q2467" s="50" t="str">
        <f t="shared" si="38"/>
        <v>Non-lead</v>
      </c>
      <c r="R2467" s="19"/>
      <c r="X2467" s="16"/>
      <c r="Y2467" s="16"/>
      <c r="Z2467" s="16"/>
      <c r="AK2467" s="17"/>
      <c r="AL2467" s="17"/>
      <c r="AM2467" s="17"/>
      <c r="AN2467" s="17"/>
      <c r="AO2467" s="15"/>
    </row>
    <row r="2468" spans="1:41" s="14" customFormat="1">
      <c r="A2468" s="60"/>
      <c r="B2468" s="37" t="s">
        <v>7305</v>
      </c>
      <c r="C2468" s="69" t="s">
        <v>8184</v>
      </c>
      <c r="D2468" s="14" t="s">
        <v>7745</v>
      </c>
      <c r="E2468" s="9" t="s">
        <v>187</v>
      </c>
      <c r="F2468" s="14">
        <v>40484</v>
      </c>
      <c r="G2468" s="4">
        <v>37.609245340000001</v>
      </c>
      <c r="H2468" s="4">
        <v>-84.669056330000004</v>
      </c>
      <c r="I2468" s="19" t="s">
        <v>45</v>
      </c>
      <c r="J2468" s="19" t="s">
        <v>156</v>
      </c>
      <c r="K2468" s="19" t="s">
        <v>45</v>
      </c>
      <c r="L2468" s="22" t="s">
        <v>144</v>
      </c>
      <c r="M2468" s="19" t="s">
        <v>185</v>
      </c>
      <c r="N2468" s="19" t="s">
        <v>185</v>
      </c>
      <c r="P2468" s="17"/>
      <c r="Q2468" s="50" t="str">
        <f t="shared" si="38"/>
        <v>Non-lead</v>
      </c>
      <c r="R2468" s="19"/>
      <c r="X2468" s="16"/>
      <c r="Y2468" s="16"/>
      <c r="Z2468" s="16"/>
      <c r="AK2468" s="17"/>
      <c r="AL2468" s="17"/>
      <c r="AM2468" s="17"/>
      <c r="AN2468" s="17"/>
      <c r="AO2468" s="15"/>
    </row>
    <row r="2469" spans="1:41" s="14" customFormat="1">
      <c r="A2469" s="60"/>
      <c r="B2469" s="37" t="s">
        <v>7306</v>
      </c>
      <c r="C2469" s="71" t="s">
        <v>8185</v>
      </c>
      <c r="D2469" s="14" t="s">
        <v>7746</v>
      </c>
      <c r="E2469" s="9" t="s">
        <v>187</v>
      </c>
      <c r="F2469" s="14">
        <v>40484</v>
      </c>
      <c r="G2469" s="14">
        <v>37.609050000000003</v>
      </c>
      <c r="H2469" s="14">
        <v>-84.668559999999999</v>
      </c>
      <c r="I2469" s="19" t="s">
        <v>45</v>
      </c>
      <c r="J2469" s="19" t="s">
        <v>156</v>
      </c>
      <c r="K2469" s="19" t="s">
        <v>45</v>
      </c>
      <c r="L2469" s="22" t="s">
        <v>144</v>
      </c>
      <c r="M2469" s="19" t="s">
        <v>185</v>
      </c>
      <c r="N2469" s="19" t="s">
        <v>185</v>
      </c>
      <c r="P2469" s="17"/>
      <c r="Q2469" s="50" t="str">
        <f t="shared" ref="Q2469:Q2532" si="39">IF(AND(I2469="",K2469=""),"",IF(I2469="Lead","Lead",IF(K2469="Lead","Lead",IF((OR((AND((ISNUMBER(SEARCH("Galvanized",K2469))),AF2469="Yes")),(AND((ISNUMBER(SEARCH("Galvanized",K2469))),AF2469="Unknown")))),"Galvanized requiring replacement",IF((OR((AND((ISNUMBER(SEARCH("Galvanized",K2469))),AJ2469="Yes")),(AND((ISNUMBER(SEARCH("Galvanized",K2469))),AJ2469="Unknown")))),"Galvanized requiring replacement",IF(I2469="Galvanized requiring replacement","Galvanized requiring replacement",IF(K2469="Galvanized requiring replacement","Galvanized requiring replacement",IF(ISNUMBER(SEARCH("Unknown",I2469)),"Unknown",IF(ISNUMBER(SEARCH("Unknown",K2469)),"Unknown",IF(I2469="","Unknown",IF(K2469="","Unknown","Non-lead")))))))))))</f>
        <v>Non-lead</v>
      </c>
      <c r="R2469" s="19"/>
      <c r="X2469" s="16"/>
      <c r="Y2469" s="16"/>
      <c r="Z2469" s="16"/>
      <c r="AK2469" s="17"/>
      <c r="AL2469" s="17"/>
      <c r="AM2469" s="17"/>
      <c r="AN2469" s="17"/>
      <c r="AO2469" s="15"/>
    </row>
    <row r="2470" spans="1:41" s="14" customFormat="1">
      <c r="A2470" s="60"/>
      <c r="B2470" s="37" t="s">
        <v>7307</v>
      </c>
      <c r="C2470" s="71" t="s">
        <v>8186</v>
      </c>
      <c r="D2470" s="14" t="s">
        <v>7747</v>
      </c>
      <c r="E2470" s="9" t="s">
        <v>187</v>
      </c>
      <c r="F2470" s="14">
        <v>40484</v>
      </c>
      <c r="G2470" s="4">
        <v>37.607114777905998</v>
      </c>
      <c r="H2470" s="4">
        <v>-84.664018842306007</v>
      </c>
      <c r="I2470" s="19" t="s">
        <v>45</v>
      </c>
      <c r="J2470" s="19" t="s">
        <v>156</v>
      </c>
      <c r="K2470" s="19" t="s">
        <v>45</v>
      </c>
      <c r="L2470" s="22" t="s">
        <v>144</v>
      </c>
      <c r="M2470" s="19" t="s">
        <v>185</v>
      </c>
      <c r="N2470" s="19" t="s">
        <v>185</v>
      </c>
      <c r="P2470" s="17"/>
      <c r="Q2470" s="50" t="str">
        <f t="shared" si="39"/>
        <v>Non-lead</v>
      </c>
      <c r="R2470" s="19"/>
      <c r="X2470" s="16"/>
      <c r="Y2470" s="16"/>
      <c r="Z2470" s="16"/>
      <c r="AK2470" s="17"/>
      <c r="AL2470" s="17"/>
      <c r="AM2470" s="17"/>
      <c r="AN2470" s="17"/>
      <c r="AO2470" s="15"/>
    </row>
    <row r="2471" spans="1:41" s="14" customFormat="1">
      <c r="A2471" s="60"/>
      <c r="B2471" s="37" t="s">
        <v>7308</v>
      </c>
      <c r="C2471" s="70" t="s">
        <v>8187</v>
      </c>
      <c r="D2471" s="14" t="s">
        <v>7748</v>
      </c>
      <c r="E2471" s="9" t="s">
        <v>187</v>
      </c>
      <c r="F2471" s="14">
        <v>40484</v>
      </c>
      <c r="G2471" s="4">
        <v>37.605379633178003</v>
      </c>
      <c r="H2471" s="4">
        <v>-84.661784619971996</v>
      </c>
      <c r="I2471" s="19" t="s">
        <v>45</v>
      </c>
      <c r="J2471" s="19" t="s">
        <v>156</v>
      </c>
      <c r="K2471" s="19" t="s">
        <v>45</v>
      </c>
      <c r="L2471" s="22" t="s">
        <v>144</v>
      </c>
      <c r="M2471" s="19" t="s">
        <v>185</v>
      </c>
      <c r="N2471" s="19" t="s">
        <v>185</v>
      </c>
      <c r="P2471" s="17"/>
      <c r="Q2471" s="50" t="str">
        <f t="shared" si="39"/>
        <v>Non-lead</v>
      </c>
      <c r="R2471" s="19"/>
      <c r="X2471" s="16"/>
      <c r="Y2471" s="16"/>
      <c r="Z2471" s="16"/>
      <c r="AK2471" s="17"/>
      <c r="AL2471" s="17"/>
      <c r="AM2471" s="17"/>
      <c r="AN2471" s="17"/>
      <c r="AO2471" s="15"/>
    </row>
    <row r="2472" spans="1:41" s="14" customFormat="1">
      <c r="A2472" s="60"/>
      <c r="B2472" s="37" t="s">
        <v>7309</v>
      </c>
      <c r="C2472" s="71" t="s">
        <v>8188</v>
      </c>
      <c r="D2472" s="14" t="s">
        <v>7749</v>
      </c>
      <c r="E2472" s="9" t="s">
        <v>187</v>
      </c>
      <c r="F2472" s="14">
        <v>40484</v>
      </c>
      <c r="G2472" s="4">
        <v>37.604430096991997</v>
      </c>
      <c r="H2472" s="4">
        <v>-84.662028624163995</v>
      </c>
      <c r="I2472" s="19" t="s">
        <v>45</v>
      </c>
      <c r="J2472" s="19" t="s">
        <v>156</v>
      </c>
      <c r="K2472" s="19" t="s">
        <v>45</v>
      </c>
      <c r="L2472" s="22" t="s">
        <v>144</v>
      </c>
      <c r="M2472" s="19" t="s">
        <v>185</v>
      </c>
      <c r="N2472" s="19" t="s">
        <v>185</v>
      </c>
      <c r="P2472" s="17"/>
      <c r="Q2472" s="50" t="str">
        <f t="shared" si="39"/>
        <v>Non-lead</v>
      </c>
      <c r="R2472" s="19"/>
      <c r="X2472" s="16"/>
      <c r="Y2472" s="16"/>
      <c r="Z2472" s="16"/>
      <c r="AK2472" s="17"/>
      <c r="AL2472" s="17"/>
      <c r="AM2472" s="17"/>
      <c r="AN2472" s="17"/>
      <c r="AO2472" s="15"/>
    </row>
    <row r="2473" spans="1:41" s="14" customFormat="1">
      <c r="A2473" s="60"/>
      <c r="B2473" s="37" t="s">
        <v>7310</v>
      </c>
      <c r="C2473" s="69" t="s">
        <v>8189</v>
      </c>
      <c r="D2473" s="14" t="s">
        <v>7750</v>
      </c>
      <c r="E2473" s="9" t="s">
        <v>187</v>
      </c>
      <c r="F2473" s="14">
        <v>40484</v>
      </c>
      <c r="G2473" s="4">
        <v>37.604068829474997</v>
      </c>
      <c r="H2473" s="4">
        <v>-84.662134597453004</v>
      </c>
      <c r="I2473" s="19" t="s">
        <v>45</v>
      </c>
      <c r="J2473" s="19" t="s">
        <v>156</v>
      </c>
      <c r="K2473" s="19" t="s">
        <v>45</v>
      </c>
      <c r="L2473" s="22" t="s">
        <v>144</v>
      </c>
      <c r="M2473" s="19" t="s">
        <v>185</v>
      </c>
      <c r="N2473" s="19" t="s">
        <v>185</v>
      </c>
      <c r="P2473" s="17"/>
      <c r="Q2473" s="50" t="str">
        <f t="shared" si="39"/>
        <v>Non-lead</v>
      </c>
      <c r="R2473" s="19"/>
      <c r="X2473" s="16"/>
      <c r="Y2473" s="16"/>
      <c r="Z2473" s="16"/>
      <c r="AK2473" s="17"/>
      <c r="AL2473" s="17"/>
      <c r="AM2473" s="17"/>
      <c r="AN2473" s="17"/>
      <c r="AO2473" s="15"/>
    </row>
    <row r="2474" spans="1:41" s="14" customFormat="1">
      <c r="A2474" s="60"/>
      <c r="B2474" s="37" t="s">
        <v>7311</v>
      </c>
      <c r="C2474" s="71" t="s">
        <v>8190</v>
      </c>
      <c r="D2474" s="14" t="s">
        <v>7751</v>
      </c>
      <c r="E2474" s="9" t="s">
        <v>187</v>
      </c>
      <c r="F2474" s="14">
        <v>40484</v>
      </c>
      <c r="G2474" s="4">
        <v>37.601546113261001</v>
      </c>
      <c r="H2474" s="4">
        <v>-84.662351718017007</v>
      </c>
      <c r="I2474" s="19" t="s">
        <v>45</v>
      </c>
      <c r="J2474" s="19" t="s">
        <v>156</v>
      </c>
      <c r="K2474" s="19" t="s">
        <v>45</v>
      </c>
      <c r="L2474" s="22" t="s">
        <v>144</v>
      </c>
      <c r="M2474" s="19" t="s">
        <v>185</v>
      </c>
      <c r="N2474" s="19" t="s">
        <v>185</v>
      </c>
      <c r="P2474" s="17"/>
      <c r="Q2474" s="50" t="str">
        <f t="shared" si="39"/>
        <v>Non-lead</v>
      </c>
      <c r="R2474" s="19"/>
      <c r="X2474" s="16"/>
      <c r="Y2474" s="16"/>
      <c r="Z2474" s="16"/>
      <c r="AK2474" s="17"/>
      <c r="AL2474" s="17"/>
      <c r="AM2474" s="17"/>
      <c r="AN2474" s="17"/>
      <c r="AO2474" s="15"/>
    </row>
    <row r="2475" spans="1:41" s="14" customFormat="1">
      <c r="A2475" s="60"/>
      <c r="B2475" s="37" t="s">
        <v>7312</v>
      </c>
      <c r="C2475" s="71" t="s">
        <v>8191</v>
      </c>
      <c r="D2475" s="14" t="s">
        <v>7752</v>
      </c>
      <c r="E2475" s="9" t="s">
        <v>187</v>
      </c>
      <c r="F2475" s="14">
        <v>40484</v>
      </c>
      <c r="G2475" s="4">
        <v>37.597389540567001</v>
      </c>
      <c r="H2475" s="4">
        <v>-84.661680603755997</v>
      </c>
      <c r="I2475" s="19" t="s">
        <v>45</v>
      </c>
      <c r="J2475" s="19" t="s">
        <v>156</v>
      </c>
      <c r="K2475" s="19" t="s">
        <v>45</v>
      </c>
      <c r="L2475" s="22" t="s">
        <v>144</v>
      </c>
      <c r="M2475" s="19" t="s">
        <v>185</v>
      </c>
      <c r="N2475" s="19" t="s">
        <v>185</v>
      </c>
      <c r="P2475" s="17"/>
      <c r="Q2475" s="50" t="str">
        <f t="shared" si="39"/>
        <v>Non-lead</v>
      </c>
      <c r="R2475" s="19"/>
      <c r="X2475" s="16"/>
      <c r="Y2475" s="16"/>
      <c r="Z2475" s="16"/>
      <c r="AK2475" s="17"/>
      <c r="AL2475" s="17"/>
      <c r="AM2475" s="17"/>
      <c r="AN2475" s="17"/>
      <c r="AO2475" s="15"/>
    </row>
    <row r="2476" spans="1:41" s="14" customFormat="1">
      <c r="A2476" s="60"/>
      <c r="B2476" s="37" t="s">
        <v>7313</v>
      </c>
      <c r="C2476" s="70" t="s">
        <v>8192</v>
      </c>
      <c r="D2476" s="14" t="s">
        <v>7753</v>
      </c>
      <c r="E2476" s="9" t="s">
        <v>187</v>
      </c>
      <c r="F2476" s="14">
        <v>40484</v>
      </c>
      <c r="G2476" s="4">
        <v>37.589140338511001</v>
      </c>
      <c r="H2476" s="4">
        <v>-84.675019659252996</v>
      </c>
      <c r="I2476" s="19" t="s">
        <v>45</v>
      </c>
      <c r="J2476" s="19" t="s">
        <v>156</v>
      </c>
      <c r="K2476" s="19" t="s">
        <v>45</v>
      </c>
      <c r="L2476" s="22" t="s">
        <v>144</v>
      </c>
      <c r="M2476" s="19" t="s">
        <v>185</v>
      </c>
      <c r="N2476" s="19" t="s">
        <v>185</v>
      </c>
      <c r="P2476" s="17"/>
      <c r="Q2476" s="50" t="str">
        <f t="shared" si="39"/>
        <v>Non-lead</v>
      </c>
      <c r="R2476" s="19"/>
      <c r="X2476" s="16"/>
      <c r="Y2476" s="16"/>
      <c r="Z2476" s="16"/>
      <c r="AK2476" s="17"/>
      <c r="AL2476" s="17"/>
      <c r="AM2476" s="17"/>
      <c r="AN2476" s="17"/>
      <c r="AO2476" s="15"/>
    </row>
    <row r="2477" spans="1:41" s="14" customFormat="1">
      <c r="A2477" s="60"/>
      <c r="B2477" s="37" t="s">
        <v>7314</v>
      </c>
      <c r="C2477" s="71" t="s">
        <v>8193</v>
      </c>
      <c r="D2477" s="14" t="s">
        <v>7754</v>
      </c>
      <c r="E2477" s="9" t="s">
        <v>187</v>
      </c>
      <c r="F2477" s="14">
        <v>40484</v>
      </c>
      <c r="G2477" s="4">
        <v>37.587386400622002</v>
      </c>
      <c r="H2477" s="4">
        <v>-84.676622687397</v>
      </c>
      <c r="I2477" s="19" t="s">
        <v>45</v>
      </c>
      <c r="J2477" s="19" t="s">
        <v>156</v>
      </c>
      <c r="K2477" s="19" t="s">
        <v>45</v>
      </c>
      <c r="L2477" s="22" t="s">
        <v>144</v>
      </c>
      <c r="M2477" s="19" t="s">
        <v>185</v>
      </c>
      <c r="N2477" s="19" t="s">
        <v>185</v>
      </c>
      <c r="P2477" s="17"/>
      <c r="Q2477" s="50" t="str">
        <f t="shared" si="39"/>
        <v>Non-lead</v>
      </c>
      <c r="R2477" s="19"/>
      <c r="X2477" s="16"/>
      <c r="Y2477" s="16"/>
      <c r="Z2477" s="16"/>
      <c r="AK2477" s="17"/>
      <c r="AL2477" s="17"/>
      <c r="AM2477" s="17"/>
      <c r="AN2477" s="17"/>
      <c r="AO2477" s="15"/>
    </row>
    <row r="2478" spans="1:41" s="14" customFormat="1">
      <c r="A2478" s="60"/>
      <c r="B2478" s="37" t="s">
        <v>7315</v>
      </c>
      <c r="C2478" s="69" t="s">
        <v>8194</v>
      </c>
      <c r="D2478" s="14" t="s">
        <v>7755</v>
      </c>
      <c r="E2478" s="9" t="s">
        <v>187</v>
      </c>
      <c r="F2478" s="14">
        <v>40484</v>
      </c>
      <c r="G2478" s="4">
        <v>37.581313737438997</v>
      </c>
      <c r="H2478" s="4">
        <v>-84.680479889482996</v>
      </c>
      <c r="I2478" s="19" t="s">
        <v>45</v>
      </c>
      <c r="J2478" s="19" t="s">
        <v>156</v>
      </c>
      <c r="K2478" s="19" t="s">
        <v>45</v>
      </c>
      <c r="L2478" s="22" t="s">
        <v>144</v>
      </c>
      <c r="M2478" s="19" t="s">
        <v>185</v>
      </c>
      <c r="N2478" s="19" t="s">
        <v>185</v>
      </c>
      <c r="P2478" s="17"/>
      <c r="Q2478" s="50" t="str">
        <f t="shared" si="39"/>
        <v>Non-lead</v>
      </c>
      <c r="R2478" s="19"/>
      <c r="X2478" s="16"/>
      <c r="Y2478" s="16"/>
      <c r="Z2478" s="16"/>
      <c r="AK2478" s="17"/>
      <c r="AL2478" s="17"/>
      <c r="AM2478" s="17"/>
      <c r="AN2478" s="17"/>
      <c r="AO2478" s="15"/>
    </row>
    <row r="2479" spans="1:41" s="14" customFormat="1">
      <c r="A2479" s="60"/>
      <c r="B2479" s="37" t="s">
        <v>7316</v>
      </c>
      <c r="C2479" s="71" t="s">
        <v>8195</v>
      </c>
      <c r="D2479" s="14" t="s">
        <v>7756</v>
      </c>
      <c r="E2479" s="9" t="s">
        <v>187</v>
      </c>
      <c r="F2479" s="14">
        <v>40484</v>
      </c>
      <c r="G2479" s="4">
        <v>37.578005365191999</v>
      </c>
      <c r="H2479" s="4">
        <v>-84.691599421852999</v>
      </c>
      <c r="I2479" s="19" t="s">
        <v>45</v>
      </c>
      <c r="J2479" s="19" t="s">
        <v>156</v>
      </c>
      <c r="K2479" s="19" t="s">
        <v>45</v>
      </c>
      <c r="L2479" s="22" t="s">
        <v>144</v>
      </c>
      <c r="M2479" s="19" t="s">
        <v>185</v>
      </c>
      <c r="N2479" s="19" t="s">
        <v>185</v>
      </c>
      <c r="P2479" s="17"/>
      <c r="Q2479" s="50" t="str">
        <f t="shared" si="39"/>
        <v>Non-lead</v>
      </c>
      <c r="R2479" s="19"/>
      <c r="X2479" s="16"/>
      <c r="Y2479" s="16"/>
      <c r="Z2479" s="16"/>
      <c r="AK2479" s="17"/>
      <c r="AL2479" s="17"/>
      <c r="AM2479" s="17"/>
      <c r="AN2479" s="17"/>
      <c r="AO2479" s="15"/>
    </row>
    <row r="2480" spans="1:41" s="14" customFormat="1">
      <c r="A2480" s="60"/>
      <c r="B2480" s="37" t="s">
        <v>7317</v>
      </c>
      <c r="C2480" s="71" t="s">
        <v>8196</v>
      </c>
      <c r="D2480" s="14" t="s">
        <v>7757</v>
      </c>
      <c r="E2480" s="9" t="s">
        <v>187</v>
      </c>
      <c r="F2480" s="14">
        <v>40484</v>
      </c>
      <c r="G2480" s="4">
        <v>37.576275127328003</v>
      </c>
      <c r="H2480" s="4">
        <v>-84.686345117114001</v>
      </c>
      <c r="I2480" s="19" t="s">
        <v>45</v>
      </c>
      <c r="J2480" s="19" t="s">
        <v>156</v>
      </c>
      <c r="K2480" s="19" t="s">
        <v>45</v>
      </c>
      <c r="L2480" s="22" t="s">
        <v>144</v>
      </c>
      <c r="M2480" s="19" t="s">
        <v>185</v>
      </c>
      <c r="N2480" s="19" t="s">
        <v>185</v>
      </c>
      <c r="P2480" s="17"/>
      <c r="Q2480" s="50" t="str">
        <f t="shared" si="39"/>
        <v>Non-lead</v>
      </c>
      <c r="R2480" s="19"/>
      <c r="X2480" s="16"/>
      <c r="Y2480" s="16"/>
      <c r="Z2480" s="16"/>
      <c r="AK2480" s="17"/>
      <c r="AL2480" s="17"/>
      <c r="AM2480" s="17"/>
      <c r="AN2480" s="17"/>
      <c r="AO2480" s="15"/>
    </row>
    <row r="2481" spans="1:41" s="14" customFormat="1">
      <c r="A2481" s="60"/>
      <c r="B2481" s="37" t="s">
        <v>7318</v>
      </c>
      <c r="C2481" s="70" t="s">
        <v>8197</v>
      </c>
      <c r="D2481" s="14" t="s">
        <v>7758</v>
      </c>
      <c r="E2481" s="9" t="s">
        <v>187</v>
      </c>
      <c r="F2481" s="14">
        <v>40484</v>
      </c>
      <c r="G2481" s="4">
        <v>37.575764048181</v>
      </c>
      <c r="H2481" s="4">
        <v>-84.686477335649997</v>
      </c>
      <c r="I2481" s="19" t="s">
        <v>45</v>
      </c>
      <c r="J2481" s="19" t="s">
        <v>156</v>
      </c>
      <c r="K2481" s="19" t="s">
        <v>45</v>
      </c>
      <c r="L2481" s="22" t="s">
        <v>144</v>
      </c>
      <c r="M2481" s="19" t="s">
        <v>185</v>
      </c>
      <c r="N2481" s="19" t="s">
        <v>185</v>
      </c>
      <c r="P2481" s="17"/>
      <c r="Q2481" s="50" t="str">
        <f t="shared" si="39"/>
        <v>Non-lead</v>
      </c>
      <c r="R2481" s="19"/>
      <c r="X2481" s="16"/>
      <c r="Y2481" s="16"/>
      <c r="Z2481" s="16"/>
      <c r="AK2481" s="17"/>
      <c r="AL2481" s="17"/>
      <c r="AM2481" s="17"/>
      <c r="AN2481" s="17"/>
      <c r="AO2481" s="15"/>
    </row>
    <row r="2482" spans="1:41" s="14" customFormat="1">
      <c r="A2482" s="60"/>
      <c r="B2482" s="37" t="s">
        <v>7319</v>
      </c>
      <c r="C2482" s="71" t="s">
        <v>8198</v>
      </c>
      <c r="D2482" s="14" t="s">
        <v>7759</v>
      </c>
      <c r="E2482" s="9" t="s">
        <v>187</v>
      </c>
      <c r="F2482" s="14">
        <v>40484</v>
      </c>
      <c r="G2482" s="4">
        <v>37.575764098933</v>
      </c>
      <c r="H2482" s="4">
        <v>-84.686477470311004</v>
      </c>
      <c r="I2482" s="19" t="s">
        <v>45</v>
      </c>
      <c r="J2482" s="19" t="s">
        <v>156</v>
      </c>
      <c r="K2482" s="19" t="s">
        <v>45</v>
      </c>
      <c r="L2482" s="22" t="s">
        <v>144</v>
      </c>
      <c r="M2482" s="19" t="s">
        <v>185</v>
      </c>
      <c r="N2482" s="19" t="s">
        <v>185</v>
      </c>
      <c r="P2482" s="17"/>
      <c r="Q2482" s="50" t="str">
        <f t="shared" si="39"/>
        <v>Non-lead</v>
      </c>
      <c r="R2482" s="19"/>
      <c r="X2482" s="16"/>
      <c r="Y2482" s="16"/>
      <c r="Z2482" s="16"/>
      <c r="AK2482" s="17"/>
      <c r="AL2482" s="17"/>
      <c r="AM2482" s="17"/>
      <c r="AN2482" s="17"/>
      <c r="AO2482" s="15"/>
    </row>
    <row r="2483" spans="1:41" s="14" customFormat="1">
      <c r="A2483" s="60"/>
      <c r="B2483" s="37" t="s">
        <v>7320</v>
      </c>
      <c r="C2483" s="69" t="s">
        <v>8199</v>
      </c>
      <c r="D2483" s="14" t="s">
        <v>7760</v>
      </c>
      <c r="E2483" s="9" t="s">
        <v>187</v>
      </c>
      <c r="F2483" s="14">
        <v>40484</v>
      </c>
      <c r="G2483" s="4">
        <v>37.575764101677997</v>
      </c>
      <c r="H2483" s="4">
        <v>-84.686477473958007</v>
      </c>
      <c r="I2483" s="19" t="s">
        <v>45</v>
      </c>
      <c r="J2483" s="19" t="s">
        <v>156</v>
      </c>
      <c r="K2483" s="19" t="s">
        <v>45</v>
      </c>
      <c r="L2483" s="22" t="s">
        <v>144</v>
      </c>
      <c r="M2483" s="19" t="s">
        <v>185</v>
      </c>
      <c r="N2483" s="19" t="s">
        <v>185</v>
      </c>
      <c r="P2483" s="17"/>
      <c r="Q2483" s="50" t="str">
        <f t="shared" si="39"/>
        <v>Non-lead</v>
      </c>
      <c r="R2483" s="19"/>
      <c r="X2483" s="16"/>
      <c r="Y2483" s="16"/>
      <c r="Z2483" s="16"/>
      <c r="AK2483" s="17"/>
      <c r="AL2483" s="17"/>
      <c r="AM2483" s="17"/>
      <c r="AN2483" s="17"/>
      <c r="AO2483" s="15"/>
    </row>
    <row r="2484" spans="1:41" s="14" customFormat="1">
      <c r="A2484" s="60"/>
      <c r="B2484" s="37" t="s">
        <v>7321</v>
      </c>
      <c r="C2484" s="71" t="s">
        <v>8200</v>
      </c>
      <c r="D2484" s="14" t="s">
        <v>7761</v>
      </c>
      <c r="E2484" s="9" t="s">
        <v>187</v>
      </c>
      <c r="F2484" s="14">
        <v>40484</v>
      </c>
      <c r="G2484" s="4">
        <v>37.574949287549998</v>
      </c>
      <c r="H2484" s="4">
        <v>-84.686590279856006</v>
      </c>
      <c r="I2484" s="19" t="s">
        <v>45</v>
      </c>
      <c r="J2484" s="19" t="s">
        <v>156</v>
      </c>
      <c r="K2484" s="19" t="s">
        <v>45</v>
      </c>
      <c r="L2484" s="22" t="s">
        <v>144</v>
      </c>
      <c r="M2484" s="19" t="s">
        <v>185</v>
      </c>
      <c r="N2484" s="19" t="s">
        <v>185</v>
      </c>
      <c r="P2484" s="17"/>
      <c r="Q2484" s="50" t="str">
        <f t="shared" si="39"/>
        <v>Non-lead</v>
      </c>
      <c r="R2484" s="19"/>
      <c r="X2484" s="16"/>
      <c r="Y2484" s="16"/>
      <c r="Z2484" s="16"/>
      <c r="AK2484" s="17"/>
      <c r="AL2484" s="17"/>
      <c r="AM2484" s="17"/>
      <c r="AN2484" s="17"/>
      <c r="AO2484" s="15"/>
    </row>
    <row r="2485" spans="1:41" s="14" customFormat="1">
      <c r="A2485" s="60"/>
      <c r="B2485" s="37" t="s">
        <v>7322</v>
      </c>
      <c r="C2485" s="71" t="s">
        <v>8201</v>
      </c>
      <c r="D2485" s="14" t="s">
        <v>7762</v>
      </c>
      <c r="E2485" s="9" t="s">
        <v>187</v>
      </c>
      <c r="F2485" s="14">
        <v>40484</v>
      </c>
      <c r="G2485" s="4">
        <v>37.574682826180997</v>
      </c>
      <c r="H2485" s="4">
        <v>-84.686631790205993</v>
      </c>
      <c r="I2485" s="19" t="s">
        <v>45</v>
      </c>
      <c r="J2485" s="19" t="s">
        <v>156</v>
      </c>
      <c r="K2485" s="19" t="s">
        <v>45</v>
      </c>
      <c r="L2485" s="22" t="s">
        <v>144</v>
      </c>
      <c r="M2485" s="19" t="s">
        <v>185</v>
      </c>
      <c r="N2485" s="19" t="s">
        <v>185</v>
      </c>
      <c r="P2485" s="17"/>
      <c r="Q2485" s="50" t="str">
        <f t="shared" si="39"/>
        <v>Non-lead</v>
      </c>
      <c r="R2485" s="19"/>
      <c r="X2485" s="16"/>
      <c r="Y2485" s="16"/>
      <c r="Z2485" s="16"/>
      <c r="AK2485" s="17"/>
      <c r="AL2485" s="17"/>
      <c r="AM2485" s="17"/>
      <c r="AN2485" s="17"/>
      <c r="AO2485" s="15"/>
    </row>
    <row r="2486" spans="1:41" s="14" customFormat="1">
      <c r="A2486" s="60"/>
      <c r="B2486" s="37" t="s">
        <v>7323</v>
      </c>
      <c r="C2486" s="70" t="s">
        <v>8202</v>
      </c>
      <c r="D2486" s="14" t="s">
        <v>7763</v>
      </c>
      <c r="E2486" s="9" t="s">
        <v>187</v>
      </c>
      <c r="F2486" s="14">
        <v>40484</v>
      </c>
      <c r="G2486" s="4">
        <v>37.574339331993997</v>
      </c>
      <c r="H2486" s="4">
        <v>-84.686675030756007</v>
      </c>
      <c r="I2486" s="19" t="s">
        <v>45</v>
      </c>
      <c r="J2486" s="19" t="s">
        <v>156</v>
      </c>
      <c r="K2486" s="19" t="s">
        <v>45</v>
      </c>
      <c r="L2486" s="22" t="s">
        <v>144</v>
      </c>
      <c r="M2486" s="19" t="s">
        <v>185</v>
      </c>
      <c r="N2486" s="19" t="s">
        <v>185</v>
      </c>
      <c r="P2486" s="17"/>
      <c r="Q2486" s="50" t="str">
        <f t="shared" si="39"/>
        <v>Non-lead</v>
      </c>
      <c r="R2486" s="19"/>
      <c r="X2486" s="16"/>
      <c r="Y2486" s="16"/>
      <c r="Z2486" s="16"/>
      <c r="AK2486" s="17"/>
      <c r="AL2486" s="17"/>
      <c r="AM2486" s="17"/>
      <c r="AN2486" s="17"/>
      <c r="AO2486" s="15"/>
    </row>
    <row r="2487" spans="1:41" s="14" customFormat="1">
      <c r="A2487" s="60"/>
      <c r="B2487" s="37" t="s">
        <v>7324</v>
      </c>
      <c r="C2487" s="71" t="s">
        <v>8203</v>
      </c>
      <c r="D2487" s="14" t="s">
        <v>7764</v>
      </c>
      <c r="E2487" s="9" t="s">
        <v>187</v>
      </c>
      <c r="F2487" s="14">
        <v>40484</v>
      </c>
      <c r="G2487" s="4">
        <v>37.574143547219002</v>
      </c>
      <c r="H2487" s="4">
        <v>-84.686707443521996</v>
      </c>
      <c r="I2487" s="19" t="s">
        <v>45</v>
      </c>
      <c r="J2487" s="19" t="s">
        <v>156</v>
      </c>
      <c r="K2487" s="19" t="s">
        <v>45</v>
      </c>
      <c r="L2487" s="22" t="s">
        <v>144</v>
      </c>
      <c r="M2487" s="19" t="s">
        <v>185</v>
      </c>
      <c r="N2487" s="19" t="s">
        <v>185</v>
      </c>
      <c r="P2487" s="17"/>
      <c r="Q2487" s="50" t="str">
        <f t="shared" si="39"/>
        <v>Non-lead</v>
      </c>
      <c r="R2487" s="19"/>
      <c r="X2487" s="16"/>
      <c r="Y2487" s="16"/>
      <c r="Z2487" s="16"/>
      <c r="AK2487" s="17"/>
      <c r="AL2487" s="17"/>
      <c r="AM2487" s="17"/>
      <c r="AN2487" s="17"/>
      <c r="AO2487" s="15"/>
    </row>
    <row r="2488" spans="1:41" s="14" customFormat="1">
      <c r="A2488" s="60"/>
      <c r="B2488" s="37" t="s">
        <v>7325</v>
      </c>
      <c r="C2488" s="69" t="s">
        <v>8204</v>
      </c>
      <c r="D2488" s="14" t="s">
        <v>7765</v>
      </c>
      <c r="E2488" s="9" t="s">
        <v>187</v>
      </c>
      <c r="F2488" s="14">
        <v>40484</v>
      </c>
      <c r="G2488" s="4">
        <v>37.574143550000002</v>
      </c>
      <c r="H2488" s="4">
        <v>-84.686707440000006</v>
      </c>
      <c r="I2488" s="19" t="s">
        <v>45</v>
      </c>
      <c r="J2488" s="19" t="s">
        <v>156</v>
      </c>
      <c r="K2488" s="19" t="s">
        <v>45</v>
      </c>
      <c r="L2488" s="22" t="s">
        <v>144</v>
      </c>
      <c r="M2488" s="19" t="s">
        <v>185</v>
      </c>
      <c r="N2488" s="19" t="s">
        <v>185</v>
      </c>
      <c r="P2488" s="17"/>
      <c r="Q2488" s="50" t="str">
        <f t="shared" si="39"/>
        <v>Non-lead</v>
      </c>
      <c r="R2488" s="19"/>
      <c r="X2488" s="16"/>
      <c r="Y2488" s="16"/>
      <c r="Z2488" s="16"/>
      <c r="AK2488" s="17"/>
      <c r="AL2488" s="17"/>
      <c r="AM2488" s="17"/>
      <c r="AN2488" s="17"/>
      <c r="AO2488" s="15"/>
    </row>
    <row r="2489" spans="1:41" s="14" customFormat="1">
      <c r="A2489" s="60"/>
      <c r="B2489" s="37" t="s">
        <v>7326</v>
      </c>
      <c r="C2489" s="71" t="s">
        <v>8205</v>
      </c>
      <c r="D2489" s="14" t="s">
        <v>7766</v>
      </c>
      <c r="E2489" s="9" t="s">
        <v>187</v>
      </c>
      <c r="F2489" s="14">
        <v>40484</v>
      </c>
      <c r="G2489" s="4">
        <v>37.573373981374999</v>
      </c>
      <c r="H2489" s="4">
        <v>-84.686960418517003</v>
      </c>
      <c r="I2489" s="19" t="s">
        <v>45</v>
      </c>
      <c r="J2489" s="19" t="s">
        <v>156</v>
      </c>
      <c r="K2489" s="19" t="s">
        <v>45</v>
      </c>
      <c r="L2489" s="22" t="s">
        <v>144</v>
      </c>
      <c r="M2489" s="19" t="s">
        <v>185</v>
      </c>
      <c r="N2489" s="19" t="s">
        <v>185</v>
      </c>
      <c r="P2489" s="17"/>
      <c r="Q2489" s="50" t="str">
        <f t="shared" si="39"/>
        <v>Non-lead</v>
      </c>
      <c r="R2489" s="19"/>
      <c r="X2489" s="16"/>
      <c r="Y2489" s="16"/>
      <c r="Z2489" s="16"/>
      <c r="AK2489" s="17"/>
      <c r="AL2489" s="17"/>
      <c r="AM2489" s="17"/>
      <c r="AN2489" s="17"/>
      <c r="AO2489" s="15"/>
    </row>
    <row r="2490" spans="1:41" s="14" customFormat="1">
      <c r="A2490" s="60"/>
      <c r="B2490" s="37" t="s">
        <v>7327</v>
      </c>
      <c r="C2490" s="71" t="s">
        <v>8206</v>
      </c>
      <c r="D2490" s="14" t="s">
        <v>7767</v>
      </c>
      <c r="E2490" s="9" t="s">
        <v>187</v>
      </c>
      <c r="F2490" s="14">
        <v>40484</v>
      </c>
      <c r="G2490" s="4">
        <v>37.573180248702997</v>
      </c>
      <c r="H2490" s="4">
        <v>-84.687071741824994</v>
      </c>
      <c r="I2490" s="19" t="s">
        <v>45</v>
      </c>
      <c r="J2490" s="19" t="s">
        <v>156</v>
      </c>
      <c r="K2490" s="19" t="s">
        <v>45</v>
      </c>
      <c r="L2490" s="22" t="s">
        <v>144</v>
      </c>
      <c r="M2490" s="19" t="s">
        <v>185</v>
      </c>
      <c r="N2490" s="19" t="s">
        <v>185</v>
      </c>
      <c r="P2490" s="17"/>
      <c r="Q2490" s="50" t="str">
        <f t="shared" si="39"/>
        <v>Non-lead</v>
      </c>
      <c r="R2490" s="19"/>
      <c r="X2490" s="16"/>
      <c r="Y2490" s="16"/>
      <c r="Z2490" s="16"/>
      <c r="AK2490" s="17"/>
      <c r="AL2490" s="17"/>
      <c r="AM2490" s="17"/>
      <c r="AN2490" s="17"/>
      <c r="AO2490" s="15"/>
    </row>
    <row r="2491" spans="1:41" s="14" customFormat="1">
      <c r="A2491" s="60"/>
      <c r="B2491" s="37" t="s">
        <v>7328</v>
      </c>
      <c r="C2491" s="70" t="s">
        <v>8207</v>
      </c>
      <c r="D2491" s="14" t="s">
        <v>7768</v>
      </c>
      <c r="E2491" s="9" t="s">
        <v>187</v>
      </c>
      <c r="F2491" s="14">
        <v>40484</v>
      </c>
      <c r="G2491" s="4">
        <v>37.573180486491999</v>
      </c>
      <c r="H2491" s="4">
        <v>-84.687072602108003</v>
      </c>
      <c r="I2491" s="19" t="s">
        <v>45</v>
      </c>
      <c r="J2491" s="19" t="s">
        <v>156</v>
      </c>
      <c r="K2491" s="19" t="s">
        <v>45</v>
      </c>
      <c r="L2491" s="22" t="s">
        <v>144</v>
      </c>
      <c r="M2491" s="19" t="s">
        <v>185</v>
      </c>
      <c r="N2491" s="19" t="s">
        <v>185</v>
      </c>
      <c r="P2491" s="17"/>
      <c r="Q2491" s="50" t="str">
        <f t="shared" si="39"/>
        <v>Non-lead</v>
      </c>
      <c r="R2491" s="19"/>
      <c r="X2491" s="16"/>
      <c r="Y2491" s="16"/>
      <c r="Z2491" s="16"/>
      <c r="AK2491" s="17"/>
      <c r="AL2491" s="17"/>
      <c r="AM2491" s="17"/>
      <c r="AN2491" s="17"/>
      <c r="AO2491" s="15"/>
    </row>
    <row r="2492" spans="1:41" s="14" customFormat="1">
      <c r="A2492" s="60"/>
      <c r="B2492" s="37" t="s">
        <v>7329</v>
      </c>
      <c r="C2492" s="71" t="s">
        <v>8208</v>
      </c>
      <c r="D2492" s="14" t="s">
        <v>7769</v>
      </c>
      <c r="E2492" s="9" t="s">
        <v>187</v>
      </c>
      <c r="F2492" s="14">
        <v>40484</v>
      </c>
      <c r="G2492" s="4">
        <v>37.572138400739</v>
      </c>
      <c r="H2492" s="4">
        <v>-84.687596431081005</v>
      </c>
      <c r="I2492" s="19" t="s">
        <v>45</v>
      </c>
      <c r="J2492" s="19" t="s">
        <v>156</v>
      </c>
      <c r="K2492" s="19" t="s">
        <v>45</v>
      </c>
      <c r="L2492" s="22" t="s">
        <v>144</v>
      </c>
      <c r="M2492" s="19" t="s">
        <v>185</v>
      </c>
      <c r="N2492" s="19" t="s">
        <v>185</v>
      </c>
      <c r="P2492" s="17"/>
      <c r="Q2492" s="50" t="str">
        <f t="shared" si="39"/>
        <v>Non-lead</v>
      </c>
      <c r="R2492" s="19"/>
      <c r="X2492" s="16"/>
      <c r="Y2492" s="16"/>
      <c r="Z2492" s="16"/>
      <c r="AK2492" s="17"/>
      <c r="AL2492" s="17"/>
      <c r="AM2492" s="17"/>
      <c r="AN2492" s="17"/>
      <c r="AO2492" s="15"/>
    </row>
    <row r="2493" spans="1:41" s="14" customFormat="1">
      <c r="A2493" s="60"/>
      <c r="B2493" s="37" t="s">
        <v>7330</v>
      </c>
      <c r="C2493" s="69" t="s">
        <v>8209</v>
      </c>
      <c r="D2493" s="14" t="s">
        <v>7770</v>
      </c>
      <c r="E2493" s="9" t="s">
        <v>187</v>
      </c>
      <c r="F2493" s="14">
        <v>40484</v>
      </c>
      <c r="G2493" s="4">
        <v>37.571794363480997</v>
      </c>
      <c r="H2493" s="4">
        <v>-84.687756692018993</v>
      </c>
      <c r="I2493" s="19" t="s">
        <v>45</v>
      </c>
      <c r="J2493" s="19" t="s">
        <v>156</v>
      </c>
      <c r="K2493" s="19" t="s">
        <v>45</v>
      </c>
      <c r="L2493" s="22" t="s">
        <v>144</v>
      </c>
      <c r="M2493" s="19" t="s">
        <v>185</v>
      </c>
      <c r="N2493" s="19" t="s">
        <v>185</v>
      </c>
      <c r="P2493" s="17"/>
      <c r="Q2493" s="50" t="str">
        <f t="shared" si="39"/>
        <v>Non-lead</v>
      </c>
      <c r="R2493" s="19"/>
      <c r="X2493" s="16"/>
      <c r="Y2493" s="16"/>
      <c r="Z2493" s="16"/>
      <c r="AK2493" s="17"/>
      <c r="AL2493" s="17"/>
      <c r="AM2493" s="17"/>
      <c r="AN2493" s="17"/>
      <c r="AO2493" s="15"/>
    </row>
    <row r="2494" spans="1:41" s="14" customFormat="1">
      <c r="A2494" s="60"/>
      <c r="B2494" s="37" t="s">
        <v>7331</v>
      </c>
      <c r="C2494" s="71" t="s">
        <v>8210</v>
      </c>
      <c r="D2494" s="14" t="s">
        <v>7771</v>
      </c>
      <c r="E2494" s="9" t="s">
        <v>187</v>
      </c>
      <c r="F2494" s="14">
        <v>40484</v>
      </c>
      <c r="G2494" s="4">
        <v>37.571423492481003</v>
      </c>
      <c r="H2494" s="4">
        <v>-84.687958395766998</v>
      </c>
      <c r="I2494" s="19" t="s">
        <v>45</v>
      </c>
      <c r="J2494" s="19" t="s">
        <v>156</v>
      </c>
      <c r="K2494" s="19" t="s">
        <v>45</v>
      </c>
      <c r="L2494" s="22" t="s">
        <v>144</v>
      </c>
      <c r="M2494" s="19" t="s">
        <v>185</v>
      </c>
      <c r="N2494" s="19" t="s">
        <v>185</v>
      </c>
      <c r="P2494" s="17"/>
      <c r="Q2494" s="50" t="str">
        <f t="shared" si="39"/>
        <v>Non-lead</v>
      </c>
      <c r="R2494" s="19"/>
      <c r="X2494" s="16"/>
      <c r="Y2494" s="16"/>
      <c r="Z2494" s="16"/>
      <c r="AK2494" s="17"/>
      <c r="AL2494" s="17"/>
      <c r="AM2494" s="17"/>
      <c r="AN2494" s="17"/>
      <c r="AO2494" s="15"/>
    </row>
    <row r="2495" spans="1:41" s="14" customFormat="1">
      <c r="A2495" s="60"/>
      <c r="B2495" s="37" t="s">
        <v>7332</v>
      </c>
      <c r="C2495" s="71" t="s">
        <v>8211</v>
      </c>
      <c r="D2495" s="14" t="s">
        <v>7772</v>
      </c>
      <c r="E2495" s="9" t="s">
        <v>187</v>
      </c>
      <c r="F2495" s="14">
        <v>40484</v>
      </c>
      <c r="G2495" s="4">
        <v>37.571173557228001</v>
      </c>
      <c r="H2495" s="4">
        <v>-84.688096853735999</v>
      </c>
      <c r="I2495" s="19" t="s">
        <v>45</v>
      </c>
      <c r="J2495" s="19" t="s">
        <v>156</v>
      </c>
      <c r="K2495" s="19" t="s">
        <v>45</v>
      </c>
      <c r="L2495" s="22" t="s">
        <v>144</v>
      </c>
      <c r="M2495" s="19" t="s">
        <v>185</v>
      </c>
      <c r="N2495" s="19" t="s">
        <v>185</v>
      </c>
      <c r="P2495" s="17"/>
      <c r="Q2495" s="50" t="str">
        <f t="shared" si="39"/>
        <v>Non-lead</v>
      </c>
      <c r="R2495" s="19"/>
      <c r="X2495" s="16"/>
      <c r="Y2495" s="16"/>
      <c r="Z2495" s="16"/>
      <c r="AK2495" s="17"/>
      <c r="AL2495" s="17"/>
      <c r="AM2495" s="17"/>
      <c r="AN2495" s="17"/>
      <c r="AO2495" s="15"/>
    </row>
    <row r="2496" spans="1:41" s="14" customFormat="1">
      <c r="A2496" s="60"/>
      <c r="B2496" s="37" t="s">
        <v>7333</v>
      </c>
      <c r="C2496" s="70" t="s">
        <v>8212</v>
      </c>
      <c r="D2496" s="14" t="s">
        <v>7773</v>
      </c>
      <c r="E2496" s="9" t="s">
        <v>187</v>
      </c>
      <c r="F2496" s="14">
        <v>40484</v>
      </c>
      <c r="G2496" s="4">
        <v>37.570924708275001</v>
      </c>
      <c r="H2496" s="4">
        <v>-84.688226320341997</v>
      </c>
      <c r="I2496" s="19" t="s">
        <v>45</v>
      </c>
      <c r="J2496" s="19" t="s">
        <v>156</v>
      </c>
      <c r="K2496" s="19" t="s">
        <v>45</v>
      </c>
      <c r="L2496" s="22" t="s">
        <v>144</v>
      </c>
      <c r="M2496" s="19" t="s">
        <v>185</v>
      </c>
      <c r="N2496" s="19" t="s">
        <v>185</v>
      </c>
      <c r="P2496" s="17"/>
      <c r="Q2496" s="50" t="str">
        <f t="shared" si="39"/>
        <v>Non-lead</v>
      </c>
      <c r="R2496" s="19"/>
      <c r="X2496" s="16"/>
      <c r="Y2496" s="16"/>
      <c r="Z2496" s="16"/>
      <c r="AK2496" s="17"/>
      <c r="AL2496" s="17"/>
      <c r="AM2496" s="17"/>
      <c r="AN2496" s="17"/>
      <c r="AO2496" s="15"/>
    </row>
    <row r="2497" spans="1:41" s="14" customFormat="1">
      <c r="A2497" s="60"/>
      <c r="B2497" s="37" t="s">
        <v>7334</v>
      </c>
      <c r="C2497" s="71" t="s">
        <v>8213</v>
      </c>
      <c r="D2497" s="14" t="s">
        <v>7774</v>
      </c>
      <c r="E2497" s="9" t="s">
        <v>187</v>
      </c>
      <c r="F2497" s="14">
        <v>40484</v>
      </c>
      <c r="G2497" s="4">
        <v>37.570553185142003</v>
      </c>
      <c r="H2497" s="4">
        <v>-84.688421152735998</v>
      </c>
      <c r="I2497" s="19" t="s">
        <v>45</v>
      </c>
      <c r="J2497" s="19" t="s">
        <v>156</v>
      </c>
      <c r="K2497" s="19" t="s">
        <v>45</v>
      </c>
      <c r="L2497" s="22" t="s">
        <v>144</v>
      </c>
      <c r="M2497" s="19" t="s">
        <v>185</v>
      </c>
      <c r="N2497" s="19" t="s">
        <v>185</v>
      </c>
      <c r="P2497" s="17"/>
      <c r="Q2497" s="50" t="str">
        <f t="shared" si="39"/>
        <v>Non-lead</v>
      </c>
      <c r="R2497" s="19"/>
      <c r="X2497" s="16"/>
      <c r="Y2497" s="16"/>
      <c r="Z2497" s="16"/>
      <c r="AK2497" s="17"/>
      <c r="AL2497" s="17"/>
      <c r="AM2497" s="17"/>
      <c r="AN2497" s="17"/>
      <c r="AO2497" s="15"/>
    </row>
    <row r="2498" spans="1:41" s="14" customFormat="1">
      <c r="A2498" s="60"/>
      <c r="B2498" s="37" t="s">
        <v>7335</v>
      </c>
      <c r="C2498" s="69" t="s">
        <v>8214</v>
      </c>
      <c r="D2498" s="14" t="s">
        <v>7775</v>
      </c>
      <c r="E2498" s="9" t="s">
        <v>187</v>
      </c>
      <c r="F2498" s="14">
        <v>40484</v>
      </c>
      <c r="G2498" s="4">
        <v>37.569806121124998</v>
      </c>
      <c r="H2498" s="4">
        <v>-84.688775278530997</v>
      </c>
      <c r="I2498" s="19" t="s">
        <v>45</v>
      </c>
      <c r="J2498" s="19" t="s">
        <v>156</v>
      </c>
      <c r="K2498" s="19" t="s">
        <v>45</v>
      </c>
      <c r="L2498" s="22" t="s">
        <v>144</v>
      </c>
      <c r="M2498" s="19" t="s">
        <v>185</v>
      </c>
      <c r="N2498" s="19" t="s">
        <v>185</v>
      </c>
      <c r="P2498" s="17"/>
      <c r="Q2498" s="50" t="str">
        <f t="shared" si="39"/>
        <v>Non-lead</v>
      </c>
      <c r="R2498" s="19"/>
      <c r="X2498" s="16"/>
      <c r="Y2498" s="16"/>
      <c r="Z2498" s="16"/>
      <c r="AK2498" s="17"/>
      <c r="AL2498" s="17"/>
      <c r="AM2498" s="17"/>
      <c r="AN2498" s="17"/>
      <c r="AO2498" s="15"/>
    </row>
    <row r="2499" spans="1:41" s="14" customFormat="1">
      <c r="A2499" s="60"/>
      <c r="B2499" s="37" t="s">
        <v>7336</v>
      </c>
      <c r="C2499" s="71" t="s">
        <v>8215</v>
      </c>
      <c r="D2499" s="14" t="s">
        <v>7776</v>
      </c>
      <c r="E2499" s="9" t="s">
        <v>187</v>
      </c>
      <c r="F2499" s="14">
        <v>40484</v>
      </c>
      <c r="G2499" s="4">
        <v>37.568800529808001</v>
      </c>
      <c r="H2499" s="4">
        <v>-84.690164640196997</v>
      </c>
      <c r="I2499" s="19" t="s">
        <v>45</v>
      </c>
      <c r="J2499" s="19" t="s">
        <v>156</v>
      </c>
      <c r="K2499" s="19" t="s">
        <v>45</v>
      </c>
      <c r="L2499" s="22" t="s">
        <v>144</v>
      </c>
      <c r="M2499" s="19" t="s">
        <v>185</v>
      </c>
      <c r="N2499" s="19" t="s">
        <v>185</v>
      </c>
      <c r="P2499" s="17"/>
      <c r="Q2499" s="50" t="str">
        <f t="shared" si="39"/>
        <v>Non-lead</v>
      </c>
      <c r="R2499" s="19"/>
      <c r="X2499" s="16"/>
      <c r="Y2499" s="16"/>
      <c r="Z2499" s="16"/>
      <c r="AK2499" s="17"/>
      <c r="AL2499" s="17"/>
      <c r="AM2499" s="17"/>
      <c r="AN2499" s="17"/>
      <c r="AO2499" s="15"/>
    </row>
    <row r="2500" spans="1:41" s="14" customFormat="1">
      <c r="A2500" s="60"/>
      <c r="B2500" s="37" t="s">
        <v>7337</v>
      </c>
      <c r="C2500" s="71" t="s">
        <v>8216</v>
      </c>
      <c r="D2500" s="14" t="s">
        <v>7777</v>
      </c>
      <c r="E2500" s="9" t="s">
        <v>187</v>
      </c>
      <c r="F2500" s="14">
        <v>40484</v>
      </c>
      <c r="G2500" s="81">
        <v>37.568919824235998</v>
      </c>
      <c r="H2500" s="81">
        <v>-84.690779315664003</v>
      </c>
      <c r="I2500" s="19" t="s">
        <v>45</v>
      </c>
      <c r="J2500" s="19" t="s">
        <v>156</v>
      </c>
      <c r="K2500" s="19" t="s">
        <v>45</v>
      </c>
      <c r="L2500" s="22" t="s">
        <v>144</v>
      </c>
      <c r="M2500" s="19" t="s">
        <v>185</v>
      </c>
      <c r="N2500" s="19" t="s">
        <v>185</v>
      </c>
      <c r="P2500" s="17"/>
      <c r="Q2500" s="50" t="str">
        <f t="shared" si="39"/>
        <v>Non-lead</v>
      </c>
      <c r="R2500" s="19"/>
      <c r="X2500" s="16"/>
      <c r="Y2500" s="16"/>
      <c r="Z2500" s="16"/>
      <c r="AK2500" s="17"/>
      <c r="AL2500" s="17"/>
      <c r="AM2500" s="17"/>
      <c r="AN2500" s="17"/>
      <c r="AO2500" s="15"/>
    </row>
    <row r="2501" spans="1:41" s="14" customFormat="1">
      <c r="A2501" s="60"/>
      <c r="B2501" s="37" t="s">
        <v>7338</v>
      </c>
      <c r="C2501" s="70" t="s">
        <v>8217</v>
      </c>
      <c r="D2501" s="14" t="s">
        <v>7778</v>
      </c>
      <c r="E2501" s="9" t="s">
        <v>187</v>
      </c>
      <c r="F2501" s="14">
        <v>40484</v>
      </c>
      <c r="G2501" s="4">
        <v>37.569387236624998</v>
      </c>
      <c r="H2501" s="4">
        <v>-84.691675477052996</v>
      </c>
      <c r="I2501" s="19" t="s">
        <v>45</v>
      </c>
      <c r="J2501" s="19" t="s">
        <v>156</v>
      </c>
      <c r="K2501" s="19" t="s">
        <v>45</v>
      </c>
      <c r="L2501" s="22" t="s">
        <v>144</v>
      </c>
      <c r="M2501" s="19" t="s">
        <v>185</v>
      </c>
      <c r="N2501" s="19" t="s">
        <v>185</v>
      </c>
      <c r="P2501" s="17"/>
      <c r="Q2501" s="50" t="str">
        <f t="shared" si="39"/>
        <v>Non-lead</v>
      </c>
      <c r="R2501" s="19"/>
      <c r="X2501" s="16"/>
      <c r="Y2501" s="16"/>
      <c r="Z2501" s="16"/>
      <c r="AK2501" s="17"/>
      <c r="AL2501" s="17"/>
      <c r="AM2501" s="17"/>
      <c r="AN2501" s="17"/>
      <c r="AO2501" s="15"/>
    </row>
    <row r="2502" spans="1:41" s="14" customFormat="1">
      <c r="A2502" s="60"/>
      <c r="B2502" s="37" t="s">
        <v>7339</v>
      </c>
      <c r="C2502" s="71" t="s">
        <v>8218</v>
      </c>
      <c r="D2502" s="14" t="s">
        <v>7779</v>
      </c>
      <c r="E2502" s="9" t="s">
        <v>187</v>
      </c>
      <c r="F2502" s="14">
        <v>40484</v>
      </c>
      <c r="G2502" s="4">
        <v>37.569419394861001</v>
      </c>
      <c r="H2502" s="4">
        <v>-84.691693841502996</v>
      </c>
      <c r="I2502" s="19" t="s">
        <v>45</v>
      </c>
      <c r="J2502" s="19" t="s">
        <v>156</v>
      </c>
      <c r="K2502" s="19" t="s">
        <v>45</v>
      </c>
      <c r="L2502" s="22" t="s">
        <v>144</v>
      </c>
      <c r="M2502" s="19" t="s">
        <v>185</v>
      </c>
      <c r="N2502" s="19" t="s">
        <v>185</v>
      </c>
      <c r="P2502" s="17"/>
      <c r="Q2502" s="50" t="str">
        <f t="shared" si="39"/>
        <v>Non-lead</v>
      </c>
      <c r="R2502" s="19"/>
      <c r="X2502" s="16"/>
      <c r="Y2502" s="16"/>
      <c r="Z2502" s="16"/>
      <c r="AK2502" s="17"/>
      <c r="AL2502" s="17"/>
      <c r="AM2502" s="17"/>
      <c r="AN2502" s="17"/>
      <c r="AO2502" s="15"/>
    </row>
    <row r="2503" spans="1:41" s="14" customFormat="1">
      <c r="A2503" s="60"/>
      <c r="B2503" s="37" t="s">
        <v>7340</v>
      </c>
      <c r="C2503" s="69" t="s">
        <v>8219</v>
      </c>
      <c r="D2503" s="14" t="s">
        <v>7780</v>
      </c>
      <c r="E2503" s="9" t="s">
        <v>187</v>
      </c>
      <c r="F2503" s="14">
        <v>40484</v>
      </c>
      <c r="G2503" s="4">
        <v>37.572654530000001</v>
      </c>
      <c r="H2503" s="4">
        <v>-84.698347839999997</v>
      </c>
      <c r="I2503" s="19" t="s">
        <v>45</v>
      </c>
      <c r="J2503" s="19" t="s">
        <v>156</v>
      </c>
      <c r="K2503" s="19" t="s">
        <v>45</v>
      </c>
      <c r="L2503" s="22" t="s">
        <v>144</v>
      </c>
      <c r="M2503" s="19" t="s">
        <v>185</v>
      </c>
      <c r="N2503" s="19" t="s">
        <v>185</v>
      </c>
      <c r="P2503" s="17"/>
      <c r="Q2503" s="50" t="str">
        <f t="shared" si="39"/>
        <v>Non-lead</v>
      </c>
      <c r="R2503" s="19"/>
      <c r="X2503" s="16"/>
      <c r="Y2503" s="16"/>
      <c r="Z2503" s="16"/>
      <c r="AK2503" s="17"/>
      <c r="AL2503" s="17"/>
      <c r="AM2503" s="17"/>
      <c r="AN2503" s="17"/>
      <c r="AO2503" s="15"/>
    </row>
    <row r="2504" spans="1:41" s="14" customFormat="1">
      <c r="A2504" s="60"/>
      <c r="B2504" s="37" t="s">
        <v>7341</v>
      </c>
      <c r="C2504" s="71" t="s">
        <v>8220</v>
      </c>
      <c r="D2504" s="14" t="s">
        <v>7781</v>
      </c>
      <c r="E2504" s="9" t="s">
        <v>187</v>
      </c>
      <c r="F2504" s="14">
        <v>40484</v>
      </c>
      <c r="G2504" s="4">
        <v>37.571910924461001</v>
      </c>
      <c r="H2504" s="4">
        <v>-84.694465080303004</v>
      </c>
      <c r="I2504" s="19" t="s">
        <v>45</v>
      </c>
      <c r="J2504" s="19" t="s">
        <v>156</v>
      </c>
      <c r="K2504" s="19" t="s">
        <v>45</v>
      </c>
      <c r="L2504" s="22" t="s">
        <v>144</v>
      </c>
      <c r="M2504" s="19" t="s">
        <v>185</v>
      </c>
      <c r="N2504" s="19" t="s">
        <v>185</v>
      </c>
      <c r="P2504" s="17"/>
      <c r="Q2504" s="50" t="str">
        <f t="shared" si="39"/>
        <v>Non-lead</v>
      </c>
      <c r="R2504" s="19"/>
      <c r="X2504" s="16"/>
      <c r="Y2504" s="16"/>
      <c r="Z2504" s="16"/>
      <c r="AK2504" s="17"/>
      <c r="AL2504" s="17"/>
      <c r="AM2504" s="17"/>
      <c r="AN2504" s="17"/>
      <c r="AO2504" s="15"/>
    </row>
    <row r="2505" spans="1:41" s="14" customFormat="1">
      <c r="A2505" s="60"/>
      <c r="B2505" s="37" t="s">
        <v>7342</v>
      </c>
      <c r="C2505" s="71" t="s">
        <v>8221</v>
      </c>
      <c r="D2505" s="14" t="s">
        <v>7782</v>
      </c>
      <c r="E2505" s="9" t="s">
        <v>187</v>
      </c>
      <c r="F2505" s="14">
        <v>40484</v>
      </c>
      <c r="G2505" s="4">
        <v>37.572074855897</v>
      </c>
      <c r="H2505" s="4">
        <v>-84.693493835428001</v>
      </c>
      <c r="I2505" s="19" t="s">
        <v>45</v>
      </c>
      <c r="J2505" s="19" t="s">
        <v>156</v>
      </c>
      <c r="K2505" s="19" t="s">
        <v>45</v>
      </c>
      <c r="L2505" s="22" t="s">
        <v>144</v>
      </c>
      <c r="M2505" s="19" t="s">
        <v>185</v>
      </c>
      <c r="N2505" s="19" t="s">
        <v>185</v>
      </c>
      <c r="P2505" s="17"/>
      <c r="Q2505" s="50" t="str">
        <f t="shared" si="39"/>
        <v>Non-lead</v>
      </c>
      <c r="R2505" s="19"/>
      <c r="X2505" s="16"/>
      <c r="Y2505" s="16"/>
      <c r="Z2505" s="16"/>
      <c r="AK2505" s="17"/>
      <c r="AL2505" s="17"/>
      <c r="AM2505" s="17"/>
      <c r="AN2505" s="17"/>
      <c r="AO2505" s="15"/>
    </row>
    <row r="2506" spans="1:41" s="14" customFormat="1">
      <c r="A2506" s="60"/>
      <c r="B2506" s="37" t="s">
        <v>7343</v>
      </c>
      <c r="C2506" s="70" t="s">
        <v>8222</v>
      </c>
      <c r="D2506" s="14" t="s">
        <v>7783</v>
      </c>
      <c r="E2506" s="9" t="s">
        <v>187</v>
      </c>
      <c r="F2506" s="14">
        <v>40484</v>
      </c>
      <c r="G2506" s="4">
        <v>37.572005068411002</v>
      </c>
      <c r="H2506" s="4">
        <v>-84.693910213416999</v>
      </c>
      <c r="I2506" s="19" t="s">
        <v>45</v>
      </c>
      <c r="J2506" s="19" t="s">
        <v>156</v>
      </c>
      <c r="K2506" s="19" t="s">
        <v>45</v>
      </c>
      <c r="L2506" s="22" t="s">
        <v>144</v>
      </c>
      <c r="M2506" s="19" t="s">
        <v>185</v>
      </c>
      <c r="N2506" s="19" t="s">
        <v>185</v>
      </c>
      <c r="P2506" s="17"/>
      <c r="Q2506" s="50" t="str">
        <f t="shared" si="39"/>
        <v>Non-lead</v>
      </c>
      <c r="R2506" s="19"/>
      <c r="X2506" s="16"/>
      <c r="Y2506" s="16"/>
      <c r="Z2506" s="16"/>
      <c r="AK2506" s="17"/>
      <c r="AL2506" s="17"/>
      <c r="AM2506" s="17"/>
      <c r="AN2506" s="17"/>
      <c r="AO2506" s="15"/>
    </row>
    <row r="2507" spans="1:41" s="14" customFormat="1">
      <c r="A2507" s="60"/>
      <c r="B2507" s="37" t="s">
        <v>7344</v>
      </c>
      <c r="C2507" s="71" t="s">
        <v>8223</v>
      </c>
      <c r="D2507" s="14" t="s">
        <v>7784</v>
      </c>
      <c r="E2507" s="9" t="s">
        <v>187</v>
      </c>
      <c r="F2507" s="14">
        <v>40484</v>
      </c>
      <c r="G2507" s="4">
        <v>37.572133776556001</v>
      </c>
      <c r="H2507" s="4">
        <v>-84.693011396561005</v>
      </c>
      <c r="I2507" s="19" t="s">
        <v>45</v>
      </c>
      <c r="J2507" s="19" t="s">
        <v>156</v>
      </c>
      <c r="K2507" s="19" t="s">
        <v>45</v>
      </c>
      <c r="L2507" s="22" t="s">
        <v>144</v>
      </c>
      <c r="M2507" s="19" t="s">
        <v>185</v>
      </c>
      <c r="N2507" s="19" t="s">
        <v>185</v>
      </c>
      <c r="P2507" s="17"/>
      <c r="Q2507" s="50" t="str">
        <f t="shared" si="39"/>
        <v>Non-lead</v>
      </c>
      <c r="R2507" s="19"/>
      <c r="X2507" s="16"/>
      <c r="Y2507" s="16"/>
      <c r="Z2507" s="16"/>
      <c r="AK2507" s="17"/>
      <c r="AL2507" s="17"/>
      <c r="AM2507" s="17"/>
      <c r="AN2507" s="17"/>
      <c r="AO2507" s="15"/>
    </row>
    <row r="2508" spans="1:41" s="14" customFormat="1">
      <c r="A2508" s="60"/>
      <c r="B2508" s="37" t="s">
        <v>7345</v>
      </c>
      <c r="C2508" s="69" t="s">
        <v>8224</v>
      </c>
      <c r="D2508" s="14" t="s">
        <v>7785</v>
      </c>
      <c r="E2508" s="9" t="s">
        <v>187</v>
      </c>
      <c r="F2508" s="14">
        <v>40484</v>
      </c>
      <c r="G2508" s="4">
        <v>37.572240787452998</v>
      </c>
      <c r="H2508" s="4">
        <v>-84.692402773346998</v>
      </c>
      <c r="I2508" s="19" t="s">
        <v>45</v>
      </c>
      <c r="J2508" s="19" t="s">
        <v>156</v>
      </c>
      <c r="K2508" s="19" t="s">
        <v>45</v>
      </c>
      <c r="L2508" s="22" t="s">
        <v>144</v>
      </c>
      <c r="M2508" s="19" t="s">
        <v>185</v>
      </c>
      <c r="N2508" s="19" t="s">
        <v>185</v>
      </c>
      <c r="P2508" s="17"/>
      <c r="Q2508" s="50" t="str">
        <f t="shared" si="39"/>
        <v>Non-lead</v>
      </c>
      <c r="R2508" s="19"/>
      <c r="X2508" s="16"/>
      <c r="Y2508" s="16"/>
      <c r="Z2508" s="16"/>
      <c r="AK2508" s="17"/>
      <c r="AL2508" s="17"/>
      <c r="AM2508" s="17"/>
      <c r="AN2508" s="17"/>
      <c r="AO2508" s="15"/>
    </row>
    <row r="2509" spans="1:41" s="14" customFormat="1">
      <c r="A2509" s="60"/>
      <c r="B2509" s="37" t="s">
        <v>7346</v>
      </c>
      <c r="C2509" s="71" t="s">
        <v>8225</v>
      </c>
      <c r="D2509" s="14" t="s">
        <v>7786</v>
      </c>
      <c r="E2509" s="9" t="s">
        <v>187</v>
      </c>
      <c r="F2509" s="14">
        <v>40484</v>
      </c>
      <c r="G2509" s="4">
        <v>37.572347595716998</v>
      </c>
      <c r="H2509" s="4">
        <v>-84.691817207317001</v>
      </c>
      <c r="I2509" s="19" t="s">
        <v>45</v>
      </c>
      <c r="J2509" s="19" t="s">
        <v>156</v>
      </c>
      <c r="K2509" s="19" t="s">
        <v>45</v>
      </c>
      <c r="L2509" s="22" t="s">
        <v>144</v>
      </c>
      <c r="M2509" s="19" t="s">
        <v>185</v>
      </c>
      <c r="N2509" s="19" t="s">
        <v>185</v>
      </c>
      <c r="P2509" s="17"/>
      <c r="Q2509" s="50" t="str">
        <f t="shared" si="39"/>
        <v>Non-lead</v>
      </c>
      <c r="R2509" s="19"/>
      <c r="X2509" s="16"/>
      <c r="Y2509" s="16"/>
      <c r="Z2509" s="16"/>
      <c r="AK2509" s="17"/>
      <c r="AL2509" s="17"/>
      <c r="AM2509" s="17"/>
      <c r="AN2509" s="17"/>
      <c r="AO2509" s="15"/>
    </row>
    <row r="2510" spans="1:41" s="14" customFormat="1">
      <c r="A2510" s="60"/>
      <c r="B2510" s="37" t="s">
        <v>7347</v>
      </c>
      <c r="C2510" s="71" t="s">
        <v>8226</v>
      </c>
      <c r="D2510" s="14" t="s">
        <v>7787</v>
      </c>
      <c r="E2510" s="9" t="s">
        <v>187</v>
      </c>
      <c r="F2510" s="14">
        <v>40484</v>
      </c>
      <c r="G2510" s="4">
        <v>37.572452593194001</v>
      </c>
      <c r="H2510" s="4">
        <v>-84.691321260357995</v>
      </c>
      <c r="I2510" s="19" t="s">
        <v>45</v>
      </c>
      <c r="J2510" s="19" t="s">
        <v>156</v>
      </c>
      <c r="K2510" s="19" t="s">
        <v>45</v>
      </c>
      <c r="L2510" s="22" t="s">
        <v>144</v>
      </c>
      <c r="M2510" s="19" t="s">
        <v>185</v>
      </c>
      <c r="N2510" s="19" t="s">
        <v>185</v>
      </c>
      <c r="P2510" s="17"/>
      <c r="Q2510" s="50" t="str">
        <f t="shared" si="39"/>
        <v>Non-lead</v>
      </c>
      <c r="R2510" s="19"/>
      <c r="X2510" s="16"/>
      <c r="Y2510" s="16"/>
      <c r="Z2510" s="16"/>
      <c r="AK2510" s="17"/>
      <c r="AL2510" s="17"/>
      <c r="AM2510" s="17"/>
      <c r="AN2510" s="17"/>
      <c r="AO2510" s="15"/>
    </row>
    <row r="2511" spans="1:41" s="14" customFormat="1">
      <c r="A2511" s="60"/>
      <c r="B2511" s="37" t="s">
        <v>7348</v>
      </c>
      <c r="C2511" s="70" t="s">
        <v>8227</v>
      </c>
      <c r="D2511" s="14" t="s">
        <v>7788</v>
      </c>
      <c r="E2511" s="9" t="s">
        <v>187</v>
      </c>
      <c r="F2511" s="14">
        <v>40484</v>
      </c>
      <c r="G2511" s="4">
        <v>37.572571354361003</v>
      </c>
      <c r="H2511" s="4">
        <v>-84.690912874903006</v>
      </c>
      <c r="I2511" s="19" t="s">
        <v>45</v>
      </c>
      <c r="J2511" s="19" t="s">
        <v>156</v>
      </c>
      <c r="K2511" s="19" t="s">
        <v>45</v>
      </c>
      <c r="L2511" s="22" t="s">
        <v>144</v>
      </c>
      <c r="M2511" s="19" t="s">
        <v>185</v>
      </c>
      <c r="N2511" s="19" t="s">
        <v>185</v>
      </c>
      <c r="P2511" s="17"/>
      <c r="Q2511" s="50" t="str">
        <f t="shared" si="39"/>
        <v>Non-lead</v>
      </c>
      <c r="R2511" s="19"/>
      <c r="X2511" s="16"/>
      <c r="Y2511" s="16"/>
      <c r="Z2511" s="16"/>
      <c r="AK2511" s="17"/>
      <c r="AL2511" s="17"/>
      <c r="AM2511" s="17"/>
      <c r="AN2511" s="17"/>
      <c r="AO2511" s="15"/>
    </row>
    <row r="2512" spans="1:41" s="14" customFormat="1">
      <c r="A2512" s="60"/>
      <c r="B2512" s="37" t="s">
        <v>7349</v>
      </c>
      <c r="C2512" s="71" t="s">
        <v>8228</v>
      </c>
      <c r="D2512" s="14" t="s">
        <v>7789</v>
      </c>
      <c r="E2512" s="9" t="s">
        <v>187</v>
      </c>
      <c r="F2512" s="14">
        <v>40484</v>
      </c>
      <c r="G2512" s="4">
        <v>37.572701212356002</v>
      </c>
      <c r="H2512" s="4">
        <v>-84.690546388374997</v>
      </c>
      <c r="I2512" s="19" t="s">
        <v>45</v>
      </c>
      <c r="J2512" s="19" t="s">
        <v>156</v>
      </c>
      <c r="K2512" s="19" t="s">
        <v>45</v>
      </c>
      <c r="L2512" s="22" t="s">
        <v>144</v>
      </c>
      <c r="M2512" s="19" t="s">
        <v>185</v>
      </c>
      <c r="N2512" s="19" t="s">
        <v>185</v>
      </c>
      <c r="P2512" s="17"/>
      <c r="Q2512" s="50" t="str">
        <f t="shared" si="39"/>
        <v>Non-lead</v>
      </c>
      <c r="R2512" s="19"/>
      <c r="X2512" s="16"/>
      <c r="Y2512" s="16"/>
      <c r="Z2512" s="16"/>
      <c r="AK2512" s="17"/>
      <c r="AL2512" s="17"/>
      <c r="AM2512" s="17"/>
      <c r="AN2512" s="17"/>
      <c r="AO2512" s="15"/>
    </row>
    <row r="2513" spans="1:41" s="14" customFormat="1">
      <c r="A2513" s="60"/>
      <c r="B2513" s="37" t="s">
        <v>7350</v>
      </c>
      <c r="C2513" s="69" t="s">
        <v>8229</v>
      </c>
      <c r="D2513" s="14" t="s">
        <v>7790</v>
      </c>
      <c r="E2513" s="9" t="s">
        <v>187</v>
      </c>
      <c r="F2513" s="14">
        <v>40484</v>
      </c>
      <c r="G2513" s="4">
        <v>37.572901141457997</v>
      </c>
      <c r="H2513" s="4">
        <v>-84.690164117316996</v>
      </c>
      <c r="I2513" s="19" t="s">
        <v>45</v>
      </c>
      <c r="J2513" s="19" t="s">
        <v>156</v>
      </c>
      <c r="K2513" s="19" t="s">
        <v>45</v>
      </c>
      <c r="L2513" s="22" t="s">
        <v>144</v>
      </c>
      <c r="M2513" s="19" t="s">
        <v>185</v>
      </c>
      <c r="N2513" s="19" t="s">
        <v>185</v>
      </c>
      <c r="P2513" s="17"/>
      <c r="Q2513" s="50" t="str">
        <f t="shared" si="39"/>
        <v>Non-lead</v>
      </c>
      <c r="R2513" s="19"/>
      <c r="X2513" s="16"/>
      <c r="Y2513" s="16"/>
      <c r="Z2513" s="16"/>
      <c r="AK2513" s="17"/>
      <c r="AL2513" s="17"/>
      <c r="AM2513" s="17"/>
      <c r="AN2513" s="17"/>
      <c r="AO2513" s="15"/>
    </row>
    <row r="2514" spans="1:41" s="14" customFormat="1">
      <c r="A2514" s="60"/>
      <c r="B2514" s="37" t="s">
        <v>7351</v>
      </c>
      <c r="C2514" s="71" t="s">
        <v>8230</v>
      </c>
      <c r="D2514" s="14" t="s">
        <v>7791</v>
      </c>
      <c r="E2514" s="9" t="s">
        <v>187</v>
      </c>
      <c r="F2514" s="14">
        <v>40484</v>
      </c>
      <c r="G2514" s="4">
        <v>37.572987957355998</v>
      </c>
      <c r="H2514" s="4">
        <v>-84.690093079278</v>
      </c>
      <c r="I2514" s="19" t="s">
        <v>45</v>
      </c>
      <c r="J2514" s="19" t="s">
        <v>156</v>
      </c>
      <c r="K2514" s="19" t="s">
        <v>45</v>
      </c>
      <c r="L2514" s="22" t="s">
        <v>144</v>
      </c>
      <c r="M2514" s="19" t="s">
        <v>185</v>
      </c>
      <c r="N2514" s="19" t="s">
        <v>185</v>
      </c>
      <c r="P2514" s="17"/>
      <c r="Q2514" s="50" t="str">
        <f t="shared" si="39"/>
        <v>Non-lead</v>
      </c>
      <c r="R2514" s="19"/>
      <c r="X2514" s="16"/>
      <c r="Y2514" s="16"/>
      <c r="Z2514" s="16"/>
      <c r="AK2514" s="17"/>
      <c r="AL2514" s="17"/>
      <c r="AM2514" s="17"/>
      <c r="AN2514" s="17"/>
      <c r="AO2514" s="15"/>
    </row>
    <row r="2515" spans="1:41" s="14" customFormat="1">
      <c r="A2515" s="60"/>
      <c r="B2515" s="37" t="s">
        <v>7352</v>
      </c>
      <c r="C2515" s="71" t="s">
        <v>8231</v>
      </c>
      <c r="D2515" s="14" t="s">
        <v>7792</v>
      </c>
      <c r="E2515" s="9" t="s">
        <v>187</v>
      </c>
      <c r="F2515" s="14">
        <v>40484</v>
      </c>
      <c r="G2515" s="4">
        <v>37.573383307077997</v>
      </c>
      <c r="H2515" s="4">
        <v>-84.689970729807996</v>
      </c>
      <c r="I2515" s="19" t="s">
        <v>45</v>
      </c>
      <c r="J2515" s="19" t="s">
        <v>156</v>
      </c>
      <c r="K2515" s="19" t="s">
        <v>45</v>
      </c>
      <c r="L2515" s="22" t="s">
        <v>144</v>
      </c>
      <c r="M2515" s="19" t="s">
        <v>185</v>
      </c>
      <c r="N2515" s="19" t="s">
        <v>185</v>
      </c>
      <c r="P2515" s="17"/>
      <c r="Q2515" s="50" t="str">
        <f t="shared" si="39"/>
        <v>Non-lead</v>
      </c>
      <c r="R2515" s="19"/>
      <c r="X2515" s="16"/>
      <c r="Y2515" s="16"/>
      <c r="Z2515" s="16"/>
      <c r="AK2515" s="17"/>
      <c r="AL2515" s="17"/>
      <c r="AM2515" s="17"/>
      <c r="AN2515" s="17"/>
      <c r="AO2515" s="15"/>
    </row>
    <row r="2516" spans="1:41" s="14" customFormat="1">
      <c r="A2516" s="60"/>
      <c r="B2516" s="37" t="s">
        <v>7353</v>
      </c>
      <c r="C2516" s="70" t="s">
        <v>8232</v>
      </c>
      <c r="D2516" s="14" t="s">
        <v>7793</v>
      </c>
      <c r="E2516" s="9" t="s">
        <v>187</v>
      </c>
      <c r="F2516" s="14">
        <v>40484</v>
      </c>
      <c r="G2516" s="4">
        <v>37.573809187763999</v>
      </c>
      <c r="H2516" s="4">
        <v>-84.689854673507995</v>
      </c>
      <c r="I2516" s="19" t="s">
        <v>45</v>
      </c>
      <c r="J2516" s="19" t="s">
        <v>156</v>
      </c>
      <c r="K2516" s="19" t="s">
        <v>45</v>
      </c>
      <c r="L2516" s="22" t="s">
        <v>144</v>
      </c>
      <c r="M2516" s="19" t="s">
        <v>185</v>
      </c>
      <c r="N2516" s="19" t="s">
        <v>185</v>
      </c>
      <c r="P2516" s="17"/>
      <c r="Q2516" s="50" t="str">
        <f t="shared" si="39"/>
        <v>Non-lead</v>
      </c>
      <c r="R2516" s="19"/>
      <c r="X2516" s="16"/>
      <c r="Y2516" s="16"/>
      <c r="Z2516" s="16"/>
      <c r="AK2516" s="17"/>
      <c r="AL2516" s="17"/>
      <c r="AM2516" s="17"/>
      <c r="AN2516" s="17"/>
      <c r="AO2516" s="15"/>
    </row>
    <row r="2517" spans="1:41" s="14" customFormat="1">
      <c r="A2517" s="60"/>
      <c r="B2517" s="37" t="s">
        <v>7354</v>
      </c>
      <c r="C2517" s="71" t="s">
        <v>8233</v>
      </c>
      <c r="D2517" s="14" t="s">
        <v>7794</v>
      </c>
      <c r="E2517" s="9" t="s">
        <v>187</v>
      </c>
      <c r="F2517" s="14">
        <v>40484</v>
      </c>
      <c r="G2517" s="4">
        <v>37.574038791718998</v>
      </c>
      <c r="H2517" s="4">
        <v>-84.689783627813995</v>
      </c>
      <c r="I2517" s="19" t="s">
        <v>45</v>
      </c>
      <c r="J2517" s="19" t="s">
        <v>156</v>
      </c>
      <c r="K2517" s="19" t="s">
        <v>45</v>
      </c>
      <c r="L2517" s="22" t="s">
        <v>144</v>
      </c>
      <c r="M2517" s="19" t="s">
        <v>185</v>
      </c>
      <c r="N2517" s="19" t="s">
        <v>185</v>
      </c>
      <c r="P2517" s="17"/>
      <c r="Q2517" s="50" t="str">
        <f t="shared" si="39"/>
        <v>Non-lead</v>
      </c>
      <c r="R2517" s="19"/>
      <c r="X2517" s="16"/>
      <c r="Y2517" s="16"/>
      <c r="Z2517" s="16"/>
      <c r="AK2517" s="17"/>
      <c r="AL2517" s="17"/>
      <c r="AM2517" s="17"/>
      <c r="AN2517" s="17"/>
      <c r="AO2517" s="15"/>
    </row>
    <row r="2518" spans="1:41" s="14" customFormat="1">
      <c r="A2518" s="60"/>
      <c r="B2518" s="37" t="s">
        <v>7355</v>
      </c>
      <c r="C2518" s="69" t="s">
        <v>8234</v>
      </c>
      <c r="D2518" s="14" t="s">
        <v>7795</v>
      </c>
      <c r="E2518" s="9" t="s">
        <v>187</v>
      </c>
      <c r="F2518" s="14">
        <v>40484</v>
      </c>
      <c r="G2518" s="4">
        <v>37.574469554060997</v>
      </c>
      <c r="H2518" s="4">
        <v>-84.689717913308002</v>
      </c>
      <c r="I2518" s="19" t="s">
        <v>45</v>
      </c>
      <c r="J2518" s="19" t="s">
        <v>156</v>
      </c>
      <c r="K2518" s="19" t="s">
        <v>45</v>
      </c>
      <c r="L2518" s="22" t="s">
        <v>144</v>
      </c>
      <c r="M2518" s="19" t="s">
        <v>185</v>
      </c>
      <c r="N2518" s="19" t="s">
        <v>185</v>
      </c>
      <c r="P2518" s="17"/>
      <c r="Q2518" s="50" t="str">
        <f t="shared" si="39"/>
        <v>Non-lead</v>
      </c>
      <c r="R2518" s="19"/>
      <c r="X2518" s="16"/>
      <c r="Y2518" s="16"/>
      <c r="Z2518" s="16"/>
      <c r="AK2518" s="17"/>
      <c r="AL2518" s="17"/>
      <c r="AM2518" s="17"/>
      <c r="AN2518" s="17"/>
      <c r="AO2518" s="15"/>
    </row>
    <row r="2519" spans="1:41" s="14" customFormat="1">
      <c r="A2519" s="60"/>
      <c r="B2519" s="37" t="s">
        <v>7356</v>
      </c>
      <c r="C2519" s="71" t="s">
        <v>8235</v>
      </c>
      <c r="D2519" s="14" t="s">
        <v>7796</v>
      </c>
      <c r="E2519" s="9" t="s">
        <v>187</v>
      </c>
      <c r="F2519" s="14">
        <v>40484</v>
      </c>
      <c r="G2519" s="4">
        <v>37.574469550000003</v>
      </c>
      <c r="H2519" s="4">
        <v>-84.689717909999999</v>
      </c>
      <c r="I2519" s="19" t="s">
        <v>45</v>
      </c>
      <c r="J2519" s="19" t="s">
        <v>156</v>
      </c>
      <c r="K2519" s="19" t="s">
        <v>45</v>
      </c>
      <c r="L2519" s="22" t="s">
        <v>144</v>
      </c>
      <c r="M2519" s="19" t="s">
        <v>185</v>
      </c>
      <c r="N2519" s="19" t="s">
        <v>185</v>
      </c>
      <c r="P2519" s="17"/>
      <c r="Q2519" s="50" t="str">
        <f t="shared" si="39"/>
        <v>Non-lead</v>
      </c>
      <c r="R2519" s="19"/>
      <c r="X2519" s="16"/>
      <c r="Y2519" s="16"/>
      <c r="Z2519" s="16"/>
      <c r="AK2519" s="17"/>
      <c r="AL2519" s="17"/>
      <c r="AM2519" s="17"/>
      <c r="AN2519" s="17"/>
      <c r="AO2519" s="15"/>
    </row>
    <row r="2520" spans="1:41" s="14" customFormat="1">
      <c r="A2520" s="60"/>
      <c r="B2520" s="37" t="s">
        <v>7357</v>
      </c>
      <c r="C2520" s="71" t="s">
        <v>8236</v>
      </c>
      <c r="D2520" s="14" t="s">
        <v>7797</v>
      </c>
      <c r="E2520" s="9" t="s">
        <v>187</v>
      </c>
      <c r="F2520" s="14">
        <v>40484</v>
      </c>
      <c r="G2520" s="4">
        <v>37.574766934594003</v>
      </c>
      <c r="H2520" s="4">
        <v>-84.689635789313996</v>
      </c>
      <c r="I2520" s="19" t="s">
        <v>45</v>
      </c>
      <c r="J2520" s="19" t="s">
        <v>156</v>
      </c>
      <c r="K2520" s="19" t="s">
        <v>45</v>
      </c>
      <c r="L2520" s="22" t="s">
        <v>144</v>
      </c>
      <c r="M2520" s="19" t="s">
        <v>185</v>
      </c>
      <c r="N2520" s="19" t="s">
        <v>185</v>
      </c>
      <c r="P2520" s="17"/>
      <c r="Q2520" s="50" t="str">
        <f t="shared" si="39"/>
        <v>Non-lead</v>
      </c>
      <c r="R2520" s="19"/>
      <c r="X2520" s="16"/>
      <c r="Y2520" s="16"/>
      <c r="Z2520" s="16"/>
      <c r="AK2520" s="17"/>
      <c r="AL2520" s="17"/>
      <c r="AM2520" s="17"/>
      <c r="AN2520" s="17"/>
      <c r="AO2520" s="15"/>
    </row>
    <row r="2521" spans="1:41" s="14" customFormat="1">
      <c r="A2521" s="60"/>
      <c r="B2521" s="37" t="s">
        <v>7358</v>
      </c>
      <c r="C2521" s="70" t="s">
        <v>8237</v>
      </c>
      <c r="D2521" s="14" t="s">
        <v>7798</v>
      </c>
      <c r="E2521" s="9" t="s">
        <v>187</v>
      </c>
      <c r="F2521" s="14">
        <v>40484</v>
      </c>
      <c r="G2521" s="4">
        <v>37.575279330000001</v>
      </c>
      <c r="H2521" s="4">
        <v>-84.689418430000003</v>
      </c>
      <c r="I2521" s="19" t="s">
        <v>45</v>
      </c>
      <c r="J2521" s="19" t="s">
        <v>156</v>
      </c>
      <c r="K2521" s="19" t="s">
        <v>45</v>
      </c>
      <c r="L2521" s="22" t="s">
        <v>144</v>
      </c>
      <c r="M2521" s="19" t="s">
        <v>185</v>
      </c>
      <c r="N2521" s="19" t="s">
        <v>185</v>
      </c>
      <c r="P2521" s="17"/>
      <c r="Q2521" s="50" t="str">
        <f t="shared" si="39"/>
        <v>Non-lead</v>
      </c>
      <c r="R2521" s="19"/>
      <c r="X2521" s="16"/>
      <c r="Y2521" s="16"/>
      <c r="Z2521" s="16"/>
      <c r="AK2521" s="17"/>
      <c r="AL2521" s="17"/>
      <c r="AM2521" s="17"/>
      <c r="AN2521" s="17"/>
      <c r="AO2521" s="15"/>
    </row>
    <row r="2522" spans="1:41" s="14" customFormat="1">
      <c r="A2522" s="60"/>
      <c r="B2522" s="37" t="s">
        <v>7359</v>
      </c>
      <c r="C2522" s="71" t="s">
        <v>8238</v>
      </c>
      <c r="D2522" s="14" t="s">
        <v>7799</v>
      </c>
      <c r="E2522" s="9" t="s">
        <v>187</v>
      </c>
      <c r="F2522" s="14">
        <v>40484</v>
      </c>
      <c r="G2522" s="4">
        <v>37.576036562502999</v>
      </c>
      <c r="H2522" s="4">
        <v>-84.689266993686005</v>
      </c>
      <c r="I2522" s="19" t="s">
        <v>45</v>
      </c>
      <c r="J2522" s="19" t="s">
        <v>156</v>
      </c>
      <c r="K2522" s="19" t="s">
        <v>45</v>
      </c>
      <c r="L2522" s="22" t="s">
        <v>144</v>
      </c>
      <c r="M2522" s="19" t="s">
        <v>185</v>
      </c>
      <c r="N2522" s="19" t="s">
        <v>185</v>
      </c>
      <c r="P2522" s="17"/>
      <c r="Q2522" s="50" t="str">
        <f t="shared" si="39"/>
        <v>Non-lead</v>
      </c>
      <c r="R2522" s="19"/>
      <c r="X2522" s="16"/>
      <c r="Y2522" s="16"/>
      <c r="Z2522" s="16"/>
      <c r="AK2522" s="17"/>
      <c r="AL2522" s="17"/>
      <c r="AM2522" s="17"/>
      <c r="AN2522" s="17"/>
      <c r="AO2522" s="15"/>
    </row>
    <row r="2523" spans="1:41" s="14" customFormat="1">
      <c r="A2523" s="60"/>
      <c r="B2523" s="37" t="s">
        <v>7360</v>
      </c>
      <c r="C2523" s="69" t="s">
        <v>8239</v>
      </c>
      <c r="D2523" s="14" t="s">
        <v>7800</v>
      </c>
      <c r="E2523" s="9" t="s">
        <v>187</v>
      </c>
      <c r="F2523" s="14">
        <v>40484</v>
      </c>
      <c r="G2523" s="4">
        <v>37.576060022668997</v>
      </c>
      <c r="H2523" s="4">
        <v>-84.689735904510997</v>
      </c>
      <c r="I2523" s="19" t="s">
        <v>45</v>
      </c>
      <c r="J2523" s="19" t="s">
        <v>156</v>
      </c>
      <c r="K2523" s="19" t="s">
        <v>45</v>
      </c>
      <c r="L2523" s="22" t="s">
        <v>144</v>
      </c>
      <c r="M2523" s="19" t="s">
        <v>185</v>
      </c>
      <c r="N2523" s="19" t="s">
        <v>185</v>
      </c>
      <c r="P2523" s="17"/>
      <c r="Q2523" s="50" t="str">
        <f t="shared" si="39"/>
        <v>Non-lead</v>
      </c>
      <c r="R2523" s="19"/>
      <c r="X2523" s="16"/>
      <c r="Y2523" s="16"/>
      <c r="Z2523" s="16"/>
      <c r="AK2523" s="17"/>
      <c r="AL2523" s="17"/>
      <c r="AM2523" s="17"/>
      <c r="AN2523" s="17"/>
      <c r="AO2523" s="15"/>
    </row>
    <row r="2524" spans="1:41" s="14" customFormat="1">
      <c r="A2524" s="60"/>
      <c r="B2524" s="37" t="s">
        <v>7361</v>
      </c>
      <c r="C2524" s="71" t="s">
        <v>8240</v>
      </c>
      <c r="D2524" s="14" t="s">
        <v>7801</v>
      </c>
      <c r="E2524" s="9" t="s">
        <v>187</v>
      </c>
      <c r="F2524" s="14">
        <v>40484</v>
      </c>
      <c r="G2524" s="4">
        <v>37.576058673356002</v>
      </c>
      <c r="H2524" s="4">
        <v>-84.690311561314005</v>
      </c>
      <c r="I2524" s="19" t="s">
        <v>45</v>
      </c>
      <c r="J2524" s="19" t="s">
        <v>156</v>
      </c>
      <c r="K2524" s="19" t="s">
        <v>45</v>
      </c>
      <c r="L2524" s="22" t="s">
        <v>144</v>
      </c>
      <c r="M2524" s="19" t="s">
        <v>185</v>
      </c>
      <c r="N2524" s="19" t="s">
        <v>185</v>
      </c>
      <c r="P2524" s="17"/>
      <c r="Q2524" s="50" t="str">
        <f t="shared" si="39"/>
        <v>Non-lead</v>
      </c>
      <c r="R2524" s="19"/>
      <c r="X2524" s="16"/>
      <c r="Y2524" s="16"/>
      <c r="Z2524" s="16"/>
      <c r="AK2524" s="17"/>
      <c r="AL2524" s="17"/>
      <c r="AM2524" s="17"/>
      <c r="AN2524" s="17"/>
      <c r="AO2524" s="15"/>
    </row>
    <row r="2525" spans="1:41" s="14" customFormat="1">
      <c r="A2525" s="60"/>
      <c r="B2525" s="37" t="s">
        <v>7362</v>
      </c>
      <c r="C2525" s="71" t="s">
        <v>8241</v>
      </c>
      <c r="D2525" s="14" t="s">
        <v>7802</v>
      </c>
      <c r="E2525" s="9" t="s">
        <v>187</v>
      </c>
      <c r="F2525" s="14">
        <v>40484</v>
      </c>
      <c r="G2525" s="4">
        <v>37.576042902643998</v>
      </c>
      <c r="H2525" s="4">
        <v>-84.690722001799998</v>
      </c>
      <c r="I2525" s="19" t="s">
        <v>45</v>
      </c>
      <c r="J2525" s="19" t="s">
        <v>156</v>
      </c>
      <c r="K2525" s="19" t="s">
        <v>45</v>
      </c>
      <c r="L2525" s="22" t="s">
        <v>144</v>
      </c>
      <c r="M2525" s="19" t="s">
        <v>185</v>
      </c>
      <c r="N2525" s="19" t="s">
        <v>185</v>
      </c>
      <c r="P2525" s="17"/>
      <c r="Q2525" s="50" t="str">
        <f t="shared" si="39"/>
        <v>Non-lead</v>
      </c>
      <c r="R2525" s="19"/>
      <c r="X2525" s="16"/>
      <c r="Y2525" s="16"/>
      <c r="Z2525" s="16"/>
      <c r="AK2525" s="17"/>
      <c r="AL2525" s="17"/>
      <c r="AM2525" s="17"/>
      <c r="AN2525" s="17"/>
      <c r="AO2525" s="15"/>
    </row>
    <row r="2526" spans="1:41" s="14" customFormat="1">
      <c r="A2526" s="60"/>
      <c r="B2526" s="37" t="s">
        <v>7363</v>
      </c>
      <c r="C2526" s="70" t="s">
        <v>8242</v>
      </c>
      <c r="D2526" s="14" t="s">
        <v>7803</v>
      </c>
      <c r="E2526" s="9" t="s">
        <v>187</v>
      </c>
      <c r="F2526" s="14">
        <v>40484</v>
      </c>
      <c r="G2526" s="4">
        <v>37.575961325039003</v>
      </c>
      <c r="H2526" s="4">
        <v>-84.690838014975</v>
      </c>
      <c r="I2526" s="19" t="s">
        <v>45</v>
      </c>
      <c r="J2526" s="19" t="s">
        <v>156</v>
      </c>
      <c r="K2526" s="19" t="s">
        <v>45</v>
      </c>
      <c r="L2526" s="22" t="s">
        <v>144</v>
      </c>
      <c r="M2526" s="19" t="s">
        <v>185</v>
      </c>
      <c r="N2526" s="19" t="s">
        <v>185</v>
      </c>
      <c r="P2526" s="17"/>
      <c r="Q2526" s="50" t="str">
        <f t="shared" si="39"/>
        <v>Non-lead</v>
      </c>
      <c r="R2526" s="19"/>
      <c r="X2526" s="16"/>
      <c r="Y2526" s="16"/>
      <c r="Z2526" s="16"/>
      <c r="AK2526" s="17"/>
      <c r="AL2526" s="17"/>
      <c r="AM2526" s="17"/>
      <c r="AN2526" s="17"/>
      <c r="AO2526" s="15"/>
    </row>
    <row r="2527" spans="1:41" s="14" customFormat="1">
      <c r="A2527" s="60"/>
      <c r="B2527" s="37" t="s">
        <v>7364</v>
      </c>
      <c r="C2527" s="71" t="s">
        <v>8243</v>
      </c>
      <c r="D2527" s="14" t="s">
        <v>7804</v>
      </c>
      <c r="E2527" s="9" t="s">
        <v>187</v>
      </c>
      <c r="F2527" s="14">
        <v>40484</v>
      </c>
      <c r="G2527" s="4">
        <v>37.575972937610999</v>
      </c>
      <c r="H2527" s="4">
        <v>-84.690353844588998</v>
      </c>
      <c r="I2527" s="19" t="s">
        <v>45</v>
      </c>
      <c r="J2527" s="19" t="s">
        <v>156</v>
      </c>
      <c r="K2527" s="19" t="s">
        <v>45</v>
      </c>
      <c r="L2527" s="22" t="s">
        <v>144</v>
      </c>
      <c r="M2527" s="19" t="s">
        <v>185</v>
      </c>
      <c r="N2527" s="19" t="s">
        <v>185</v>
      </c>
      <c r="P2527" s="17"/>
      <c r="Q2527" s="50" t="str">
        <f t="shared" si="39"/>
        <v>Non-lead</v>
      </c>
      <c r="R2527" s="19"/>
      <c r="X2527" s="16"/>
      <c r="Y2527" s="16"/>
      <c r="Z2527" s="16"/>
      <c r="AK2527" s="17"/>
      <c r="AL2527" s="17"/>
      <c r="AM2527" s="17"/>
      <c r="AN2527" s="17"/>
      <c r="AO2527" s="15"/>
    </row>
    <row r="2528" spans="1:41" s="14" customFormat="1">
      <c r="A2528" s="60"/>
      <c r="B2528" s="37" t="s">
        <v>7365</v>
      </c>
      <c r="C2528" s="69" t="s">
        <v>8244</v>
      </c>
      <c r="D2528" s="14" t="s">
        <v>7805</v>
      </c>
      <c r="E2528" s="9" t="s">
        <v>187</v>
      </c>
      <c r="F2528" s="14">
        <v>40484</v>
      </c>
      <c r="G2528" s="4">
        <v>37.575990419999997</v>
      </c>
      <c r="H2528" s="4">
        <v>-84.689581950000004</v>
      </c>
      <c r="I2528" s="19" t="s">
        <v>45</v>
      </c>
      <c r="J2528" s="19" t="s">
        <v>156</v>
      </c>
      <c r="K2528" s="19" t="s">
        <v>45</v>
      </c>
      <c r="L2528" s="22" t="s">
        <v>144</v>
      </c>
      <c r="M2528" s="19" t="s">
        <v>185</v>
      </c>
      <c r="N2528" s="19" t="s">
        <v>185</v>
      </c>
      <c r="P2528" s="17"/>
      <c r="Q2528" s="50" t="str">
        <f t="shared" si="39"/>
        <v>Non-lead</v>
      </c>
      <c r="R2528" s="19"/>
      <c r="X2528" s="16"/>
      <c r="Y2528" s="16"/>
      <c r="Z2528" s="16"/>
      <c r="AK2528" s="17"/>
      <c r="AL2528" s="17"/>
      <c r="AM2528" s="17"/>
      <c r="AN2528" s="17"/>
      <c r="AO2528" s="15"/>
    </row>
    <row r="2529" spans="1:41" s="14" customFormat="1">
      <c r="A2529" s="60"/>
      <c r="B2529" s="37" t="s">
        <v>7366</v>
      </c>
      <c r="C2529" s="71" t="s">
        <v>8245</v>
      </c>
      <c r="D2529" s="14" t="s">
        <v>7806</v>
      </c>
      <c r="E2529" s="9" t="s">
        <v>187</v>
      </c>
      <c r="F2529" s="14">
        <v>40484</v>
      </c>
      <c r="G2529" s="4">
        <v>37.575689279999999</v>
      </c>
      <c r="H2529" s="4">
        <v>-84.689387830000001</v>
      </c>
      <c r="I2529" s="19" t="s">
        <v>45</v>
      </c>
      <c r="J2529" s="19" t="s">
        <v>156</v>
      </c>
      <c r="K2529" s="19" t="s">
        <v>45</v>
      </c>
      <c r="L2529" s="22" t="s">
        <v>144</v>
      </c>
      <c r="M2529" s="19" t="s">
        <v>185</v>
      </c>
      <c r="N2529" s="19" t="s">
        <v>185</v>
      </c>
      <c r="P2529" s="17"/>
      <c r="Q2529" s="50" t="str">
        <f t="shared" si="39"/>
        <v>Non-lead</v>
      </c>
      <c r="R2529" s="19"/>
      <c r="X2529" s="16"/>
      <c r="Y2529" s="16"/>
      <c r="Z2529" s="16"/>
      <c r="AK2529" s="17"/>
      <c r="AL2529" s="17"/>
      <c r="AM2529" s="17"/>
      <c r="AN2529" s="17"/>
      <c r="AO2529" s="15"/>
    </row>
    <row r="2530" spans="1:41" s="14" customFormat="1">
      <c r="A2530" s="60"/>
      <c r="B2530" s="37" t="s">
        <v>7367</v>
      </c>
      <c r="C2530" s="71" t="s">
        <v>8246</v>
      </c>
      <c r="D2530" s="14" t="s">
        <v>7807</v>
      </c>
      <c r="E2530" s="9" t="s">
        <v>187</v>
      </c>
      <c r="F2530" s="14">
        <v>40484</v>
      </c>
      <c r="G2530" s="4">
        <v>37.574900220000004</v>
      </c>
      <c r="H2530" s="4">
        <v>-84.689856230000004</v>
      </c>
      <c r="I2530" s="19" t="s">
        <v>45</v>
      </c>
      <c r="J2530" s="19" t="s">
        <v>156</v>
      </c>
      <c r="K2530" s="19" t="s">
        <v>45</v>
      </c>
      <c r="L2530" s="22" t="s">
        <v>144</v>
      </c>
      <c r="M2530" s="19" t="s">
        <v>185</v>
      </c>
      <c r="N2530" s="19" t="s">
        <v>185</v>
      </c>
      <c r="P2530" s="17"/>
      <c r="Q2530" s="50" t="str">
        <f t="shared" si="39"/>
        <v>Non-lead</v>
      </c>
      <c r="R2530" s="19"/>
      <c r="X2530" s="16"/>
      <c r="Y2530" s="16"/>
      <c r="Z2530" s="16"/>
      <c r="AK2530" s="17"/>
      <c r="AL2530" s="17"/>
      <c r="AM2530" s="17"/>
      <c r="AN2530" s="17"/>
      <c r="AO2530" s="15"/>
    </row>
    <row r="2531" spans="1:41" s="14" customFormat="1">
      <c r="A2531" s="60"/>
      <c r="B2531" s="37" t="s">
        <v>7368</v>
      </c>
      <c r="C2531" s="70" t="s">
        <v>8247</v>
      </c>
      <c r="D2531" s="14" t="s">
        <v>7808</v>
      </c>
      <c r="E2531" s="9" t="s">
        <v>187</v>
      </c>
      <c r="F2531" s="14">
        <v>40484</v>
      </c>
      <c r="G2531" s="4">
        <v>37.575069919999997</v>
      </c>
      <c r="H2531" s="4">
        <v>-84.690505209999998</v>
      </c>
      <c r="I2531" s="19" t="s">
        <v>45</v>
      </c>
      <c r="J2531" s="19" t="s">
        <v>156</v>
      </c>
      <c r="K2531" s="19" t="s">
        <v>45</v>
      </c>
      <c r="L2531" s="22" t="s">
        <v>144</v>
      </c>
      <c r="M2531" s="19" t="s">
        <v>185</v>
      </c>
      <c r="N2531" s="19" t="s">
        <v>185</v>
      </c>
      <c r="P2531" s="17"/>
      <c r="Q2531" s="50" t="str">
        <f t="shared" si="39"/>
        <v>Non-lead</v>
      </c>
      <c r="R2531" s="19"/>
      <c r="X2531" s="16"/>
      <c r="Y2531" s="16"/>
      <c r="Z2531" s="16"/>
      <c r="AK2531" s="17"/>
      <c r="AL2531" s="17"/>
      <c r="AM2531" s="17"/>
      <c r="AN2531" s="17"/>
      <c r="AO2531" s="15"/>
    </row>
    <row r="2532" spans="1:41" s="14" customFormat="1">
      <c r="A2532" s="60"/>
      <c r="B2532" s="37" t="s">
        <v>7369</v>
      </c>
      <c r="C2532" s="71" t="s">
        <v>8248</v>
      </c>
      <c r="D2532" s="14" t="s">
        <v>7809</v>
      </c>
      <c r="E2532" s="9" t="s">
        <v>187</v>
      </c>
      <c r="F2532" s="14">
        <v>40484</v>
      </c>
      <c r="G2532" s="4">
        <v>37.572170360000001</v>
      </c>
      <c r="H2532" s="4">
        <v>-84.694155600000002</v>
      </c>
      <c r="I2532" s="19" t="s">
        <v>45</v>
      </c>
      <c r="J2532" s="19" t="s">
        <v>156</v>
      </c>
      <c r="K2532" s="19" t="s">
        <v>45</v>
      </c>
      <c r="L2532" s="22" t="s">
        <v>144</v>
      </c>
      <c r="M2532" s="19" t="s">
        <v>185</v>
      </c>
      <c r="N2532" s="19" t="s">
        <v>185</v>
      </c>
      <c r="P2532" s="17"/>
      <c r="Q2532" s="50" t="str">
        <f t="shared" si="39"/>
        <v>Non-lead</v>
      </c>
      <c r="R2532" s="19"/>
      <c r="X2532" s="16"/>
      <c r="Y2532" s="16"/>
      <c r="Z2532" s="16"/>
      <c r="AK2532" s="17"/>
      <c r="AL2532" s="17"/>
      <c r="AM2532" s="17"/>
      <c r="AN2532" s="17"/>
      <c r="AO2532" s="15"/>
    </row>
    <row r="2533" spans="1:41" s="14" customFormat="1">
      <c r="A2533" s="60"/>
      <c r="B2533" s="37" t="s">
        <v>7370</v>
      </c>
      <c r="C2533" s="69" t="s">
        <v>8249</v>
      </c>
      <c r="D2533" s="14" t="s">
        <v>7810</v>
      </c>
      <c r="E2533" s="9" t="s">
        <v>187</v>
      </c>
      <c r="F2533" s="14">
        <v>40484</v>
      </c>
      <c r="G2533" s="4">
        <v>37.572081390000001</v>
      </c>
      <c r="H2533" s="4">
        <v>-84.69464413</v>
      </c>
      <c r="I2533" s="19" t="s">
        <v>45</v>
      </c>
      <c r="J2533" s="19" t="s">
        <v>156</v>
      </c>
      <c r="K2533" s="19" t="s">
        <v>45</v>
      </c>
      <c r="L2533" s="22" t="s">
        <v>144</v>
      </c>
      <c r="M2533" s="19" t="s">
        <v>185</v>
      </c>
      <c r="N2533" s="19" t="s">
        <v>185</v>
      </c>
      <c r="P2533" s="17"/>
      <c r="Q2533" s="50" t="str">
        <f t="shared" ref="Q2533:Q2595" si="40">IF(AND(I2533="",K2533=""),"",IF(I2533="Lead","Lead",IF(K2533="Lead","Lead",IF((OR((AND((ISNUMBER(SEARCH("Galvanized",K2533))),AF2533="Yes")),(AND((ISNUMBER(SEARCH("Galvanized",K2533))),AF2533="Unknown")))),"Galvanized requiring replacement",IF((OR((AND((ISNUMBER(SEARCH("Galvanized",K2533))),AJ2533="Yes")),(AND((ISNUMBER(SEARCH("Galvanized",K2533))),AJ2533="Unknown")))),"Galvanized requiring replacement",IF(I2533="Galvanized requiring replacement","Galvanized requiring replacement",IF(K2533="Galvanized requiring replacement","Galvanized requiring replacement",IF(ISNUMBER(SEARCH("Unknown",I2533)),"Unknown",IF(ISNUMBER(SEARCH("Unknown",K2533)),"Unknown",IF(I2533="","Unknown",IF(K2533="","Unknown","Non-lead")))))))))))</f>
        <v>Non-lead</v>
      </c>
      <c r="R2533" s="19"/>
      <c r="X2533" s="16"/>
      <c r="Y2533" s="16"/>
      <c r="Z2533" s="16"/>
      <c r="AK2533" s="17"/>
      <c r="AL2533" s="17"/>
      <c r="AM2533" s="17"/>
      <c r="AN2533" s="17"/>
      <c r="AO2533" s="15"/>
    </row>
    <row r="2534" spans="1:41" s="14" customFormat="1">
      <c r="A2534" s="60"/>
      <c r="B2534" s="37" t="s">
        <v>7371</v>
      </c>
      <c r="C2534" s="71" t="s">
        <v>8250</v>
      </c>
      <c r="D2534" s="14" t="s">
        <v>7811</v>
      </c>
      <c r="E2534" s="9" t="s">
        <v>187</v>
      </c>
      <c r="F2534" s="14">
        <v>40484</v>
      </c>
      <c r="G2534" s="4">
        <v>37.572654530000001</v>
      </c>
      <c r="H2534" s="4">
        <v>-84.698347839999997</v>
      </c>
      <c r="I2534" s="19" t="s">
        <v>45</v>
      </c>
      <c r="J2534" s="19" t="s">
        <v>156</v>
      </c>
      <c r="K2534" s="19" t="s">
        <v>45</v>
      </c>
      <c r="L2534" s="22" t="s">
        <v>144</v>
      </c>
      <c r="M2534" s="19" t="s">
        <v>185</v>
      </c>
      <c r="N2534" s="19" t="s">
        <v>185</v>
      </c>
      <c r="P2534" s="17"/>
      <c r="Q2534" s="50" t="str">
        <f t="shared" si="40"/>
        <v>Non-lead</v>
      </c>
      <c r="R2534" s="19"/>
      <c r="X2534" s="16"/>
      <c r="Y2534" s="16"/>
      <c r="Z2534" s="16"/>
      <c r="AK2534" s="17"/>
      <c r="AL2534" s="17"/>
      <c r="AM2534" s="17"/>
      <c r="AN2534" s="17"/>
      <c r="AO2534" s="15"/>
    </row>
    <row r="2535" spans="1:41" s="14" customFormat="1">
      <c r="A2535" s="60"/>
      <c r="B2535" s="37" t="s">
        <v>7372</v>
      </c>
      <c r="C2535" s="71" t="s">
        <v>8251</v>
      </c>
      <c r="D2535" s="14" t="s">
        <v>7812</v>
      </c>
      <c r="E2535" s="9" t="s">
        <v>187</v>
      </c>
      <c r="F2535" s="14">
        <v>40484</v>
      </c>
      <c r="G2535" s="4">
        <v>37.572803159999999</v>
      </c>
      <c r="H2535" s="4">
        <v>-84.698361849999998</v>
      </c>
      <c r="I2535" s="19" t="s">
        <v>45</v>
      </c>
      <c r="J2535" s="19" t="s">
        <v>156</v>
      </c>
      <c r="K2535" s="19" t="s">
        <v>45</v>
      </c>
      <c r="L2535" s="22" t="s">
        <v>144</v>
      </c>
      <c r="M2535" s="19" t="s">
        <v>185</v>
      </c>
      <c r="N2535" s="19" t="s">
        <v>185</v>
      </c>
      <c r="P2535" s="17"/>
      <c r="Q2535" s="50" t="str">
        <f t="shared" si="40"/>
        <v>Non-lead</v>
      </c>
      <c r="R2535" s="19"/>
      <c r="X2535" s="16"/>
      <c r="Y2535" s="16"/>
      <c r="Z2535" s="16"/>
      <c r="AK2535" s="17"/>
      <c r="AL2535" s="17"/>
      <c r="AM2535" s="17"/>
      <c r="AN2535" s="17"/>
      <c r="AO2535" s="15"/>
    </row>
    <row r="2536" spans="1:41" s="14" customFormat="1">
      <c r="A2536" s="60"/>
      <c r="B2536" s="37" t="s">
        <v>7373</v>
      </c>
      <c r="C2536" s="70" t="s">
        <v>8252</v>
      </c>
      <c r="D2536" s="14" t="s">
        <v>7813</v>
      </c>
      <c r="E2536" s="9" t="s">
        <v>187</v>
      </c>
      <c r="F2536" s="14">
        <v>40484</v>
      </c>
      <c r="G2536" s="4">
        <v>37.574924840000001</v>
      </c>
      <c r="H2536" s="4">
        <v>-84.70145642</v>
      </c>
      <c r="I2536" s="19" t="s">
        <v>45</v>
      </c>
      <c r="J2536" s="19" t="s">
        <v>156</v>
      </c>
      <c r="K2536" s="19" t="s">
        <v>45</v>
      </c>
      <c r="L2536" s="22" t="s">
        <v>144</v>
      </c>
      <c r="M2536" s="19" t="s">
        <v>185</v>
      </c>
      <c r="N2536" s="19" t="s">
        <v>185</v>
      </c>
      <c r="P2536" s="17"/>
      <c r="Q2536" s="50" t="str">
        <f t="shared" si="40"/>
        <v>Non-lead</v>
      </c>
      <c r="R2536" s="19"/>
      <c r="X2536" s="16"/>
      <c r="Y2536" s="16"/>
      <c r="Z2536" s="16"/>
      <c r="AK2536" s="17"/>
      <c r="AL2536" s="17"/>
      <c r="AM2536" s="17"/>
      <c r="AN2536" s="17"/>
      <c r="AO2536" s="15"/>
    </row>
    <row r="2537" spans="1:41" s="14" customFormat="1">
      <c r="A2537" s="60"/>
      <c r="B2537" s="37" t="s">
        <v>7374</v>
      </c>
      <c r="C2537" s="69" t="s">
        <v>8253</v>
      </c>
      <c r="D2537" s="14" t="s">
        <v>7814</v>
      </c>
      <c r="E2537" s="9" t="s">
        <v>187</v>
      </c>
      <c r="F2537" s="14">
        <v>40484</v>
      </c>
      <c r="G2537" s="4">
        <v>37.575908929999997</v>
      </c>
      <c r="H2537" s="4">
        <v>-84.70266341</v>
      </c>
      <c r="I2537" s="19" t="s">
        <v>45</v>
      </c>
      <c r="J2537" s="19" t="s">
        <v>156</v>
      </c>
      <c r="K2537" s="19" t="s">
        <v>45</v>
      </c>
      <c r="L2537" s="22" t="s">
        <v>144</v>
      </c>
      <c r="M2537" s="19" t="s">
        <v>185</v>
      </c>
      <c r="N2537" s="19" t="s">
        <v>185</v>
      </c>
      <c r="P2537" s="17"/>
      <c r="Q2537" s="50" t="str">
        <f t="shared" si="40"/>
        <v>Non-lead</v>
      </c>
      <c r="R2537" s="19"/>
      <c r="X2537" s="16"/>
      <c r="Y2537" s="16"/>
      <c r="Z2537" s="16"/>
      <c r="AK2537" s="17"/>
      <c r="AL2537" s="17"/>
      <c r="AM2537" s="17"/>
      <c r="AN2537" s="17"/>
      <c r="AO2537" s="15"/>
    </row>
    <row r="2538" spans="1:41" s="14" customFormat="1">
      <c r="A2538" s="60"/>
      <c r="B2538" s="37" t="s">
        <v>7375</v>
      </c>
      <c r="C2538" s="71" t="s">
        <v>8254</v>
      </c>
      <c r="D2538" s="14" t="s">
        <v>7815</v>
      </c>
      <c r="E2538" s="9" t="s">
        <v>187</v>
      </c>
      <c r="F2538" s="14">
        <v>40484</v>
      </c>
      <c r="G2538" s="4">
        <v>37.575908949999999</v>
      </c>
      <c r="H2538" s="4">
        <v>-84.702663560000005</v>
      </c>
      <c r="I2538" s="19" t="s">
        <v>45</v>
      </c>
      <c r="J2538" s="19" t="s">
        <v>156</v>
      </c>
      <c r="K2538" s="19" t="s">
        <v>45</v>
      </c>
      <c r="L2538" s="22" t="s">
        <v>144</v>
      </c>
      <c r="M2538" s="19" t="s">
        <v>185</v>
      </c>
      <c r="N2538" s="19" t="s">
        <v>185</v>
      </c>
      <c r="P2538" s="17"/>
      <c r="Q2538" s="50" t="str">
        <f t="shared" si="40"/>
        <v>Non-lead</v>
      </c>
      <c r="R2538" s="19"/>
      <c r="X2538" s="16"/>
      <c r="Y2538" s="16"/>
      <c r="Z2538" s="16"/>
      <c r="AK2538" s="17"/>
      <c r="AL2538" s="17"/>
      <c r="AM2538" s="17"/>
      <c r="AN2538" s="17"/>
      <c r="AO2538" s="15"/>
    </row>
    <row r="2539" spans="1:41" s="14" customFormat="1">
      <c r="A2539" s="60"/>
      <c r="B2539" s="37" t="s">
        <v>7376</v>
      </c>
      <c r="C2539" s="71" t="s">
        <v>8255</v>
      </c>
      <c r="D2539" s="14" t="s">
        <v>7816</v>
      </c>
      <c r="E2539" s="9" t="s">
        <v>187</v>
      </c>
      <c r="F2539" s="14">
        <v>40484</v>
      </c>
      <c r="G2539" s="14">
        <v>37.576920000000001</v>
      </c>
      <c r="H2539" s="14">
        <v>-84.703649999999996</v>
      </c>
      <c r="I2539" s="19" t="s">
        <v>45</v>
      </c>
      <c r="J2539" s="19" t="s">
        <v>156</v>
      </c>
      <c r="K2539" s="19" t="s">
        <v>45</v>
      </c>
      <c r="L2539" s="22" t="s">
        <v>144</v>
      </c>
      <c r="M2539" s="19" t="s">
        <v>185</v>
      </c>
      <c r="N2539" s="19" t="s">
        <v>185</v>
      </c>
      <c r="P2539" s="17"/>
      <c r="Q2539" s="50" t="str">
        <f t="shared" si="40"/>
        <v>Non-lead</v>
      </c>
      <c r="R2539" s="19"/>
      <c r="X2539" s="16"/>
      <c r="Y2539" s="16"/>
      <c r="Z2539" s="16"/>
      <c r="AK2539" s="17"/>
      <c r="AL2539" s="17"/>
      <c r="AM2539" s="17"/>
      <c r="AN2539" s="17"/>
      <c r="AO2539" s="15"/>
    </row>
    <row r="2540" spans="1:41" s="14" customFormat="1">
      <c r="A2540" s="60"/>
      <c r="B2540" s="37" t="s">
        <v>7377</v>
      </c>
      <c r="C2540" s="70" t="s">
        <v>8256</v>
      </c>
      <c r="D2540" s="14" t="s">
        <v>7817</v>
      </c>
      <c r="E2540" s="9" t="s">
        <v>187</v>
      </c>
      <c r="F2540" s="14">
        <v>40484</v>
      </c>
      <c r="G2540" s="4">
        <v>37.579781079999997</v>
      </c>
      <c r="H2540" s="4">
        <v>-84.706892350000004</v>
      </c>
      <c r="I2540" s="19" t="s">
        <v>45</v>
      </c>
      <c r="J2540" s="19" t="s">
        <v>156</v>
      </c>
      <c r="K2540" s="19" t="s">
        <v>45</v>
      </c>
      <c r="L2540" s="22" t="s">
        <v>144</v>
      </c>
      <c r="M2540" s="19" t="s">
        <v>185</v>
      </c>
      <c r="N2540" s="19" t="s">
        <v>185</v>
      </c>
      <c r="P2540" s="17"/>
      <c r="Q2540" s="50" t="str">
        <f t="shared" si="40"/>
        <v>Non-lead</v>
      </c>
      <c r="R2540" s="19"/>
      <c r="X2540" s="16"/>
      <c r="Y2540" s="16"/>
      <c r="Z2540" s="16"/>
      <c r="AK2540" s="17"/>
      <c r="AL2540" s="17"/>
      <c r="AM2540" s="17"/>
      <c r="AN2540" s="17"/>
      <c r="AO2540" s="15"/>
    </row>
    <row r="2541" spans="1:41" s="14" customFormat="1">
      <c r="A2541" s="60"/>
      <c r="B2541" s="37" t="s">
        <v>7378</v>
      </c>
      <c r="C2541" s="71" t="s">
        <v>8257</v>
      </c>
      <c r="D2541" s="14" t="s">
        <v>7818</v>
      </c>
      <c r="E2541" s="9" t="s">
        <v>187</v>
      </c>
      <c r="F2541" s="14">
        <v>40484</v>
      </c>
      <c r="G2541" s="4">
        <v>37.584335469999999</v>
      </c>
      <c r="H2541" s="4">
        <v>-84.712560280000005</v>
      </c>
      <c r="I2541" s="19" t="s">
        <v>45</v>
      </c>
      <c r="J2541" s="19" t="s">
        <v>156</v>
      </c>
      <c r="K2541" s="19" t="s">
        <v>45</v>
      </c>
      <c r="L2541" s="22" t="s">
        <v>144</v>
      </c>
      <c r="M2541" s="19" t="s">
        <v>185</v>
      </c>
      <c r="N2541" s="19" t="s">
        <v>185</v>
      </c>
      <c r="P2541" s="17"/>
      <c r="Q2541" s="50" t="str">
        <f t="shared" si="40"/>
        <v>Non-lead</v>
      </c>
      <c r="R2541" s="19"/>
      <c r="X2541" s="16"/>
      <c r="Y2541" s="16"/>
      <c r="Z2541" s="16"/>
      <c r="AK2541" s="17"/>
      <c r="AL2541" s="17"/>
      <c r="AM2541" s="17"/>
      <c r="AN2541" s="17"/>
      <c r="AO2541" s="15"/>
    </row>
    <row r="2542" spans="1:41" s="14" customFormat="1">
      <c r="A2542" s="60"/>
      <c r="B2542" s="37" t="s">
        <v>7379</v>
      </c>
      <c r="C2542" s="69" t="s">
        <v>8258</v>
      </c>
      <c r="D2542" s="14" t="s">
        <v>7819</v>
      </c>
      <c r="E2542" s="9" t="s">
        <v>187</v>
      </c>
      <c r="F2542" s="14">
        <v>40484</v>
      </c>
      <c r="G2542" s="4">
        <v>37.586364959999997</v>
      </c>
      <c r="H2542" s="4">
        <v>-84.715667449999998</v>
      </c>
      <c r="I2542" s="19" t="s">
        <v>45</v>
      </c>
      <c r="J2542" s="19" t="s">
        <v>156</v>
      </c>
      <c r="K2542" s="19" t="s">
        <v>45</v>
      </c>
      <c r="L2542" s="22" t="s">
        <v>144</v>
      </c>
      <c r="M2542" s="19" t="s">
        <v>185</v>
      </c>
      <c r="N2542" s="19" t="s">
        <v>185</v>
      </c>
      <c r="P2542" s="17"/>
      <c r="Q2542" s="50" t="str">
        <f t="shared" si="40"/>
        <v>Non-lead</v>
      </c>
      <c r="R2542" s="19"/>
      <c r="X2542" s="16"/>
      <c r="Y2542" s="16"/>
      <c r="Z2542" s="16"/>
      <c r="AK2542" s="17"/>
      <c r="AL2542" s="17"/>
      <c r="AM2542" s="17"/>
      <c r="AN2542" s="17"/>
      <c r="AO2542" s="15"/>
    </row>
    <row r="2543" spans="1:41" s="14" customFormat="1">
      <c r="A2543" s="60"/>
      <c r="B2543" s="37" t="s">
        <v>7380</v>
      </c>
      <c r="C2543" s="71" t="s">
        <v>8259</v>
      </c>
      <c r="D2543" s="14" t="s">
        <v>7820</v>
      </c>
      <c r="E2543" s="9" t="s">
        <v>187</v>
      </c>
      <c r="F2543" s="14">
        <v>40484</v>
      </c>
      <c r="G2543" s="4">
        <v>37.586364959999997</v>
      </c>
      <c r="H2543" s="4">
        <v>-84.715667449999998</v>
      </c>
      <c r="I2543" s="19" t="s">
        <v>45</v>
      </c>
      <c r="J2543" s="19" t="s">
        <v>156</v>
      </c>
      <c r="K2543" s="19" t="s">
        <v>45</v>
      </c>
      <c r="L2543" s="22" t="s">
        <v>144</v>
      </c>
      <c r="M2543" s="19" t="s">
        <v>185</v>
      </c>
      <c r="N2543" s="19" t="s">
        <v>185</v>
      </c>
      <c r="P2543" s="17"/>
      <c r="Q2543" s="50" t="str">
        <f t="shared" si="40"/>
        <v>Non-lead</v>
      </c>
      <c r="R2543" s="19"/>
      <c r="X2543" s="16"/>
      <c r="Y2543" s="16"/>
      <c r="Z2543" s="16"/>
      <c r="AK2543" s="17"/>
      <c r="AL2543" s="17"/>
      <c r="AM2543" s="17"/>
      <c r="AN2543" s="17"/>
      <c r="AO2543" s="15"/>
    </row>
    <row r="2544" spans="1:41" s="14" customFormat="1">
      <c r="A2544" s="60"/>
      <c r="B2544" s="37" t="s">
        <v>7381</v>
      </c>
      <c r="C2544" s="71" t="s">
        <v>8260</v>
      </c>
      <c r="D2544" s="14" t="s">
        <v>7821</v>
      </c>
      <c r="E2544" s="9" t="s">
        <v>187</v>
      </c>
      <c r="F2544" s="14">
        <v>40484</v>
      </c>
      <c r="G2544" s="4">
        <v>37.590159309999997</v>
      </c>
      <c r="H2544" s="4">
        <v>-84.720168389999998</v>
      </c>
      <c r="I2544" s="19" t="s">
        <v>45</v>
      </c>
      <c r="J2544" s="19" t="s">
        <v>156</v>
      </c>
      <c r="K2544" s="19" t="s">
        <v>45</v>
      </c>
      <c r="L2544" s="22" t="s">
        <v>144</v>
      </c>
      <c r="M2544" s="19" t="s">
        <v>185</v>
      </c>
      <c r="N2544" s="19" t="s">
        <v>185</v>
      </c>
      <c r="P2544" s="17"/>
      <c r="Q2544" s="50" t="str">
        <f t="shared" si="40"/>
        <v>Non-lead</v>
      </c>
      <c r="R2544" s="19"/>
      <c r="X2544" s="16"/>
      <c r="Y2544" s="16"/>
      <c r="Z2544" s="16"/>
      <c r="AK2544" s="17"/>
      <c r="AL2544" s="17"/>
      <c r="AM2544" s="17"/>
      <c r="AN2544" s="17"/>
      <c r="AO2544" s="15"/>
    </row>
    <row r="2545" spans="1:41" s="14" customFormat="1">
      <c r="A2545" s="60"/>
      <c r="B2545" s="37" t="s">
        <v>7382</v>
      </c>
      <c r="C2545" s="70" t="s">
        <v>8260</v>
      </c>
      <c r="D2545" s="14" t="s">
        <v>7822</v>
      </c>
      <c r="E2545" s="9" t="s">
        <v>187</v>
      </c>
      <c r="F2545" s="14">
        <v>40484</v>
      </c>
      <c r="G2545" s="4">
        <v>37.589418780000003</v>
      </c>
      <c r="H2545" s="4">
        <v>-84.718819789999998</v>
      </c>
      <c r="I2545" s="19" t="s">
        <v>45</v>
      </c>
      <c r="J2545" s="19" t="s">
        <v>156</v>
      </c>
      <c r="K2545" s="19" t="s">
        <v>45</v>
      </c>
      <c r="L2545" s="22" t="s">
        <v>144</v>
      </c>
      <c r="M2545" s="19" t="s">
        <v>185</v>
      </c>
      <c r="N2545" s="19" t="s">
        <v>185</v>
      </c>
      <c r="P2545" s="17"/>
      <c r="Q2545" s="50" t="str">
        <f t="shared" si="40"/>
        <v>Non-lead</v>
      </c>
      <c r="R2545" s="19"/>
      <c r="X2545" s="16"/>
      <c r="Y2545" s="16"/>
      <c r="Z2545" s="16"/>
      <c r="AK2545" s="17"/>
      <c r="AL2545" s="17"/>
      <c r="AM2545" s="17"/>
      <c r="AN2545" s="17"/>
      <c r="AO2545" s="15"/>
    </row>
    <row r="2546" spans="1:41" s="14" customFormat="1">
      <c r="A2546" s="60"/>
      <c r="B2546" s="37" t="s">
        <v>7383</v>
      </c>
      <c r="C2546" s="71" t="s">
        <v>8261</v>
      </c>
      <c r="D2546" s="14" t="s">
        <v>7823</v>
      </c>
      <c r="E2546" s="9" t="s">
        <v>187</v>
      </c>
      <c r="F2546" s="14">
        <v>40484</v>
      </c>
      <c r="G2546" s="4">
        <v>37.590425240000002</v>
      </c>
      <c r="H2546" s="4">
        <v>-84.720914980000003</v>
      </c>
      <c r="I2546" s="19" t="s">
        <v>45</v>
      </c>
      <c r="J2546" s="19" t="s">
        <v>156</v>
      </c>
      <c r="K2546" s="19" t="s">
        <v>45</v>
      </c>
      <c r="L2546" s="22" t="s">
        <v>144</v>
      </c>
      <c r="M2546" s="19" t="s">
        <v>185</v>
      </c>
      <c r="N2546" s="19" t="s">
        <v>185</v>
      </c>
      <c r="P2546" s="17"/>
      <c r="Q2546" s="50" t="str">
        <f t="shared" si="40"/>
        <v>Non-lead</v>
      </c>
      <c r="R2546" s="19"/>
      <c r="X2546" s="16"/>
      <c r="Y2546" s="16"/>
      <c r="Z2546" s="16"/>
      <c r="AK2546" s="17"/>
      <c r="AL2546" s="17"/>
      <c r="AM2546" s="17"/>
      <c r="AN2546" s="17"/>
      <c r="AO2546" s="15"/>
    </row>
    <row r="2547" spans="1:41" s="14" customFormat="1">
      <c r="A2547" s="60"/>
      <c r="B2547" s="37" t="s">
        <v>7384</v>
      </c>
      <c r="C2547" s="69" t="s">
        <v>8262</v>
      </c>
      <c r="D2547" s="14" t="s">
        <v>7824</v>
      </c>
      <c r="E2547" s="9" t="s">
        <v>187</v>
      </c>
      <c r="F2547" s="14">
        <v>40484</v>
      </c>
      <c r="G2547" s="4">
        <v>37.590395469999997</v>
      </c>
      <c r="H2547" s="4">
        <v>-84.720932719999993</v>
      </c>
      <c r="I2547" s="19" t="s">
        <v>45</v>
      </c>
      <c r="J2547" s="19" t="s">
        <v>156</v>
      </c>
      <c r="K2547" s="19" t="s">
        <v>45</v>
      </c>
      <c r="L2547" s="22" t="s">
        <v>144</v>
      </c>
      <c r="M2547" s="19" t="s">
        <v>185</v>
      </c>
      <c r="N2547" s="19" t="s">
        <v>185</v>
      </c>
      <c r="P2547" s="17"/>
      <c r="Q2547" s="50" t="str">
        <f t="shared" si="40"/>
        <v>Non-lead</v>
      </c>
      <c r="R2547" s="19"/>
      <c r="X2547" s="16"/>
      <c r="Y2547" s="16"/>
      <c r="Z2547" s="16"/>
      <c r="AK2547" s="17"/>
      <c r="AL2547" s="17"/>
      <c r="AM2547" s="17"/>
      <c r="AN2547" s="17"/>
      <c r="AO2547" s="15"/>
    </row>
    <row r="2548" spans="1:41" s="14" customFormat="1">
      <c r="A2548" s="60"/>
      <c r="B2548" s="37" t="s">
        <v>7385</v>
      </c>
      <c r="C2548" s="71" t="s">
        <v>8263</v>
      </c>
      <c r="D2548" s="14" t="s">
        <v>7825</v>
      </c>
      <c r="E2548" s="9" t="s">
        <v>187</v>
      </c>
      <c r="F2548" s="14">
        <v>40484</v>
      </c>
      <c r="G2548" s="4">
        <v>37.587721790000003</v>
      </c>
      <c r="H2548" s="4">
        <v>-84.719216669999994</v>
      </c>
      <c r="I2548" s="19" t="s">
        <v>45</v>
      </c>
      <c r="J2548" s="19" t="s">
        <v>156</v>
      </c>
      <c r="K2548" s="19" t="s">
        <v>45</v>
      </c>
      <c r="L2548" s="22" t="s">
        <v>144</v>
      </c>
      <c r="M2548" s="19" t="s">
        <v>185</v>
      </c>
      <c r="N2548" s="19" t="s">
        <v>185</v>
      </c>
      <c r="P2548" s="17"/>
      <c r="Q2548" s="50" t="str">
        <f t="shared" si="40"/>
        <v>Non-lead</v>
      </c>
      <c r="R2548" s="19"/>
      <c r="X2548" s="16"/>
      <c r="Y2548" s="16"/>
      <c r="Z2548" s="16"/>
      <c r="AK2548" s="17"/>
      <c r="AL2548" s="17"/>
      <c r="AM2548" s="17"/>
      <c r="AN2548" s="17"/>
      <c r="AO2548" s="15"/>
    </row>
    <row r="2549" spans="1:41" s="14" customFormat="1">
      <c r="A2549" s="60"/>
      <c r="B2549" s="37" t="s">
        <v>7386</v>
      </c>
      <c r="C2549" s="70" t="s">
        <v>8264</v>
      </c>
      <c r="D2549" s="14" t="s">
        <v>7826</v>
      </c>
      <c r="E2549" s="9" t="s">
        <v>187</v>
      </c>
      <c r="F2549" s="14">
        <v>40484</v>
      </c>
      <c r="G2549" s="4">
        <v>37.583698480000002</v>
      </c>
      <c r="H2549" s="4">
        <v>-84.712945910000002</v>
      </c>
      <c r="I2549" s="19" t="s">
        <v>45</v>
      </c>
      <c r="J2549" s="19" t="s">
        <v>156</v>
      </c>
      <c r="K2549" s="19" t="s">
        <v>45</v>
      </c>
      <c r="L2549" s="22" t="s">
        <v>144</v>
      </c>
      <c r="M2549" s="19" t="s">
        <v>185</v>
      </c>
      <c r="N2549" s="19" t="s">
        <v>185</v>
      </c>
      <c r="P2549" s="17"/>
      <c r="Q2549" s="50" t="str">
        <f t="shared" si="40"/>
        <v>Non-lead</v>
      </c>
      <c r="R2549" s="19"/>
      <c r="X2549" s="16"/>
      <c r="Y2549" s="16"/>
      <c r="Z2549" s="16"/>
      <c r="AK2549" s="17"/>
      <c r="AL2549" s="17"/>
      <c r="AM2549" s="17"/>
      <c r="AN2549" s="17"/>
      <c r="AO2549" s="15"/>
    </row>
    <row r="2550" spans="1:41" s="14" customFormat="1">
      <c r="A2550" s="60"/>
      <c r="B2550" s="37" t="s">
        <v>7387</v>
      </c>
      <c r="C2550" s="71" t="s">
        <v>8265</v>
      </c>
      <c r="D2550" s="14" t="s">
        <v>7827</v>
      </c>
      <c r="E2550" s="9" t="s">
        <v>187</v>
      </c>
      <c r="F2550" s="14">
        <v>40484</v>
      </c>
      <c r="G2550" s="4">
        <v>37.583698480000002</v>
      </c>
      <c r="H2550" s="4">
        <v>-84.712945910000002</v>
      </c>
      <c r="I2550" s="19" t="s">
        <v>45</v>
      </c>
      <c r="J2550" s="19" t="s">
        <v>156</v>
      </c>
      <c r="K2550" s="19" t="s">
        <v>45</v>
      </c>
      <c r="L2550" s="22" t="s">
        <v>144</v>
      </c>
      <c r="M2550" s="19" t="s">
        <v>185</v>
      </c>
      <c r="N2550" s="19" t="s">
        <v>185</v>
      </c>
      <c r="P2550" s="17"/>
      <c r="Q2550" s="50" t="str">
        <f t="shared" si="40"/>
        <v>Non-lead</v>
      </c>
      <c r="R2550" s="19"/>
      <c r="X2550" s="16"/>
      <c r="Y2550" s="16"/>
      <c r="Z2550" s="16"/>
      <c r="AK2550" s="17"/>
      <c r="AL2550" s="17"/>
      <c r="AM2550" s="17"/>
      <c r="AN2550" s="17"/>
      <c r="AO2550" s="15"/>
    </row>
    <row r="2551" spans="1:41" s="14" customFormat="1">
      <c r="A2551" s="60"/>
      <c r="B2551" s="37" t="s">
        <v>7388</v>
      </c>
      <c r="C2551" s="69" t="s">
        <v>8266</v>
      </c>
      <c r="D2551" s="14" t="s">
        <v>7828</v>
      </c>
      <c r="E2551" s="9" t="s">
        <v>187</v>
      </c>
      <c r="F2551" s="14">
        <v>40484</v>
      </c>
      <c r="G2551" s="4">
        <v>37.58157267</v>
      </c>
      <c r="H2551" s="4">
        <v>-84.710031180000001</v>
      </c>
      <c r="I2551" s="19" t="s">
        <v>45</v>
      </c>
      <c r="J2551" s="19" t="s">
        <v>156</v>
      </c>
      <c r="K2551" s="19" t="s">
        <v>45</v>
      </c>
      <c r="L2551" s="22" t="s">
        <v>144</v>
      </c>
      <c r="M2551" s="19" t="s">
        <v>185</v>
      </c>
      <c r="N2551" s="19" t="s">
        <v>185</v>
      </c>
      <c r="P2551" s="17"/>
      <c r="Q2551" s="50" t="str">
        <f t="shared" si="40"/>
        <v>Non-lead</v>
      </c>
      <c r="R2551" s="19"/>
      <c r="X2551" s="16"/>
      <c r="Y2551" s="16"/>
      <c r="Z2551" s="16"/>
      <c r="AK2551" s="17"/>
      <c r="AL2551" s="17"/>
      <c r="AM2551" s="17"/>
      <c r="AN2551" s="17"/>
      <c r="AO2551" s="15"/>
    </row>
    <row r="2552" spans="1:41" s="14" customFormat="1">
      <c r="A2552" s="60"/>
      <c r="B2552" s="37" t="s">
        <v>7389</v>
      </c>
      <c r="C2552" s="71" t="s">
        <v>8267</v>
      </c>
      <c r="D2552" s="14" t="s">
        <v>7829</v>
      </c>
      <c r="E2552" s="9" t="s">
        <v>187</v>
      </c>
      <c r="F2552" s="14">
        <v>40484</v>
      </c>
      <c r="G2552" s="4">
        <v>37.573838189999996</v>
      </c>
      <c r="H2552" s="4">
        <v>-84.707638979999999</v>
      </c>
      <c r="I2552" s="19" t="s">
        <v>45</v>
      </c>
      <c r="J2552" s="19" t="s">
        <v>156</v>
      </c>
      <c r="K2552" s="19" t="s">
        <v>45</v>
      </c>
      <c r="L2552" s="22" t="s">
        <v>144</v>
      </c>
      <c r="M2552" s="19" t="s">
        <v>185</v>
      </c>
      <c r="N2552" s="19" t="s">
        <v>185</v>
      </c>
      <c r="P2552" s="17"/>
      <c r="Q2552" s="50" t="str">
        <f t="shared" si="40"/>
        <v>Non-lead</v>
      </c>
      <c r="R2552" s="19"/>
      <c r="X2552" s="16"/>
      <c r="Y2552" s="16"/>
      <c r="Z2552" s="16"/>
      <c r="AK2552" s="17"/>
      <c r="AL2552" s="17"/>
      <c r="AM2552" s="17"/>
      <c r="AN2552" s="17"/>
      <c r="AO2552" s="15"/>
    </row>
    <row r="2553" spans="1:41" s="14" customFormat="1">
      <c r="A2553" s="60"/>
      <c r="B2553" s="37" t="s">
        <v>7390</v>
      </c>
      <c r="C2553" s="71" t="s">
        <v>8268</v>
      </c>
      <c r="D2553" s="14" t="s">
        <v>7830</v>
      </c>
      <c r="E2553" s="9" t="s">
        <v>187</v>
      </c>
      <c r="F2553" s="14">
        <v>40484</v>
      </c>
      <c r="G2553" s="14">
        <v>37.57591</v>
      </c>
      <c r="H2553" s="14">
        <v>-84.704689999999999</v>
      </c>
      <c r="I2553" s="19" t="s">
        <v>45</v>
      </c>
      <c r="J2553" s="19" t="s">
        <v>156</v>
      </c>
      <c r="K2553" s="19" t="s">
        <v>45</v>
      </c>
      <c r="L2553" s="22" t="s">
        <v>144</v>
      </c>
      <c r="M2553" s="19" t="s">
        <v>185</v>
      </c>
      <c r="N2553" s="19" t="s">
        <v>185</v>
      </c>
      <c r="P2553" s="17"/>
      <c r="Q2553" s="50" t="str">
        <f t="shared" si="40"/>
        <v>Non-lead</v>
      </c>
      <c r="R2553" s="19"/>
      <c r="X2553" s="16"/>
      <c r="Y2553" s="16"/>
      <c r="Z2553" s="16"/>
      <c r="AK2553" s="17"/>
      <c r="AL2553" s="17"/>
      <c r="AM2553" s="17"/>
      <c r="AN2553" s="17"/>
      <c r="AO2553" s="15"/>
    </row>
    <row r="2554" spans="1:41" s="14" customFormat="1">
      <c r="A2554" s="60"/>
      <c r="B2554" s="37" t="s">
        <v>7391</v>
      </c>
      <c r="C2554" s="70" t="s">
        <v>8269</v>
      </c>
      <c r="D2554" s="14" t="s">
        <v>7831</v>
      </c>
      <c r="E2554" s="9" t="s">
        <v>187</v>
      </c>
      <c r="F2554" s="14">
        <v>40484</v>
      </c>
      <c r="G2554" s="4">
        <v>37.573838180000003</v>
      </c>
      <c r="H2554" s="4">
        <v>-84.707638950000003</v>
      </c>
      <c r="I2554" s="19" t="s">
        <v>45</v>
      </c>
      <c r="J2554" s="19" t="s">
        <v>156</v>
      </c>
      <c r="K2554" s="19" t="s">
        <v>45</v>
      </c>
      <c r="L2554" s="22" t="s">
        <v>144</v>
      </c>
      <c r="M2554" s="19" t="s">
        <v>185</v>
      </c>
      <c r="N2554" s="19" t="s">
        <v>185</v>
      </c>
      <c r="P2554" s="17"/>
      <c r="Q2554" s="50" t="str">
        <f t="shared" si="40"/>
        <v>Non-lead</v>
      </c>
      <c r="R2554" s="19"/>
      <c r="X2554" s="16"/>
      <c r="Y2554" s="16"/>
      <c r="Z2554" s="16"/>
      <c r="AK2554" s="17"/>
      <c r="AL2554" s="17"/>
      <c r="AM2554" s="17"/>
      <c r="AN2554" s="17"/>
      <c r="AO2554" s="15"/>
    </row>
    <row r="2555" spans="1:41" s="14" customFormat="1">
      <c r="A2555" s="60"/>
      <c r="B2555" s="37" t="s">
        <v>7392</v>
      </c>
      <c r="C2555" s="71" t="s">
        <v>8270</v>
      </c>
      <c r="D2555" s="14" t="s">
        <v>7832</v>
      </c>
      <c r="E2555" s="9" t="s">
        <v>187</v>
      </c>
      <c r="F2555" s="14">
        <v>40484</v>
      </c>
      <c r="G2555" s="4">
        <v>37.572141000000002</v>
      </c>
      <c r="H2555" s="4">
        <v>-84.709919310000004</v>
      </c>
      <c r="I2555" s="19" t="s">
        <v>45</v>
      </c>
      <c r="J2555" s="19" t="s">
        <v>156</v>
      </c>
      <c r="K2555" s="19" t="s">
        <v>45</v>
      </c>
      <c r="L2555" s="22" t="s">
        <v>144</v>
      </c>
      <c r="M2555" s="19" t="s">
        <v>185</v>
      </c>
      <c r="N2555" s="19" t="s">
        <v>185</v>
      </c>
      <c r="P2555" s="17"/>
      <c r="Q2555" s="50" t="str">
        <f t="shared" si="40"/>
        <v>Non-lead</v>
      </c>
      <c r="R2555" s="19"/>
      <c r="X2555" s="16"/>
      <c r="Y2555" s="16"/>
      <c r="Z2555" s="16"/>
      <c r="AK2555" s="17"/>
      <c r="AL2555" s="17"/>
      <c r="AM2555" s="17"/>
      <c r="AN2555" s="17"/>
      <c r="AO2555" s="15"/>
    </row>
    <row r="2556" spans="1:41" s="14" customFormat="1">
      <c r="A2556" s="60"/>
      <c r="B2556" s="37" t="s">
        <v>7393</v>
      </c>
      <c r="C2556" s="69" t="s">
        <v>8271</v>
      </c>
      <c r="D2556" s="14" t="s">
        <v>7833</v>
      </c>
      <c r="E2556" s="9" t="s">
        <v>187</v>
      </c>
      <c r="F2556" s="14">
        <v>40484</v>
      </c>
      <c r="G2556" s="4">
        <v>37.569609999999997</v>
      </c>
      <c r="H2556" s="4">
        <v>-84.711789999999993</v>
      </c>
      <c r="I2556" s="19" t="s">
        <v>45</v>
      </c>
      <c r="J2556" s="19" t="s">
        <v>156</v>
      </c>
      <c r="K2556" s="19" t="s">
        <v>45</v>
      </c>
      <c r="L2556" s="22" t="s">
        <v>144</v>
      </c>
      <c r="M2556" s="19" t="s">
        <v>185</v>
      </c>
      <c r="N2556" s="19" t="s">
        <v>185</v>
      </c>
      <c r="P2556" s="17"/>
      <c r="Q2556" s="50" t="str">
        <f t="shared" si="40"/>
        <v>Non-lead</v>
      </c>
      <c r="R2556" s="19"/>
      <c r="X2556" s="16"/>
      <c r="Y2556" s="16"/>
      <c r="Z2556" s="16"/>
      <c r="AK2556" s="17"/>
      <c r="AL2556" s="17"/>
      <c r="AM2556" s="17"/>
      <c r="AN2556" s="17"/>
      <c r="AO2556" s="15"/>
    </row>
    <row r="2557" spans="1:41" s="14" customFormat="1">
      <c r="A2557" s="60"/>
      <c r="B2557" s="37" t="s">
        <v>7394</v>
      </c>
      <c r="C2557" s="71" t="s">
        <v>8272</v>
      </c>
      <c r="D2557" s="14" t="s">
        <v>7834</v>
      </c>
      <c r="E2557" s="9" t="s">
        <v>187</v>
      </c>
      <c r="F2557" s="14">
        <v>40484</v>
      </c>
      <c r="G2557" s="14">
        <v>37.568159999999999</v>
      </c>
      <c r="H2557" s="14">
        <v>-84.708680000000001</v>
      </c>
      <c r="I2557" s="19" t="s">
        <v>45</v>
      </c>
      <c r="J2557" s="19" t="s">
        <v>156</v>
      </c>
      <c r="K2557" s="19" t="s">
        <v>45</v>
      </c>
      <c r="L2557" s="22" t="s">
        <v>144</v>
      </c>
      <c r="M2557" s="19" t="s">
        <v>185</v>
      </c>
      <c r="N2557" s="19" t="s">
        <v>185</v>
      </c>
      <c r="P2557" s="17"/>
      <c r="Q2557" s="50" t="str">
        <f t="shared" si="40"/>
        <v>Non-lead</v>
      </c>
      <c r="R2557" s="19"/>
      <c r="X2557" s="16"/>
      <c r="Y2557" s="16"/>
      <c r="Z2557" s="16"/>
      <c r="AK2557" s="17"/>
      <c r="AL2557" s="17"/>
      <c r="AM2557" s="17"/>
      <c r="AN2557" s="17"/>
      <c r="AO2557" s="15"/>
    </row>
    <row r="2558" spans="1:41" s="14" customFormat="1">
      <c r="A2558" s="60"/>
      <c r="B2558" s="37" t="s">
        <v>7395</v>
      </c>
      <c r="C2558" s="71" t="s">
        <v>8273</v>
      </c>
      <c r="D2558" s="14" t="s">
        <v>7835</v>
      </c>
      <c r="E2558" s="9" t="s">
        <v>187</v>
      </c>
      <c r="F2558" s="14">
        <v>40484</v>
      </c>
      <c r="G2558" s="4">
        <v>37.567157960000003</v>
      </c>
      <c r="H2558" s="4">
        <v>-84.706235160000006</v>
      </c>
      <c r="I2558" s="19" t="s">
        <v>45</v>
      </c>
      <c r="J2558" s="19" t="s">
        <v>156</v>
      </c>
      <c r="K2558" s="19" t="s">
        <v>45</v>
      </c>
      <c r="L2558" s="22" t="s">
        <v>144</v>
      </c>
      <c r="M2558" s="19" t="s">
        <v>185</v>
      </c>
      <c r="N2558" s="19" t="s">
        <v>185</v>
      </c>
      <c r="P2558" s="17"/>
      <c r="Q2558" s="50" t="str">
        <f t="shared" si="40"/>
        <v>Non-lead</v>
      </c>
      <c r="R2558" s="19"/>
      <c r="X2558" s="16"/>
      <c r="Y2558" s="16"/>
      <c r="Z2558" s="16"/>
      <c r="AK2558" s="17"/>
      <c r="AL2558" s="17"/>
      <c r="AM2558" s="17"/>
      <c r="AN2558" s="17"/>
      <c r="AO2558" s="15"/>
    </row>
    <row r="2559" spans="1:41" s="14" customFormat="1">
      <c r="A2559" s="60"/>
      <c r="B2559" s="37" t="s">
        <v>7396</v>
      </c>
      <c r="C2559" s="70" t="s">
        <v>8274</v>
      </c>
      <c r="D2559" s="14" t="s">
        <v>7836</v>
      </c>
      <c r="E2559" s="9" t="s">
        <v>187</v>
      </c>
      <c r="F2559" s="14">
        <v>40484</v>
      </c>
      <c r="G2559" s="4">
        <v>37.567272379999999</v>
      </c>
      <c r="H2559" s="4">
        <v>-84.706234839999993</v>
      </c>
      <c r="I2559" s="19" t="s">
        <v>45</v>
      </c>
      <c r="J2559" s="19" t="s">
        <v>156</v>
      </c>
      <c r="K2559" s="19" t="s">
        <v>45</v>
      </c>
      <c r="L2559" s="22" t="s">
        <v>144</v>
      </c>
      <c r="M2559" s="19" t="s">
        <v>185</v>
      </c>
      <c r="N2559" s="19" t="s">
        <v>185</v>
      </c>
      <c r="P2559" s="17"/>
      <c r="Q2559" s="50" t="str">
        <f t="shared" si="40"/>
        <v>Non-lead</v>
      </c>
      <c r="R2559" s="19"/>
      <c r="X2559" s="16"/>
      <c r="Y2559" s="16"/>
      <c r="Z2559" s="16"/>
      <c r="AK2559" s="17"/>
      <c r="AL2559" s="17"/>
      <c r="AM2559" s="17"/>
      <c r="AN2559" s="17"/>
      <c r="AO2559" s="15"/>
    </row>
    <row r="2560" spans="1:41" s="14" customFormat="1">
      <c r="A2560" s="60"/>
      <c r="B2560" s="37" t="s">
        <v>7397</v>
      </c>
      <c r="C2560" s="71" t="s">
        <v>8275</v>
      </c>
      <c r="D2560" s="14" t="s">
        <v>7837</v>
      </c>
      <c r="E2560" s="9" t="s">
        <v>187</v>
      </c>
      <c r="F2560" s="14">
        <v>40484</v>
      </c>
      <c r="G2560" s="4">
        <v>37.567857019999998</v>
      </c>
      <c r="H2560" s="4">
        <v>-84.707602269999995</v>
      </c>
      <c r="I2560" s="19" t="s">
        <v>45</v>
      </c>
      <c r="J2560" s="19" t="s">
        <v>156</v>
      </c>
      <c r="K2560" s="19" t="s">
        <v>45</v>
      </c>
      <c r="L2560" s="22" t="s">
        <v>144</v>
      </c>
      <c r="M2560" s="19" t="s">
        <v>185</v>
      </c>
      <c r="N2560" s="19" t="s">
        <v>185</v>
      </c>
      <c r="P2560" s="17"/>
      <c r="Q2560" s="50" t="str">
        <f t="shared" si="40"/>
        <v>Non-lead</v>
      </c>
      <c r="R2560" s="19"/>
      <c r="X2560" s="16"/>
      <c r="Y2560" s="16"/>
      <c r="Z2560" s="16"/>
      <c r="AK2560" s="17"/>
      <c r="AL2560" s="17"/>
      <c r="AM2560" s="17"/>
      <c r="AN2560" s="17"/>
      <c r="AO2560" s="15"/>
    </row>
    <row r="2561" spans="1:41" s="14" customFormat="1">
      <c r="A2561" s="60"/>
      <c r="B2561" s="37" t="s">
        <v>7398</v>
      </c>
      <c r="C2561" s="69" t="s">
        <v>8276</v>
      </c>
      <c r="D2561" s="14" t="s">
        <v>7838</v>
      </c>
      <c r="E2561" s="9" t="s">
        <v>187</v>
      </c>
      <c r="F2561" s="14">
        <v>40484</v>
      </c>
      <c r="G2561" s="4">
        <v>37.568137360000001</v>
      </c>
      <c r="H2561" s="4">
        <v>-84.708270459999994</v>
      </c>
      <c r="I2561" s="19" t="s">
        <v>45</v>
      </c>
      <c r="J2561" s="19" t="s">
        <v>156</v>
      </c>
      <c r="K2561" s="19" t="s">
        <v>45</v>
      </c>
      <c r="L2561" s="22" t="s">
        <v>144</v>
      </c>
      <c r="M2561" s="19" t="s">
        <v>185</v>
      </c>
      <c r="N2561" s="19" t="s">
        <v>185</v>
      </c>
      <c r="P2561" s="17"/>
      <c r="Q2561" s="50" t="str">
        <f t="shared" si="40"/>
        <v>Non-lead</v>
      </c>
      <c r="R2561" s="19"/>
      <c r="X2561" s="16"/>
      <c r="Y2561" s="16"/>
      <c r="Z2561" s="16"/>
      <c r="AK2561" s="17"/>
      <c r="AL2561" s="17"/>
      <c r="AM2561" s="17"/>
      <c r="AN2561" s="17"/>
      <c r="AO2561" s="15"/>
    </row>
    <row r="2562" spans="1:41" s="14" customFormat="1">
      <c r="A2562" s="60"/>
      <c r="B2562" s="37" t="s">
        <v>7399</v>
      </c>
      <c r="C2562" s="71" t="s">
        <v>8277</v>
      </c>
      <c r="D2562" s="14" t="s">
        <v>7839</v>
      </c>
      <c r="E2562" s="9" t="s">
        <v>187</v>
      </c>
      <c r="F2562" s="14">
        <v>40484</v>
      </c>
      <c r="G2562" s="4">
        <v>37.570388059999999</v>
      </c>
      <c r="H2562" s="4">
        <v>-84.712143710000007</v>
      </c>
      <c r="I2562" s="19" t="s">
        <v>45</v>
      </c>
      <c r="J2562" s="19" t="s">
        <v>156</v>
      </c>
      <c r="K2562" s="19" t="s">
        <v>45</v>
      </c>
      <c r="L2562" s="22" t="s">
        <v>144</v>
      </c>
      <c r="M2562" s="19" t="s">
        <v>185</v>
      </c>
      <c r="N2562" s="19" t="s">
        <v>185</v>
      </c>
      <c r="P2562" s="17"/>
      <c r="Q2562" s="50" t="str">
        <f t="shared" si="40"/>
        <v>Non-lead</v>
      </c>
      <c r="R2562" s="19"/>
      <c r="X2562" s="16"/>
      <c r="Y2562" s="16"/>
      <c r="Z2562" s="16"/>
      <c r="AK2562" s="17"/>
      <c r="AL2562" s="17"/>
      <c r="AM2562" s="17"/>
      <c r="AN2562" s="17"/>
      <c r="AO2562" s="15"/>
    </row>
    <row r="2563" spans="1:41" s="14" customFormat="1">
      <c r="A2563" s="60"/>
      <c r="B2563" s="37" t="s">
        <v>7400</v>
      </c>
      <c r="C2563" s="71" t="s">
        <v>8278</v>
      </c>
      <c r="D2563" s="14" t="s">
        <v>7840</v>
      </c>
      <c r="E2563" s="9" t="s">
        <v>187</v>
      </c>
      <c r="F2563" s="14">
        <v>40484</v>
      </c>
      <c r="G2563" s="4">
        <v>37.573079999999997</v>
      </c>
      <c r="H2563" s="4">
        <v>-84.708430000000007</v>
      </c>
      <c r="I2563" s="19" t="s">
        <v>45</v>
      </c>
      <c r="J2563" s="19" t="s">
        <v>156</v>
      </c>
      <c r="K2563" s="19" t="s">
        <v>45</v>
      </c>
      <c r="L2563" s="22" t="s">
        <v>144</v>
      </c>
      <c r="M2563" s="19" t="s">
        <v>185</v>
      </c>
      <c r="N2563" s="19" t="s">
        <v>185</v>
      </c>
      <c r="P2563" s="17"/>
      <c r="Q2563" s="50" t="str">
        <f t="shared" si="40"/>
        <v>Non-lead</v>
      </c>
      <c r="R2563" s="19"/>
      <c r="X2563" s="16"/>
      <c r="Y2563" s="16"/>
      <c r="Z2563" s="16"/>
      <c r="AK2563" s="17"/>
      <c r="AL2563" s="17"/>
      <c r="AM2563" s="17"/>
      <c r="AN2563" s="17"/>
      <c r="AO2563" s="15"/>
    </row>
    <row r="2564" spans="1:41" s="14" customFormat="1">
      <c r="A2564" s="60"/>
      <c r="B2564" s="37" t="s">
        <v>7401</v>
      </c>
      <c r="C2564" s="70" t="s">
        <v>8279</v>
      </c>
      <c r="D2564" s="14" t="s">
        <v>7841</v>
      </c>
      <c r="E2564" s="9" t="s">
        <v>187</v>
      </c>
      <c r="F2564" s="14">
        <v>40484</v>
      </c>
      <c r="G2564" s="4">
        <v>37.573122980000001</v>
      </c>
      <c r="H2564" s="4">
        <v>-84.708345399999999</v>
      </c>
      <c r="I2564" s="19" t="s">
        <v>45</v>
      </c>
      <c r="J2564" s="19" t="s">
        <v>156</v>
      </c>
      <c r="K2564" s="19" t="s">
        <v>45</v>
      </c>
      <c r="L2564" s="22" t="s">
        <v>144</v>
      </c>
      <c r="M2564" s="19" t="s">
        <v>185</v>
      </c>
      <c r="N2564" s="19" t="s">
        <v>185</v>
      </c>
      <c r="P2564" s="17"/>
      <c r="Q2564" s="50" t="str">
        <f t="shared" si="40"/>
        <v>Non-lead</v>
      </c>
      <c r="R2564" s="19"/>
      <c r="X2564" s="16"/>
      <c r="Y2564" s="16"/>
      <c r="Z2564" s="16"/>
      <c r="AK2564" s="17"/>
      <c r="AL2564" s="17"/>
      <c r="AM2564" s="17"/>
      <c r="AN2564" s="17"/>
      <c r="AO2564" s="15"/>
    </row>
    <row r="2565" spans="1:41" s="14" customFormat="1">
      <c r="A2565" s="60"/>
      <c r="B2565" s="37" t="s">
        <v>7402</v>
      </c>
      <c r="C2565" s="71" t="s">
        <v>8280</v>
      </c>
      <c r="D2565" s="14" t="s">
        <v>7842</v>
      </c>
      <c r="E2565" s="9" t="s">
        <v>187</v>
      </c>
      <c r="F2565" s="14">
        <v>40484</v>
      </c>
      <c r="G2565" s="4">
        <v>37.573417030000002</v>
      </c>
      <c r="H2565" s="4">
        <v>-84.707978629999999</v>
      </c>
      <c r="I2565" s="19" t="s">
        <v>45</v>
      </c>
      <c r="J2565" s="19" t="s">
        <v>156</v>
      </c>
      <c r="K2565" s="19" t="s">
        <v>45</v>
      </c>
      <c r="L2565" s="22" t="s">
        <v>144</v>
      </c>
      <c r="M2565" s="19" t="s">
        <v>185</v>
      </c>
      <c r="N2565" s="19" t="s">
        <v>185</v>
      </c>
      <c r="P2565" s="17"/>
      <c r="Q2565" s="50" t="str">
        <f t="shared" si="40"/>
        <v>Non-lead</v>
      </c>
      <c r="R2565" s="19"/>
      <c r="X2565" s="16"/>
      <c r="Y2565" s="16"/>
      <c r="Z2565" s="16"/>
      <c r="AK2565" s="17"/>
      <c r="AL2565" s="17"/>
      <c r="AM2565" s="17"/>
      <c r="AN2565" s="17"/>
      <c r="AO2565" s="15"/>
    </row>
    <row r="2566" spans="1:41" s="14" customFormat="1">
      <c r="A2566" s="60"/>
      <c r="B2566" s="37" t="s">
        <v>7403</v>
      </c>
      <c r="C2566" s="69" t="s">
        <v>8281</v>
      </c>
      <c r="D2566" s="14" t="s">
        <v>7843</v>
      </c>
      <c r="E2566" s="9" t="s">
        <v>187</v>
      </c>
      <c r="F2566" s="14">
        <v>40484</v>
      </c>
      <c r="G2566" s="4">
        <v>37.573808589999999</v>
      </c>
      <c r="H2566" s="4">
        <v>-84.707466210000007</v>
      </c>
      <c r="I2566" s="19" t="s">
        <v>45</v>
      </c>
      <c r="J2566" s="19" t="s">
        <v>156</v>
      </c>
      <c r="K2566" s="19" t="s">
        <v>45</v>
      </c>
      <c r="L2566" s="22" t="s">
        <v>144</v>
      </c>
      <c r="M2566" s="19" t="s">
        <v>185</v>
      </c>
      <c r="N2566" s="19" t="s">
        <v>185</v>
      </c>
      <c r="P2566" s="17"/>
      <c r="Q2566" s="50" t="str">
        <f t="shared" si="40"/>
        <v>Non-lead</v>
      </c>
      <c r="R2566" s="19"/>
      <c r="X2566" s="16"/>
      <c r="Y2566" s="16"/>
      <c r="Z2566" s="16"/>
      <c r="AK2566" s="17"/>
      <c r="AL2566" s="17"/>
      <c r="AM2566" s="17"/>
      <c r="AN2566" s="17"/>
      <c r="AO2566" s="15"/>
    </row>
    <row r="2567" spans="1:41" s="14" customFormat="1">
      <c r="A2567" s="60"/>
      <c r="B2567" s="37" t="s">
        <v>7404</v>
      </c>
      <c r="C2567" s="71" t="s">
        <v>8282</v>
      </c>
      <c r="D2567" s="14" t="s">
        <v>7844</v>
      </c>
      <c r="E2567" s="9" t="s">
        <v>187</v>
      </c>
      <c r="F2567" s="14">
        <v>40484</v>
      </c>
      <c r="G2567" s="4">
        <v>37.575431799999997</v>
      </c>
      <c r="H2567" s="4">
        <v>-84.705292380000003</v>
      </c>
      <c r="I2567" s="19" t="s">
        <v>45</v>
      </c>
      <c r="J2567" s="19" t="s">
        <v>156</v>
      </c>
      <c r="K2567" s="19" t="s">
        <v>45</v>
      </c>
      <c r="L2567" s="22" t="s">
        <v>144</v>
      </c>
      <c r="M2567" s="19" t="s">
        <v>185</v>
      </c>
      <c r="N2567" s="19" t="s">
        <v>185</v>
      </c>
      <c r="P2567" s="17"/>
      <c r="Q2567" s="50" t="str">
        <f t="shared" si="40"/>
        <v>Non-lead</v>
      </c>
      <c r="R2567" s="19"/>
      <c r="X2567" s="16"/>
      <c r="Y2567" s="16"/>
      <c r="Z2567" s="16"/>
      <c r="AK2567" s="17"/>
      <c r="AL2567" s="17"/>
      <c r="AM2567" s="17"/>
      <c r="AN2567" s="17"/>
      <c r="AO2567" s="15"/>
    </row>
    <row r="2568" spans="1:41" s="14" customFormat="1">
      <c r="A2568" s="60"/>
      <c r="B2568" s="37" t="s">
        <v>7405</v>
      </c>
      <c r="C2568" s="71" t="s">
        <v>8283</v>
      </c>
      <c r="D2568" s="14" t="s">
        <v>7845</v>
      </c>
      <c r="E2568" s="9" t="s">
        <v>187</v>
      </c>
      <c r="F2568" s="14">
        <v>40484</v>
      </c>
      <c r="G2568" s="4">
        <v>37.575737410000002</v>
      </c>
      <c r="H2568" s="4">
        <v>-84.704880430000003</v>
      </c>
      <c r="I2568" s="19" t="s">
        <v>45</v>
      </c>
      <c r="J2568" s="19" t="s">
        <v>156</v>
      </c>
      <c r="K2568" s="19" t="s">
        <v>45</v>
      </c>
      <c r="L2568" s="22" t="s">
        <v>144</v>
      </c>
      <c r="M2568" s="19" t="s">
        <v>185</v>
      </c>
      <c r="N2568" s="19" t="s">
        <v>185</v>
      </c>
      <c r="P2568" s="17"/>
      <c r="Q2568" s="50" t="str">
        <f t="shared" si="40"/>
        <v>Non-lead</v>
      </c>
      <c r="R2568" s="19"/>
      <c r="X2568" s="16"/>
      <c r="Y2568" s="16"/>
      <c r="Z2568" s="16"/>
      <c r="AK2568" s="17"/>
      <c r="AL2568" s="17"/>
      <c r="AM2568" s="17"/>
      <c r="AN2568" s="17"/>
      <c r="AO2568" s="15"/>
    </row>
    <row r="2569" spans="1:41" s="14" customFormat="1">
      <c r="A2569" s="60"/>
      <c r="B2569" s="37" t="s">
        <v>7406</v>
      </c>
      <c r="C2569" s="70" t="s">
        <v>8284</v>
      </c>
      <c r="D2569" s="14" t="s">
        <v>7846</v>
      </c>
      <c r="E2569" s="9" t="s">
        <v>187</v>
      </c>
      <c r="F2569" s="14">
        <v>40484</v>
      </c>
      <c r="G2569" s="4">
        <v>37.575298709999998</v>
      </c>
      <c r="H2569" s="4">
        <v>-84.702782510000006</v>
      </c>
      <c r="I2569" s="19" t="s">
        <v>45</v>
      </c>
      <c r="J2569" s="19" t="s">
        <v>156</v>
      </c>
      <c r="K2569" s="19" t="s">
        <v>45</v>
      </c>
      <c r="L2569" s="22" t="s">
        <v>144</v>
      </c>
      <c r="M2569" s="19" t="s">
        <v>185</v>
      </c>
      <c r="N2569" s="19" t="s">
        <v>185</v>
      </c>
      <c r="P2569" s="17"/>
      <c r="Q2569" s="50" t="str">
        <f t="shared" si="40"/>
        <v>Non-lead</v>
      </c>
      <c r="R2569" s="19"/>
      <c r="X2569" s="16"/>
      <c r="Y2569" s="16"/>
      <c r="Z2569" s="16"/>
      <c r="AK2569" s="17"/>
      <c r="AL2569" s="17"/>
      <c r="AM2569" s="17"/>
      <c r="AN2569" s="17"/>
      <c r="AO2569" s="15"/>
    </row>
    <row r="2570" spans="1:41" s="14" customFormat="1">
      <c r="A2570" s="60"/>
      <c r="B2570" s="37" t="s">
        <v>7407</v>
      </c>
      <c r="C2570" s="71" t="s">
        <v>8285</v>
      </c>
      <c r="D2570" s="14" t="s">
        <v>7847</v>
      </c>
      <c r="E2570" s="9" t="s">
        <v>187</v>
      </c>
      <c r="F2570" s="14">
        <v>40484</v>
      </c>
      <c r="G2570" s="4">
        <v>37.574885399999999</v>
      </c>
      <c r="H2570" s="4">
        <v>-84.702245140000002</v>
      </c>
      <c r="I2570" s="19" t="s">
        <v>45</v>
      </c>
      <c r="J2570" s="19" t="s">
        <v>156</v>
      </c>
      <c r="K2570" s="19" t="s">
        <v>45</v>
      </c>
      <c r="L2570" s="22" t="s">
        <v>144</v>
      </c>
      <c r="M2570" s="19" t="s">
        <v>185</v>
      </c>
      <c r="N2570" s="19" t="s">
        <v>185</v>
      </c>
      <c r="P2570" s="17"/>
      <c r="Q2570" s="50" t="str">
        <f t="shared" si="40"/>
        <v>Non-lead</v>
      </c>
      <c r="R2570" s="19"/>
      <c r="X2570" s="16"/>
      <c r="Y2570" s="16"/>
      <c r="Z2570" s="16"/>
      <c r="AK2570" s="17"/>
      <c r="AL2570" s="17"/>
      <c r="AM2570" s="17"/>
      <c r="AN2570" s="17"/>
      <c r="AO2570" s="15"/>
    </row>
    <row r="2571" spans="1:41" s="14" customFormat="1">
      <c r="A2571" s="60"/>
      <c r="B2571" s="37" t="s">
        <v>7408</v>
      </c>
      <c r="C2571" s="69" t="s">
        <v>8286</v>
      </c>
      <c r="D2571" s="14" t="s">
        <v>7848</v>
      </c>
      <c r="E2571" s="9" t="s">
        <v>187</v>
      </c>
      <c r="F2571" s="14">
        <v>40484</v>
      </c>
      <c r="G2571" s="4">
        <v>37.574026369999999</v>
      </c>
      <c r="H2571" s="4">
        <v>-84.701310980000002</v>
      </c>
      <c r="I2571" s="19" t="s">
        <v>45</v>
      </c>
      <c r="J2571" s="19" t="s">
        <v>156</v>
      </c>
      <c r="K2571" s="19" t="s">
        <v>45</v>
      </c>
      <c r="L2571" s="22" t="s">
        <v>144</v>
      </c>
      <c r="M2571" s="19" t="s">
        <v>185</v>
      </c>
      <c r="N2571" s="19" t="s">
        <v>185</v>
      </c>
      <c r="P2571" s="17"/>
      <c r="Q2571" s="50" t="str">
        <f t="shared" si="40"/>
        <v>Non-lead</v>
      </c>
      <c r="R2571" s="19"/>
      <c r="X2571" s="16"/>
      <c r="Y2571" s="16"/>
      <c r="Z2571" s="16"/>
      <c r="AK2571" s="17"/>
      <c r="AL2571" s="17"/>
      <c r="AM2571" s="17"/>
      <c r="AN2571" s="17"/>
      <c r="AO2571" s="15"/>
    </row>
    <row r="2572" spans="1:41" s="14" customFormat="1">
      <c r="A2572" s="60"/>
      <c r="B2572" s="37" t="s">
        <v>7409</v>
      </c>
      <c r="C2572" s="71" t="s">
        <v>8286</v>
      </c>
      <c r="D2572" s="14" t="s">
        <v>7849</v>
      </c>
      <c r="E2572" s="9" t="s">
        <v>187</v>
      </c>
      <c r="F2572" s="14">
        <v>40484</v>
      </c>
      <c r="G2572" s="4">
        <v>37.574026369999999</v>
      </c>
      <c r="H2572" s="4">
        <v>-84.701310980000002</v>
      </c>
      <c r="I2572" s="19" t="s">
        <v>45</v>
      </c>
      <c r="J2572" s="19" t="s">
        <v>156</v>
      </c>
      <c r="K2572" s="19" t="s">
        <v>45</v>
      </c>
      <c r="L2572" s="22" t="s">
        <v>144</v>
      </c>
      <c r="M2572" s="19" t="s">
        <v>185</v>
      </c>
      <c r="N2572" s="19" t="s">
        <v>185</v>
      </c>
      <c r="P2572" s="17"/>
      <c r="Q2572" s="50" t="str">
        <f t="shared" si="40"/>
        <v>Non-lead</v>
      </c>
      <c r="R2572" s="19"/>
      <c r="X2572" s="16"/>
      <c r="Y2572" s="16"/>
      <c r="Z2572" s="16"/>
      <c r="AK2572" s="17"/>
      <c r="AL2572" s="17"/>
      <c r="AM2572" s="17"/>
      <c r="AN2572" s="17"/>
      <c r="AO2572" s="15"/>
    </row>
    <row r="2573" spans="1:41" s="14" customFormat="1" hidden="1">
      <c r="A2573" s="60"/>
      <c r="B2573" s="37" t="s">
        <v>7410</v>
      </c>
      <c r="C2573" s="71" t="s">
        <v>8287</v>
      </c>
      <c r="D2573" s="14" t="s">
        <v>7850</v>
      </c>
      <c r="E2573" s="9" t="s">
        <v>187</v>
      </c>
      <c r="F2573" s="14">
        <v>40484</v>
      </c>
      <c r="I2573" s="19" t="s">
        <v>45</v>
      </c>
      <c r="J2573" s="19" t="s">
        <v>156</v>
      </c>
      <c r="K2573" s="19" t="s">
        <v>45</v>
      </c>
      <c r="L2573" s="22" t="s">
        <v>144</v>
      </c>
      <c r="M2573" s="19" t="s">
        <v>185</v>
      </c>
      <c r="N2573" s="19" t="s">
        <v>185</v>
      </c>
      <c r="P2573" s="17"/>
      <c r="Q2573" s="50" t="str">
        <f t="shared" si="40"/>
        <v>Non-lead</v>
      </c>
      <c r="R2573" s="19"/>
      <c r="X2573" s="16"/>
      <c r="Y2573" s="16"/>
      <c r="Z2573" s="16"/>
      <c r="AK2573" s="17"/>
      <c r="AL2573" s="17"/>
      <c r="AM2573" s="17"/>
      <c r="AN2573" s="17"/>
      <c r="AO2573" s="15"/>
    </row>
    <row r="2574" spans="1:41" s="14" customFormat="1">
      <c r="A2574" s="60"/>
      <c r="B2574" s="37" t="s">
        <v>7411</v>
      </c>
      <c r="C2574" s="70" t="s">
        <v>8288</v>
      </c>
      <c r="D2574" s="14" t="s">
        <v>7851</v>
      </c>
      <c r="E2574" s="9" t="s">
        <v>187</v>
      </c>
      <c r="F2574" s="14">
        <v>40484</v>
      </c>
      <c r="G2574" s="4">
        <v>37.570827420000001</v>
      </c>
      <c r="H2574" s="4">
        <v>-84.697020710000004</v>
      </c>
      <c r="I2574" s="19" t="s">
        <v>45</v>
      </c>
      <c r="J2574" s="19" t="s">
        <v>156</v>
      </c>
      <c r="K2574" s="19" t="s">
        <v>45</v>
      </c>
      <c r="L2574" s="22" t="s">
        <v>144</v>
      </c>
      <c r="M2574" s="19" t="s">
        <v>185</v>
      </c>
      <c r="N2574" s="19" t="s">
        <v>185</v>
      </c>
      <c r="P2574" s="17"/>
      <c r="Q2574" s="50" t="str">
        <f t="shared" si="40"/>
        <v>Non-lead</v>
      </c>
      <c r="R2574" s="19"/>
      <c r="X2574" s="16"/>
      <c r="Y2574" s="16"/>
      <c r="Z2574" s="16"/>
      <c r="AK2574" s="17"/>
      <c r="AL2574" s="17"/>
      <c r="AM2574" s="17"/>
      <c r="AN2574" s="17"/>
      <c r="AO2574" s="15"/>
    </row>
    <row r="2575" spans="1:41" s="14" customFormat="1">
      <c r="A2575" s="60"/>
      <c r="B2575" s="37" t="s">
        <v>7412</v>
      </c>
      <c r="C2575" s="71" t="s">
        <v>8289</v>
      </c>
      <c r="D2575" s="14" t="s">
        <v>7852</v>
      </c>
      <c r="E2575" s="9" t="s">
        <v>187</v>
      </c>
      <c r="F2575" s="14">
        <v>40484</v>
      </c>
      <c r="G2575" s="4">
        <v>37.568992129999998</v>
      </c>
      <c r="H2575" s="4">
        <v>-84.694630189999998</v>
      </c>
      <c r="I2575" s="19" t="s">
        <v>45</v>
      </c>
      <c r="J2575" s="19" t="s">
        <v>156</v>
      </c>
      <c r="K2575" s="19" t="s">
        <v>45</v>
      </c>
      <c r="L2575" s="22" t="s">
        <v>144</v>
      </c>
      <c r="M2575" s="19" t="s">
        <v>185</v>
      </c>
      <c r="N2575" s="19" t="s">
        <v>185</v>
      </c>
      <c r="P2575" s="17"/>
      <c r="Q2575" s="50" t="str">
        <f t="shared" si="40"/>
        <v>Non-lead</v>
      </c>
      <c r="R2575" s="19"/>
      <c r="X2575" s="16"/>
      <c r="Y2575" s="16"/>
      <c r="Z2575" s="16"/>
      <c r="AK2575" s="17"/>
      <c r="AL2575" s="17"/>
      <c r="AM2575" s="17"/>
      <c r="AN2575" s="17"/>
      <c r="AO2575" s="15"/>
    </row>
    <row r="2576" spans="1:41" s="14" customFormat="1">
      <c r="A2576" s="60"/>
      <c r="B2576" s="37" t="s">
        <v>7413</v>
      </c>
      <c r="C2576" s="69" t="s">
        <v>8290</v>
      </c>
      <c r="D2576" s="14" t="s">
        <v>7853</v>
      </c>
      <c r="E2576" s="9" t="s">
        <v>187</v>
      </c>
      <c r="F2576" s="14">
        <v>40484</v>
      </c>
      <c r="G2576" s="81">
        <v>37.57088546</v>
      </c>
      <c r="H2576" s="81">
        <v>-84.697181229999998</v>
      </c>
      <c r="I2576" s="19" t="s">
        <v>45</v>
      </c>
      <c r="J2576" s="19" t="s">
        <v>156</v>
      </c>
      <c r="K2576" s="19" t="s">
        <v>45</v>
      </c>
      <c r="L2576" s="22" t="s">
        <v>144</v>
      </c>
      <c r="M2576" s="19" t="s">
        <v>185</v>
      </c>
      <c r="N2576" s="19" t="s">
        <v>185</v>
      </c>
      <c r="P2576" s="17"/>
      <c r="Q2576" s="50" t="str">
        <f t="shared" si="40"/>
        <v>Non-lead</v>
      </c>
      <c r="R2576" s="19"/>
      <c r="X2576" s="16"/>
      <c r="Y2576" s="16"/>
      <c r="Z2576" s="16"/>
      <c r="AK2576" s="17"/>
      <c r="AL2576" s="17"/>
      <c r="AM2576" s="17"/>
      <c r="AN2576" s="17"/>
      <c r="AO2576" s="15"/>
    </row>
    <row r="2577" spans="1:41" s="14" customFormat="1">
      <c r="A2577" s="60"/>
      <c r="B2577" s="37" t="s">
        <v>7414</v>
      </c>
      <c r="C2577" s="71" t="s">
        <v>8291</v>
      </c>
      <c r="D2577" s="14" t="s">
        <v>7854</v>
      </c>
      <c r="E2577" s="9" t="s">
        <v>187</v>
      </c>
      <c r="F2577" s="14">
        <v>40484</v>
      </c>
      <c r="G2577" s="4">
        <v>37.568006429999997</v>
      </c>
      <c r="H2577" s="4">
        <v>-84.695573859999996</v>
      </c>
      <c r="I2577" s="19" t="s">
        <v>45</v>
      </c>
      <c r="J2577" s="19" t="s">
        <v>156</v>
      </c>
      <c r="K2577" s="19" t="s">
        <v>45</v>
      </c>
      <c r="L2577" s="22" t="s">
        <v>144</v>
      </c>
      <c r="M2577" s="19" t="s">
        <v>185</v>
      </c>
      <c r="N2577" s="19" t="s">
        <v>185</v>
      </c>
      <c r="P2577" s="17"/>
      <c r="Q2577" s="50" t="str">
        <f t="shared" si="40"/>
        <v>Non-lead</v>
      </c>
      <c r="R2577" s="19"/>
      <c r="X2577" s="16"/>
      <c r="Y2577" s="16"/>
      <c r="Z2577" s="16"/>
      <c r="AK2577" s="17"/>
      <c r="AL2577" s="17"/>
      <c r="AM2577" s="17"/>
      <c r="AN2577" s="17"/>
      <c r="AO2577" s="15"/>
    </row>
    <row r="2578" spans="1:41" s="14" customFormat="1">
      <c r="A2578" s="60"/>
      <c r="B2578" s="37" t="s">
        <v>7415</v>
      </c>
      <c r="C2578" s="71" t="s">
        <v>8292</v>
      </c>
      <c r="D2578" s="14" t="s">
        <v>7855</v>
      </c>
      <c r="E2578" s="9" t="s">
        <v>187</v>
      </c>
      <c r="F2578" s="14">
        <v>40484</v>
      </c>
      <c r="G2578" s="4">
        <v>37.568006429999997</v>
      </c>
      <c r="H2578" s="4">
        <v>-84.695573859999996</v>
      </c>
      <c r="I2578" s="19" t="s">
        <v>45</v>
      </c>
      <c r="J2578" s="19" t="s">
        <v>156</v>
      </c>
      <c r="K2578" s="19" t="s">
        <v>45</v>
      </c>
      <c r="L2578" s="22" t="s">
        <v>144</v>
      </c>
      <c r="M2578" s="19" t="s">
        <v>185</v>
      </c>
      <c r="N2578" s="19" t="s">
        <v>185</v>
      </c>
      <c r="P2578" s="17"/>
      <c r="Q2578" s="50" t="str">
        <f t="shared" si="40"/>
        <v>Non-lead</v>
      </c>
      <c r="R2578" s="19"/>
      <c r="X2578" s="16"/>
      <c r="Y2578" s="16"/>
      <c r="Z2578" s="16"/>
      <c r="AK2578" s="17"/>
      <c r="AL2578" s="17"/>
      <c r="AM2578" s="17"/>
      <c r="AN2578" s="17"/>
      <c r="AO2578" s="15"/>
    </row>
    <row r="2579" spans="1:41" s="14" customFormat="1">
      <c r="A2579" s="60"/>
      <c r="B2579" s="37" t="s">
        <v>7416</v>
      </c>
      <c r="C2579" s="70" t="s">
        <v>8293</v>
      </c>
      <c r="D2579" s="14" t="s">
        <v>7856</v>
      </c>
      <c r="E2579" s="9" t="s">
        <v>187</v>
      </c>
      <c r="F2579" s="14">
        <v>40484</v>
      </c>
      <c r="G2579" s="4">
        <v>37.567372030000001</v>
      </c>
      <c r="H2579" s="4">
        <v>-84.696246119999998</v>
      </c>
      <c r="I2579" s="19" t="s">
        <v>45</v>
      </c>
      <c r="J2579" s="19" t="s">
        <v>156</v>
      </c>
      <c r="K2579" s="19" t="s">
        <v>45</v>
      </c>
      <c r="L2579" s="22" t="s">
        <v>144</v>
      </c>
      <c r="M2579" s="19" t="s">
        <v>185</v>
      </c>
      <c r="N2579" s="19" t="s">
        <v>185</v>
      </c>
      <c r="P2579" s="17"/>
      <c r="Q2579" s="50" t="str">
        <f t="shared" si="40"/>
        <v>Non-lead</v>
      </c>
      <c r="R2579" s="19"/>
      <c r="X2579" s="16"/>
      <c r="Y2579" s="16"/>
      <c r="Z2579" s="16"/>
      <c r="AK2579" s="17"/>
      <c r="AL2579" s="17"/>
      <c r="AM2579" s="17"/>
      <c r="AN2579" s="17"/>
      <c r="AO2579" s="15"/>
    </row>
    <row r="2580" spans="1:41" s="14" customFormat="1">
      <c r="A2580" s="60"/>
      <c r="B2580" s="37" t="s">
        <v>7417</v>
      </c>
      <c r="C2580" s="71" t="s">
        <v>8294</v>
      </c>
      <c r="D2580" s="14" t="s">
        <v>7857</v>
      </c>
      <c r="E2580" s="9" t="s">
        <v>187</v>
      </c>
      <c r="F2580" s="14">
        <v>40484</v>
      </c>
      <c r="G2580" s="4">
        <v>37.56737201</v>
      </c>
      <c r="H2580" s="4">
        <v>-84.696246130000006</v>
      </c>
      <c r="I2580" s="19" t="s">
        <v>45</v>
      </c>
      <c r="J2580" s="19" t="s">
        <v>156</v>
      </c>
      <c r="K2580" s="19" t="s">
        <v>45</v>
      </c>
      <c r="L2580" s="22" t="s">
        <v>144</v>
      </c>
      <c r="M2580" s="19" t="s">
        <v>185</v>
      </c>
      <c r="N2580" s="19" t="s">
        <v>185</v>
      </c>
      <c r="P2580" s="17"/>
      <c r="Q2580" s="50" t="str">
        <f t="shared" si="40"/>
        <v>Non-lead</v>
      </c>
      <c r="R2580" s="19"/>
      <c r="X2580" s="16"/>
      <c r="Y2580" s="16"/>
      <c r="Z2580" s="16"/>
      <c r="AK2580" s="17"/>
      <c r="AL2580" s="17"/>
      <c r="AM2580" s="17"/>
      <c r="AN2580" s="17"/>
      <c r="AO2580" s="15"/>
    </row>
    <row r="2581" spans="1:41" s="14" customFormat="1">
      <c r="A2581" s="60"/>
      <c r="B2581" s="37" t="s">
        <v>7418</v>
      </c>
      <c r="C2581" s="69" t="s">
        <v>8295</v>
      </c>
      <c r="D2581" s="14" t="s">
        <v>7858</v>
      </c>
      <c r="E2581" s="9" t="s">
        <v>187</v>
      </c>
      <c r="F2581" s="14">
        <v>40484</v>
      </c>
      <c r="G2581" s="4">
        <v>37.56683271</v>
      </c>
      <c r="H2581" s="4">
        <v>-84.696709909999996</v>
      </c>
      <c r="I2581" s="19" t="s">
        <v>45</v>
      </c>
      <c r="J2581" s="19" t="s">
        <v>156</v>
      </c>
      <c r="K2581" s="19" t="s">
        <v>45</v>
      </c>
      <c r="L2581" s="22" t="s">
        <v>144</v>
      </c>
      <c r="M2581" s="19" t="s">
        <v>185</v>
      </c>
      <c r="N2581" s="19" t="s">
        <v>185</v>
      </c>
      <c r="P2581" s="17"/>
      <c r="Q2581" s="50" t="str">
        <f t="shared" si="40"/>
        <v>Non-lead</v>
      </c>
      <c r="R2581" s="19"/>
      <c r="X2581" s="16"/>
      <c r="Y2581" s="16"/>
      <c r="Z2581" s="16"/>
      <c r="AK2581" s="17"/>
      <c r="AL2581" s="17"/>
      <c r="AM2581" s="17"/>
      <c r="AN2581" s="17"/>
      <c r="AO2581" s="15"/>
    </row>
    <row r="2582" spans="1:41" s="14" customFormat="1">
      <c r="A2582" s="60"/>
      <c r="B2582" s="37" t="s">
        <v>7419</v>
      </c>
      <c r="C2582" s="71" t="s">
        <v>8296</v>
      </c>
      <c r="D2582" s="14" t="s">
        <v>7859</v>
      </c>
      <c r="E2582" s="9" t="s">
        <v>187</v>
      </c>
      <c r="F2582" s="14">
        <v>40484</v>
      </c>
      <c r="G2582" s="4">
        <v>37.566832699999999</v>
      </c>
      <c r="H2582" s="4">
        <v>-84.696709920000004</v>
      </c>
      <c r="I2582" s="19" t="s">
        <v>45</v>
      </c>
      <c r="J2582" s="19" t="s">
        <v>156</v>
      </c>
      <c r="K2582" s="19" t="s">
        <v>45</v>
      </c>
      <c r="L2582" s="22" t="s">
        <v>144</v>
      </c>
      <c r="M2582" s="19" t="s">
        <v>185</v>
      </c>
      <c r="N2582" s="19" t="s">
        <v>185</v>
      </c>
      <c r="P2582" s="17"/>
      <c r="Q2582" s="50" t="str">
        <f t="shared" si="40"/>
        <v>Non-lead</v>
      </c>
      <c r="R2582" s="19"/>
      <c r="X2582" s="16"/>
      <c r="Y2582" s="16"/>
      <c r="Z2582" s="16"/>
      <c r="AK2582" s="17"/>
      <c r="AL2582" s="17"/>
      <c r="AM2582" s="17"/>
      <c r="AN2582" s="17"/>
      <c r="AO2582" s="15"/>
    </row>
    <row r="2583" spans="1:41" s="14" customFormat="1">
      <c r="A2583" s="60"/>
      <c r="B2583" s="37" t="s">
        <v>7420</v>
      </c>
      <c r="C2583" s="71" t="s">
        <v>8297</v>
      </c>
      <c r="D2583" s="14" t="s">
        <v>7860</v>
      </c>
      <c r="E2583" s="9" t="s">
        <v>187</v>
      </c>
      <c r="F2583" s="14">
        <v>40484</v>
      </c>
      <c r="G2583" s="4">
        <v>37.56616889</v>
      </c>
      <c r="H2583" s="4">
        <v>-84.697095200000007</v>
      </c>
      <c r="I2583" s="19" t="s">
        <v>45</v>
      </c>
      <c r="J2583" s="19" t="s">
        <v>156</v>
      </c>
      <c r="K2583" s="19" t="s">
        <v>45</v>
      </c>
      <c r="L2583" s="22" t="s">
        <v>144</v>
      </c>
      <c r="M2583" s="19" t="s">
        <v>185</v>
      </c>
      <c r="N2583" s="19" t="s">
        <v>185</v>
      </c>
      <c r="P2583" s="17"/>
      <c r="Q2583" s="50" t="str">
        <f t="shared" si="40"/>
        <v>Non-lead</v>
      </c>
      <c r="R2583" s="19"/>
      <c r="X2583" s="16"/>
      <c r="Y2583" s="16"/>
      <c r="Z2583" s="16"/>
      <c r="AK2583" s="17"/>
      <c r="AL2583" s="17"/>
      <c r="AM2583" s="17"/>
      <c r="AN2583" s="17"/>
      <c r="AO2583" s="15"/>
    </row>
    <row r="2584" spans="1:41" s="14" customFormat="1">
      <c r="A2584" s="60"/>
      <c r="B2584" s="37" t="s">
        <v>7421</v>
      </c>
      <c r="C2584" s="70" t="s">
        <v>8298</v>
      </c>
      <c r="D2584" s="14" t="s">
        <v>7861</v>
      </c>
      <c r="E2584" s="9" t="s">
        <v>187</v>
      </c>
      <c r="F2584" s="14">
        <v>40484</v>
      </c>
      <c r="G2584" s="4">
        <v>37.566458769999997</v>
      </c>
      <c r="H2584" s="4">
        <v>-84.698023820000003</v>
      </c>
      <c r="I2584" s="19" t="s">
        <v>45</v>
      </c>
      <c r="J2584" s="19" t="s">
        <v>156</v>
      </c>
      <c r="K2584" s="19" t="s">
        <v>45</v>
      </c>
      <c r="L2584" s="22" t="s">
        <v>144</v>
      </c>
      <c r="M2584" s="19" t="s">
        <v>185</v>
      </c>
      <c r="N2584" s="19" t="s">
        <v>185</v>
      </c>
      <c r="P2584" s="17"/>
      <c r="Q2584" s="50" t="str">
        <f t="shared" si="40"/>
        <v>Non-lead</v>
      </c>
      <c r="R2584" s="19"/>
      <c r="X2584" s="16"/>
      <c r="Y2584" s="16"/>
      <c r="Z2584" s="16"/>
      <c r="AK2584" s="17"/>
      <c r="AL2584" s="17"/>
      <c r="AM2584" s="17"/>
      <c r="AN2584" s="17"/>
      <c r="AO2584" s="15"/>
    </row>
    <row r="2585" spans="1:41" s="14" customFormat="1">
      <c r="A2585" s="60"/>
      <c r="B2585" s="37" t="s">
        <v>7422</v>
      </c>
      <c r="C2585" s="71" t="s">
        <v>8299</v>
      </c>
      <c r="D2585" s="14" t="s">
        <v>7862</v>
      </c>
      <c r="E2585" s="9" t="s">
        <v>187</v>
      </c>
      <c r="F2585" s="14">
        <v>40484</v>
      </c>
      <c r="G2585" s="4">
        <v>37.566796250000003</v>
      </c>
      <c r="H2585" s="4">
        <v>-84.699016549999996</v>
      </c>
      <c r="I2585" s="19" t="s">
        <v>45</v>
      </c>
      <c r="J2585" s="19" t="s">
        <v>156</v>
      </c>
      <c r="K2585" s="19" t="s">
        <v>45</v>
      </c>
      <c r="L2585" s="22" t="s">
        <v>144</v>
      </c>
      <c r="M2585" s="19" t="s">
        <v>185</v>
      </c>
      <c r="N2585" s="19" t="s">
        <v>185</v>
      </c>
      <c r="P2585" s="17"/>
      <c r="Q2585" s="50" t="str">
        <f t="shared" si="40"/>
        <v>Non-lead</v>
      </c>
      <c r="R2585" s="19"/>
      <c r="X2585" s="16"/>
      <c r="Y2585" s="16"/>
      <c r="Z2585" s="16"/>
      <c r="AK2585" s="17"/>
      <c r="AL2585" s="17"/>
      <c r="AM2585" s="17"/>
      <c r="AN2585" s="17"/>
      <c r="AO2585" s="15"/>
    </row>
    <row r="2586" spans="1:41" s="14" customFormat="1">
      <c r="A2586" s="60"/>
      <c r="B2586" s="37" t="s">
        <v>7423</v>
      </c>
      <c r="C2586" s="69" t="s">
        <v>8300</v>
      </c>
      <c r="D2586" s="14" t="s">
        <v>7863</v>
      </c>
      <c r="E2586" s="9" t="s">
        <v>187</v>
      </c>
      <c r="F2586" s="14">
        <v>40484</v>
      </c>
      <c r="G2586" s="4">
        <v>37.567076909999997</v>
      </c>
      <c r="H2586" s="4">
        <v>-84.699790840000006</v>
      </c>
      <c r="I2586" s="19" t="s">
        <v>45</v>
      </c>
      <c r="J2586" s="19" t="s">
        <v>156</v>
      </c>
      <c r="K2586" s="19" t="s">
        <v>45</v>
      </c>
      <c r="L2586" s="22" t="s">
        <v>144</v>
      </c>
      <c r="M2586" s="19" t="s">
        <v>185</v>
      </c>
      <c r="N2586" s="19" t="s">
        <v>185</v>
      </c>
      <c r="P2586" s="17"/>
      <c r="Q2586" s="50" t="str">
        <f t="shared" si="40"/>
        <v>Non-lead</v>
      </c>
      <c r="R2586" s="19"/>
      <c r="X2586" s="16"/>
      <c r="Y2586" s="16"/>
      <c r="Z2586" s="16"/>
      <c r="AK2586" s="17"/>
      <c r="AL2586" s="17"/>
      <c r="AM2586" s="17"/>
      <c r="AN2586" s="17"/>
      <c r="AO2586" s="15"/>
    </row>
    <row r="2587" spans="1:41" s="14" customFormat="1">
      <c r="A2587" s="60"/>
      <c r="B2587" s="37" t="s">
        <v>7424</v>
      </c>
      <c r="C2587" s="71" t="s">
        <v>8301</v>
      </c>
      <c r="D2587" s="14" t="s">
        <v>7864</v>
      </c>
      <c r="E2587" s="9" t="s">
        <v>187</v>
      </c>
      <c r="F2587" s="14">
        <v>40484</v>
      </c>
      <c r="G2587" s="4">
        <v>37.567076819999997</v>
      </c>
      <c r="H2587" s="4">
        <v>-84.699790899999996</v>
      </c>
      <c r="I2587" s="19" t="s">
        <v>45</v>
      </c>
      <c r="J2587" s="19" t="s">
        <v>156</v>
      </c>
      <c r="K2587" s="19" t="s">
        <v>45</v>
      </c>
      <c r="L2587" s="22" t="s">
        <v>144</v>
      </c>
      <c r="M2587" s="19" t="s">
        <v>185</v>
      </c>
      <c r="N2587" s="19" t="s">
        <v>185</v>
      </c>
      <c r="P2587" s="17"/>
      <c r="Q2587" s="50" t="str">
        <f t="shared" si="40"/>
        <v>Non-lead</v>
      </c>
      <c r="R2587" s="19"/>
      <c r="X2587" s="16"/>
      <c r="Y2587" s="16"/>
      <c r="Z2587" s="16"/>
      <c r="AK2587" s="17"/>
      <c r="AL2587" s="17"/>
      <c r="AM2587" s="17"/>
      <c r="AN2587" s="17"/>
      <c r="AO2587" s="15"/>
    </row>
    <row r="2588" spans="1:41" s="14" customFormat="1">
      <c r="A2588" s="60"/>
      <c r="B2588" s="37" t="s">
        <v>7425</v>
      </c>
      <c r="C2588" s="71" t="s">
        <v>8302</v>
      </c>
      <c r="D2588" s="14" t="s">
        <v>7865</v>
      </c>
      <c r="E2588" s="9" t="s">
        <v>187</v>
      </c>
      <c r="F2588" s="14">
        <v>40484</v>
      </c>
      <c r="G2588" s="4">
        <v>37.567918419999998</v>
      </c>
      <c r="H2588" s="4">
        <v>-84.699451010000004</v>
      </c>
      <c r="I2588" s="19" t="s">
        <v>45</v>
      </c>
      <c r="J2588" s="19" t="s">
        <v>156</v>
      </c>
      <c r="K2588" s="19" t="s">
        <v>45</v>
      </c>
      <c r="L2588" s="22" t="s">
        <v>144</v>
      </c>
      <c r="M2588" s="19" t="s">
        <v>185</v>
      </c>
      <c r="N2588" s="19" t="s">
        <v>185</v>
      </c>
      <c r="P2588" s="17"/>
      <c r="Q2588" s="50" t="str">
        <f t="shared" si="40"/>
        <v>Non-lead</v>
      </c>
      <c r="R2588" s="19"/>
      <c r="X2588" s="16"/>
      <c r="Y2588" s="16"/>
      <c r="Z2588" s="16"/>
      <c r="AK2588" s="17"/>
      <c r="AL2588" s="17"/>
      <c r="AM2588" s="17"/>
      <c r="AN2588" s="17"/>
      <c r="AO2588" s="15"/>
    </row>
    <row r="2589" spans="1:41" s="14" customFormat="1">
      <c r="A2589" s="60"/>
      <c r="B2589" s="37" t="s">
        <v>7426</v>
      </c>
      <c r="C2589" s="70" t="s">
        <v>8303</v>
      </c>
      <c r="D2589" s="14" t="s">
        <v>7866</v>
      </c>
      <c r="E2589" s="9" t="s">
        <v>187</v>
      </c>
      <c r="F2589" s="14">
        <v>40484</v>
      </c>
      <c r="G2589" s="4">
        <v>37.567698550000003</v>
      </c>
      <c r="H2589" s="4">
        <v>-84.69891776</v>
      </c>
      <c r="I2589" s="19" t="s">
        <v>45</v>
      </c>
      <c r="J2589" s="19" t="s">
        <v>156</v>
      </c>
      <c r="K2589" s="19" t="s">
        <v>45</v>
      </c>
      <c r="L2589" s="22" t="s">
        <v>144</v>
      </c>
      <c r="M2589" s="19" t="s">
        <v>185</v>
      </c>
      <c r="N2589" s="19" t="s">
        <v>185</v>
      </c>
      <c r="P2589" s="17"/>
      <c r="Q2589" s="50" t="str">
        <f t="shared" si="40"/>
        <v>Non-lead</v>
      </c>
      <c r="R2589" s="19"/>
      <c r="X2589" s="16"/>
      <c r="Y2589" s="16"/>
      <c r="Z2589" s="16"/>
      <c r="AK2589" s="17"/>
      <c r="AL2589" s="17"/>
      <c r="AM2589" s="17"/>
      <c r="AN2589" s="17"/>
      <c r="AO2589" s="15"/>
    </row>
    <row r="2590" spans="1:41" s="14" customFormat="1">
      <c r="A2590" s="60"/>
      <c r="B2590" s="37" t="s">
        <v>7427</v>
      </c>
      <c r="C2590" s="71" t="s">
        <v>8304</v>
      </c>
      <c r="D2590" s="14" t="s">
        <v>7867</v>
      </c>
      <c r="E2590" s="9" t="s">
        <v>187</v>
      </c>
      <c r="F2590" s="14">
        <v>40484</v>
      </c>
      <c r="G2590" s="4">
        <v>37.567698540000002</v>
      </c>
      <c r="H2590" s="4">
        <v>-84.69891776</v>
      </c>
      <c r="I2590" s="19" t="s">
        <v>45</v>
      </c>
      <c r="J2590" s="19" t="s">
        <v>156</v>
      </c>
      <c r="K2590" s="19" t="s">
        <v>45</v>
      </c>
      <c r="L2590" s="22" t="s">
        <v>144</v>
      </c>
      <c r="M2590" s="19" t="s">
        <v>185</v>
      </c>
      <c r="N2590" s="19" t="s">
        <v>185</v>
      </c>
      <c r="P2590" s="17"/>
      <c r="Q2590" s="50" t="str">
        <f t="shared" si="40"/>
        <v>Non-lead</v>
      </c>
      <c r="R2590" s="19"/>
      <c r="X2590" s="16"/>
      <c r="Y2590" s="16"/>
      <c r="Z2590" s="16"/>
      <c r="AK2590" s="17"/>
      <c r="AL2590" s="17"/>
      <c r="AM2590" s="17"/>
      <c r="AN2590" s="17"/>
      <c r="AO2590" s="15"/>
    </row>
    <row r="2591" spans="1:41" s="14" customFormat="1">
      <c r="A2591" s="60"/>
      <c r="B2591" s="37" t="s">
        <v>7428</v>
      </c>
      <c r="C2591" s="69" t="s">
        <v>8305</v>
      </c>
      <c r="D2591" s="14" t="s">
        <v>7868</v>
      </c>
      <c r="E2591" s="9" t="s">
        <v>187</v>
      </c>
      <c r="F2591" s="14">
        <v>40484</v>
      </c>
      <c r="G2591" s="4">
        <v>37.567440329999997</v>
      </c>
      <c r="H2591" s="4">
        <v>-84.698161029999994</v>
      </c>
      <c r="I2591" s="19" t="s">
        <v>45</v>
      </c>
      <c r="J2591" s="19" t="s">
        <v>156</v>
      </c>
      <c r="K2591" s="19" t="s">
        <v>45</v>
      </c>
      <c r="L2591" s="22" t="s">
        <v>144</v>
      </c>
      <c r="M2591" s="19" t="s">
        <v>185</v>
      </c>
      <c r="N2591" s="19" t="s">
        <v>185</v>
      </c>
      <c r="P2591" s="17"/>
      <c r="Q2591" s="50" t="str">
        <f t="shared" si="40"/>
        <v>Non-lead</v>
      </c>
      <c r="R2591" s="19"/>
      <c r="X2591" s="16"/>
      <c r="Y2591" s="16"/>
      <c r="Z2591" s="16"/>
      <c r="AK2591" s="17"/>
      <c r="AL2591" s="17"/>
      <c r="AM2591" s="17"/>
      <c r="AN2591" s="17"/>
      <c r="AO2591" s="15"/>
    </row>
    <row r="2592" spans="1:41" s="14" customFormat="1">
      <c r="A2592" s="60"/>
      <c r="B2592" s="37" t="s">
        <v>7429</v>
      </c>
      <c r="C2592" s="71" t="s">
        <v>8306</v>
      </c>
      <c r="D2592" s="14" t="s">
        <v>7869</v>
      </c>
      <c r="E2592" s="9" t="s">
        <v>187</v>
      </c>
      <c r="F2592" s="14">
        <v>40484</v>
      </c>
      <c r="G2592" s="4">
        <v>37.567440380000001</v>
      </c>
      <c r="H2592" s="4">
        <v>-84.698161049999996</v>
      </c>
      <c r="I2592" s="19" t="s">
        <v>45</v>
      </c>
      <c r="J2592" s="19" t="s">
        <v>156</v>
      </c>
      <c r="K2592" s="19" t="s">
        <v>45</v>
      </c>
      <c r="L2592" s="22" t="s">
        <v>144</v>
      </c>
      <c r="M2592" s="19" t="s">
        <v>185</v>
      </c>
      <c r="N2592" s="19" t="s">
        <v>185</v>
      </c>
      <c r="P2592" s="17"/>
      <c r="Q2592" s="50" t="str">
        <f t="shared" si="40"/>
        <v>Non-lead</v>
      </c>
      <c r="R2592" s="19"/>
      <c r="X2592" s="16"/>
      <c r="Y2592" s="16"/>
      <c r="Z2592" s="16"/>
      <c r="AK2592" s="17"/>
      <c r="AL2592" s="17"/>
      <c r="AM2592" s="17"/>
      <c r="AN2592" s="17"/>
      <c r="AO2592" s="15"/>
    </row>
    <row r="2593" spans="1:41" s="14" customFormat="1">
      <c r="A2593" s="60"/>
      <c r="B2593" s="37" t="s">
        <v>7430</v>
      </c>
      <c r="C2593" s="71" t="s">
        <v>8307</v>
      </c>
      <c r="D2593" s="14" t="s">
        <v>7870</v>
      </c>
      <c r="E2593" s="9" t="s">
        <v>187</v>
      </c>
      <c r="F2593" s="14">
        <v>40484</v>
      </c>
      <c r="G2593" s="4">
        <v>37.567448679999998</v>
      </c>
      <c r="H2593" s="4">
        <v>-84.697624439999998</v>
      </c>
      <c r="I2593" s="19" t="s">
        <v>45</v>
      </c>
      <c r="J2593" s="19" t="s">
        <v>156</v>
      </c>
      <c r="K2593" s="19" t="s">
        <v>45</v>
      </c>
      <c r="L2593" s="22" t="s">
        <v>144</v>
      </c>
      <c r="M2593" s="19" t="s">
        <v>185</v>
      </c>
      <c r="N2593" s="19" t="s">
        <v>185</v>
      </c>
      <c r="P2593" s="17"/>
      <c r="Q2593" s="50" t="str">
        <f t="shared" si="40"/>
        <v>Non-lead</v>
      </c>
      <c r="R2593" s="19"/>
      <c r="X2593" s="16"/>
      <c r="Y2593" s="16"/>
      <c r="Z2593" s="16"/>
      <c r="AK2593" s="17"/>
      <c r="AL2593" s="17"/>
      <c r="AM2593" s="17"/>
      <c r="AN2593" s="17"/>
      <c r="AO2593" s="15"/>
    </row>
    <row r="2594" spans="1:41" s="14" customFormat="1">
      <c r="A2594" s="60"/>
      <c r="B2594" s="37" t="s">
        <v>7431</v>
      </c>
      <c r="C2594" s="70" t="s">
        <v>8308</v>
      </c>
      <c r="D2594" s="14" t="s">
        <v>7871</v>
      </c>
      <c r="E2594" s="9" t="s">
        <v>187</v>
      </c>
      <c r="F2594" s="14">
        <v>40484</v>
      </c>
      <c r="G2594" s="4">
        <v>37.567451849999998</v>
      </c>
      <c r="H2594" s="4">
        <v>-84.697627499999996</v>
      </c>
      <c r="I2594" s="19" t="s">
        <v>45</v>
      </c>
      <c r="J2594" s="19" t="s">
        <v>156</v>
      </c>
      <c r="K2594" s="19" t="s">
        <v>45</v>
      </c>
      <c r="L2594" s="22" t="s">
        <v>144</v>
      </c>
      <c r="M2594" s="19" t="s">
        <v>185</v>
      </c>
      <c r="N2594" s="19" t="s">
        <v>185</v>
      </c>
      <c r="P2594" s="17"/>
      <c r="Q2594" s="50" t="str">
        <f t="shared" si="40"/>
        <v>Non-lead</v>
      </c>
      <c r="R2594" s="19"/>
      <c r="X2594" s="16"/>
      <c r="Y2594" s="16"/>
      <c r="Z2594" s="16"/>
      <c r="AK2594" s="17"/>
      <c r="AL2594" s="17"/>
      <c r="AM2594" s="17"/>
      <c r="AN2594" s="17"/>
      <c r="AO2594" s="15"/>
    </row>
    <row r="2595" spans="1:41" s="14" customFormat="1">
      <c r="A2595" s="60"/>
      <c r="B2595" s="37" t="s">
        <v>7432</v>
      </c>
      <c r="C2595" s="71" t="s">
        <v>8309</v>
      </c>
      <c r="D2595" s="14" t="s">
        <v>7872</v>
      </c>
      <c r="E2595" s="9" t="s">
        <v>187</v>
      </c>
      <c r="F2595" s="14">
        <v>40484</v>
      </c>
      <c r="G2595" s="4">
        <v>37.567950340000003</v>
      </c>
      <c r="H2595" s="4">
        <v>-84.697097670000005</v>
      </c>
      <c r="I2595" s="19" t="s">
        <v>45</v>
      </c>
      <c r="J2595" s="19" t="s">
        <v>156</v>
      </c>
      <c r="K2595" s="19" t="s">
        <v>45</v>
      </c>
      <c r="L2595" s="22" t="s">
        <v>144</v>
      </c>
      <c r="M2595" s="19" t="s">
        <v>185</v>
      </c>
      <c r="N2595" s="19" t="s">
        <v>185</v>
      </c>
      <c r="P2595" s="17"/>
      <c r="Q2595" s="50" t="str">
        <f t="shared" si="40"/>
        <v>Non-lead</v>
      </c>
      <c r="R2595" s="19"/>
      <c r="X2595" s="16"/>
      <c r="Y2595" s="16"/>
      <c r="Z2595" s="16"/>
      <c r="AK2595" s="17"/>
      <c r="AL2595" s="17"/>
      <c r="AM2595" s="17"/>
      <c r="AN2595" s="17"/>
      <c r="AO2595" s="15"/>
    </row>
    <row r="2596" spans="1:41" s="14" customFormat="1">
      <c r="A2596" s="60"/>
      <c r="B2596" s="37" t="s">
        <v>7433</v>
      </c>
      <c r="C2596" s="69" t="s">
        <v>8310</v>
      </c>
      <c r="D2596" s="14" t="s">
        <v>7873</v>
      </c>
      <c r="E2596" s="9" t="s">
        <v>187</v>
      </c>
      <c r="F2596" s="14">
        <v>40484</v>
      </c>
      <c r="G2596" s="4">
        <v>37.567950269999997</v>
      </c>
      <c r="H2596" s="4">
        <v>-84.697097650000003</v>
      </c>
      <c r="I2596" s="19" t="s">
        <v>45</v>
      </c>
      <c r="J2596" s="19" t="s">
        <v>156</v>
      </c>
      <c r="K2596" s="19" t="s">
        <v>45</v>
      </c>
      <c r="L2596" s="22" t="s">
        <v>144</v>
      </c>
      <c r="M2596" s="19" t="s">
        <v>185</v>
      </c>
      <c r="N2596" s="19" t="s">
        <v>185</v>
      </c>
      <c r="P2596" s="17"/>
      <c r="Q2596" s="50" t="str">
        <f t="shared" ref="Q2596:Q2658" si="41">IF(AND(I2596="",K2596=""),"",IF(I2596="Lead","Lead",IF(K2596="Lead","Lead",IF((OR((AND((ISNUMBER(SEARCH("Galvanized",K2596))),AF2596="Yes")),(AND((ISNUMBER(SEARCH("Galvanized",K2596))),AF2596="Unknown")))),"Galvanized requiring replacement",IF((OR((AND((ISNUMBER(SEARCH("Galvanized",K2596))),AJ2596="Yes")),(AND((ISNUMBER(SEARCH("Galvanized",K2596))),AJ2596="Unknown")))),"Galvanized requiring replacement",IF(I2596="Galvanized requiring replacement","Galvanized requiring replacement",IF(K2596="Galvanized requiring replacement","Galvanized requiring replacement",IF(ISNUMBER(SEARCH("Unknown",I2596)),"Unknown",IF(ISNUMBER(SEARCH("Unknown",K2596)),"Unknown",IF(I2596="","Unknown",IF(K2596="","Unknown","Non-lead")))))))))))</f>
        <v>Non-lead</v>
      </c>
      <c r="R2596" s="19"/>
      <c r="X2596" s="16"/>
      <c r="Y2596" s="16"/>
      <c r="Z2596" s="16"/>
      <c r="AK2596" s="17"/>
      <c r="AL2596" s="17"/>
      <c r="AM2596" s="17"/>
      <c r="AN2596" s="17"/>
      <c r="AO2596" s="15"/>
    </row>
    <row r="2597" spans="1:41" s="14" customFormat="1">
      <c r="A2597" s="60"/>
      <c r="B2597" s="37" t="s">
        <v>7434</v>
      </c>
      <c r="C2597" s="71" t="s">
        <v>8311</v>
      </c>
      <c r="D2597" s="14" t="s">
        <v>7874</v>
      </c>
      <c r="E2597" s="9" t="s">
        <v>187</v>
      </c>
      <c r="F2597" s="14">
        <v>40484</v>
      </c>
      <c r="G2597" s="4">
        <v>37.568586009999997</v>
      </c>
      <c r="H2597" s="4">
        <v>-84.69649287</v>
      </c>
      <c r="I2597" s="19" t="s">
        <v>45</v>
      </c>
      <c r="J2597" s="19" t="s">
        <v>156</v>
      </c>
      <c r="K2597" s="19" t="s">
        <v>45</v>
      </c>
      <c r="L2597" s="22" t="s">
        <v>144</v>
      </c>
      <c r="M2597" s="19" t="s">
        <v>185</v>
      </c>
      <c r="N2597" s="19" t="s">
        <v>185</v>
      </c>
      <c r="P2597" s="17"/>
      <c r="Q2597" s="50" t="str">
        <f t="shared" si="41"/>
        <v>Non-lead</v>
      </c>
      <c r="R2597" s="19"/>
      <c r="X2597" s="16"/>
      <c r="Y2597" s="16"/>
      <c r="Z2597" s="16"/>
      <c r="AK2597" s="17"/>
      <c r="AL2597" s="17"/>
      <c r="AM2597" s="17"/>
      <c r="AN2597" s="17"/>
      <c r="AO2597" s="15"/>
    </row>
    <row r="2598" spans="1:41" s="14" customFormat="1">
      <c r="A2598" s="60"/>
      <c r="B2598" s="37" t="s">
        <v>7435</v>
      </c>
      <c r="C2598" s="71" t="s">
        <v>8312</v>
      </c>
      <c r="D2598" s="14" t="s">
        <v>7875</v>
      </c>
      <c r="E2598" s="9" t="s">
        <v>187</v>
      </c>
      <c r="F2598" s="14">
        <v>40484</v>
      </c>
      <c r="G2598" s="4">
        <v>37.569112230000002</v>
      </c>
      <c r="H2598" s="4">
        <v>-84.695923230000005</v>
      </c>
      <c r="I2598" s="19" t="s">
        <v>45</v>
      </c>
      <c r="J2598" s="19" t="s">
        <v>156</v>
      </c>
      <c r="K2598" s="19" t="s">
        <v>45</v>
      </c>
      <c r="L2598" s="22" t="s">
        <v>144</v>
      </c>
      <c r="M2598" s="19" t="s">
        <v>185</v>
      </c>
      <c r="N2598" s="19" t="s">
        <v>185</v>
      </c>
      <c r="P2598" s="17"/>
      <c r="Q2598" s="50" t="str">
        <f t="shared" si="41"/>
        <v>Non-lead</v>
      </c>
      <c r="R2598" s="19"/>
      <c r="X2598" s="16"/>
      <c r="Y2598" s="16"/>
      <c r="Z2598" s="16"/>
      <c r="AK2598" s="17"/>
      <c r="AL2598" s="17"/>
      <c r="AM2598" s="17"/>
      <c r="AN2598" s="17"/>
      <c r="AO2598" s="15"/>
    </row>
    <row r="2599" spans="1:41" s="14" customFormat="1">
      <c r="A2599" s="60"/>
      <c r="B2599" s="37" t="s">
        <v>7436</v>
      </c>
      <c r="C2599" s="70" t="s">
        <v>8313</v>
      </c>
      <c r="D2599" s="14" t="s">
        <v>7876</v>
      </c>
      <c r="E2599" s="9" t="s">
        <v>187</v>
      </c>
      <c r="F2599" s="14">
        <v>40484</v>
      </c>
      <c r="G2599" s="4">
        <v>37.569124090000003</v>
      </c>
      <c r="H2599" s="4">
        <v>-84.695916139999994</v>
      </c>
      <c r="I2599" s="19" t="s">
        <v>45</v>
      </c>
      <c r="J2599" s="19" t="s">
        <v>156</v>
      </c>
      <c r="K2599" s="19" t="s">
        <v>45</v>
      </c>
      <c r="L2599" s="22" t="s">
        <v>144</v>
      </c>
      <c r="M2599" s="19" t="s">
        <v>185</v>
      </c>
      <c r="N2599" s="19" t="s">
        <v>185</v>
      </c>
      <c r="P2599" s="17"/>
      <c r="Q2599" s="50" t="str">
        <f t="shared" si="41"/>
        <v>Non-lead</v>
      </c>
      <c r="R2599" s="19"/>
      <c r="X2599" s="16"/>
      <c r="Y2599" s="16"/>
      <c r="Z2599" s="16"/>
      <c r="AK2599" s="17"/>
      <c r="AL2599" s="17"/>
      <c r="AM2599" s="17"/>
      <c r="AN2599" s="17"/>
      <c r="AO2599" s="15"/>
    </row>
    <row r="2600" spans="1:41" s="14" customFormat="1">
      <c r="A2600" s="60"/>
      <c r="B2600" s="37" t="s">
        <v>7437</v>
      </c>
      <c r="C2600" s="71" t="s">
        <v>8314</v>
      </c>
      <c r="D2600" s="14" t="s">
        <v>7877</v>
      </c>
      <c r="E2600" s="9" t="s">
        <v>187</v>
      </c>
      <c r="F2600" s="14">
        <v>40484</v>
      </c>
      <c r="G2600" s="4">
        <v>37.569226319999999</v>
      </c>
      <c r="H2600" s="4">
        <v>-84.696120320000006</v>
      </c>
      <c r="I2600" s="19" t="s">
        <v>45</v>
      </c>
      <c r="J2600" s="19" t="s">
        <v>156</v>
      </c>
      <c r="K2600" s="19" t="s">
        <v>45</v>
      </c>
      <c r="L2600" s="22" t="s">
        <v>144</v>
      </c>
      <c r="M2600" s="19" t="s">
        <v>185</v>
      </c>
      <c r="N2600" s="19" t="s">
        <v>185</v>
      </c>
      <c r="P2600" s="17"/>
      <c r="Q2600" s="50" t="str">
        <f t="shared" si="41"/>
        <v>Non-lead</v>
      </c>
      <c r="R2600" s="19"/>
      <c r="X2600" s="16"/>
      <c r="Y2600" s="16"/>
      <c r="Z2600" s="16"/>
      <c r="AK2600" s="17"/>
      <c r="AL2600" s="17"/>
      <c r="AM2600" s="17"/>
      <c r="AN2600" s="17"/>
      <c r="AO2600" s="15"/>
    </row>
    <row r="2601" spans="1:41" s="14" customFormat="1">
      <c r="A2601" s="60"/>
      <c r="B2601" s="37" t="s">
        <v>7438</v>
      </c>
      <c r="C2601" s="69" t="s">
        <v>8315</v>
      </c>
      <c r="D2601" s="14" t="s">
        <v>7878</v>
      </c>
      <c r="E2601" s="9" t="s">
        <v>187</v>
      </c>
      <c r="F2601" s="14">
        <v>40484</v>
      </c>
      <c r="G2601" s="4">
        <v>37.569226380000003</v>
      </c>
      <c r="H2601" s="4">
        <v>-84.696120339999993</v>
      </c>
      <c r="I2601" s="19" t="s">
        <v>45</v>
      </c>
      <c r="J2601" s="19" t="s">
        <v>156</v>
      </c>
      <c r="K2601" s="19" t="s">
        <v>45</v>
      </c>
      <c r="L2601" s="22" t="s">
        <v>144</v>
      </c>
      <c r="M2601" s="19" t="s">
        <v>185</v>
      </c>
      <c r="N2601" s="19" t="s">
        <v>185</v>
      </c>
      <c r="P2601" s="17"/>
      <c r="Q2601" s="50" t="str">
        <f t="shared" si="41"/>
        <v>Non-lead</v>
      </c>
      <c r="R2601" s="19"/>
      <c r="X2601" s="16"/>
      <c r="Y2601" s="16"/>
      <c r="Z2601" s="16"/>
      <c r="AK2601" s="17"/>
      <c r="AL2601" s="17"/>
      <c r="AM2601" s="17"/>
      <c r="AN2601" s="17"/>
      <c r="AO2601" s="15"/>
    </row>
    <row r="2602" spans="1:41" s="14" customFormat="1">
      <c r="A2602" s="60"/>
      <c r="B2602" s="37" t="s">
        <v>7439</v>
      </c>
      <c r="C2602" s="71" t="s">
        <v>8316</v>
      </c>
      <c r="D2602" s="14" t="s">
        <v>7879</v>
      </c>
      <c r="E2602" s="9" t="s">
        <v>187</v>
      </c>
      <c r="F2602" s="14">
        <v>40484</v>
      </c>
      <c r="G2602" s="4">
        <v>37.568684609999998</v>
      </c>
      <c r="H2602" s="4">
        <v>-84.696629959999996</v>
      </c>
      <c r="I2602" s="19" t="s">
        <v>45</v>
      </c>
      <c r="J2602" s="19" t="s">
        <v>156</v>
      </c>
      <c r="K2602" s="19" t="s">
        <v>45</v>
      </c>
      <c r="L2602" s="22" t="s">
        <v>144</v>
      </c>
      <c r="M2602" s="19" t="s">
        <v>185</v>
      </c>
      <c r="N2602" s="19" t="s">
        <v>185</v>
      </c>
      <c r="P2602" s="17"/>
      <c r="Q2602" s="50" t="str">
        <f t="shared" si="41"/>
        <v>Non-lead</v>
      </c>
      <c r="R2602" s="19"/>
      <c r="X2602" s="16"/>
      <c r="Y2602" s="16"/>
      <c r="Z2602" s="16"/>
      <c r="AK2602" s="17"/>
      <c r="AL2602" s="17"/>
      <c r="AM2602" s="17"/>
      <c r="AN2602" s="17"/>
      <c r="AO2602" s="15"/>
    </row>
    <row r="2603" spans="1:41" s="14" customFormat="1">
      <c r="A2603" s="60"/>
      <c r="B2603" s="37" t="s">
        <v>7440</v>
      </c>
      <c r="C2603" s="71" t="s">
        <v>8317</v>
      </c>
      <c r="D2603" s="14" t="s">
        <v>7880</v>
      </c>
      <c r="E2603" s="9" t="s">
        <v>187</v>
      </c>
      <c r="F2603" s="14">
        <v>40484</v>
      </c>
      <c r="G2603" s="4">
        <v>37.568635970000003</v>
      </c>
      <c r="H2603" s="4">
        <v>-84.697619099999997</v>
      </c>
      <c r="I2603" s="19" t="s">
        <v>45</v>
      </c>
      <c r="J2603" s="19" t="s">
        <v>156</v>
      </c>
      <c r="K2603" s="19" t="s">
        <v>45</v>
      </c>
      <c r="L2603" s="22" t="s">
        <v>144</v>
      </c>
      <c r="M2603" s="19" t="s">
        <v>185</v>
      </c>
      <c r="N2603" s="19" t="s">
        <v>185</v>
      </c>
      <c r="P2603" s="17"/>
      <c r="Q2603" s="50" t="str">
        <f t="shared" si="41"/>
        <v>Non-lead</v>
      </c>
      <c r="R2603" s="19"/>
      <c r="X2603" s="16"/>
      <c r="Y2603" s="16"/>
      <c r="Z2603" s="16"/>
      <c r="AK2603" s="17"/>
      <c r="AL2603" s="17"/>
      <c r="AM2603" s="17"/>
      <c r="AN2603" s="17"/>
      <c r="AO2603" s="15"/>
    </row>
    <row r="2604" spans="1:41" s="14" customFormat="1">
      <c r="A2604" s="60"/>
      <c r="B2604" s="37" t="s">
        <v>7441</v>
      </c>
      <c r="C2604" s="70" t="s">
        <v>8318</v>
      </c>
      <c r="D2604" s="14" t="s">
        <v>7881</v>
      </c>
      <c r="E2604" s="9" t="s">
        <v>187</v>
      </c>
      <c r="F2604" s="14">
        <v>40484</v>
      </c>
      <c r="G2604" s="4">
        <v>37.568749830000002</v>
      </c>
      <c r="H2604" s="4">
        <v>-84.698090460000003</v>
      </c>
      <c r="I2604" s="19" t="s">
        <v>45</v>
      </c>
      <c r="J2604" s="19" t="s">
        <v>156</v>
      </c>
      <c r="K2604" s="19" t="s">
        <v>45</v>
      </c>
      <c r="L2604" s="22" t="s">
        <v>144</v>
      </c>
      <c r="M2604" s="19" t="s">
        <v>185</v>
      </c>
      <c r="N2604" s="19" t="s">
        <v>185</v>
      </c>
      <c r="P2604" s="17"/>
      <c r="Q2604" s="50" t="str">
        <f t="shared" si="41"/>
        <v>Non-lead</v>
      </c>
      <c r="R2604" s="19"/>
      <c r="X2604" s="16"/>
      <c r="Y2604" s="16"/>
      <c r="Z2604" s="16"/>
      <c r="AK2604" s="17"/>
      <c r="AL2604" s="17"/>
      <c r="AM2604" s="17"/>
      <c r="AN2604" s="17"/>
      <c r="AO2604" s="15"/>
    </row>
    <row r="2605" spans="1:41" s="14" customFormat="1">
      <c r="A2605" s="60"/>
      <c r="B2605" s="37" t="s">
        <v>7442</v>
      </c>
      <c r="C2605" s="71" t="s">
        <v>8319</v>
      </c>
      <c r="D2605" s="14" t="s">
        <v>7882</v>
      </c>
      <c r="E2605" s="9" t="s">
        <v>187</v>
      </c>
      <c r="F2605" s="14">
        <v>40484</v>
      </c>
      <c r="G2605" s="4">
        <v>37.569018819999997</v>
      </c>
      <c r="H2605" s="4">
        <v>-84.698848499999997</v>
      </c>
      <c r="I2605" s="19" t="s">
        <v>45</v>
      </c>
      <c r="J2605" s="19" t="s">
        <v>156</v>
      </c>
      <c r="K2605" s="19" t="s">
        <v>45</v>
      </c>
      <c r="L2605" s="22" t="s">
        <v>144</v>
      </c>
      <c r="M2605" s="19" t="s">
        <v>185</v>
      </c>
      <c r="N2605" s="19" t="s">
        <v>185</v>
      </c>
      <c r="P2605" s="17"/>
      <c r="Q2605" s="50" t="str">
        <f t="shared" si="41"/>
        <v>Non-lead</v>
      </c>
      <c r="R2605" s="19"/>
      <c r="X2605" s="16"/>
      <c r="Y2605" s="16"/>
      <c r="Z2605" s="16"/>
      <c r="AK2605" s="17"/>
      <c r="AL2605" s="17"/>
      <c r="AM2605" s="17"/>
      <c r="AN2605" s="17"/>
      <c r="AO2605" s="15"/>
    </row>
    <row r="2606" spans="1:41" s="14" customFormat="1">
      <c r="A2606" s="60"/>
      <c r="B2606" s="37" t="s">
        <v>7443</v>
      </c>
      <c r="C2606" s="69" t="s">
        <v>8320</v>
      </c>
      <c r="D2606" s="14" t="s">
        <v>7883</v>
      </c>
      <c r="E2606" s="9" t="s">
        <v>187</v>
      </c>
      <c r="F2606" s="14">
        <v>40484</v>
      </c>
      <c r="G2606" s="4">
        <v>37.569018800000002</v>
      </c>
      <c r="H2606" s="4">
        <v>-84.698848429999998</v>
      </c>
      <c r="I2606" s="19" t="s">
        <v>45</v>
      </c>
      <c r="J2606" s="19" t="s">
        <v>156</v>
      </c>
      <c r="K2606" s="19" t="s">
        <v>45</v>
      </c>
      <c r="L2606" s="22" t="s">
        <v>144</v>
      </c>
      <c r="M2606" s="19" t="s">
        <v>185</v>
      </c>
      <c r="N2606" s="19" t="s">
        <v>185</v>
      </c>
      <c r="P2606" s="17"/>
      <c r="Q2606" s="50" t="str">
        <f t="shared" si="41"/>
        <v>Non-lead</v>
      </c>
      <c r="R2606" s="19"/>
      <c r="X2606" s="16"/>
      <c r="Y2606" s="16"/>
      <c r="Z2606" s="16"/>
      <c r="AK2606" s="17"/>
      <c r="AL2606" s="17"/>
      <c r="AM2606" s="17"/>
      <c r="AN2606" s="17"/>
      <c r="AO2606" s="15"/>
    </row>
    <row r="2607" spans="1:41" s="14" customFormat="1">
      <c r="A2607" s="60"/>
      <c r="B2607" s="37" t="s">
        <v>7444</v>
      </c>
      <c r="C2607" s="71" t="s">
        <v>8321</v>
      </c>
      <c r="D2607" s="14" t="s">
        <v>7884</v>
      </c>
      <c r="E2607" s="9" t="s">
        <v>187</v>
      </c>
      <c r="F2607" s="14">
        <v>40484</v>
      </c>
      <c r="G2607" s="4">
        <v>37.568958029999997</v>
      </c>
      <c r="H2607" s="4">
        <v>-84.699618790000002</v>
      </c>
      <c r="I2607" s="19" t="s">
        <v>45</v>
      </c>
      <c r="J2607" s="19" t="s">
        <v>156</v>
      </c>
      <c r="K2607" s="19" t="s">
        <v>45</v>
      </c>
      <c r="L2607" s="22" t="s">
        <v>144</v>
      </c>
      <c r="M2607" s="19" t="s">
        <v>185</v>
      </c>
      <c r="N2607" s="19" t="s">
        <v>185</v>
      </c>
      <c r="P2607" s="17"/>
      <c r="Q2607" s="50" t="str">
        <f t="shared" si="41"/>
        <v>Non-lead</v>
      </c>
      <c r="R2607" s="19"/>
      <c r="X2607" s="16"/>
      <c r="Y2607" s="16"/>
      <c r="Z2607" s="16"/>
      <c r="AK2607" s="17"/>
      <c r="AL2607" s="17"/>
      <c r="AM2607" s="17"/>
      <c r="AN2607" s="17"/>
      <c r="AO2607" s="15"/>
    </row>
    <row r="2608" spans="1:41" s="14" customFormat="1">
      <c r="A2608" s="60"/>
      <c r="B2608" s="37" t="s">
        <v>7445</v>
      </c>
      <c r="C2608" s="71" t="s">
        <v>8322</v>
      </c>
      <c r="D2608" s="14" t="s">
        <v>7885</v>
      </c>
      <c r="E2608" s="9" t="s">
        <v>187</v>
      </c>
      <c r="F2608" s="14">
        <v>40484</v>
      </c>
      <c r="G2608" s="4">
        <v>37.568957990000001</v>
      </c>
      <c r="H2608" s="4">
        <v>-84.699618860000001</v>
      </c>
      <c r="I2608" s="19" t="s">
        <v>45</v>
      </c>
      <c r="J2608" s="19" t="s">
        <v>156</v>
      </c>
      <c r="K2608" s="19" t="s">
        <v>45</v>
      </c>
      <c r="L2608" s="22" t="s">
        <v>144</v>
      </c>
      <c r="M2608" s="19" t="s">
        <v>185</v>
      </c>
      <c r="N2608" s="19" t="s">
        <v>185</v>
      </c>
      <c r="P2608" s="17"/>
      <c r="Q2608" s="50" t="str">
        <f t="shared" si="41"/>
        <v>Non-lead</v>
      </c>
      <c r="R2608" s="19"/>
      <c r="X2608" s="16"/>
      <c r="Y2608" s="16"/>
      <c r="Z2608" s="16"/>
      <c r="AK2608" s="17"/>
      <c r="AL2608" s="17"/>
      <c r="AM2608" s="17"/>
      <c r="AN2608" s="17"/>
      <c r="AO2608" s="15"/>
    </row>
    <row r="2609" spans="1:41" s="14" customFormat="1">
      <c r="A2609" s="60"/>
      <c r="B2609" s="37" t="s">
        <v>7446</v>
      </c>
      <c r="C2609" s="70" t="s">
        <v>8323</v>
      </c>
      <c r="D2609" s="14" t="s">
        <v>7886</v>
      </c>
      <c r="E2609" s="9" t="s">
        <v>187</v>
      </c>
      <c r="F2609" s="14">
        <v>40484</v>
      </c>
      <c r="G2609" s="4">
        <v>37.568309319999997</v>
      </c>
      <c r="H2609" s="4">
        <v>-84.700242279999998</v>
      </c>
      <c r="I2609" s="19" t="s">
        <v>45</v>
      </c>
      <c r="J2609" s="19" t="s">
        <v>156</v>
      </c>
      <c r="K2609" s="19" t="s">
        <v>45</v>
      </c>
      <c r="L2609" s="22" t="s">
        <v>144</v>
      </c>
      <c r="M2609" s="19" t="s">
        <v>185</v>
      </c>
      <c r="N2609" s="19" t="s">
        <v>185</v>
      </c>
      <c r="P2609" s="17"/>
      <c r="Q2609" s="50" t="str">
        <f t="shared" si="41"/>
        <v>Non-lead</v>
      </c>
      <c r="R2609" s="19"/>
      <c r="X2609" s="16"/>
      <c r="Y2609" s="16"/>
      <c r="Z2609" s="16"/>
      <c r="AK2609" s="17"/>
      <c r="AL2609" s="17"/>
      <c r="AM2609" s="17"/>
      <c r="AN2609" s="17"/>
      <c r="AO2609" s="15"/>
    </row>
    <row r="2610" spans="1:41" s="14" customFormat="1">
      <c r="A2610" s="60"/>
      <c r="B2610" s="37" t="s">
        <v>7447</v>
      </c>
      <c r="C2610" s="71" t="s">
        <v>8324</v>
      </c>
      <c r="D2610" s="14" t="s">
        <v>7887</v>
      </c>
      <c r="E2610" s="9" t="s">
        <v>187</v>
      </c>
      <c r="F2610" s="14">
        <v>40484</v>
      </c>
      <c r="G2610" s="4">
        <v>37.56830935</v>
      </c>
      <c r="H2610" s="4">
        <v>-84.700242270000004</v>
      </c>
      <c r="I2610" s="19" t="s">
        <v>45</v>
      </c>
      <c r="J2610" s="19" t="s">
        <v>156</v>
      </c>
      <c r="K2610" s="19" t="s">
        <v>45</v>
      </c>
      <c r="L2610" s="22" t="s">
        <v>144</v>
      </c>
      <c r="M2610" s="19" t="s">
        <v>185</v>
      </c>
      <c r="N2610" s="19" t="s">
        <v>185</v>
      </c>
      <c r="P2610" s="17"/>
      <c r="Q2610" s="50" t="str">
        <f t="shared" si="41"/>
        <v>Non-lead</v>
      </c>
      <c r="R2610" s="19"/>
      <c r="X2610" s="16"/>
      <c r="Y2610" s="16"/>
      <c r="Z2610" s="16"/>
      <c r="AK2610" s="17"/>
      <c r="AL2610" s="17"/>
      <c r="AM2610" s="17"/>
      <c r="AN2610" s="17"/>
      <c r="AO2610" s="15"/>
    </row>
    <row r="2611" spans="1:41" s="14" customFormat="1">
      <c r="A2611" s="60"/>
      <c r="B2611" s="37" t="s">
        <v>7448</v>
      </c>
      <c r="C2611" s="69" t="s">
        <v>8325</v>
      </c>
      <c r="D2611" s="14" t="s">
        <v>7888</v>
      </c>
      <c r="E2611" s="9" t="s">
        <v>187</v>
      </c>
      <c r="F2611" s="14">
        <v>40484</v>
      </c>
      <c r="G2611" s="4">
        <v>37.568848029999998</v>
      </c>
      <c r="H2611" s="4">
        <v>-84.698912919999998</v>
      </c>
      <c r="I2611" s="19" t="s">
        <v>45</v>
      </c>
      <c r="J2611" s="19" t="s">
        <v>156</v>
      </c>
      <c r="K2611" s="19" t="s">
        <v>45</v>
      </c>
      <c r="L2611" s="22" t="s">
        <v>144</v>
      </c>
      <c r="M2611" s="19" t="s">
        <v>185</v>
      </c>
      <c r="N2611" s="19" t="s">
        <v>185</v>
      </c>
      <c r="P2611" s="17"/>
      <c r="Q2611" s="50" t="str">
        <f t="shared" si="41"/>
        <v>Non-lead</v>
      </c>
      <c r="R2611" s="19"/>
      <c r="X2611" s="16"/>
      <c r="Y2611" s="16"/>
      <c r="Z2611" s="16"/>
      <c r="AK2611" s="17"/>
      <c r="AL2611" s="17"/>
      <c r="AM2611" s="17"/>
      <c r="AN2611" s="17"/>
      <c r="AO2611" s="15"/>
    </row>
    <row r="2612" spans="1:41" s="14" customFormat="1">
      <c r="A2612" s="60"/>
      <c r="B2612" s="37" t="s">
        <v>7449</v>
      </c>
      <c r="C2612" s="71" t="s">
        <v>8326</v>
      </c>
      <c r="D2612" s="14" t="s">
        <v>7889</v>
      </c>
      <c r="E2612" s="9" t="s">
        <v>187</v>
      </c>
      <c r="F2612" s="14">
        <v>40484</v>
      </c>
      <c r="G2612" s="4">
        <v>37.568848080000002</v>
      </c>
      <c r="H2612" s="4">
        <v>-84.698912890000003</v>
      </c>
      <c r="I2612" s="19" t="s">
        <v>45</v>
      </c>
      <c r="J2612" s="19" t="s">
        <v>156</v>
      </c>
      <c r="K2612" s="19" t="s">
        <v>45</v>
      </c>
      <c r="L2612" s="22" t="s">
        <v>144</v>
      </c>
      <c r="M2612" s="19" t="s">
        <v>185</v>
      </c>
      <c r="N2612" s="19" t="s">
        <v>185</v>
      </c>
      <c r="P2612" s="17"/>
      <c r="Q2612" s="50" t="str">
        <f t="shared" si="41"/>
        <v>Non-lead</v>
      </c>
      <c r="R2612" s="19"/>
      <c r="X2612" s="16"/>
      <c r="Y2612" s="16"/>
      <c r="Z2612" s="16"/>
      <c r="AK2612" s="17"/>
      <c r="AL2612" s="17"/>
      <c r="AM2612" s="17"/>
      <c r="AN2612" s="17"/>
      <c r="AO2612" s="15"/>
    </row>
    <row r="2613" spans="1:41" s="14" customFormat="1">
      <c r="A2613" s="60"/>
      <c r="B2613" s="37" t="s">
        <v>7450</v>
      </c>
      <c r="C2613" s="71" t="s">
        <v>8327</v>
      </c>
      <c r="D2613" s="14" t="s">
        <v>7890</v>
      </c>
      <c r="E2613" s="9" t="s">
        <v>187</v>
      </c>
      <c r="F2613" s="14">
        <v>40484</v>
      </c>
      <c r="G2613" s="4">
        <v>37.56858519</v>
      </c>
      <c r="H2613" s="4">
        <v>-84.698099080000006</v>
      </c>
      <c r="I2613" s="19" t="s">
        <v>45</v>
      </c>
      <c r="J2613" s="19" t="s">
        <v>156</v>
      </c>
      <c r="K2613" s="19" t="s">
        <v>45</v>
      </c>
      <c r="L2613" s="22" t="s">
        <v>144</v>
      </c>
      <c r="M2613" s="19" t="s">
        <v>185</v>
      </c>
      <c r="N2613" s="19" t="s">
        <v>185</v>
      </c>
      <c r="P2613" s="17"/>
      <c r="Q2613" s="50" t="str">
        <f t="shared" si="41"/>
        <v>Non-lead</v>
      </c>
      <c r="R2613" s="19"/>
      <c r="X2613" s="16"/>
      <c r="Y2613" s="16"/>
      <c r="Z2613" s="16"/>
      <c r="AK2613" s="17"/>
      <c r="AL2613" s="17"/>
      <c r="AM2613" s="17"/>
      <c r="AN2613" s="17"/>
      <c r="AO2613" s="15"/>
    </row>
    <row r="2614" spans="1:41" s="14" customFormat="1">
      <c r="A2614" s="60"/>
      <c r="B2614" s="37" t="s">
        <v>7451</v>
      </c>
      <c r="C2614" s="70" t="s">
        <v>8328</v>
      </c>
      <c r="D2614" s="14" t="s">
        <v>7891</v>
      </c>
      <c r="E2614" s="9" t="s">
        <v>187</v>
      </c>
      <c r="F2614" s="14">
        <v>40484</v>
      </c>
      <c r="G2614" s="4">
        <v>37.56858519</v>
      </c>
      <c r="H2614" s="4">
        <v>-84.698099080000006</v>
      </c>
      <c r="I2614" s="19" t="s">
        <v>45</v>
      </c>
      <c r="J2614" s="19" t="s">
        <v>156</v>
      </c>
      <c r="K2614" s="19" t="s">
        <v>45</v>
      </c>
      <c r="L2614" s="22" t="s">
        <v>144</v>
      </c>
      <c r="M2614" s="19" t="s">
        <v>185</v>
      </c>
      <c r="N2614" s="19" t="s">
        <v>185</v>
      </c>
      <c r="P2614" s="17"/>
      <c r="Q2614" s="50" t="str">
        <f t="shared" si="41"/>
        <v>Non-lead</v>
      </c>
      <c r="R2614" s="19"/>
      <c r="X2614" s="16"/>
      <c r="Y2614" s="16"/>
      <c r="Z2614" s="16"/>
      <c r="AK2614" s="17"/>
      <c r="AL2614" s="17"/>
      <c r="AM2614" s="17"/>
      <c r="AN2614" s="17"/>
      <c r="AO2614" s="15"/>
    </row>
    <row r="2615" spans="1:41" s="14" customFormat="1">
      <c r="A2615" s="60"/>
      <c r="B2615" s="37" t="s">
        <v>7452</v>
      </c>
      <c r="C2615" s="71" t="s">
        <v>8329</v>
      </c>
      <c r="D2615" s="14" t="s">
        <v>7892</v>
      </c>
      <c r="E2615" s="9" t="s">
        <v>187</v>
      </c>
      <c r="F2615" s="14">
        <v>40484</v>
      </c>
      <c r="G2615" s="4">
        <v>37.567877920000001</v>
      </c>
      <c r="H2615" s="4">
        <v>-84.697431859999995</v>
      </c>
      <c r="I2615" s="19" t="s">
        <v>45</v>
      </c>
      <c r="J2615" s="19" t="s">
        <v>156</v>
      </c>
      <c r="K2615" s="19" t="s">
        <v>45</v>
      </c>
      <c r="L2615" s="22" t="s">
        <v>144</v>
      </c>
      <c r="M2615" s="19" t="s">
        <v>185</v>
      </c>
      <c r="N2615" s="19" t="s">
        <v>185</v>
      </c>
      <c r="P2615" s="17"/>
      <c r="Q2615" s="50" t="str">
        <f t="shared" si="41"/>
        <v>Non-lead</v>
      </c>
      <c r="R2615" s="19"/>
      <c r="X2615" s="16"/>
      <c r="Y2615" s="16"/>
      <c r="Z2615" s="16"/>
      <c r="AK2615" s="17"/>
      <c r="AL2615" s="17"/>
      <c r="AM2615" s="17"/>
      <c r="AN2615" s="17"/>
      <c r="AO2615" s="15"/>
    </row>
    <row r="2616" spans="1:41" s="14" customFormat="1">
      <c r="A2616" s="60"/>
      <c r="B2616" s="37" t="s">
        <v>7453</v>
      </c>
      <c r="C2616" s="69" t="s">
        <v>8330</v>
      </c>
      <c r="D2616" s="14" t="s">
        <v>7893</v>
      </c>
      <c r="E2616" s="9" t="s">
        <v>187</v>
      </c>
      <c r="F2616" s="14">
        <v>40484</v>
      </c>
      <c r="G2616" s="4">
        <v>37.567877920000001</v>
      </c>
      <c r="H2616" s="4">
        <v>-84.697431859999995</v>
      </c>
      <c r="I2616" s="19" t="s">
        <v>45</v>
      </c>
      <c r="J2616" s="19" t="s">
        <v>156</v>
      </c>
      <c r="K2616" s="19" t="s">
        <v>45</v>
      </c>
      <c r="L2616" s="22" t="s">
        <v>144</v>
      </c>
      <c r="M2616" s="19" t="s">
        <v>185</v>
      </c>
      <c r="N2616" s="19" t="s">
        <v>185</v>
      </c>
      <c r="P2616" s="17"/>
      <c r="Q2616" s="50" t="str">
        <f t="shared" si="41"/>
        <v>Non-lead</v>
      </c>
      <c r="R2616" s="19"/>
      <c r="X2616" s="16"/>
      <c r="Y2616" s="16"/>
      <c r="Z2616" s="16"/>
      <c r="AK2616" s="17"/>
      <c r="AL2616" s="17"/>
      <c r="AM2616" s="17"/>
      <c r="AN2616" s="17"/>
      <c r="AO2616" s="15"/>
    </row>
    <row r="2617" spans="1:41" s="14" customFormat="1">
      <c r="A2617" s="60"/>
      <c r="B2617" s="37" t="s">
        <v>7454</v>
      </c>
      <c r="C2617" s="71" t="s">
        <v>8331</v>
      </c>
      <c r="D2617" s="14" t="s">
        <v>7894</v>
      </c>
      <c r="E2617" s="9" t="s">
        <v>187</v>
      </c>
      <c r="F2617" s="14">
        <v>40484</v>
      </c>
      <c r="G2617" s="4">
        <v>37.567747619999999</v>
      </c>
      <c r="H2617" s="4">
        <v>-84.698640609999998</v>
      </c>
      <c r="I2617" s="19" t="s">
        <v>45</v>
      </c>
      <c r="J2617" s="19" t="s">
        <v>156</v>
      </c>
      <c r="K2617" s="19" t="s">
        <v>45</v>
      </c>
      <c r="L2617" s="22" t="s">
        <v>144</v>
      </c>
      <c r="M2617" s="19" t="s">
        <v>185</v>
      </c>
      <c r="N2617" s="19" t="s">
        <v>185</v>
      </c>
      <c r="P2617" s="17"/>
      <c r="Q2617" s="50" t="str">
        <f t="shared" si="41"/>
        <v>Non-lead</v>
      </c>
      <c r="R2617" s="19"/>
      <c r="X2617" s="16"/>
      <c r="Y2617" s="16"/>
      <c r="Z2617" s="16"/>
      <c r="AK2617" s="17"/>
      <c r="AL2617" s="17"/>
      <c r="AM2617" s="17"/>
      <c r="AN2617" s="17"/>
      <c r="AO2617" s="15"/>
    </row>
    <row r="2618" spans="1:41" s="14" customFormat="1">
      <c r="A2618" s="60"/>
      <c r="B2618" s="37" t="s">
        <v>7455</v>
      </c>
      <c r="C2618" s="71" t="s">
        <v>8332</v>
      </c>
      <c r="D2618" s="14" t="s">
        <v>7895</v>
      </c>
      <c r="E2618" s="9" t="s">
        <v>187</v>
      </c>
      <c r="F2618" s="14">
        <v>40484</v>
      </c>
      <c r="G2618" s="4">
        <v>37.567747599999997</v>
      </c>
      <c r="H2618" s="4">
        <v>-84.69864063</v>
      </c>
      <c r="I2618" s="19" t="s">
        <v>45</v>
      </c>
      <c r="J2618" s="19" t="s">
        <v>156</v>
      </c>
      <c r="K2618" s="19" t="s">
        <v>45</v>
      </c>
      <c r="L2618" s="22" t="s">
        <v>144</v>
      </c>
      <c r="M2618" s="19" t="s">
        <v>185</v>
      </c>
      <c r="N2618" s="19" t="s">
        <v>185</v>
      </c>
      <c r="P2618" s="17"/>
      <c r="Q2618" s="50" t="str">
        <f t="shared" si="41"/>
        <v>Non-lead</v>
      </c>
      <c r="R2618" s="19"/>
      <c r="X2618" s="16"/>
      <c r="Y2618" s="16"/>
      <c r="Z2618" s="16"/>
      <c r="AK2618" s="17"/>
      <c r="AL2618" s="17"/>
      <c r="AM2618" s="17"/>
      <c r="AN2618" s="17"/>
      <c r="AO2618" s="15"/>
    </row>
    <row r="2619" spans="1:41" s="14" customFormat="1">
      <c r="A2619" s="60"/>
      <c r="B2619" s="37" t="s">
        <v>7456</v>
      </c>
      <c r="C2619" s="70" t="s">
        <v>8333</v>
      </c>
      <c r="D2619" s="14" t="s">
        <v>7896</v>
      </c>
      <c r="E2619" s="9" t="s">
        <v>187</v>
      </c>
      <c r="F2619" s="14">
        <v>40484</v>
      </c>
      <c r="G2619" s="4">
        <v>37.568082359999998</v>
      </c>
      <c r="H2619" s="4">
        <v>-84.699515880000007</v>
      </c>
      <c r="I2619" s="19" t="s">
        <v>45</v>
      </c>
      <c r="J2619" s="19" t="s">
        <v>156</v>
      </c>
      <c r="K2619" s="19" t="s">
        <v>45</v>
      </c>
      <c r="L2619" s="22" t="s">
        <v>144</v>
      </c>
      <c r="M2619" s="19" t="s">
        <v>185</v>
      </c>
      <c r="N2619" s="19" t="s">
        <v>185</v>
      </c>
      <c r="P2619" s="17"/>
      <c r="Q2619" s="50" t="str">
        <f t="shared" si="41"/>
        <v>Non-lead</v>
      </c>
      <c r="R2619" s="19"/>
      <c r="X2619" s="16"/>
      <c r="Y2619" s="16"/>
      <c r="Z2619" s="16"/>
      <c r="AK2619" s="17"/>
      <c r="AL2619" s="17"/>
      <c r="AM2619" s="17"/>
      <c r="AN2619" s="17"/>
      <c r="AO2619" s="15"/>
    </row>
    <row r="2620" spans="1:41" s="14" customFormat="1">
      <c r="A2620" s="60"/>
      <c r="B2620" s="37" t="s">
        <v>7457</v>
      </c>
      <c r="C2620" s="71" t="s">
        <v>8334</v>
      </c>
      <c r="D2620" s="14" t="s">
        <v>7897</v>
      </c>
      <c r="E2620" s="9" t="s">
        <v>187</v>
      </c>
      <c r="F2620" s="14">
        <v>40484</v>
      </c>
      <c r="G2620" s="4">
        <v>37.568082359999998</v>
      </c>
      <c r="H2620" s="4">
        <v>-84.699515880000007</v>
      </c>
      <c r="I2620" s="19" t="s">
        <v>45</v>
      </c>
      <c r="J2620" s="19" t="s">
        <v>156</v>
      </c>
      <c r="K2620" s="19" t="s">
        <v>45</v>
      </c>
      <c r="L2620" s="22" t="s">
        <v>144</v>
      </c>
      <c r="M2620" s="19" t="s">
        <v>185</v>
      </c>
      <c r="N2620" s="19" t="s">
        <v>185</v>
      </c>
      <c r="P2620" s="17"/>
      <c r="Q2620" s="50" t="str">
        <f t="shared" si="41"/>
        <v>Non-lead</v>
      </c>
      <c r="R2620" s="19"/>
      <c r="X2620" s="16"/>
      <c r="Y2620" s="16"/>
      <c r="Z2620" s="16"/>
      <c r="AK2620" s="17"/>
      <c r="AL2620" s="17"/>
      <c r="AM2620" s="17"/>
      <c r="AN2620" s="17"/>
      <c r="AO2620" s="15"/>
    </row>
    <row r="2621" spans="1:41" s="14" customFormat="1">
      <c r="A2621" s="60"/>
      <c r="B2621" s="37" t="s">
        <v>7458</v>
      </c>
      <c r="C2621" s="69" t="s">
        <v>8335</v>
      </c>
      <c r="D2621" s="14" t="s">
        <v>7898</v>
      </c>
      <c r="E2621" s="9" t="s">
        <v>187</v>
      </c>
      <c r="F2621" s="14">
        <v>40484</v>
      </c>
      <c r="G2621" s="4">
        <v>37.567660580000002</v>
      </c>
      <c r="H2621" s="4">
        <v>-84.700406860000001</v>
      </c>
      <c r="I2621" s="19" t="s">
        <v>45</v>
      </c>
      <c r="J2621" s="19" t="s">
        <v>156</v>
      </c>
      <c r="K2621" s="19" t="s">
        <v>45</v>
      </c>
      <c r="L2621" s="22" t="s">
        <v>144</v>
      </c>
      <c r="M2621" s="19" t="s">
        <v>185</v>
      </c>
      <c r="N2621" s="19" t="s">
        <v>185</v>
      </c>
      <c r="P2621" s="17"/>
      <c r="Q2621" s="50" t="str">
        <f t="shared" si="41"/>
        <v>Non-lead</v>
      </c>
      <c r="R2621" s="19"/>
      <c r="X2621" s="16"/>
      <c r="Y2621" s="16"/>
      <c r="Z2621" s="16"/>
      <c r="AK2621" s="17"/>
      <c r="AL2621" s="17"/>
      <c r="AM2621" s="17"/>
      <c r="AN2621" s="17"/>
      <c r="AO2621" s="15"/>
    </row>
    <row r="2622" spans="1:41" s="14" customFormat="1">
      <c r="A2622" s="60"/>
      <c r="B2622" s="37" t="s">
        <v>7459</v>
      </c>
      <c r="C2622" s="71" t="s">
        <v>8336</v>
      </c>
      <c r="D2622" s="14" t="s">
        <v>7899</v>
      </c>
      <c r="E2622" s="9" t="s">
        <v>187</v>
      </c>
      <c r="F2622" s="14">
        <v>40484</v>
      </c>
      <c r="G2622" s="4">
        <v>37.56766064</v>
      </c>
      <c r="H2622" s="4">
        <v>-84.700406880000003</v>
      </c>
      <c r="I2622" s="19" t="s">
        <v>45</v>
      </c>
      <c r="J2622" s="19" t="s">
        <v>156</v>
      </c>
      <c r="K2622" s="19" t="s">
        <v>45</v>
      </c>
      <c r="L2622" s="22" t="s">
        <v>144</v>
      </c>
      <c r="M2622" s="19" t="s">
        <v>185</v>
      </c>
      <c r="N2622" s="19" t="s">
        <v>185</v>
      </c>
      <c r="P2622" s="17"/>
      <c r="Q2622" s="50" t="str">
        <f t="shared" si="41"/>
        <v>Non-lead</v>
      </c>
      <c r="R2622" s="19"/>
      <c r="X2622" s="16"/>
      <c r="Y2622" s="16"/>
      <c r="Z2622" s="16"/>
      <c r="AK2622" s="17"/>
      <c r="AL2622" s="17"/>
      <c r="AM2622" s="17"/>
      <c r="AN2622" s="17"/>
      <c r="AO2622" s="15"/>
    </row>
    <row r="2623" spans="1:41" s="14" customFormat="1">
      <c r="A2623" s="60"/>
      <c r="B2623" s="37" t="s">
        <v>7460</v>
      </c>
      <c r="C2623" s="71" t="s">
        <v>8337</v>
      </c>
      <c r="D2623" s="14" t="s">
        <v>7900</v>
      </c>
      <c r="E2623" s="9" t="s">
        <v>187</v>
      </c>
      <c r="F2623" s="14">
        <v>40484</v>
      </c>
      <c r="G2623" s="4">
        <v>37.567161050000003</v>
      </c>
      <c r="H2623" s="4">
        <v>-84.700388860000004</v>
      </c>
      <c r="I2623" s="19" t="s">
        <v>45</v>
      </c>
      <c r="J2623" s="19" t="s">
        <v>156</v>
      </c>
      <c r="K2623" s="19" t="s">
        <v>45</v>
      </c>
      <c r="L2623" s="22" t="s">
        <v>144</v>
      </c>
      <c r="M2623" s="19" t="s">
        <v>185</v>
      </c>
      <c r="N2623" s="19" t="s">
        <v>185</v>
      </c>
      <c r="P2623" s="17"/>
      <c r="Q2623" s="50" t="str">
        <f t="shared" si="41"/>
        <v>Non-lead</v>
      </c>
      <c r="R2623" s="19"/>
      <c r="X2623" s="16"/>
      <c r="Y2623" s="16"/>
      <c r="Z2623" s="16"/>
      <c r="AK2623" s="17"/>
      <c r="AL2623" s="17"/>
      <c r="AM2623" s="17"/>
      <c r="AN2623" s="17"/>
      <c r="AO2623" s="15"/>
    </row>
    <row r="2624" spans="1:41" s="14" customFormat="1">
      <c r="A2624" s="60"/>
      <c r="B2624" s="37" t="s">
        <v>7461</v>
      </c>
      <c r="C2624" s="70" t="s">
        <v>8338</v>
      </c>
      <c r="D2624" s="14" t="s">
        <v>7901</v>
      </c>
      <c r="E2624" s="9" t="s">
        <v>187</v>
      </c>
      <c r="F2624" s="14">
        <v>40484</v>
      </c>
      <c r="G2624" s="4">
        <v>37.566914199999999</v>
      </c>
      <c r="H2624" s="4">
        <v>-84.699922540000003</v>
      </c>
      <c r="I2624" s="19" t="s">
        <v>45</v>
      </c>
      <c r="J2624" s="19" t="s">
        <v>156</v>
      </c>
      <c r="K2624" s="19" t="s">
        <v>45</v>
      </c>
      <c r="L2624" s="22" t="s">
        <v>144</v>
      </c>
      <c r="M2624" s="19" t="s">
        <v>185</v>
      </c>
      <c r="N2624" s="19" t="s">
        <v>185</v>
      </c>
      <c r="P2624" s="17"/>
      <c r="Q2624" s="50" t="str">
        <f t="shared" si="41"/>
        <v>Non-lead</v>
      </c>
      <c r="R2624" s="19"/>
      <c r="X2624" s="16"/>
      <c r="Y2624" s="16"/>
      <c r="Z2624" s="16"/>
      <c r="AK2624" s="17"/>
      <c r="AL2624" s="17"/>
      <c r="AM2624" s="17"/>
      <c r="AN2624" s="17"/>
      <c r="AO2624" s="15"/>
    </row>
    <row r="2625" spans="1:41" s="14" customFormat="1">
      <c r="A2625" s="60"/>
      <c r="B2625" s="37" t="s">
        <v>7462</v>
      </c>
      <c r="C2625" s="71" t="s">
        <v>8339</v>
      </c>
      <c r="D2625" s="14" t="s">
        <v>7902</v>
      </c>
      <c r="E2625" s="9" t="s">
        <v>187</v>
      </c>
      <c r="F2625" s="14">
        <v>40484</v>
      </c>
      <c r="G2625" s="4">
        <v>37.566914199999999</v>
      </c>
      <c r="H2625" s="4">
        <v>-84.699922549999997</v>
      </c>
      <c r="I2625" s="19" t="s">
        <v>45</v>
      </c>
      <c r="J2625" s="19" t="s">
        <v>156</v>
      </c>
      <c r="K2625" s="19" t="s">
        <v>45</v>
      </c>
      <c r="L2625" s="22" t="s">
        <v>144</v>
      </c>
      <c r="M2625" s="19" t="s">
        <v>185</v>
      </c>
      <c r="N2625" s="19" t="s">
        <v>185</v>
      </c>
      <c r="P2625" s="17"/>
      <c r="Q2625" s="50" t="str">
        <f t="shared" si="41"/>
        <v>Non-lead</v>
      </c>
      <c r="R2625" s="19"/>
      <c r="X2625" s="16"/>
      <c r="Y2625" s="16"/>
      <c r="Z2625" s="16"/>
      <c r="AK2625" s="17"/>
      <c r="AL2625" s="17"/>
      <c r="AM2625" s="17"/>
      <c r="AN2625" s="17"/>
      <c r="AO2625" s="15"/>
    </row>
    <row r="2626" spans="1:41" s="14" customFormat="1">
      <c r="A2626" s="60"/>
      <c r="B2626" s="37" t="s">
        <v>7463</v>
      </c>
      <c r="C2626" s="69" t="s">
        <v>8340</v>
      </c>
      <c r="D2626" s="14" t="s">
        <v>7903</v>
      </c>
      <c r="E2626" s="9" t="s">
        <v>187</v>
      </c>
      <c r="F2626" s="14">
        <v>40484</v>
      </c>
      <c r="G2626" s="4">
        <v>37.566594209999998</v>
      </c>
      <c r="H2626" s="4">
        <v>-84.698947610000005</v>
      </c>
      <c r="I2626" s="19" t="s">
        <v>45</v>
      </c>
      <c r="J2626" s="19" t="s">
        <v>156</v>
      </c>
      <c r="K2626" s="19" t="s">
        <v>45</v>
      </c>
      <c r="L2626" s="22" t="s">
        <v>144</v>
      </c>
      <c r="M2626" s="19" t="s">
        <v>185</v>
      </c>
      <c r="N2626" s="19" t="s">
        <v>185</v>
      </c>
      <c r="P2626" s="17"/>
      <c r="Q2626" s="50" t="str">
        <f t="shared" si="41"/>
        <v>Non-lead</v>
      </c>
      <c r="R2626" s="19"/>
      <c r="X2626" s="16"/>
      <c r="Y2626" s="16"/>
      <c r="Z2626" s="16"/>
      <c r="AK2626" s="17"/>
      <c r="AL2626" s="17"/>
      <c r="AM2626" s="17"/>
      <c r="AN2626" s="17"/>
      <c r="AO2626" s="15"/>
    </row>
    <row r="2627" spans="1:41" s="14" customFormat="1">
      <c r="A2627" s="60"/>
      <c r="B2627" s="37" t="s">
        <v>7464</v>
      </c>
      <c r="C2627" s="71" t="s">
        <v>8341</v>
      </c>
      <c r="D2627" s="14" t="s">
        <v>7904</v>
      </c>
      <c r="E2627" s="9" t="s">
        <v>187</v>
      </c>
      <c r="F2627" s="14">
        <v>40484</v>
      </c>
      <c r="G2627" s="4">
        <v>37.564500000000002</v>
      </c>
      <c r="H2627" s="4">
        <v>-84.700429999999997</v>
      </c>
      <c r="I2627" s="19" t="s">
        <v>45</v>
      </c>
      <c r="J2627" s="19" t="s">
        <v>156</v>
      </c>
      <c r="K2627" s="19" t="s">
        <v>45</v>
      </c>
      <c r="L2627" s="22" t="s">
        <v>144</v>
      </c>
      <c r="M2627" s="19" t="s">
        <v>185</v>
      </c>
      <c r="N2627" s="19" t="s">
        <v>185</v>
      </c>
      <c r="P2627" s="17"/>
      <c r="Q2627" s="50" t="str">
        <f t="shared" si="41"/>
        <v>Non-lead</v>
      </c>
      <c r="R2627" s="19"/>
      <c r="X2627" s="16"/>
      <c r="Y2627" s="16"/>
      <c r="Z2627" s="16"/>
      <c r="AK2627" s="17"/>
      <c r="AL2627" s="17"/>
      <c r="AM2627" s="17"/>
      <c r="AN2627" s="17"/>
      <c r="AO2627" s="15"/>
    </row>
    <row r="2628" spans="1:41" s="14" customFormat="1">
      <c r="A2628" s="60"/>
      <c r="B2628" s="37" t="s">
        <v>7465</v>
      </c>
      <c r="C2628" s="71" t="s">
        <v>8342</v>
      </c>
      <c r="D2628" s="14" t="s">
        <v>7905</v>
      </c>
      <c r="E2628" s="9" t="s">
        <v>187</v>
      </c>
      <c r="F2628" s="14">
        <v>40484</v>
      </c>
      <c r="G2628" s="14">
        <v>37.564500000000002</v>
      </c>
      <c r="H2628" s="14">
        <v>-84.700429999999997</v>
      </c>
      <c r="I2628" s="19" t="s">
        <v>45</v>
      </c>
      <c r="J2628" s="19" t="s">
        <v>156</v>
      </c>
      <c r="K2628" s="19" t="s">
        <v>45</v>
      </c>
      <c r="L2628" s="22" t="s">
        <v>144</v>
      </c>
      <c r="M2628" s="19" t="s">
        <v>185</v>
      </c>
      <c r="N2628" s="19" t="s">
        <v>185</v>
      </c>
      <c r="P2628" s="17"/>
      <c r="Q2628" s="50" t="str">
        <f t="shared" si="41"/>
        <v>Non-lead</v>
      </c>
      <c r="R2628" s="19"/>
      <c r="X2628" s="16"/>
      <c r="Y2628" s="16"/>
      <c r="Z2628" s="16"/>
      <c r="AK2628" s="17"/>
      <c r="AL2628" s="17"/>
      <c r="AM2628" s="17"/>
      <c r="AN2628" s="17"/>
      <c r="AO2628" s="15"/>
    </row>
    <row r="2629" spans="1:41" s="14" customFormat="1">
      <c r="A2629" s="60"/>
      <c r="B2629" s="37" t="s">
        <v>7466</v>
      </c>
      <c r="C2629" s="70" t="s">
        <v>8343</v>
      </c>
      <c r="D2629" s="14" t="s">
        <v>7906</v>
      </c>
      <c r="E2629" s="9" t="s">
        <v>187</v>
      </c>
      <c r="F2629" s="14">
        <v>40484</v>
      </c>
      <c r="G2629" s="14">
        <v>37.564169999999997</v>
      </c>
      <c r="H2629" s="14">
        <v>-84.699960000000004</v>
      </c>
      <c r="I2629" s="19" t="s">
        <v>45</v>
      </c>
      <c r="J2629" s="19" t="s">
        <v>156</v>
      </c>
      <c r="K2629" s="19" t="s">
        <v>45</v>
      </c>
      <c r="L2629" s="22" t="s">
        <v>144</v>
      </c>
      <c r="M2629" s="19" t="s">
        <v>185</v>
      </c>
      <c r="N2629" s="19" t="s">
        <v>185</v>
      </c>
      <c r="P2629" s="17"/>
      <c r="Q2629" s="50" t="str">
        <f t="shared" si="41"/>
        <v>Non-lead</v>
      </c>
      <c r="R2629" s="19"/>
      <c r="X2629" s="16"/>
      <c r="Y2629" s="16"/>
      <c r="Z2629" s="16"/>
      <c r="AK2629" s="17"/>
      <c r="AL2629" s="17"/>
      <c r="AM2629" s="17"/>
      <c r="AN2629" s="17"/>
      <c r="AO2629" s="15"/>
    </row>
    <row r="2630" spans="1:41" s="14" customFormat="1">
      <c r="A2630" s="60"/>
      <c r="B2630" s="37" t="s">
        <v>7467</v>
      </c>
      <c r="C2630" s="71" t="s">
        <v>8344</v>
      </c>
      <c r="D2630" s="14" t="s">
        <v>7907</v>
      </c>
      <c r="E2630" s="9" t="s">
        <v>187</v>
      </c>
      <c r="F2630" s="14">
        <v>40484</v>
      </c>
      <c r="G2630" s="4">
        <v>37.566524870000002</v>
      </c>
      <c r="H2630" s="4">
        <v>-84.698762759999994</v>
      </c>
      <c r="I2630" s="19" t="s">
        <v>45</v>
      </c>
      <c r="J2630" s="19" t="s">
        <v>156</v>
      </c>
      <c r="K2630" s="19" t="s">
        <v>45</v>
      </c>
      <c r="L2630" s="22" t="s">
        <v>144</v>
      </c>
      <c r="M2630" s="19" t="s">
        <v>185</v>
      </c>
      <c r="N2630" s="19" t="s">
        <v>185</v>
      </c>
      <c r="P2630" s="17"/>
      <c r="Q2630" s="50" t="str">
        <f t="shared" si="41"/>
        <v>Non-lead</v>
      </c>
      <c r="R2630" s="19"/>
      <c r="X2630" s="16"/>
      <c r="Y2630" s="16"/>
      <c r="Z2630" s="16"/>
      <c r="AK2630" s="17"/>
      <c r="AL2630" s="17"/>
      <c r="AM2630" s="17"/>
      <c r="AN2630" s="17"/>
      <c r="AO2630" s="15"/>
    </row>
    <row r="2631" spans="1:41" s="14" customFormat="1">
      <c r="A2631" s="60"/>
      <c r="B2631" s="37" t="s">
        <v>7468</v>
      </c>
      <c r="C2631" s="69" t="s">
        <v>8345</v>
      </c>
      <c r="D2631" s="14" t="s">
        <v>7908</v>
      </c>
      <c r="E2631" s="9" t="s">
        <v>187</v>
      </c>
      <c r="F2631" s="14">
        <v>40484</v>
      </c>
      <c r="G2631" s="4">
        <v>37.566524870000002</v>
      </c>
      <c r="H2631" s="4">
        <v>-84.69876275</v>
      </c>
      <c r="I2631" s="19" t="s">
        <v>45</v>
      </c>
      <c r="J2631" s="19" t="s">
        <v>156</v>
      </c>
      <c r="K2631" s="19" t="s">
        <v>45</v>
      </c>
      <c r="L2631" s="22" t="s">
        <v>144</v>
      </c>
      <c r="M2631" s="19" t="s">
        <v>185</v>
      </c>
      <c r="N2631" s="19" t="s">
        <v>185</v>
      </c>
      <c r="P2631" s="17"/>
      <c r="Q2631" s="50" t="str">
        <f t="shared" si="41"/>
        <v>Non-lead</v>
      </c>
      <c r="R2631" s="19"/>
      <c r="X2631" s="16"/>
      <c r="Y2631" s="16"/>
      <c r="Z2631" s="16"/>
      <c r="AK2631" s="17"/>
      <c r="AL2631" s="17"/>
      <c r="AM2631" s="17"/>
      <c r="AN2631" s="17"/>
      <c r="AO2631" s="15"/>
    </row>
    <row r="2632" spans="1:41" s="14" customFormat="1">
      <c r="A2632" s="60"/>
      <c r="B2632" s="37" t="s">
        <v>7469</v>
      </c>
      <c r="C2632" s="71" t="s">
        <v>8346</v>
      </c>
      <c r="D2632" s="14" t="s">
        <v>7909</v>
      </c>
      <c r="E2632" s="9" t="s">
        <v>187</v>
      </c>
      <c r="F2632" s="14">
        <v>40484</v>
      </c>
      <c r="G2632" s="4">
        <v>37.566001120000003</v>
      </c>
      <c r="H2632" s="4">
        <v>-84.697144660000006</v>
      </c>
      <c r="I2632" s="19" t="s">
        <v>45</v>
      </c>
      <c r="J2632" s="19" t="s">
        <v>156</v>
      </c>
      <c r="K2632" s="19" t="s">
        <v>45</v>
      </c>
      <c r="L2632" s="22" t="s">
        <v>144</v>
      </c>
      <c r="M2632" s="19" t="s">
        <v>185</v>
      </c>
      <c r="N2632" s="19" t="s">
        <v>185</v>
      </c>
      <c r="P2632" s="17"/>
      <c r="Q2632" s="50" t="str">
        <f t="shared" si="41"/>
        <v>Non-lead</v>
      </c>
      <c r="R2632" s="19"/>
      <c r="X2632" s="16"/>
      <c r="Y2632" s="16"/>
      <c r="Z2632" s="16"/>
      <c r="AK2632" s="17"/>
      <c r="AL2632" s="17"/>
      <c r="AM2632" s="17"/>
      <c r="AN2632" s="17"/>
      <c r="AO2632" s="15"/>
    </row>
    <row r="2633" spans="1:41" s="14" customFormat="1">
      <c r="A2633" s="60"/>
      <c r="B2633" s="37" t="s">
        <v>7470</v>
      </c>
      <c r="C2633" s="71" t="s">
        <v>8347</v>
      </c>
      <c r="D2633" s="14" t="s">
        <v>7910</v>
      </c>
      <c r="E2633" s="9" t="s">
        <v>187</v>
      </c>
      <c r="F2633" s="14">
        <v>40484</v>
      </c>
      <c r="G2633" s="4">
        <v>37.566001139999997</v>
      </c>
      <c r="H2633" s="4">
        <v>-84.697144649999998</v>
      </c>
      <c r="I2633" s="19" t="s">
        <v>45</v>
      </c>
      <c r="J2633" s="19" t="s">
        <v>156</v>
      </c>
      <c r="K2633" s="19" t="s">
        <v>45</v>
      </c>
      <c r="L2633" s="22" t="s">
        <v>144</v>
      </c>
      <c r="M2633" s="19" t="s">
        <v>185</v>
      </c>
      <c r="N2633" s="19" t="s">
        <v>185</v>
      </c>
      <c r="P2633" s="17"/>
      <c r="Q2633" s="50" t="str">
        <f t="shared" si="41"/>
        <v>Non-lead</v>
      </c>
      <c r="R2633" s="19"/>
      <c r="X2633" s="16"/>
      <c r="Y2633" s="16"/>
      <c r="Z2633" s="16"/>
      <c r="AK2633" s="17"/>
      <c r="AL2633" s="17"/>
      <c r="AM2633" s="17"/>
      <c r="AN2633" s="17"/>
      <c r="AO2633" s="15"/>
    </row>
    <row r="2634" spans="1:41" s="14" customFormat="1">
      <c r="A2634" s="60"/>
      <c r="B2634" s="37" t="s">
        <v>7471</v>
      </c>
      <c r="C2634" s="70" t="s">
        <v>8348</v>
      </c>
      <c r="D2634" s="14" t="s">
        <v>7911</v>
      </c>
      <c r="E2634" s="9" t="s">
        <v>187</v>
      </c>
      <c r="F2634" s="14">
        <v>40484</v>
      </c>
      <c r="G2634" s="4">
        <v>37.566277630000002</v>
      </c>
      <c r="H2634" s="4">
        <v>-84.696783580000002</v>
      </c>
      <c r="I2634" s="19" t="s">
        <v>45</v>
      </c>
      <c r="J2634" s="19" t="s">
        <v>156</v>
      </c>
      <c r="K2634" s="19" t="s">
        <v>45</v>
      </c>
      <c r="L2634" s="22" t="s">
        <v>144</v>
      </c>
      <c r="M2634" s="19" t="s">
        <v>185</v>
      </c>
      <c r="N2634" s="19" t="s">
        <v>185</v>
      </c>
      <c r="P2634" s="17"/>
      <c r="Q2634" s="50" t="str">
        <f t="shared" si="41"/>
        <v>Non-lead</v>
      </c>
      <c r="R2634" s="19"/>
      <c r="X2634" s="16"/>
      <c r="Y2634" s="16"/>
      <c r="Z2634" s="16"/>
      <c r="AK2634" s="17"/>
      <c r="AL2634" s="17"/>
      <c r="AM2634" s="17"/>
      <c r="AN2634" s="17"/>
      <c r="AO2634" s="15"/>
    </row>
    <row r="2635" spans="1:41" s="14" customFormat="1">
      <c r="A2635" s="60"/>
      <c r="B2635" s="37" t="s">
        <v>7472</v>
      </c>
      <c r="C2635" s="71" t="s">
        <v>8349</v>
      </c>
      <c r="D2635" s="14" t="s">
        <v>7912</v>
      </c>
      <c r="E2635" s="9" t="s">
        <v>187</v>
      </c>
      <c r="F2635" s="14">
        <v>40484</v>
      </c>
      <c r="G2635" s="4">
        <v>37.56627761</v>
      </c>
      <c r="H2635" s="4">
        <v>-84.696783620000005</v>
      </c>
      <c r="I2635" s="19" t="s">
        <v>45</v>
      </c>
      <c r="J2635" s="19" t="s">
        <v>156</v>
      </c>
      <c r="K2635" s="19" t="s">
        <v>45</v>
      </c>
      <c r="L2635" s="22" t="s">
        <v>144</v>
      </c>
      <c r="M2635" s="19" t="s">
        <v>185</v>
      </c>
      <c r="N2635" s="19" t="s">
        <v>185</v>
      </c>
      <c r="P2635" s="17"/>
      <c r="Q2635" s="50" t="str">
        <f t="shared" si="41"/>
        <v>Non-lead</v>
      </c>
      <c r="R2635" s="19"/>
      <c r="X2635" s="16"/>
      <c r="Y2635" s="16"/>
      <c r="Z2635" s="16"/>
      <c r="AK2635" s="17"/>
      <c r="AL2635" s="17"/>
      <c r="AM2635" s="17"/>
      <c r="AN2635" s="17"/>
      <c r="AO2635" s="15"/>
    </row>
    <row r="2636" spans="1:41" s="14" customFormat="1">
      <c r="A2636" s="60"/>
      <c r="B2636" s="37" t="s">
        <v>7473</v>
      </c>
      <c r="C2636" s="69" t="s">
        <v>8350</v>
      </c>
      <c r="D2636" s="14" t="s">
        <v>7913</v>
      </c>
      <c r="E2636" s="9" t="s">
        <v>187</v>
      </c>
      <c r="F2636" s="14">
        <v>40484</v>
      </c>
      <c r="G2636" s="4">
        <v>37.566993510000003</v>
      </c>
      <c r="H2636" s="4">
        <v>-84.696349150000003</v>
      </c>
      <c r="I2636" s="19" t="s">
        <v>45</v>
      </c>
      <c r="J2636" s="19" t="s">
        <v>156</v>
      </c>
      <c r="K2636" s="19" t="s">
        <v>45</v>
      </c>
      <c r="L2636" s="22" t="s">
        <v>144</v>
      </c>
      <c r="M2636" s="19" t="s">
        <v>185</v>
      </c>
      <c r="N2636" s="19" t="s">
        <v>185</v>
      </c>
      <c r="P2636" s="17"/>
      <c r="Q2636" s="50" t="str">
        <f t="shared" si="41"/>
        <v>Non-lead</v>
      </c>
      <c r="R2636" s="19"/>
      <c r="X2636" s="16"/>
      <c r="Y2636" s="16"/>
      <c r="Z2636" s="16"/>
      <c r="AK2636" s="17"/>
      <c r="AL2636" s="17"/>
      <c r="AM2636" s="17"/>
      <c r="AN2636" s="17"/>
      <c r="AO2636" s="15"/>
    </row>
    <row r="2637" spans="1:41" s="14" customFormat="1">
      <c r="A2637" s="60"/>
      <c r="B2637" s="37" t="s">
        <v>7474</v>
      </c>
      <c r="C2637" s="71" t="s">
        <v>8351</v>
      </c>
      <c r="D2637" s="14" t="s">
        <v>7914</v>
      </c>
      <c r="E2637" s="9" t="s">
        <v>187</v>
      </c>
      <c r="F2637" s="14">
        <v>40484</v>
      </c>
      <c r="G2637" s="4">
        <v>37.566993529999998</v>
      </c>
      <c r="H2637" s="4">
        <v>-84.696349159999997</v>
      </c>
      <c r="I2637" s="19" t="s">
        <v>45</v>
      </c>
      <c r="J2637" s="19" t="s">
        <v>156</v>
      </c>
      <c r="K2637" s="19" t="s">
        <v>45</v>
      </c>
      <c r="L2637" s="22" t="s">
        <v>144</v>
      </c>
      <c r="M2637" s="19" t="s">
        <v>185</v>
      </c>
      <c r="N2637" s="19" t="s">
        <v>185</v>
      </c>
      <c r="P2637" s="17"/>
      <c r="Q2637" s="50" t="str">
        <f t="shared" si="41"/>
        <v>Non-lead</v>
      </c>
      <c r="R2637" s="19"/>
      <c r="X2637" s="16"/>
      <c r="Y2637" s="16"/>
      <c r="Z2637" s="16"/>
      <c r="AK2637" s="17"/>
      <c r="AL2637" s="17"/>
      <c r="AM2637" s="17"/>
      <c r="AN2637" s="17"/>
      <c r="AO2637" s="15"/>
    </row>
    <row r="2638" spans="1:41" s="14" customFormat="1">
      <c r="A2638" s="60"/>
      <c r="B2638" s="37" t="s">
        <v>7475</v>
      </c>
      <c r="C2638" s="71" t="s">
        <v>8352</v>
      </c>
      <c r="D2638" s="14" t="s">
        <v>7915</v>
      </c>
      <c r="E2638" s="9" t="s">
        <v>187</v>
      </c>
      <c r="F2638" s="14">
        <v>40484</v>
      </c>
      <c r="G2638" s="4">
        <v>37.567519420000004</v>
      </c>
      <c r="H2638" s="4">
        <v>-84.695799919999999</v>
      </c>
      <c r="I2638" s="19" t="s">
        <v>45</v>
      </c>
      <c r="J2638" s="19" t="s">
        <v>156</v>
      </c>
      <c r="K2638" s="19" t="s">
        <v>45</v>
      </c>
      <c r="L2638" s="22" t="s">
        <v>144</v>
      </c>
      <c r="M2638" s="19" t="s">
        <v>185</v>
      </c>
      <c r="N2638" s="19" t="s">
        <v>185</v>
      </c>
      <c r="P2638" s="17"/>
      <c r="Q2638" s="50" t="str">
        <f t="shared" si="41"/>
        <v>Non-lead</v>
      </c>
      <c r="R2638" s="19"/>
      <c r="X2638" s="16"/>
      <c r="Y2638" s="16"/>
      <c r="Z2638" s="16"/>
      <c r="AK2638" s="17"/>
      <c r="AL2638" s="17"/>
      <c r="AM2638" s="17"/>
      <c r="AN2638" s="17"/>
      <c r="AO2638" s="15"/>
    </row>
    <row r="2639" spans="1:41" s="14" customFormat="1">
      <c r="A2639" s="60"/>
      <c r="B2639" s="37" t="s">
        <v>7476</v>
      </c>
      <c r="C2639" s="70" t="s">
        <v>8353</v>
      </c>
      <c r="D2639" s="14" t="s">
        <v>7916</v>
      </c>
      <c r="E2639" s="9" t="s">
        <v>187</v>
      </c>
      <c r="F2639" s="14">
        <v>40484</v>
      </c>
      <c r="G2639" s="4">
        <v>37.568047550000003</v>
      </c>
      <c r="H2639" s="4">
        <v>-84.695255340000003</v>
      </c>
      <c r="I2639" s="19" t="s">
        <v>45</v>
      </c>
      <c r="J2639" s="19" t="s">
        <v>156</v>
      </c>
      <c r="K2639" s="19" t="s">
        <v>45</v>
      </c>
      <c r="L2639" s="22" t="s">
        <v>144</v>
      </c>
      <c r="M2639" s="19" t="s">
        <v>185</v>
      </c>
      <c r="N2639" s="19" t="s">
        <v>185</v>
      </c>
      <c r="P2639" s="17"/>
      <c r="Q2639" s="50" t="str">
        <f t="shared" si="41"/>
        <v>Non-lead</v>
      </c>
      <c r="R2639" s="19"/>
      <c r="X2639" s="16"/>
      <c r="Y2639" s="16"/>
      <c r="Z2639" s="16"/>
      <c r="AK2639" s="17"/>
      <c r="AL2639" s="17"/>
      <c r="AM2639" s="17"/>
      <c r="AN2639" s="17"/>
      <c r="AO2639" s="15"/>
    </row>
    <row r="2640" spans="1:41" s="14" customFormat="1">
      <c r="A2640" s="60"/>
      <c r="B2640" s="37" t="s">
        <v>7477</v>
      </c>
      <c r="C2640" s="71" t="s">
        <v>8354</v>
      </c>
      <c r="D2640" s="14" t="s">
        <v>7917</v>
      </c>
      <c r="E2640" s="9" t="s">
        <v>187</v>
      </c>
      <c r="F2640" s="14">
        <v>40484</v>
      </c>
      <c r="G2640" s="4">
        <v>37.568047569999997</v>
      </c>
      <c r="H2640" s="4">
        <v>-84.695255369999998</v>
      </c>
      <c r="I2640" s="19" t="s">
        <v>45</v>
      </c>
      <c r="J2640" s="19" t="s">
        <v>156</v>
      </c>
      <c r="K2640" s="19" t="s">
        <v>45</v>
      </c>
      <c r="L2640" s="22" t="s">
        <v>144</v>
      </c>
      <c r="M2640" s="19" t="s">
        <v>185</v>
      </c>
      <c r="N2640" s="19" t="s">
        <v>185</v>
      </c>
      <c r="P2640" s="17"/>
      <c r="Q2640" s="50" t="str">
        <f t="shared" si="41"/>
        <v>Non-lead</v>
      </c>
      <c r="R2640" s="19"/>
      <c r="X2640" s="16"/>
      <c r="Y2640" s="16"/>
      <c r="Z2640" s="16"/>
      <c r="AK2640" s="17"/>
      <c r="AL2640" s="17"/>
      <c r="AM2640" s="17"/>
      <c r="AN2640" s="17"/>
      <c r="AO2640" s="15"/>
    </row>
    <row r="2641" spans="1:41" s="14" customFormat="1">
      <c r="A2641" s="60"/>
      <c r="B2641" s="37" t="s">
        <v>7478</v>
      </c>
      <c r="C2641" s="69" t="s">
        <v>8355</v>
      </c>
      <c r="D2641" s="14" t="s">
        <v>7918</v>
      </c>
      <c r="E2641" s="9" t="s">
        <v>187</v>
      </c>
      <c r="F2641" s="14">
        <v>40484</v>
      </c>
      <c r="G2641" s="4">
        <v>37.56899774</v>
      </c>
      <c r="H2641" s="4">
        <v>-84.694019769999997</v>
      </c>
      <c r="I2641" s="19" t="s">
        <v>45</v>
      </c>
      <c r="J2641" s="19" t="s">
        <v>156</v>
      </c>
      <c r="K2641" s="19" t="s">
        <v>45</v>
      </c>
      <c r="L2641" s="22" t="s">
        <v>144</v>
      </c>
      <c r="M2641" s="19" t="s">
        <v>185</v>
      </c>
      <c r="N2641" s="19" t="s">
        <v>185</v>
      </c>
      <c r="P2641" s="17"/>
      <c r="Q2641" s="50" t="str">
        <f t="shared" si="41"/>
        <v>Non-lead</v>
      </c>
      <c r="R2641" s="19"/>
      <c r="X2641" s="16"/>
      <c r="Y2641" s="16"/>
      <c r="Z2641" s="16"/>
      <c r="AK2641" s="17"/>
      <c r="AL2641" s="17"/>
      <c r="AM2641" s="17"/>
      <c r="AN2641" s="17"/>
      <c r="AO2641" s="15"/>
    </row>
    <row r="2642" spans="1:41" s="14" customFormat="1">
      <c r="A2642" s="60"/>
      <c r="B2642" s="37" t="s">
        <v>7479</v>
      </c>
      <c r="C2642" s="71" t="s">
        <v>8356</v>
      </c>
      <c r="D2642" s="14" t="s">
        <v>7919</v>
      </c>
      <c r="E2642" s="9" t="s">
        <v>187</v>
      </c>
      <c r="F2642" s="14">
        <v>40484</v>
      </c>
      <c r="G2642" s="4">
        <v>37.568583070000003</v>
      </c>
      <c r="H2642" s="4">
        <v>-84.693232929999994</v>
      </c>
      <c r="I2642" s="19" t="s">
        <v>45</v>
      </c>
      <c r="J2642" s="19" t="s">
        <v>156</v>
      </c>
      <c r="K2642" s="19" t="s">
        <v>45</v>
      </c>
      <c r="L2642" s="22" t="s">
        <v>144</v>
      </c>
      <c r="M2642" s="19" t="s">
        <v>185</v>
      </c>
      <c r="N2642" s="19" t="s">
        <v>185</v>
      </c>
      <c r="P2642" s="17"/>
      <c r="Q2642" s="50" t="str">
        <f t="shared" si="41"/>
        <v>Non-lead</v>
      </c>
      <c r="R2642" s="19"/>
      <c r="X2642" s="16"/>
      <c r="Y2642" s="16"/>
      <c r="Z2642" s="16"/>
      <c r="AK2642" s="17"/>
      <c r="AL2642" s="17"/>
      <c r="AM2642" s="17"/>
      <c r="AN2642" s="17"/>
      <c r="AO2642" s="15"/>
    </row>
    <row r="2643" spans="1:41" s="14" customFormat="1">
      <c r="A2643" s="60"/>
      <c r="B2643" s="37" t="s">
        <v>7480</v>
      </c>
      <c r="C2643" s="71" t="s">
        <v>8357</v>
      </c>
      <c r="D2643" s="14" t="s">
        <v>7920</v>
      </c>
      <c r="E2643" s="9" t="s">
        <v>187</v>
      </c>
      <c r="F2643" s="14">
        <v>40484</v>
      </c>
      <c r="G2643" s="4">
        <v>37.568031750000003</v>
      </c>
      <c r="H2643" s="4">
        <v>-84.692300489999994</v>
      </c>
      <c r="I2643" s="19" t="s">
        <v>45</v>
      </c>
      <c r="J2643" s="19" t="s">
        <v>156</v>
      </c>
      <c r="K2643" s="19" t="s">
        <v>45</v>
      </c>
      <c r="L2643" s="22" t="s">
        <v>144</v>
      </c>
      <c r="M2643" s="19" t="s">
        <v>185</v>
      </c>
      <c r="N2643" s="19" t="s">
        <v>185</v>
      </c>
      <c r="P2643" s="17"/>
      <c r="Q2643" s="50" t="str">
        <f t="shared" si="41"/>
        <v>Non-lead</v>
      </c>
      <c r="R2643" s="19"/>
      <c r="X2643" s="16"/>
      <c r="Y2643" s="16"/>
      <c r="Z2643" s="16"/>
      <c r="AK2643" s="17"/>
      <c r="AL2643" s="17"/>
      <c r="AM2643" s="17"/>
      <c r="AN2643" s="17"/>
      <c r="AO2643" s="15"/>
    </row>
    <row r="2644" spans="1:41" s="14" customFormat="1">
      <c r="A2644" s="60"/>
      <c r="B2644" s="37" t="s">
        <v>7481</v>
      </c>
      <c r="C2644" s="70" t="s">
        <v>8358</v>
      </c>
      <c r="D2644" s="14" t="s">
        <v>7921</v>
      </c>
      <c r="E2644" s="9" t="s">
        <v>187</v>
      </c>
      <c r="F2644" s="14">
        <v>40484</v>
      </c>
      <c r="G2644" s="4">
        <v>37.567873120000002</v>
      </c>
      <c r="H2644" s="4">
        <v>-84.692023180000007</v>
      </c>
      <c r="I2644" s="19" t="s">
        <v>45</v>
      </c>
      <c r="J2644" s="19" t="s">
        <v>156</v>
      </c>
      <c r="K2644" s="19" t="s">
        <v>45</v>
      </c>
      <c r="L2644" s="22" t="s">
        <v>144</v>
      </c>
      <c r="M2644" s="19" t="s">
        <v>185</v>
      </c>
      <c r="N2644" s="19" t="s">
        <v>185</v>
      </c>
      <c r="P2644" s="17"/>
      <c r="Q2644" s="50" t="str">
        <f t="shared" si="41"/>
        <v>Non-lead</v>
      </c>
      <c r="R2644" s="19"/>
      <c r="X2644" s="16"/>
      <c r="Y2644" s="16"/>
      <c r="Z2644" s="16"/>
      <c r="AK2644" s="17"/>
      <c r="AL2644" s="17"/>
      <c r="AM2644" s="17"/>
      <c r="AN2644" s="17"/>
      <c r="AO2644" s="15"/>
    </row>
    <row r="2645" spans="1:41" s="14" customFormat="1">
      <c r="A2645" s="60"/>
      <c r="B2645" s="37" t="s">
        <v>7482</v>
      </c>
      <c r="C2645" s="71" t="s">
        <v>8359</v>
      </c>
      <c r="D2645" s="14" t="s">
        <v>7922</v>
      </c>
      <c r="E2645" s="9" t="s">
        <v>187</v>
      </c>
      <c r="F2645" s="14">
        <v>40484</v>
      </c>
      <c r="G2645" s="4">
        <v>37.565956929999999</v>
      </c>
      <c r="H2645" s="4">
        <v>-84.692241659999993</v>
      </c>
      <c r="I2645" s="19" t="s">
        <v>45</v>
      </c>
      <c r="J2645" s="19" t="s">
        <v>156</v>
      </c>
      <c r="K2645" s="19" t="s">
        <v>45</v>
      </c>
      <c r="L2645" s="22" t="s">
        <v>144</v>
      </c>
      <c r="M2645" s="19" t="s">
        <v>185</v>
      </c>
      <c r="N2645" s="19" t="s">
        <v>185</v>
      </c>
      <c r="P2645" s="17"/>
      <c r="Q2645" s="50" t="str">
        <f t="shared" si="41"/>
        <v>Non-lead</v>
      </c>
      <c r="R2645" s="19"/>
      <c r="X2645" s="16"/>
      <c r="Y2645" s="16"/>
      <c r="Z2645" s="16"/>
      <c r="AK2645" s="17"/>
      <c r="AL2645" s="17"/>
      <c r="AM2645" s="17"/>
      <c r="AN2645" s="17"/>
      <c r="AO2645" s="15"/>
    </row>
    <row r="2646" spans="1:41" s="14" customFormat="1">
      <c r="A2646" s="60"/>
      <c r="B2646" s="37" t="s">
        <v>7483</v>
      </c>
      <c r="C2646" s="69" t="s">
        <v>8360</v>
      </c>
      <c r="D2646" s="14" t="s">
        <v>7923</v>
      </c>
      <c r="E2646" s="9" t="s">
        <v>187</v>
      </c>
      <c r="F2646" s="14">
        <v>40484</v>
      </c>
      <c r="G2646" s="4">
        <v>37.565050030000002</v>
      </c>
      <c r="H2646" s="4">
        <v>-84.693225490000003</v>
      </c>
      <c r="I2646" s="19" t="s">
        <v>45</v>
      </c>
      <c r="J2646" s="19" t="s">
        <v>156</v>
      </c>
      <c r="K2646" s="19" t="s">
        <v>45</v>
      </c>
      <c r="L2646" s="22" t="s">
        <v>144</v>
      </c>
      <c r="M2646" s="19" t="s">
        <v>185</v>
      </c>
      <c r="N2646" s="19" t="s">
        <v>185</v>
      </c>
      <c r="P2646" s="17"/>
      <c r="Q2646" s="50" t="str">
        <f t="shared" si="41"/>
        <v>Non-lead</v>
      </c>
      <c r="R2646" s="19"/>
      <c r="X2646" s="16"/>
      <c r="Y2646" s="16"/>
      <c r="Z2646" s="16"/>
      <c r="AK2646" s="17"/>
      <c r="AL2646" s="17"/>
      <c r="AM2646" s="17"/>
      <c r="AN2646" s="17"/>
      <c r="AO2646" s="15"/>
    </row>
    <row r="2647" spans="1:41" s="14" customFormat="1">
      <c r="A2647" s="60"/>
      <c r="B2647" s="37" t="s">
        <v>7484</v>
      </c>
      <c r="C2647" s="71" t="s">
        <v>8361</v>
      </c>
      <c r="D2647" s="14" t="s">
        <v>7924</v>
      </c>
      <c r="E2647" s="9" t="s">
        <v>187</v>
      </c>
      <c r="F2647" s="14">
        <v>40484</v>
      </c>
      <c r="G2647" s="4">
        <v>37.564527269999999</v>
      </c>
      <c r="H2647" s="4">
        <v>-84.693774689999998</v>
      </c>
      <c r="I2647" s="19" t="s">
        <v>45</v>
      </c>
      <c r="J2647" s="19" t="s">
        <v>156</v>
      </c>
      <c r="K2647" s="19" t="s">
        <v>45</v>
      </c>
      <c r="L2647" s="22" t="s">
        <v>144</v>
      </c>
      <c r="M2647" s="19" t="s">
        <v>185</v>
      </c>
      <c r="N2647" s="19" t="s">
        <v>185</v>
      </c>
      <c r="P2647" s="17"/>
      <c r="Q2647" s="50" t="str">
        <f t="shared" si="41"/>
        <v>Non-lead</v>
      </c>
      <c r="R2647" s="19"/>
      <c r="X2647" s="16"/>
      <c r="Y2647" s="16"/>
      <c r="Z2647" s="16"/>
      <c r="AK2647" s="17"/>
      <c r="AL2647" s="17"/>
      <c r="AM2647" s="17"/>
      <c r="AN2647" s="17"/>
      <c r="AO2647" s="15"/>
    </row>
    <row r="2648" spans="1:41" s="14" customFormat="1">
      <c r="A2648" s="60"/>
      <c r="B2648" s="37" t="s">
        <v>7485</v>
      </c>
      <c r="C2648" s="71" t="s">
        <v>8362</v>
      </c>
      <c r="D2648" s="14" t="s">
        <v>7925</v>
      </c>
      <c r="E2648" s="9" t="s">
        <v>187</v>
      </c>
      <c r="F2648" s="14">
        <v>40484</v>
      </c>
      <c r="G2648" s="4">
        <v>37.5635306</v>
      </c>
      <c r="H2648" s="4">
        <v>-84.694746120000005</v>
      </c>
      <c r="I2648" s="19" t="s">
        <v>45</v>
      </c>
      <c r="J2648" s="19" t="s">
        <v>156</v>
      </c>
      <c r="K2648" s="19" t="s">
        <v>45</v>
      </c>
      <c r="L2648" s="22" t="s">
        <v>144</v>
      </c>
      <c r="M2648" s="19" t="s">
        <v>185</v>
      </c>
      <c r="N2648" s="19" t="s">
        <v>185</v>
      </c>
      <c r="P2648" s="17"/>
      <c r="Q2648" s="50" t="str">
        <f t="shared" si="41"/>
        <v>Non-lead</v>
      </c>
      <c r="R2648" s="19"/>
      <c r="X2648" s="16"/>
      <c r="Y2648" s="16"/>
      <c r="Z2648" s="16"/>
      <c r="AK2648" s="17"/>
      <c r="AL2648" s="17"/>
      <c r="AM2648" s="17"/>
      <c r="AN2648" s="17"/>
      <c r="AO2648" s="15"/>
    </row>
    <row r="2649" spans="1:41" s="14" customFormat="1">
      <c r="A2649" s="60"/>
      <c r="B2649" s="37" t="s">
        <v>7486</v>
      </c>
      <c r="C2649" s="70" t="s">
        <v>8363</v>
      </c>
      <c r="D2649" s="14" t="s">
        <v>7926</v>
      </c>
      <c r="E2649" s="9" t="s">
        <v>187</v>
      </c>
      <c r="F2649" s="14">
        <v>40484</v>
      </c>
      <c r="G2649" s="4">
        <v>37.564402340000001</v>
      </c>
      <c r="H2649" s="4">
        <v>-84.693925719999996</v>
      </c>
      <c r="I2649" s="19" t="s">
        <v>45</v>
      </c>
      <c r="J2649" s="19" t="s">
        <v>156</v>
      </c>
      <c r="K2649" s="19" t="s">
        <v>45</v>
      </c>
      <c r="L2649" s="22" t="s">
        <v>144</v>
      </c>
      <c r="M2649" s="19" t="s">
        <v>185</v>
      </c>
      <c r="N2649" s="19" t="s">
        <v>185</v>
      </c>
      <c r="P2649" s="17"/>
      <c r="Q2649" s="50" t="str">
        <f t="shared" si="41"/>
        <v>Non-lead</v>
      </c>
      <c r="R2649" s="19"/>
      <c r="X2649" s="16"/>
      <c r="Y2649" s="16"/>
      <c r="Z2649" s="16"/>
      <c r="AK2649" s="17"/>
      <c r="AL2649" s="17"/>
      <c r="AM2649" s="17"/>
      <c r="AN2649" s="17"/>
      <c r="AO2649" s="15"/>
    </row>
    <row r="2650" spans="1:41" s="14" customFormat="1">
      <c r="A2650" s="60"/>
      <c r="B2650" s="37" t="s">
        <v>7487</v>
      </c>
      <c r="C2650" s="71" t="s">
        <v>8364</v>
      </c>
      <c r="D2650" s="14" t="s">
        <v>7927</v>
      </c>
      <c r="E2650" s="9" t="s">
        <v>187</v>
      </c>
      <c r="F2650" s="14">
        <v>40484</v>
      </c>
      <c r="G2650" s="4">
        <v>37.562879209999998</v>
      </c>
      <c r="H2650" s="4">
        <v>-84.699051780000005</v>
      </c>
      <c r="I2650" s="19" t="s">
        <v>45</v>
      </c>
      <c r="J2650" s="19" t="s">
        <v>156</v>
      </c>
      <c r="K2650" s="19" t="s">
        <v>45</v>
      </c>
      <c r="L2650" s="22" t="s">
        <v>144</v>
      </c>
      <c r="M2650" s="19" t="s">
        <v>185</v>
      </c>
      <c r="N2650" s="19" t="s">
        <v>185</v>
      </c>
      <c r="P2650" s="17"/>
      <c r="Q2650" s="50" t="str">
        <f t="shared" si="41"/>
        <v>Non-lead</v>
      </c>
      <c r="R2650" s="19"/>
      <c r="X2650" s="16"/>
      <c r="Y2650" s="16"/>
      <c r="Z2650" s="16"/>
      <c r="AK2650" s="17"/>
      <c r="AL2650" s="17"/>
      <c r="AM2650" s="17"/>
      <c r="AN2650" s="17"/>
      <c r="AO2650" s="15"/>
    </row>
    <row r="2651" spans="1:41" s="14" customFormat="1">
      <c r="A2651" s="60"/>
      <c r="B2651" s="37" t="s">
        <v>7488</v>
      </c>
      <c r="C2651" s="69" t="s">
        <v>8365</v>
      </c>
      <c r="D2651" s="14" t="s">
        <v>7928</v>
      </c>
      <c r="E2651" s="9" t="s">
        <v>187</v>
      </c>
      <c r="F2651" s="14">
        <v>40484</v>
      </c>
      <c r="G2651" s="4">
        <v>37.562312349999999</v>
      </c>
      <c r="H2651" s="4">
        <v>-84.699505450000004</v>
      </c>
      <c r="I2651" s="19" t="s">
        <v>45</v>
      </c>
      <c r="J2651" s="19" t="s">
        <v>156</v>
      </c>
      <c r="K2651" s="19" t="s">
        <v>45</v>
      </c>
      <c r="L2651" s="22" t="s">
        <v>144</v>
      </c>
      <c r="M2651" s="19" t="s">
        <v>185</v>
      </c>
      <c r="N2651" s="19" t="s">
        <v>185</v>
      </c>
      <c r="P2651" s="17"/>
      <c r="Q2651" s="50" t="str">
        <f t="shared" si="41"/>
        <v>Non-lead</v>
      </c>
      <c r="R2651" s="19"/>
      <c r="X2651" s="16"/>
      <c r="Y2651" s="16"/>
      <c r="Z2651" s="16"/>
      <c r="AK2651" s="17"/>
      <c r="AL2651" s="17"/>
      <c r="AM2651" s="17"/>
      <c r="AN2651" s="17"/>
      <c r="AO2651" s="15"/>
    </row>
    <row r="2652" spans="1:41" s="14" customFormat="1">
      <c r="A2652" s="60"/>
      <c r="B2652" s="37" t="s">
        <v>7489</v>
      </c>
      <c r="C2652" s="71" t="s">
        <v>8366</v>
      </c>
      <c r="D2652" s="14" t="s">
        <v>7929</v>
      </c>
      <c r="E2652" s="9" t="s">
        <v>187</v>
      </c>
      <c r="F2652" s="14">
        <v>40484</v>
      </c>
      <c r="G2652" s="4">
        <v>37.557159079999998</v>
      </c>
      <c r="H2652" s="4">
        <v>-84.702016220000004</v>
      </c>
      <c r="I2652" s="19" t="s">
        <v>45</v>
      </c>
      <c r="J2652" s="19" t="s">
        <v>156</v>
      </c>
      <c r="K2652" s="19" t="s">
        <v>45</v>
      </c>
      <c r="L2652" s="22" t="s">
        <v>144</v>
      </c>
      <c r="M2652" s="19" t="s">
        <v>185</v>
      </c>
      <c r="N2652" s="19" t="s">
        <v>185</v>
      </c>
      <c r="P2652" s="17"/>
      <c r="Q2652" s="50" t="str">
        <f t="shared" si="41"/>
        <v>Non-lead</v>
      </c>
      <c r="R2652" s="19"/>
      <c r="X2652" s="16"/>
      <c r="Y2652" s="16"/>
      <c r="Z2652" s="16"/>
      <c r="AK2652" s="17"/>
      <c r="AL2652" s="17"/>
      <c r="AM2652" s="17"/>
      <c r="AN2652" s="17"/>
      <c r="AO2652" s="15"/>
    </row>
    <row r="2653" spans="1:41" s="14" customFormat="1">
      <c r="A2653" s="60"/>
      <c r="B2653" s="37" t="s">
        <v>7490</v>
      </c>
      <c r="C2653" s="71" t="s">
        <v>8367</v>
      </c>
      <c r="D2653" s="14" t="s">
        <v>7930</v>
      </c>
      <c r="E2653" s="9" t="s">
        <v>187</v>
      </c>
      <c r="F2653" s="14">
        <v>40484</v>
      </c>
      <c r="G2653" s="4">
        <v>37.554677900000002</v>
      </c>
      <c r="H2653" s="4">
        <v>-84.702178369999999</v>
      </c>
      <c r="I2653" s="19" t="s">
        <v>45</v>
      </c>
      <c r="J2653" s="19" t="s">
        <v>156</v>
      </c>
      <c r="K2653" s="19" t="s">
        <v>45</v>
      </c>
      <c r="L2653" s="22" t="s">
        <v>144</v>
      </c>
      <c r="M2653" s="19" t="s">
        <v>185</v>
      </c>
      <c r="N2653" s="19" t="s">
        <v>185</v>
      </c>
      <c r="P2653" s="17"/>
      <c r="Q2653" s="50" t="str">
        <f t="shared" si="41"/>
        <v>Non-lead</v>
      </c>
      <c r="R2653" s="19"/>
      <c r="X2653" s="16"/>
      <c r="Y2653" s="16"/>
      <c r="Z2653" s="16"/>
      <c r="AK2653" s="17"/>
      <c r="AL2653" s="17"/>
      <c r="AM2653" s="17"/>
      <c r="AN2653" s="17"/>
      <c r="AO2653" s="15"/>
    </row>
    <row r="2654" spans="1:41" s="14" customFormat="1">
      <c r="A2654" s="60"/>
      <c r="B2654" s="37" t="s">
        <v>7491</v>
      </c>
      <c r="C2654" s="70" t="s">
        <v>8368</v>
      </c>
      <c r="D2654" s="14" t="s">
        <v>7931</v>
      </c>
      <c r="E2654" s="9" t="s">
        <v>187</v>
      </c>
      <c r="F2654" s="14">
        <v>40484</v>
      </c>
      <c r="G2654" s="4">
        <v>37.554409999999997</v>
      </c>
      <c r="H2654" s="4">
        <v>-84.701880000000003</v>
      </c>
      <c r="I2654" s="19" t="s">
        <v>45</v>
      </c>
      <c r="J2654" s="19" t="s">
        <v>156</v>
      </c>
      <c r="K2654" s="19" t="s">
        <v>45</v>
      </c>
      <c r="L2654" s="22" t="s">
        <v>144</v>
      </c>
      <c r="M2654" s="19" t="s">
        <v>185</v>
      </c>
      <c r="N2654" s="19" t="s">
        <v>185</v>
      </c>
      <c r="P2654" s="17"/>
      <c r="Q2654" s="50" t="str">
        <f t="shared" si="41"/>
        <v>Non-lead</v>
      </c>
      <c r="R2654" s="19"/>
      <c r="X2654" s="16"/>
      <c r="Y2654" s="16"/>
      <c r="Z2654" s="16"/>
      <c r="AK2654" s="17"/>
      <c r="AL2654" s="17"/>
      <c r="AM2654" s="17"/>
      <c r="AN2654" s="17"/>
      <c r="AO2654" s="15"/>
    </row>
    <row r="2655" spans="1:41" s="14" customFormat="1">
      <c r="A2655" s="60"/>
      <c r="B2655" s="37" t="s">
        <v>7492</v>
      </c>
      <c r="C2655" s="71" t="s">
        <v>8369</v>
      </c>
      <c r="D2655" s="14" t="s">
        <v>7932</v>
      </c>
      <c r="E2655" s="9" t="s">
        <v>187</v>
      </c>
      <c r="F2655" s="14">
        <v>40484</v>
      </c>
      <c r="G2655" s="4">
        <v>37.554397469999998</v>
      </c>
      <c r="H2655" s="4">
        <v>-84.701775420000004</v>
      </c>
      <c r="I2655" s="19" t="s">
        <v>45</v>
      </c>
      <c r="J2655" s="19" t="s">
        <v>156</v>
      </c>
      <c r="K2655" s="19" t="s">
        <v>45</v>
      </c>
      <c r="L2655" s="22" t="s">
        <v>144</v>
      </c>
      <c r="M2655" s="19" t="s">
        <v>185</v>
      </c>
      <c r="N2655" s="19" t="s">
        <v>185</v>
      </c>
      <c r="P2655" s="17"/>
      <c r="Q2655" s="50" t="str">
        <f t="shared" si="41"/>
        <v>Non-lead</v>
      </c>
      <c r="R2655" s="19"/>
      <c r="X2655" s="16"/>
      <c r="Y2655" s="16"/>
      <c r="Z2655" s="16"/>
      <c r="AK2655" s="17"/>
      <c r="AL2655" s="17"/>
      <c r="AM2655" s="17"/>
      <c r="AN2655" s="17"/>
      <c r="AO2655" s="15"/>
    </row>
    <row r="2656" spans="1:41" s="14" customFormat="1">
      <c r="A2656" s="60"/>
      <c r="B2656" s="37" t="s">
        <v>7493</v>
      </c>
      <c r="C2656" s="69" t="s">
        <v>8370</v>
      </c>
      <c r="D2656" s="14" t="s">
        <v>7933</v>
      </c>
      <c r="E2656" s="9" t="s">
        <v>187</v>
      </c>
      <c r="F2656" s="14">
        <v>40484</v>
      </c>
      <c r="G2656" s="4">
        <v>37.554400000000001</v>
      </c>
      <c r="H2656" s="4">
        <v>-84.701840000000004</v>
      </c>
      <c r="I2656" s="19" t="s">
        <v>45</v>
      </c>
      <c r="J2656" s="19" t="s">
        <v>156</v>
      </c>
      <c r="K2656" s="19" t="s">
        <v>45</v>
      </c>
      <c r="L2656" s="22" t="s">
        <v>144</v>
      </c>
      <c r="M2656" s="19" t="s">
        <v>185</v>
      </c>
      <c r="N2656" s="19" t="s">
        <v>185</v>
      </c>
      <c r="P2656" s="17"/>
      <c r="Q2656" s="50" t="str">
        <f t="shared" si="41"/>
        <v>Non-lead</v>
      </c>
      <c r="R2656" s="19"/>
      <c r="X2656" s="16"/>
      <c r="Y2656" s="16"/>
      <c r="Z2656" s="16"/>
      <c r="AK2656" s="17"/>
      <c r="AL2656" s="17"/>
      <c r="AM2656" s="17"/>
      <c r="AN2656" s="17"/>
      <c r="AO2656" s="15"/>
    </row>
    <row r="2657" spans="1:41" s="14" customFormat="1">
      <c r="A2657" s="60"/>
      <c r="B2657" s="37" t="s">
        <v>7494</v>
      </c>
      <c r="C2657" s="71" t="s">
        <v>8371</v>
      </c>
      <c r="D2657" s="14" t="s">
        <v>7934</v>
      </c>
      <c r="E2657" s="9" t="s">
        <v>187</v>
      </c>
      <c r="F2657" s="14">
        <v>40484</v>
      </c>
      <c r="G2657" s="4">
        <v>37.565788419999997</v>
      </c>
      <c r="H2657" s="4">
        <v>-84.692472670000001</v>
      </c>
      <c r="I2657" s="19" t="s">
        <v>45</v>
      </c>
      <c r="J2657" s="19" t="s">
        <v>156</v>
      </c>
      <c r="K2657" s="19" t="s">
        <v>45</v>
      </c>
      <c r="L2657" s="22" t="s">
        <v>144</v>
      </c>
      <c r="M2657" s="19" t="s">
        <v>185</v>
      </c>
      <c r="N2657" s="19" t="s">
        <v>185</v>
      </c>
      <c r="P2657" s="17"/>
      <c r="Q2657" s="50" t="str">
        <f t="shared" si="41"/>
        <v>Non-lead</v>
      </c>
      <c r="R2657" s="19"/>
      <c r="X2657" s="16"/>
      <c r="Y2657" s="16"/>
      <c r="Z2657" s="16"/>
      <c r="AK2657" s="17"/>
      <c r="AL2657" s="17"/>
      <c r="AM2657" s="17"/>
      <c r="AN2657" s="17"/>
      <c r="AO2657" s="15"/>
    </row>
    <row r="2658" spans="1:41" s="14" customFormat="1">
      <c r="A2658" s="60"/>
      <c r="B2658" s="37" t="s">
        <v>7495</v>
      </c>
      <c r="C2658" s="70" t="s">
        <v>8372</v>
      </c>
      <c r="D2658" s="14" t="s">
        <v>7935</v>
      </c>
      <c r="E2658" s="9" t="s">
        <v>187</v>
      </c>
      <c r="F2658" s="14">
        <v>40484</v>
      </c>
      <c r="G2658" s="4">
        <v>37.555094959999998</v>
      </c>
      <c r="H2658" s="4">
        <v>-84.70212918</v>
      </c>
      <c r="I2658" s="19" t="s">
        <v>45</v>
      </c>
      <c r="J2658" s="19" t="s">
        <v>156</v>
      </c>
      <c r="K2658" s="19" t="s">
        <v>45</v>
      </c>
      <c r="L2658" s="22" t="s">
        <v>144</v>
      </c>
      <c r="M2658" s="19" t="s">
        <v>185</v>
      </c>
      <c r="N2658" s="19" t="s">
        <v>185</v>
      </c>
      <c r="P2658" s="17"/>
      <c r="Q2658" s="50" t="str">
        <f t="shared" si="41"/>
        <v>Non-lead</v>
      </c>
      <c r="R2658" s="19"/>
      <c r="X2658" s="16"/>
      <c r="Y2658" s="16"/>
      <c r="Z2658" s="16"/>
      <c r="AK2658" s="17"/>
      <c r="AL2658" s="17"/>
      <c r="AM2658" s="17"/>
      <c r="AN2658" s="17"/>
      <c r="AO2658" s="15"/>
    </row>
    <row r="2659" spans="1:41" s="14" customFormat="1">
      <c r="A2659" s="60"/>
      <c r="B2659" s="37" t="s">
        <v>7496</v>
      </c>
      <c r="C2659" s="71" t="s">
        <v>8373</v>
      </c>
      <c r="D2659" s="14" t="s">
        <v>7936</v>
      </c>
      <c r="E2659" s="9" t="s">
        <v>187</v>
      </c>
      <c r="F2659" s="14">
        <v>40484</v>
      </c>
      <c r="G2659" s="4">
        <v>37.556326079999998</v>
      </c>
      <c r="H2659" s="4">
        <v>-84.702042079999998</v>
      </c>
      <c r="I2659" s="19" t="s">
        <v>45</v>
      </c>
      <c r="J2659" s="19" t="s">
        <v>156</v>
      </c>
      <c r="K2659" s="19" t="s">
        <v>45</v>
      </c>
      <c r="L2659" s="22" t="s">
        <v>144</v>
      </c>
      <c r="M2659" s="19" t="s">
        <v>185</v>
      </c>
      <c r="N2659" s="19" t="s">
        <v>185</v>
      </c>
      <c r="P2659" s="17"/>
      <c r="Q2659" s="50" t="str">
        <f t="shared" ref="Q2659:Q2720" si="42">IF(AND(I2659="",K2659=""),"",IF(I2659="Lead","Lead",IF(K2659="Lead","Lead",IF((OR((AND((ISNUMBER(SEARCH("Galvanized",K2659))),AF2659="Yes")),(AND((ISNUMBER(SEARCH("Galvanized",K2659))),AF2659="Unknown")))),"Galvanized requiring replacement",IF((OR((AND((ISNUMBER(SEARCH("Galvanized",K2659))),AJ2659="Yes")),(AND((ISNUMBER(SEARCH("Galvanized",K2659))),AJ2659="Unknown")))),"Galvanized requiring replacement",IF(I2659="Galvanized requiring replacement","Galvanized requiring replacement",IF(K2659="Galvanized requiring replacement","Galvanized requiring replacement",IF(ISNUMBER(SEARCH("Unknown",I2659)),"Unknown",IF(ISNUMBER(SEARCH("Unknown",K2659)),"Unknown",IF(I2659="","Unknown",IF(K2659="","Unknown","Non-lead")))))))))))</f>
        <v>Non-lead</v>
      </c>
      <c r="R2659" s="19"/>
      <c r="X2659" s="16"/>
      <c r="Y2659" s="16"/>
      <c r="Z2659" s="16"/>
      <c r="AK2659" s="17"/>
      <c r="AL2659" s="17"/>
      <c r="AM2659" s="17"/>
      <c r="AN2659" s="17"/>
      <c r="AO2659" s="15"/>
    </row>
    <row r="2660" spans="1:41" s="14" customFormat="1">
      <c r="A2660" s="60"/>
      <c r="B2660" s="37" t="s">
        <v>7497</v>
      </c>
      <c r="C2660" s="69" t="s">
        <v>8374</v>
      </c>
      <c r="D2660" s="14" t="s">
        <v>7937</v>
      </c>
      <c r="E2660" s="9" t="s">
        <v>187</v>
      </c>
      <c r="F2660" s="14">
        <v>40484</v>
      </c>
      <c r="G2660" s="4">
        <v>37.556417629999999</v>
      </c>
      <c r="H2660" s="4">
        <v>-84.702016209999996</v>
      </c>
      <c r="I2660" s="19" t="s">
        <v>45</v>
      </c>
      <c r="J2660" s="19" t="s">
        <v>156</v>
      </c>
      <c r="K2660" s="19" t="s">
        <v>45</v>
      </c>
      <c r="L2660" s="22" t="s">
        <v>144</v>
      </c>
      <c r="M2660" s="19" t="s">
        <v>185</v>
      </c>
      <c r="N2660" s="19" t="s">
        <v>185</v>
      </c>
      <c r="P2660" s="17"/>
      <c r="Q2660" s="50" t="str">
        <f t="shared" si="42"/>
        <v>Non-lead</v>
      </c>
      <c r="R2660" s="19"/>
      <c r="X2660" s="16"/>
      <c r="Y2660" s="16"/>
      <c r="Z2660" s="16"/>
      <c r="AK2660" s="17"/>
      <c r="AL2660" s="17"/>
      <c r="AM2660" s="17"/>
      <c r="AN2660" s="17"/>
      <c r="AO2660" s="15"/>
    </row>
    <row r="2661" spans="1:41" s="14" customFormat="1">
      <c r="A2661" s="60"/>
      <c r="B2661" s="37" t="s">
        <v>7498</v>
      </c>
      <c r="C2661" s="71" t="s">
        <v>8375</v>
      </c>
      <c r="D2661" s="14" t="s">
        <v>7938</v>
      </c>
      <c r="E2661" s="9" t="s">
        <v>187</v>
      </c>
      <c r="F2661" s="14">
        <v>40484</v>
      </c>
      <c r="G2661" s="4">
        <v>37.556214709999999</v>
      </c>
      <c r="H2661" s="4">
        <v>-84.700266720000002</v>
      </c>
      <c r="I2661" s="19" t="s">
        <v>45</v>
      </c>
      <c r="J2661" s="19" t="s">
        <v>156</v>
      </c>
      <c r="K2661" s="19" t="s">
        <v>45</v>
      </c>
      <c r="L2661" s="22" t="s">
        <v>144</v>
      </c>
      <c r="M2661" s="19" t="s">
        <v>185</v>
      </c>
      <c r="N2661" s="19" t="s">
        <v>185</v>
      </c>
      <c r="P2661" s="17"/>
      <c r="Q2661" s="50" t="str">
        <f t="shared" si="42"/>
        <v>Non-lead</v>
      </c>
      <c r="R2661" s="19"/>
      <c r="X2661" s="16"/>
      <c r="Y2661" s="16"/>
      <c r="Z2661" s="16"/>
      <c r="AK2661" s="17"/>
      <c r="AL2661" s="17"/>
      <c r="AM2661" s="17"/>
      <c r="AN2661" s="17"/>
      <c r="AO2661" s="15"/>
    </row>
    <row r="2662" spans="1:41" s="14" customFormat="1">
      <c r="A2662" s="60"/>
      <c r="B2662" s="37" t="s">
        <v>7499</v>
      </c>
      <c r="C2662" s="71" t="s">
        <v>8376</v>
      </c>
      <c r="D2662" s="14" t="s">
        <v>7939</v>
      </c>
      <c r="E2662" s="9" t="s">
        <v>187</v>
      </c>
      <c r="F2662" s="14">
        <v>40484</v>
      </c>
      <c r="G2662" s="4">
        <v>37.556214709999999</v>
      </c>
      <c r="H2662" s="4">
        <v>-84.700266720000002</v>
      </c>
      <c r="I2662" s="19" t="s">
        <v>45</v>
      </c>
      <c r="J2662" s="19" t="s">
        <v>156</v>
      </c>
      <c r="K2662" s="19" t="s">
        <v>45</v>
      </c>
      <c r="L2662" s="22" t="s">
        <v>144</v>
      </c>
      <c r="M2662" s="19" t="s">
        <v>185</v>
      </c>
      <c r="N2662" s="19" t="s">
        <v>185</v>
      </c>
      <c r="P2662" s="17"/>
      <c r="Q2662" s="50" t="str">
        <f t="shared" si="42"/>
        <v>Non-lead</v>
      </c>
      <c r="R2662" s="19"/>
      <c r="X2662" s="16"/>
      <c r="Y2662" s="16"/>
      <c r="Z2662" s="16"/>
      <c r="AK2662" s="17"/>
      <c r="AL2662" s="17"/>
      <c r="AM2662" s="17"/>
      <c r="AN2662" s="17"/>
      <c r="AO2662" s="15"/>
    </row>
    <row r="2663" spans="1:41" s="14" customFormat="1">
      <c r="A2663" s="60"/>
      <c r="B2663" s="37" t="s">
        <v>7500</v>
      </c>
      <c r="C2663" s="70" t="s">
        <v>8377</v>
      </c>
      <c r="D2663" s="14" t="s">
        <v>7940</v>
      </c>
      <c r="E2663" s="9" t="s">
        <v>187</v>
      </c>
      <c r="F2663" s="14">
        <v>40484</v>
      </c>
      <c r="G2663" s="4">
        <v>37.555877979999998</v>
      </c>
      <c r="H2663" s="4">
        <v>-84.699071649999993</v>
      </c>
      <c r="I2663" s="19" t="s">
        <v>45</v>
      </c>
      <c r="J2663" s="19" t="s">
        <v>156</v>
      </c>
      <c r="K2663" s="19" t="s">
        <v>45</v>
      </c>
      <c r="L2663" s="22" t="s">
        <v>144</v>
      </c>
      <c r="M2663" s="19" t="s">
        <v>185</v>
      </c>
      <c r="N2663" s="19" t="s">
        <v>185</v>
      </c>
      <c r="P2663" s="17"/>
      <c r="Q2663" s="50" t="str">
        <f t="shared" si="42"/>
        <v>Non-lead</v>
      </c>
      <c r="R2663" s="19"/>
      <c r="X2663" s="16"/>
      <c r="Y2663" s="16"/>
      <c r="Z2663" s="16"/>
      <c r="AK2663" s="17"/>
      <c r="AL2663" s="17"/>
      <c r="AM2663" s="17"/>
      <c r="AN2663" s="17"/>
      <c r="AO2663" s="15"/>
    </row>
    <row r="2664" spans="1:41" s="14" customFormat="1">
      <c r="A2664" s="60"/>
      <c r="B2664" s="37" t="s">
        <v>7501</v>
      </c>
      <c r="C2664" s="71" t="s">
        <v>8378</v>
      </c>
      <c r="D2664" s="14" t="s">
        <v>7941</v>
      </c>
      <c r="E2664" s="9" t="s">
        <v>187</v>
      </c>
      <c r="F2664" s="14">
        <v>40484</v>
      </c>
      <c r="G2664" s="4">
        <v>37.555877639999999</v>
      </c>
      <c r="H2664" s="4">
        <v>-84.699072799999996</v>
      </c>
      <c r="I2664" s="19" t="s">
        <v>45</v>
      </c>
      <c r="J2664" s="19" t="s">
        <v>156</v>
      </c>
      <c r="K2664" s="19" t="s">
        <v>45</v>
      </c>
      <c r="L2664" s="22" t="s">
        <v>144</v>
      </c>
      <c r="M2664" s="19" t="s">
        <v>185</v>
      </c>
      <c r="N2664" s="19" t="s">
        <v>185</v>
      </c>
      <c r="P2664" s="17"/>
      <c r="Q2664" s="50" t="str">
        <f t="shared" si="42"/>
        <v>Non-lead</v>
      </c>
      <c r="R2664" s="19"/>
      <c r="X2664" s="16"/>
      <c r="Y2664" s="16"/>
      <c r="Z2664" s="16"/>
      <c r="AK2664" s="17"/>
      <c r="AL2664" s="17"/>
      <c r="AM2664" s="17"/>
      <c r="AN2664" s="17"/>
      <c r="AO2664" s="15"/>
    </row>
    <row r="2665" spans="1:41" s="14" customFormat="1">
      <c r="A2665" s="60"/>
      <c r="B2665" s="37" t="s">
        <v>7502</v>
      </c>
      <c r="C2665" s="69" t="s">
        <v>8379</v>
      </c>
      <c r="D2665" s="14" t="s">
        <v>7942</v>
      </c>
      <c r="E2665" s="9" t="s">
        <v>187</v>
      </c>
      <c r="F2665" s="14">
        <v>40484</v>
      </c>
      <c r="G2665" s="4">
        <v>37.555590619999997</v>
      </c>
      <c r="H2665" s="4">
        <v>-84.698343219999998</v>
      </c>
      <c r="I2665" s="19" t="s">
        <v>45</v>
      </c>
      <c r="J2665" s="19" t="s">
        <v>156</v>
      </c>
      <c r="K2665" s="19" t="s">
        <v>45</v>
      </c>
      <c r="L2665" s="22" t="s">
        <v>144</v>
      </c>
      <c r="M2665" s="19" t="s">
        <v>185</v>
      </c>
      <c r="N2665" s="19" t="s">
        <v>185</v>
      </c>
      <c r="P2665" s="17"/>
      <c r="Q2665" s="50" t="str">
        <f t="shared" si="42"/>
        <v>Non-lead</v>
      </c>
      <c r="R2665" s="19"/>
      <c r="X2665" s="16"/>
      <c r="Y2665" s="16"/>
      <c r="Z2665" s="16"/>
      <c r="AK2665" s="17"/>
      <c r="AL2665" s="17"/>
      <c r="AM2665" s="17"/>
      <c r="AN2665" s="17"/>
      <c r="AO2665" s="15"/>
    </row>
    <row r="2666" spans="1:41" s="14" customFormat="1">
      <c r="A2666" s="60"/>
      <c r="B2666" s="37" t="s">
        <v>7503</v>
      </c>
      <c r="C2666" s="71" t="s">
        <v>8380</v>
      </c>
      <c r="D2666" s="14" t="s">
        <v>7943</v>
      </c>
      <c r="E2666" s="9" t="s">
        <v>187</v>
      </c>
      <c r="F2666" s="14">
        <v>40484</v>
      </c>
      <c r="G2666" s="4">
        <v>37.555590619999997</v>
      </c>
      <c r="H2666" s="4">
        <v>-84.698343219999998</v>
      </c>
      <c r="I2666" s="19" t="s">
        <v>45</v>
      </c>
      <c r="J2666" s="19" t="s">
        <v>156</v>
      </c>
      <c r="K2666" s="19" t="s">
        <v>45</v>
      </c>
      <c r="L2666" s="22" t="s">
        <v>144</v>
      </c>
      <c r="M2666" s="19" t="s">
        <v>185</v>
      </c>
      <c r="N2666" s="19" t="s">
        <v>185</v>
      </c>
      <c r="P2666" s="17"/>
      <c r="Q2666" s="50" t="str">
        <f t="shared" si="42"/>
        <v>Non-lead</v>
      </c>
      <c r="R2666" s="19"/>
      <c r="X2666" s="16"/>
      <c r="Y2666" s="16"/>
      <c r="Z2666" s="16"/>
      <c r="AK2666" s="17"/>
      <c r="AL2666" s="17"/>
      <c r="AM2666" s="17"/>
      <c r="AN2666" s="17"/>
      <c r="AO2666" s="15"/>
    </row>
    <row r="2667" spans="1:41" s="14" customFormat="1">
      <c r="A2667" s="60"/>
      <c r="B2667" s="37" t="s">
        <v>7504</v>
      </c>
      <c r="C2667" s="71" t="s">
        <v>8381</v>
      </c>
      <c r="D2667" s="14" t="s">
        <v>7944</v>
      </c>
      <c r="E2667" s="9" t="s">
        <v>187</v>
      </c>
      <c r="F2667" s="14">
        <v>40484</v>
      </c>
      <c r="G2667" s="4">
        <v>37.555375750000003</v>
      </c>
      <c r="H2667" s="4">
        <v>-84.697761450000002</v>
      </c>
      <c r="I2667" s="19" t="s">
        <v>45</v>
      </c>
      <c r="J2667" s="19" t="s">
        <v>156</v>
      </c>
      <c r="K2667" s="19" t="s">
        <v>45</v>
      </c>
      <c r="L2667" s="22" t="s">
        <v>144</v>
      </c>
      <c r="M2667" s="19" t="s">
        <v>185</v>
      </c>
      <c r="N2667" s="19" t="s">
        <v>185</v>
      </c>
      <c r="P2667" s="17"/>
      <c r="Q2667" s="50" t="str">
        <f t="shared" si="42"/>
        <v>Non-lead</v>
      </c>
      <c r="R2667" s="19"/>
      <c r="X2667" s="16"/>
      <c r="Y2667" s="16"/>
      <c r="Z2667" s="16"/>
      <c r="AK2667" s="17"/>
      <c r="AL2667" s="17"/>
      <c r="AM2667" s="17"/>
      <c r="AN2667" s="17"/>
      <c r="AO2667" s="15"/>
    </row>
    <row r="2668" spans="1:41" s="14" customFormat="1">
      <c r="A2668" s="60"/>
      <c r="B2668" s="37" t="s">
        <v>7505</v>
      </c>
      <c r="C2668" s="70" t="s">
        <v>8382</v>
      </c>
      <c r="D2668" s="14" t="s">
        <v>7945</v>
      </c>
      <c r="E2668" s="9" t="s">
        <v>187</v>
      </c>
      <c r="F2668" s="14">
        <v>40484</v>
      </c>
      <c r="G2668" s="4">
        <v>37.555169480000004</v>
      </c>
      <c r="H2668" s="4">
        <v>-84.697126389999994</v>
      </c>
      <c r="I2668" s="19" t="s">
        <v>45</v>
      </c>
      <c r="J2668" s="19" t="s">
        <v>156</v>
      </c>
      <c r="K2668" s="19" t="s">
        <v>45</v>
      </c>
      <c r="L2668" s="22" t="s">
        <v>144</v>
      </c>
      <c r="M2668" s="19" t="s">
        <v>185</v>
      </c>
      <c r="N2668" s="19" t="s">
        <v>185</v>
      </c>
      <c r="P2668" s="17"/>
      <c r="Q2668" s="50" t="str">
        <f t="shared" si="42"/>
        <v>Non-lead</v>
      </c>
      <c r="R2668" s="19"/>
      <c r="X2668" s="16"/>
      <c r="Y2668" s="16"/>
      <c r="Z2668" s="16"/>
      <c r="AK2668" s="17"/>
      <c r="AL2668" s="17"/>
      <c r="AM2668" s="17"/>
      <c r="AN2668" s="17"/>
      <c r="AO2668" s="15"/>
    </row>
    <row r="2669" spans="1:41" s="14" customFormat="1">
      <c r="A2669" s="60"/>
      <c r="B2669" s="37" t="s">
        <v>7506</v>
      </c>
      <c r="C2669" s="71" t="s">
        <v>8383</v>
      </c>
      <c r="D2669" s="14" t="s">
        <v>7946</v>
      </c>
      <c r="E2669" s="9" t="s">
        <v>187</v>
      </c>
      <c r="F2669" s="14">
        <v>40484</v>
      </c>
      <c r="G2669" s="4">
        <v>37.555169450000001</v>
      </c>
      <c r="H2669" s="4">
        <v>-84.697126350000005</v>
      </c>
      <c r="I2669" s="19" t="s">
        <v>45</v>
      </c>
      <c r="J2669" s="19" t="s">
        <v>156</v>
      </c>
      <c r="K2669" s="19" t="s">
        <v>45</v>
      </c>
      <c r="L2669" s="22" t="s">
        <v>144</v>
      </c>
      <c r="M2669" s="19" t="s">
        <v>185</v>
      </c>
      <c r="N2669" s="19" t="s">
        <v>185</v>
      </c>
      <c r="P2669" s="17"/>
      <c r="Q2669" s="50" t="str">
        <f t="shared" si="42"/>
        <v>Non-lead</v>
      </c>
      <c r="R2669" s="19"/>
      <c r="X2669" s="16"/>
      <c r="Y2669" s="16"/>
      <c r="Z2669" s="16"/>
      <c r="AK2669" s="17"/>
      <c r="AL2669" s="17"/>
      <c r="AM2669" s="17"/>
      <c r="AN2669" s="17"/>
      <c r="AO2669" s="15"/>
    </row>
    <row r="2670" spans="1:41" s="14" customFormat="1">
      <c r="A2670" s="60"/>
      <c r="B2670" s="37" t="s">
        <v>7507</v>
      </c>
      <c r="C2670" s="69" t="s">
        <v>8384</v>
      </c>
      <c r="D2670" s="14" t="s">
        <v>7947</v>
      </c>
      <c r="E2670" s="9" t="s">
        <v>187</v>
      </c>
      <c r="F2670" s="14">
        <v>40484</v>
      </c>
      <c r="G2670" s="4">
        <v>37.554974280000003</v>
      </c>
      <c r="H2670" s="4">
        <v>-84.696475879999994</v>
      </c>
      <c r="I2670" s="19" t="s">
        <v>45</v>
      </c>
      <c r="J2670" s="19" t="s">
        <v>156</v>
      </c>
      <c r="K2670" s="19" t="s">
        <v>45</v>
      </c>
      <c r="L2670" s="22" t="s">
        <v>144</v>
      </c>
      <c r="M2670" s="19" t="s">
        <v>185</v>
      </c>
      <c r="N2670" s="19" t="s">
        <v>185</v>
      </c>
      <c r="P2670" s="17"/>
      <c r="Q2670" s="50" t="str">
        <f t="shared" si="42"/>
        <v>Non-lead</v>
      </c>
      <c r="R2670" s="19"/>
      <c r="X2670" s="16"/>
      <c r="Y2670" s="16"/>
      <c r="Z2670" s="16"/>
      <c r="AK2670" s="17"/>
      <c r="AL2670" s="17"/>
      <c r="AM2670" s="17"/>
      <c r="AN2670" s="17"/>
      <c r="AO2670" s="15"/>
    </row>
    <row r="2671" spans="1:41" s="14" customFormat="1">
      <c r="A2671" s="60"/>
      <c r="B2671" s="37" t="s">
        <v>7508</v>
      </c>
      <c r="C2671" s="71" t="s">
        <v>8385</v>
      </c>
      <c r="D2671" s="14" t="s">
        <v>7948</v>
      </c>
      <c r="E2671" s="9" t="s">
        <v>187</v>
      </c>
      <c r="F2671" s="14">
        <v>40484</v>
      </c>
      <c r="G2671" s="4">
        <v>37.554974319999999</v>
      </c>
      <c r="H2671" s="4">
        <v>-84.696475849999999</v>
      </c>
      <c r="I2671" s="19" t="s">
        <v>45</v>
      </c>
      <c r="J2671" s="19" t="s">
        <v>156</v>
      </c>
      <c r="K2671" s="19" t="s">
        <v>45</v>
      </c>
      <c r="L2671" s="22" t="s">
        <v>144</v>
      </c>
      <c r="M2671" s="19" t="s">
        <v>185</v>
      </c>
      <c r="N2671" s="19" t="s">
        <v>185</v>
      </c>
      <c r="P2671" s="17"/>
      <c r="Q2671" s="50" t="str">
        <f t="shared" si="42"/>
        <v>Non-lead</v>
      </c>
      <c r="R2671" s="19"/>
      <c r="X2671" s="16"/>
      <c r="Y2671" s="16"/>
      <c r="Z2671" s="16"/>
      <c r="AK2671" s="17"/>
      <c r="AL2671" s="17"/>
      <c r="AM2671" s="17"/>
      <c r="AN2671" s="17"/>
      <c r="AO2671" s="15"/>
    </row>
    <row r="2672" spans="1:41" s="14" customFormat="1">
      <c r="A2672" s="60"/>
      <c r="B2672" s="37" t="s">
        <v>7509</v>
      </c>
      <c r="C2672" s="71" t="s">
        <v>8386</v>
      </c>
      <c r="D2672" s="14" t="s">
        <v>7949</v>
      </c>
      <c r="E2672" s="9" t="s">
        <v>187</v>
      </c>
      <c r="F2672" s="14">
        <v>40484</v>
      </c>
      <c r="G2672" s="4">
        <v>37.555048769999999</v>
      </c>
      <c r="H2672" s="4">
        <v>-84.695858900000005</v>
      </c>
      <c r="I2672" s="19" t="s">
        <v>45</v>
      </c>
      <c r="J2672" s="19" t="s">
        <v>156</v>
      </c>
      <c r="K2672" s="19" t="s">
        <v>45</v>
      </c>
      <c r="L2672" s="22" t="s">
        <v>144</v>
      </c>
      <c r="M2672" s="19" t="s">
        <v>185</v>
      </c>
      <c r="N2672" s="19" t="s">
        <v>185</v>
      </c>
      <c r="P2672" s="17"/>
      <c r="Q2672" s="50" t="str">
        <f t="shared" si="42"/>
        <v>Non-lead</v>
      </c>
      <c r="R2672" s="19"/>
      <c r="X2672" s="16"/>
      <c r="Y2672" s="16"/>
      <c r="Z2672" s="16"/>
      <c r="AK2672" s="17"/>
      <c r="AL2672" s="17"/>
      <c r="AM2672" s="17"/>
      <c r="AN2672" s="17"/>
      <c r="AO2672" s="15"/>
    </row>
    <row r="2673" spans="1:41" s="14" customFormat="1">
      <c r="A2673" s="60"/>
      <c r="B2673" s="37" t="s">
        <v>7510</v>
      </c>
      <c r="C2673" s="70" t="s">
        <v>8387</v>
      </c>
      <c r="D2673" s="14" t="s">
        <v>7950</v>
      </c>
      <c r="E2673" s="9" t="s">
        <v>187</v>
      </c>
      <c r="F2673" s="14">
        <v>40484</v>
      </c>
      <c r="G2673" s="4">
        <v>37.555484620000001</v>
      </c>
      <c r="H2673" s="4">
        <v>-84.695428239999998</v>
      </c>
      <c r="I2673" s="19" t="s">
        <v>45</v>
      </c>
      <c r="J2673" s="19" t="s">
        <v>156</v>
      </c>
      <c r="K2673" s="19" t="s">
        <v>45</v>
      </c>
      <c r="L2673" s="22" t="s">
        <v>144</v>
      </c>
      <c r="M2673" s="19" t="s">
        <v>185</v>
      </c>
      <c r="N2673" s="19" t="s">
        <v>185</v>
      </c>
      <c r="P2673" s="17"/>
      <c r="Q2673" s="50" t="str">
        <f t="shared" si="42"/>
        <v>Non-lead</v>
      </c>
      <c r="R2673" s="19"/>
      <c r="X2673" s="16"/>
      <c r="Y2673" s="16"/>
      <c r="Z2673" s="16"/>
      <c r="AK2673" s="17"/>
      <c r="AL2673" s="17"/>
      <c r="AM2673" s="17"/>
      <c r="AN2673" s="17"/>
      <c r="AO2673" s="15"/>
    </row>
    <row r="2674" spans="1:41" s="14" customFormat="1">
      <c r="A2674" s="60"/>
      <c r="B2674" s="37" t="s">
        <v>7511</v>
      </c>
      <c r="C2674" s="71" t="s">
        <v>8388</v>
      </c>
      <c r="D2674" s="14" t="s">
        <v>7951</v>
      </c>
      <c r="E2674" s="9" t="s">
        <v>187</v>
      </c>
      <c r="F2674" s="14">
        <v>40484</v>
      </c>
      <c r="G2674" s="4">
        <v>37.555484610000001</v>
      </c>
      <c r="H2674" s="4">
        <v>-84.695428190000001</v>
      </c>
      <c r="I2674" s="19" t="s">
        <v>45</v>
      </c>
      <c r="J2674" s="19" t="s">
        <v>156</v>
      </c>
      <c r="K2674" s="19" t="s">
        <v>45</v>
      </c>
      <c r="L2674" s="22" t="s">
        <v>144</v>
      </c>
      <c r="M2674" s="19" t="s">
        <v>185</v>
      </c>
      <c r="N2674" s="19" t="s">
        <v>185</v>
      </c>
      <c r="P2674" s="17"/>
      <c r="Q2674" s="50" t="str">
        <f t="shared" si="42"/>
        <v>Non-lead</v>
      </c>
      <c r="R2674" s="19"/>
      <c r="X2674" s="16"/>
      <c r="Y2674" s="16"/>
      <c r="Z2674" s="16"/>
      <c r="AK2674" s="17"/>
      <c r="AL2674" s="17"/>
      <c r="AM2674" s="17"/>
      <c r="AN2674" s="17"/>
      <c r="AO2674" s="15"/>
    </row>
    <row r="2675" spans="1:41" s="14" customFormat="1">
      <c r="A2675" s="60"/>
      <c r="B2675" s="37" t="s">
        <v>7512</v>
      </c>
      <c r="C2675" s="69" t="s">
        <v>8389</v>
      </c>
      <c r="D2675" s="14" t="s">
        <v>7952</v>
      </c>
      <c r="E2675" s="9" t="s">
        <v>187</v>
      </c>
      <c r="F2675" s="14">
        <v>40484</v>
      </c>
      <c r="G2675" s="4">
        <v>37.556131090000001</v>
      </c>
      <c r="H2675" s="4">
        <v>-84.695505749999995</v>
      </c>
      <c r="I2675" s="19" t="s">
        <v>45</v>
      </c>
      <c r="J2675" s="19" t="s">
        <v>156</v>
      </c>
      <c r="K2675" s="19" t="s">
        <v>45</v>
      </c>
      <c r="L2675" s="22" t="s">
        <v>144</v>
      </c>
      <c r="M2675" s="19" t="s">
        <v>185</v>
      </c>
      <c r="N2675" s="19" t="s">
        <v>185</v>
      </c>
      <c r="P2675" s="17"/>
      <c r="Q2675" s="50" t="str">
        <f t="shared" si="42"/>
        <v>Non-lead</v>
      </c>
      <c r="R2675" s="19"/>
      <c r="X2675" s="16"/>
      <c r="Y2675" s="16"/>
      <c r="Z2675" s="16"/>
      <c r="AK2675" s="17"/>
      <c r="AL2675" s="17"/>
      <c r="AM2675" s="17"/>
      <c r="AN2675" s="17"/>
      <c r="AO2675" s="15"/>
    </row>
    <row r="2676" spans="1:41" s="14" customFormat="1">
      <c r="A2676" s="60"/>
      <c r="B2676" s="37" t="s">
        <v>7513</v>
      </c>
      <c r="C2676" s="71" t="s">
        <v>8390</v>
      </c>
      <c r="D2676" s="14" t="s">
        <v>7953</v>
      </c>
      <c r="E2676" s="9" t="s">
        <v>187</v>
      </c>
      <c r="F2676" s="14">
        <v>40484</v>
      </c>
      <c r="G2676" s="4">
        <v>37.55643396</v>
      </c>
      <c r="H2676" s="4">
        <v>-84.696082129999994</v>
      </c>
      <c r="I2676" s="19" t="s">
        <v>45</v>
      </c>
      <c r="J2676" s="19" t="s">
        <v>156</v>
      </c>
      <c r="K2676" s="19" t="s">
        <v>45</v>
      </c>
      <c r="L2676" s="22" t="s">
        <v>144</v>
      </c>
      <c r="M2676" s="19" t="s">
        <v>185</v>
      </c>
      <c r="N2676" s="19" t="s">
        <v>185</v>
      </c>
      <c r="P2676" s="17"/>
      <c r="Q2676" s="50" t="str">
        <f t="shared" si="42"/>
        <v>Non-lead</v>
      </c>
      <c r="R2676" s="19"/>
      <c r="X2676" s="16"/>
      <c r="Y2676" s="16"/>
      <c r="Z2676" s="16"/>
      <c r="AK2676" s="17"/>
      <c r="AL2676" s="17"/>
      <c r="AM2676" s="17"/>
      <c r="AN2676" s="17"/>
      <c r="AO2676" s="15"/>
    </row>
    <row r="2677" spans="1:41" s="14" customFormat="1">
      <c r="A2677" s="60"/>
      <c r="B2677" s="37" t="s">
        <v>7514</v>
      </c>
      <c r="C2677" s="71" t="s">
        <v>8391</v>
      </c>
      <c r="D2677" s="14" t="s">
        <v>7954</v>
      </c>
      <c r="E2677" s="9" t="s">
        <v>187</v>
      </c>
      <c r="F2677" s="14">
        <v>40484</v>
      </c>
      <c r="G2677" s="4">
        <v>37.556433939999998</v>
      </c>
      <c r="H2677" s="4">
        <v>-84.696082140000001</v>
      </c>
      <c r="I2677" s="19" t="s">
        <v>45</v>
      </c>
      <c r="J2677" s="19" t="s">
        <v>156</v>
      </c>
      <c r="K2677" s="19" t="s">
        <v>45</v>
      </c>
      <c r="L2677" s="22" t="s">
        <v>144</v>
      </c>
      <c r="M2677" s="19" t="s">
        <v>185</v>
      </c>
      <c r="N2677" s="19" t="s">
        <v>185</v>
      </c>
      <c r="P2677" s="17"/>
      <c r="Q2677" s="50" t="str">
        <f t="shared" si="42"/>
        <v>Non-lead</v>
      </c>
      <c r="R2677" s="19"/>
      <c r="X2677" s="16"/>
      <c r="Y2677" s="16"/>
      <c r="Z2677" s="16"/>
      <c r="AK2677" s="17"/>
      <c r="AL2677" s="17"/>
      <c r="AM2677" s="17"/>
      <c r="AN2677" s="17"/>
      <c r="AO2677" s="15"/>
    </row>
    <row r="2678" spans="1:41" s="14" customFormat="1">
      <c r="A2678" s="60"/>
      <c r="B2678" s="37" t="s">
        <v>7515</v>
      </c>
      <c r="C2678" s="70" t="s">
        <v>8392</v>
      </c>
      <c r="D2678" s="14" t="s">
        <v>7955</v>
      </c>
      <c r="E2678" s="9" t="s">
        <v>187</v>
      </c>
      <c r="F2678" s="14">
        <v>40484</v>
      </c>
      <c r="G2678" s="4">
        <v>37.557091839999998</v>
      </c>
      <c r="H2678" s="4">
        <v>-84.697099469999998</v>
      </c>
      <c r="I2678" s="19" t="s">
        <v>45</v>
      </c>
      <c r="J2678" s="19" t="s">
        <v>156</v>
      </c>
      <c r="K2678" s="19" t="s">
        <v>45</v>
      </c>
      <c r="L2678" s="22" t="s">
        <v>144</v>
      </c>
      <c r="M2678" s="19" t="s">
        <v>185</v>
      </c>
      <c r="N2678" s="19" t="s">
        <v>185</v>
      </c>
      <c r="P2678" s="17"/>
      <c r="Q2678" s="50" t="str">
        <f t="shared" si="42"/>
        <v>Non-lead</v>
      </c>
      <c r="R2678" s="19"/>
      <c r="X2678" s="16"/>
      <c r="Y2678" s="16"/>
      <c r="Z2678" s="16"/>
      <c r="AK2678" s="17"/>
      <c r="AL2678" s="17"/>
      <c r="AM2678" s="17"/>
      <c r="AN2678" s="17"/>
      <c r="AO2678" s="15"/>
    </row>
    <row r="2679" spans="1:41" s="14" customFormat="1">
      <c r="A2679" s="60"/>
      <c r="B2679" s="37" t="s">
        <v>7516</v>
      </c>
      <c r="C2679" s="71" t="s">
        <v>8393</v>
      </c>
      <c r="D2679" s="14" t="s">
        <v>7956</v>
      </c>
      <c r="E2679" s="9" t="s">
        <v>187</v>
      </c>
      <c r="F2679" s="14">
        <v>40484</v>
      </c>
      <c r="G2679" s="4">
        <v>37.557389350000001</v>
      </c>
      <c r="H2679" s="4">
        <v>-84.697762890000007</v>
      </c>
      <c r="I2679" s="19" t="s">
        <v>45</v>
      </c>
      <c r="J2679" s="19" t="s">
        <v>156</v>
      </c>
      <c r="K2679" s="19" t="s">
        <v>45</v>
      </c>
      <c r="L2679" s="22" t="s">
        <v>144</v>
      </c>
      <c r="M2679" s="19" t="s">
        <v>185</v>
      </c>
      <c r="N2679" s="19" t="s">
        <v>185</v>
      </c>
      <c r="P2679" s="17"/>
      <c r="Q2679" s="50" t="str">
        <f t="shared" si="42"/>
        <v>Non-lead</v>
      </c>
      <c r="R2679" s="19"/>
      <c r="X2679" s="16"/>
      <c r="Y2679" s="16"/>
      <c r="Z2679" s="16"/>
      <c r="AK2679" s="17"/>
      <c r="AL2679" s="17"/>
      <c r="AM2679" s="17"/>
      <c r="AN2679" s="17"/>
      <c r="AO2679" s="15"/>
    </row>
    <row r="2680" spans="1:41" s="14" customFormat="1">
      <c r="A2680" s="60"/>
      <c r="B2680" s="37" t="s">
        <v>7517</v>
      </c>
      <c r="C2680" s="69" t="s">
        <v>8394</v>
      </c>
      <c r="D2680" s="14" t="s">
        <v>7957</v>
      </c>
      <c r="E2680" s="9" t="s">
        <v>187</v>
      </c>
      <c r="F2680" s="14">
        <v>40484</v>
      </c>
      <c r="G2680" s="4">
        <v>37.556786459999998</v>
      </c>
      <c r="H2680" s="4">
        <v>-84.696603879999998</v>
      </c>
      <c r="I2680" s="19" t="s">
        <v>45</v>
      </c>
      <c r="J2680" s="19" t="s">
        <v>156</v>
      </c>
      <c r="K2680" s="19" t="s">
        <v>45</v>
      </c>
      <c r="L2680" s="22" t="s">
        <v>144</v>
      </c>
      <c r="M2680" s="19" t="s">
        <v>185</v>
      </c>
      <c r="N2680" s="19" t="s">
        <v>185</v>
      </c>
      <c r="P2680" s="17"/>
      <c r="Q2680" s="50" t="str">
        <f t="shared" si="42"/>
        <v>Non-lead</v>
      </c>
      <c r="R2680" s="19"/>
      <c r="X2680" s="16"/>
      <c r="Y2680" s="16"/>
      <c r="Z2680" s="16"/>
      <c r="AK2680" s="17"/>
      <c r="AL2680" s="17"/>
      <c r="AM2680" s="17"/>
      <c r="AN2680" s="17"/>
      <c r="AO2680" s="15"/>
    </row>
    <row r="2681" spans="1:41" s="14" customFormat="1">
      <c r="A2681" s="60"/>
      <c r="B2681" s="37" t="s">
        <v>7518</v>
      </c>
      <c r="C2681" s="71" t="s">
        <v>8395</v>
      </c>
      <c r="D2681" s="14" t="s">
        <v>7958</v>
      </c>
      <c r="E2681" s="9" t="s">
        <v>187</v>
      </c>
      <c r="F2681" s="14">
        <v>40484</v>
      </c>
      <c r="G2681" s="4">
        <v>37.556968660000003</v>
      </c>
      <c r="H2681" s="4">
        <v>-84.698335169999993</v>
      </c>
      <c r="I2681" s="19" t="s">
        <v>45</v>
      </c>
      <c r="J2681" s="19" t="s">
        <v>156</v>
      </c>
      <c r="K2681" s="19" t="s">
        <v>45</v>
      </c>
      <c r="L2681" s="22" t="s">
        <v>144</v>
      </c>
      <c r="M2681" s="19" t="s">
        <v>185</v>
      </c>
      <c r="N2681" s="19" t="s">
        <v>185</v>
      </c>
      <c r="P2681" s="17"/>
      <c r="Q2681" s="50" t="str">
        <f t="shared" si="42"/>
        <v>Non-lead</v>
      </c>
      <c r="R2681" s="19"/>
      <c r="X2681" s="16"/>
      <c r="Y2681" s="16"/>
      <c r="Z2681" s="16"/>
      <c r="AK2681" s="17"/>
      <c r="AL2681" s="17"/>
      <c r="AM2681" s="17"/>
      <c r="AN2681" s="17"/>
      <c r="AO2681" s="15"/>
    </row>
    <row r="2682" spans="1:41" s="14" customFormat="1">
      <c r="A2682" s="60"/>
      <c r="B2682" s="37" t="s">
        <v>7519</v>
      </c>
      <c r="C2682" s="71" t="s">
        <v>8396</v>
      </c>
      <c r="D2682" s="14" t="s">
        <v>7959</v>
      </c>
      <c r="E2682" s="9" t="s">
        <v>187</v>
      </c>
      <c r="F2682" s="14">
        <v>40484</v>
      </c>
      <c r="G2682" s="4">
        <v>37.556967049999997</v>
      </c>
      <c r="H2682" s="4">
        <v>-84.698337449999997</v>
      </c>
      <c r="I2682" s="19" t="s">
        <v>45</v>
      </c>
      <c r="J2682" s="19" t="s">
        <v>156</v>
      </c>
      <c r="K2682" s="19" t="s">
        <v>45</v>
      </c>
      <c r="L2682" s="22" t="s">
        <v>144</v>
      </c>
      <c r="M2682" s="19" t="s">
        <v>185</v>
      </c>
      <c r="N2682" s="19" t="s">
        <v>185</v>
      </c>
      <c r="P2682" s="17"/>
      <c r="Q2682" s="50" t="str">
        <f t="shared" si="42"/>
        <v>Non-lead</v>
      </c>
      <c r="R2682" s="19"/>
      <c r="X2682" s="16"/>
      <c r="Y2682" s="16"/>
      <c r="Z2682" s="16"/>
      <c r="AK2682" s="17"/>
      <c r="AL2682" s="17"/>
      <c r="AM2682" s="17"/>
      <c r="AN2682" s="17"/>
      <c r="AO2682" s="15"/>
    </row>
    <row r="2683" spans="1:41" s="14" customFormat="1">
      <c r="A2683" s="60"/>
      <c r="B2683" s="37" t="s">
        <v>7520</v>
      </c>
      <c r="C2683" s="70" t="s">
        <v>8397</v>
      </c>
      <c r="D2683" s="14" t="s">
        <v>7960</v>
      </c>
      <c r="E2683" s="9" t="s">
        <v>187</v>
      </c>
      <c r="F2683" s="14">
        <v>40484</v>
      </c>
      <c r="G2683" s="4">
        <v>37.556360689999998</v>
      </c>
      <c r="H2683" s="4">
        <v>-84.698755579999997</v>
      </c>
      <c r="I2683" s="19" t="s">
        <v>45</v>
      </c>
      <c r="J2683" s="19" t="s">
        <v>156</v>
      </c>
      <c r="K2683" s="19" t="s">
        <v>45</v>
      </c>
      <c r="L2683" s="22" t="s">
        <v>144</v>
      </c>
      <c r="M2683" s="19" t="s">
        <v>185</v>
      </c>
      <c r="N2683" s="19" t="s">
        <v>185</v>
      </c>
      <c r="P2683" s="17"/>
      <c r="Q2683" s="50" t="str">
        <f t="shared" si="42"/>
        <v>Non-lead</v>
      </c>
      <c r="R2683" s="19"/>
      <c r="X2683" s="16"/>
      <c r="Y2683" s="16"/>
      <c r="Z2683" s="16"/>
      <c r="AK2683" s="17"/>
      <c r="AL2683" s="17"/>
      <c r="AM2683" s="17"/>
      <c r="AN2683" s="17"/>
      <c r="AO2683" s="15"/>
    </row>
    <row r="2684" spans="1:41" s="14" customFormat="1">
      <c r="A2684" s="60"/>
      <c r="B2684" s="37" t="s">
        <v>7521</v>
      </c>
      <c r="C2684" s="71" t="s">
        <v>8398</v>
      </c>
      <c r="D2684" s="14" t="s">
        <v>7961</v>
      </c>
      <c r="E2684" s="9" t="s">
        <v>187</v>
      </c>
      <c r="F2684" s="14">
        <v>40484</v>
      </c>
      <c r="G2684" s="4">
        <v>37.556360689999998</v>
      </c>
      <c r="H2684" s="4">
        <v>-84.698755579999997</v>
      </c>
      <c r="I2684" s="19" t="s">
        <v>45</v>
      </c>
      <c r="J2684" s="19" t="s">
        <v>156</v>
      </c>
      <c r="K2684" s="19" t="s">
        <v>45</v>
      </c>
      <c r="L2684" s="22" t="s">
        <v>144</v>
      </c>
      <c r="M2684" s="19" t="s">
        <v>185</v>
      </c>
      <c r="N2684" s="19" t="s">
        <v>185</v>
      </c>
      <c r="P2684" s="17"/>
      <c r="Q2684" s="50" t="str">
        <f t="shared" si="42"/>
        <v>Non-lead</v>
      </c>
      <c r="R2684" s="19"/>
      <c r="X2684" s="16"/>
      <c r="Y2684" s="16"/>
      <c r="Z2684" s="16"/>
      <c r="AK2684" s="17"/>
      <c r="AL2684" s="17"/>
      <c r="AM2684" s="17"/>
      <c r="AN2684" s="17"/>
      <c r="AO2684" s="15"/>
    </row>
    <row r="2685" spans="1:41" s="14" customFormat="1">
      <c r="A2685" s="60"/>
      <c r="B2685" s="37" t="s">
        <v>7522</v>
      </c>
      <c r="C2685" s="69" t="s">
        <v>8399</v>
      </c>
      <c r="D2685" s="14" t="s">
        <v>7962</v>
      </c>
      <c r="E2685" s="9" t="s">
        <v>187</v>
      </c>
      <c r="F2685" s="14">
        <v>40484</v>
      </c>
      <c r="G2685" s="4">
        <v>37.556290930000003</v>
      </c>
      <c r="H2685" s="4">
        <v>-84.698544679999998</v>
      </c>
      <c r="I2685" s="19" t="s">
        <v>45</v>
      </c>
      <c r="J2685" s="19" t="s">
        <v>156</v>
      </c>
      <c r="K2685" s="19" t="s">
        <v>45</v>
      </c>
      <c r="L2685" s="22" t="s">
        <v>144</v>
      </c>
      <c r="M2685" s="19" t="s">
        <v>185</v>
      </c>
      <c r="N2685" s="19" t="s">
        <v>185</v>
      </c>
      <c r="P2685" s="17"/>
      <c r="Q2685" s="50" t="str">
        <f t="shared" si="42"/>
        <v>Non-lead</v>
      </c>
      <c r="R2685" s="19"/>
      <c r="X2685" s="16"/>
      <c r="Y2685" s="16"/>
      <c r="Z2685" s="16"/>
      <c r="AK2685" s="17"/>
      <c r="AL2685" s="17"/>
      <c r="AM2685" s="17"/>
      <c r="AN2685" s="17"/>
      <c r="AO2685" s="15"/>
    </row>
    <row r="2686" spans="1:41" s="14" customFormat="1">
      <c r="A2686" s="60"/>
      <c r="B2686" s="37" t="s">
        <v>7523</v>
      </c>
      <c r="C2686" s="71" t="s">
        <v>8400</v>
      </c>
      <c r="D2686" s="14" t="s">
        <v>7963</v>
      </c>
      <c r="E2686" s="9" t="s">
        <v>187</v>
      </c>
      <c r="F2686" s="14">
        <v>40484</v>
      </c>
      <c r="G2686" s="4">
        <v>37.556290910000001</v>
      </c>
      <c r="H2686" s="4">
        <v>-84.698544659999996</v>
      </c>
      <c r="I2686" s="19" t="s">
        <v>45</v>
      </c>
      <c r="J2686" s="19" t="s">
        <v>156</v>
      </c>
      <c r="K2686" s="19" t="s">
        <v>45</v>
      </c>
      <c r="L2686" s="22" t="s">
        <v>144</v>
      </c>
      <c r="M2686" s="19" t="s">
        <v>185</v>
      </c>
      <c r="N2686" s="19" t="s">
        <v>185</v>
      </c>
      <c r="P2686" s="17"/>
      <c r="Q2686" s="50" t="str">
        <f t="shared" si="42"/>
        <v>Non-lead</v>
      </c>
      <c r="R2686" s="19"/>
      <c r="X2686" s="16"/>
      <c r="Y2686" s="16"/>
      <c r="Z2686" s="16"/>
      <c r="AK2686" s="17"/>
      <c r="AL2686" s="17"/>
      <c r="AM2686" s="17"/>
      <c r="AN2686" s="17"/>
      <c r="AO2686" s="15"/>
    </row>
    <row r="2687" spans="1:41" s="14" customFormat="1">
      <c r="A2687" s="60"/>
      <c r="B2687" s="37" t="s">
        <v>7524</v>
      </c>
      <c r="C2687" s="71" t="s">
        <v>8401</v>
      </c>
      <c r="D2687" s="14" t="s">
        <v>7964</v>
      </c>
      <c r="E2687" s="9" t="s">
        <v>187</v>
      </c>
      <c r="F2687" s="14">
        <v>40484</v>
      </c>
      <c r="G2687" s="4">
        <v>37.556765079999998</v>
      </c>
      <c r="H2687" s="4">
        <v>-84.698177060000006</v>
      </c>
      <c r="I2687" s="19" t="s">
        <v>45</v>
      </c>
      <c r="J2687" s="19" t="s">
        <v>156</v>
      </c>
      <c r="K2687" s="19" t="s">
        <v>45</v>
      </c>
      <c r="L2687" s="22" t="s">
        <v>144</v>
      </c>
      <c r="M2687" s="19" t="s">
        <v>185</v>
      </c>
      <c r="N2687" s="19" t="s">
        <v>185</v>
      </c>
      <c r="P2687" s="17"/>
      <c r="Q2687" s="50" t="str">
        <f t="shared" si="42"/>
        <v>Non-lead</v>
      </c>
      <c r="R2687" s="19"/>
      <c r="X2687" s="16"/>
      <c r="Y2687" s="16"/>
      <c r="Z2687" s="16"/>
      <c r="AK2687" s="17"/>
      <c r="AL2687" s="17"/>
      <c r="AM2687" s="17"/>
      <c r="AN2687" s="17"/>
      <c r="AO2687" s="15"/>
    </row>
    <row r="2688" spans="1:41" s="14" customFormat="1">
      <c r="A2688" s="60"/>
      <c r="B2688" s="37" t="s">
        <v>7525</v>
      </c>
      <c r="C2688" s="70" t="s">
        <v>8402</v>
      </c>
      <c r="D2688" s="14" t="s">
        <v>7965</v>
      </c>
      <c r="E2688" s="9" t="s">
        <v>187</v>
      </c>
      <c r="F2688" s="14">
        <v>40484</v>
      </c>
      <c r="G2688" s="4">
        <v>37.556765089999999</v>
      </c>
      <c r="H2688" s="4">
        <v>-84.698177029999997</v>
      </c>
      <c r="I2688" s="19" t="s">
        <v>45</v>
      </c>
      <c r="J2688" s="19" t="s">
        <v>156</v>
      </c>
      <c r="K2688" s="19" t="s">
        <v>45</v>
      </c>
      <c r="L2688" s="22" t="s">
        <v>144</v>
      </c>
      <c r="M2688" s="19" t="s">
        <v>185</v>
      </c>
      <c r="N2688" s="19" t="s">
        <v>185</v>
      </c>
      <c r="P2688" s="17"/>
      <c r="Q2688" s="50" t="str">
        <f t="shared" si="42"/>
        <v>Non-lead</v>
      </c>
      <c r="R2688" s="19"/>
      <c r="X2688" s="16"/>
      <c r="Y2688" s="16"/>
      <c r="Z2688" s="16"/>
      <c r="AK2688" s="17"/>
      <c r="AL2688" s="17"/>
      <c r="AM2688" s="17"/>
      <c r="AN2688" s="17"/>
      <c r="AO2688" s="15"/>
    </row>
    <row r="2689" spans="1:41" s="14" customFormat="1">
      <c r="A2689" s="60"/>
      <c r="B2689" s="37" t="s">
        <v>7526</v>
      </c>
      <c r="C2689" s="71" t="s">
        <v>8403</v>
      </c>
      <c r="D2689" s="14" t="s">
        <v>7966</v>
      </c>
      <c r="E2689" s="9" t="s">
        <v>187</v>
      </c>
      <c r="F2689" s="14">
        <v>40484</v>
      </c>
      <c r="G2689" s="4">
        <v>37.556575539999997</v>
      </c>
      <c r="H2689" s="4">
        <v>-84.696695800000001</v>
      </c>
      <c r="I2689" s="19" t="s">
        <v>45</v>
      </c>
      <c r="J2689" s="19" t="s">
        <v>156</v>
      </c>
      <c r="K2689" s="19" t="s">
        <v>45</v>
      </c>
      <c r="L2689" s="22" t="s">
        <v>144</v>
      </c>
      <c r="M2689" s="19" t="s">
        <v>185</v>
      </c>
      <c r="N2689" s="19" t="s">
        <v>185</v>
      </c>
      <c r="P2689" s="17"/>
      <c r="Q2689" s="50" t="str">
        <f t="shared" si="42"/>
        <v>Non-lead</v>
      </c>
      <c r="R2689" s="19"/>
      <c r="X2689" s="16"/>
      <c r="Y2689" s="16"/>
      <c r="Z2689" s="16"/>
      <c r="AK2689" s="17"/>
      <c r="AL2689" s="17"/>
      <c r="AM2689" s="17"/>
      <c r="AN2689" s="17"/>
      <c r="AO2689" s="15"/>
    </row>
    <row r="2690" spans="1:41" s="14" customFormat="1">
      <c r="A2690" s="60"/>
      <c r="B2690" s="37" t="s">
        <v>7527</v>
      </c>
      <c r="C2690" s="69" t="s">
        <v>8404</v>
      </c>
      <c r="D2690" s="14" t="s">
        <v>7967</v>
      </c>
      <c r="E2690" s="9" t="s">
        <v>187</v>
      </c>
      <c r="F2690" s="14">
        <v>40484</v>
      </c>
      <c r="G2690" s="4">
        <v>37.556575530000003</v>
      </c>
      <c r="H2690" s="4">
        <v>-84.696695829999996</v>
      </c>
      <c r="I2690" s="19" t="s">
        <v>45</v>
      </c>
      <c r="J2690" s="19" t="s">
        <v>156</v>
      </c>
      <c r="K2690" s="19" t="s">
        <v>45</v>
      </c>
      <c r="L2690" s="22" t="s">
        <v>144</v>
      </c>
      <c r="M2690" s="19" t="s">
        <v>185</v>
      </c>
      <c r="N2690" s="19" t="s">
        <v>185</v>
      </c>
      <c r="P2690" s="17"/>
      <c r="Q2690" s="50" t="str">
        <f t="shared" si="42"/>
        <v>Non-lead</v>
      </c>
      <c r="R2690" s="19"/>
      <c r="X2690" s="16"/>
      <c r="Y2690" s="16"/>
      <c r="Z2690" s="16"/>
      <c r="AK2690" s="17"/>
      <c r="AL2690" s="17"/>
      <c r="AM2690" s="17"/>
      <c r="AN2690" s="17"/>
      <c r="AO2690" s="15"/>
    </row>
    <row r="2691" spans="1:41" s="14" customFormat="1">
      <c r="A2691" s="60"/>
      <c r="B2691" s="37" t="s">
        <v>7528</v>
      </c>
      <c r="C2691" s="71" t="s">
        <v>8405</v>
      </c>
      <c r="D2691" s="14" t="s">
        <v>7968</v>
      </c>
      <c r="E2691" s="9" t="s">
        <v>187</v>
      </c>
      <c r="F2691" s="14">
        <v>40484</v>
      </c>
      <c r="G2691" s="4">
        <v>37.556218340000001</v>
      </c>
      <c r="H2691" s="4">
        <v>-84.696150579999994</v>
      </c>
      <c r="I2691" s="19" t="s">
        <v>45</v>
      </c>
      <c r="J2691" s="19" t="s">
        <v>156</v>
      </c>
      <c r="K2691" s="19" t="s">
        <v>45</v>
      </c>
      <c r="L2691" s="22" t="s">
        <v>144</v>
      </c>
      <c r="M2691" s="19" t="s">
        <v>185</v>
      </c>
      <c r="N2691" s="19" t="s">
        <v>185</v>
      </c>
      <c r="P2691" s="17"/>
      <c r="Q2691" s="50" t="str">
        <f t="shared" si="42"/>
        <v>Non-lead</v>
      </c>
      <c r="R2691" s="19"/>
      <c r="X2691" s="16"/>
      <c r="Y2691" s="16"/>
      <c r="Z2691" s="16"/>
      <c r="AK2691" s="17"/>
      <c r="AL2691" s="17"/>
      <c r="AM2691" s="17"/>
      <c r="AN2691" s="17"/>
      <c r="AO2691" s="15"/>
    </row>
    <row r="2692" spans="1:41" s="14" customFormat="1">
      <c r="A2692" s="60"/>
      <c r="B2692" s="37" t="s">
        <v>7529</v>
      </c>
      <c r="C2692" s="71" t="s">
        <v>8406</v>
      </c>
      <c r="D2692" s="14" t="s">
        <v>7969</v>
      </c>
      <c r="E2692" s="9" t="s">
        <v>187</v>
      </c>
      <c r="F2692" s="14">
        <v>40484</v>
      </c>
      <c r="G2692" s="4">
        <v>37.555888660000001</v>
      </c>
      <c r="H2692" s="4">
        <v>-84.695584479999994</v>
      </c>
      <c r="I2692" s="19" t="s">
        <v>45</v>
      </c>
      <c r="J2692" s="19" t="s">
        <v>156</v>
      </c>
      <c r="K2692" s="19" t="s">
        <v>45</v>
      </c>
      <c r="L2692" s="22" t="s">
        <v>144</v>
      </c>
      <c r="M2692" s="19" t="s">
        <v>185</v>
      </c>
      <c r="N2692" s="19" t="s">
        <v>185</v>
      </c>
      <c r="P2692" s="17"/>
      <c r="Q2692" s="50" t="str">
        <f t="shared" si="42"/>
        <v>Non-lead</v>
      </c>
      <c r="R2692" s="19"/>
      <c r="X2692" s="16"/>
      <c r="Y2692" s="16"/>
      <c r="Z2692" s="16"/>
      <c r="AK2692" s="17"/>
      <c r="AL2692" s="17"/>
      <c r="AM2692" s="17"/>
      <c r="AN2692" s="17"/>
      <c r="AO2692" s="15"/>
    </row>
    <row r="2693" spans="1:41" s="14" customFormat="1">
      <c r="A2693" s="60"/>
      <c r="B2693" s="37" t="s">
        <v>7530</v>
      </c>
      <c r="C2693" s="70" t="s">
        <v>8407</v>
      </c>
      <c r="D2693" s="14" t="s">
        <v>7970</v>
      </c>
      <c r="E2693" s="9" t="s">
        <v>187</v>
      </c>
      <c r="F2693" s="14">
        <v>40484</v>
      </c>
      <c r="G2693" s="4">
        <v>37.555166120000003</v>
      </c>
      <c r="H2693" s="4">
        <v>-84.69654285</v>
      </c>
      <c r="I2693" s="19" t="s">
        <v>45</v>
      </c>
      <c r="J2693" s="19" t="s">
        <v>156</v>
      </c>
      <c r="K2693" s="19" t="s">
        <v>45</v>
      </c>
      <c r="L2693" s="22" t="s">
        <v>144</v>
      </c>
      <c r="M2693" s="19" t="s">
        <v>185</v>
      </c>
      <c r="N2693" s="19" t="s">
        <v>185</v>
      </c>
      <c r="P2693" s="17"/>
      <c r="Q2693" s="50" t="str">
        <f t="shared" si="42"/>
        <v>Non-lead</v>
      </c>
      <c r="R2693" s="19"/>
      <c r="X2693" s="16"/>
      <c r="Y2693" s="16"/>
      <c r="Z2693" s="16"/>
      <c r="AK2693" s="17"/>
      <c r="AL2693" s="17"/>
      <c r="AM2693" s="17"/>
      <c r="AN2693" s="17"/>
      <c r="AO2693" s="15"/>
    </row>
    <row r="2694" spans="1:41" s="14" customFormat="1">
      <c r="A2694" s="60"/>
      <c r="B2694" s="37" t="s">
        <v>7531</v>
      </c>
      <c r="C2694" s="71" t="s">
        <v>8408</v>
      </c>
      <c r="D2694" s="14" t="s">
        <v>7971</v>
      </c>
      <c r="E2694" s="9" t="s">
        <v>187</v>
      </c>
      <c r="F2694" s="14">
        <v>40484</v>
      </c>
      <c r="G2694" s="4">
        <v>37.555166130000003</v>
      </c>
      <c r="H2694" s="4">
        <v>-84.696542809999997</v>
      </c>
      <c r="I2694" s="19" t="s">
        <v>45</v>
      </c>
      <c r="J2694" s="19" t="s">
        <v>156</v>
      </c>
      <c r="K2694" s="19" t="s">
        <v>45</v>
      </c>
      <c r="L2694" s="22" t="s">
        <v>144</v>
      </c>
      <c r="M2694" s="19" t="s">
        <v>185</v>
      </c>
      <c r="N2694" s="19" t="s">
        <v>185</v>
      </c>
      <c r="P2694" s="17"/>
      <c r="Q2694" s="50" t="str">
        <f t="shared" si="42"/>
        <v>Non-lead</v>
      </c>
      <c r="R2694" s="19"/>
      <c r="X2694" s="16"/>
      <c r="Y2694" s="16"/>
      <c r="Z2694" s="16"/>
      <c r="AK2694" s="17"/>
      <c r="AL2694" s="17"/>
      <c r="AM2694" s="17"/>
      <c r="AN2694" s="17"/>
      <c r="AO2694" s="15"/>
    </row>
    <row r="2695" spans="1:41" s="14" customFormat="1">
      <c r="A2695" s="60"/>
      <c r="B2695" s="37" t="s">
        <v>7532</v>
      </c>
      <c r="C2695" s="69" t="s">
        <v>8409</v>
      </c>
      <c r="D2695" s="14" t="s">
        <v>7972</v>
      </c>
      <c r="E2695" s="9" t="s">
        <v>187</v>
      </c>
      <c r="F2695" s="14">
        <v>40484</v>
      </c>
      <c r="G2695" s="4">
        <v>37.555277820000001</v>
      </c>
      <c r="H2695" s="4">
        <v>-84.69690052</v>
      </c>
      <c r="I2695" s="19" t="s">
        <v>45</v>
      </c>
      <c r="J2695" s="19" t="s">
        <v>156</v>
      </c>
      <c r="K2695" s="19" t="s">
        <v>45</v>
      </c>
      <c r="L2695" s="22" t="s">
        <v>144</v>
      </c>
      <c r="M2695" s="19" t="s">
        <v>185</v>
      </c>
      <c r="N2695" s="19" t="s">
        <v>185</v>
      </c>
      <c r="P2695" s="17"/>
      <c r="Q2695" s="50" t="str">
        <f t="shared" si="42"/>
        <v>Non-lead</v>
      </c>
      <c r="R2695" s="19"/>
      <c r="X2695" s="16"/>
      <c r="Y2695" s="16"/>
      <c r="Z2695" s="16"/>
      <c r="AK2695" s="17"/>
      <c r="AL2695" s="17"/>
      <c r="AM2695" s="17"/>
      <c r="AN2695" s="17"/>
      <c r="AO2695" s="15"/>
    </row>
    <row r="2696" spans="1:41" s="14" customFormat="1">
      <c r="A2696" s="60"/>
      <c r="B2696" s="37" t="s">
        <v>7533</v>
      </c>
      <c r="C2696" s="71" t="s">
        <v>8410</v>
      </c>
      <c r="D2696" s="14" t="s">
        <v>7973</v>
      </c>
      <c r="E2696" s="9" t="s">
        <v>187</v>
      </c>
      <c r="F2696" s="14">
        <v>40484</v>
      </c>
      <c r="G2696" s="4">
        <v>37.55548924</v>
      </c>
      <c r="H2696" s="4">
        <v>-84.697540919999994</v>
      </c>
      <c r="I2696" s="19" t="s">
        <v>45</v>
      </c>
      <c r="J2696" s="19" t="s">
        <v>156</v>
      </c>
      <c r="K2696" s="19" t="s">
        <v>45</v>
      </c>
      <c r="L2696" s="22" t="s">
        <v>144</v>
      </c>
      <c r="M2696" s="19" t="s">
        <v>185</v>
      </c>
      <c r="N2696" s="19" t="s">
        <v>185</v>
      </c>
      <c r="P2696" s="17"/>
      <c r="Q2696" s="50" t="str">
        <f t="shared" si="42"/>
        <v>Non-lead</v>
      </c>
      <c r="R2696" s="19"/>
      <c r="X2696" s="16"/>
      <c r="Y2696" s="16"/>
      <c r="Z2696" s="16"/>
      <c r="AK2696" s="17"/>
      <c r="AL2696" s="17"/>
      <c r="AM2696" s="17"/>
      <c r="AN2696" s="17"/>
      <c r="AO2696" s="15"/>
    </row>
    <row r="2697" spans="1:41" s="14" customFormat="1">
      <c r="A2697" s="60"/>
      <c r="B2697" s="37" t="s">
        <v>7534</v>
      </c>
      <c r="C2697" s="71" t="s">
        <v>8411</v>
      </c>
      <c r="D2697" s="14" t="s">
        <v>7974</v>
      </c>
      <c r="E2697" s="9" t="s">
        <v>187</v>
      </c>
      <c r="F2697" s="14">
        <v>40484</v>
      </c>
      <c r="G2697" s="4">
        <v>37.555489199999997</v>
      </c>
      <c r="H2697" s="4">
        <v>-84.697540900000007</v>
      </c>
      <c r="I2697" s="19" t="s">
        <v>45</v>
      </c>
      <c r="J2697" s="19" t="s">
        <v>156</v>
      </c>
      <c r="K2697" s="19" t="s">
        <v>45</v>
      </c>
      <c r="L2697" s="22" t="s">
        <v>144</v>
      </c>
      <c r="M2697" s="19" t="s">
        <v>185</v>
      </c>
      <c r="N2697" s="19" t="s">
        <v>185</v>
      </c>
      <c r="P2697" s="17"/>
      <c r="Q2697" s="50" t="str">
        <f t="shared" si="42"/>
        <v>Non-lead</v>
      </c>
      <c r="R2697" s="19"/>
      <c r="X2697" s="16"/>
      <c r="Y2697" s="16"/>
      <c r="Z2697" s="16"/>
      <c r="AK2697" s="17"/>
      <c r="AL2697" s="17"/>
      <c r="AM2697" s="17"/>
      <c r="AN2697" s="17"/>
      <c r="AO2697" s="15"/>
    </row>
    <row r="2698" spans="1:41" s="14" customFormat="1">
      <c r="A2698" s="60"/>
      <c r="B2698" s="37" t="s">
        <v>7535</v>
      </c>
      <c r="C2698" s="70" t="s">
        <v>8412</v>
      </c>
      <c r="D2698" s="14" t="s">
        <v>7975</v>
      </c>
      <c r="E2698" s="9" t="s">
        <v>187</v>
      </c>
      <c r="F2698" s="14">
        <v>40484</v>
      </c>
      <c r="G2698" s="4">
        <v>37.55564468</v>
      </c>
      <c r="H2698" s="4">
        <v>-84.698009569999996</v>
      </c>
      <c r="I2698" s="19" t="s">
        <v>45</v>
      </c>
      <c r="J2698" s="19" t="s">
        <v>156</v>
      </c>
      <c r="K2698" s="19" t="s">
        <v>45</v>
      </c>
      <c r="L2698" s="22" t="s">
        <v>144</v>
      </c>
      <c r="M2698" s="19" t="s">
        <v>185</v>
      </c>
      <c r="N2698" s="19" t="s">
        <v>185</v>
      </c>
      <c r="P2698" s="17"/>
      <c r="Q2698" s="50" t="str">
        <f t="shared" si="42"/>
        <v>Non-lead</v>
      </c>
      <c r="R2698" s="19"/>
      <c r="X2698" s="16"/>
      <c r="Y2698" s="16"/>
      <c r="Z2698" s="16"/>
      <c r="AK2698" s="17"/>
      <c r="AL2698" s="17"/>
      <c r="AM2698" s="17"/>
      <c r="AN2698" s="17"/>
      <c r="AO2698" s="15"/>
    </row>
    <row r="2699" spans="1:41" s="14" customFormat="1">
      <c r="A2699" s="60"/>
      <c r="B2699" s="37" t="s">
        <v>7536</v>
      </c>
      <c r="C2699" s="71" t="s">
        <v>8413</v>
      </c>
      <c r="D2699" s="14" t="s">
        <v>7976</v>
      </c>
      <c r="E2699" s="9" t="s">
        <v>187</v>
      </c>
      <c r="F2699" s="14">
        <v>40484</v>
      </c>
      <c r="G2699" s="4">
        <v>37.557440939999999</v>
      </c>
      <c r="H2699" s="4">
        <v>-84.701844249999994</v>
      </c>
      <c r="I2699" s="19" t="s">
        <v>45</v>
      </c>
      <c r="J2699" s="19" t="s">
        <v>156</v>
      </c>
      <c r="K2699" s="19" t="s">
        <v>45</v>
      </c>
      <c r="L2699" s="22" t="s">
        <v>144</v>
      </c>
      <c r="M2699" s="19" t="s">
        <v>185</v>
      </c>
      <c r="N2699" s="19" t="s">
        <v>185</v>
      </c>
      <c r="P2699" s="17"/>
      <c r="Q2699" s="50" t="str">
        <f t="shared" si="42"/>
        <v>Non-lead</v>
      </c>
      <c r="R2699" s="19"/>
      <c r="X2699" s="16"/>
      <c r="Y2699" s="16"/>
      <c r="Z2699" s="16"/>
      <c r="AK2699" s="17"/>
      <c r="AL2699" s="17"/>
      <c r="AM2699" s="17"/>
      <c r="AN2699" s="17"/>
      <c r="AO2699" s="15"/>
    </row>
    <row r="2700" spans="1:41" s="14" customFormat="1">
      <c r="A2700" s="60"/>
      <c r="B2700" s="37" t="s">
        <v>7537</v>
      </c>
      <c r="C2700" s="71" t="s">
        <v>8414</v>
      </c>
      <c r="D2700" s="14" t="s">
        <v>7977</v>
      </c>
      <c r="E2700" s="9" t="s">
        <v>187</v>
      </c>
      <c r="F2700" s="14">
        <v>40484</v>
      </c>
      <c r="G2700" s="4">
        <v>37.557626820000003</v>
      </c>
      <c r="H2700" s="4">
        <v>-84.701806750000003</v>
      </c>
      <c r="I2700" s="19" t="s">
        <v>45</v>
      </c>
      <c r="J2700" s="19" t="s">
        <v>156</v>
      </c>
      <c r="K2700" s="19" t="s">
        <v>45</v>
      </c>
      <c r="L2700" s="22" t="s">
        <v>144</v>
      </c>
      <c r="M2700" s="19" t="s">
        <v>185</v>
      </c>
      <c r="N2700" s="19" t="s">
        <v>185</v>
      </c>
      <c r="P2700" s="17"/>
      <c r="Q2700" s="50" t="str">
        <f t="shared" si="42"/>
        <v>Non-lead</v>
      </c>
      <c r="R2700" s="19"/>
      <c r="X2700" s="16"/>
      <c r="Y2700" s="16"/>
      <c r="Z2700" s="16"/>
      <c r="AK2700" s="17"/>
      <c r="AL2700" s="17"/>
      <c r="AM2700" s="17"/>
      <c r="AN2700" s="17"/>
      <c r="AO2700" s="15"/>
    </row>
    <row r="2701" spans="1:41" s="14" customFormat="1">
      <c r="A2701" s="60"/>
      <c r="B2701" s="37" t="s">
        <v>7538</v>
      </c>
      <c r="C2701" s="71" t="s">
        <v>8415</v>
      </c>
      <c r="D2701" s="14" t="s">
        <v>7978</v>
      </c>
      <c r="E2701" s="9" t="s">
        <v>187</v>
      </c>
      <c r="F2701" s="14">
        <v>40484</v>
      </c>
      <c r="G2701" s="4">
        <v>37.557988260000002</v>
      </c>
      <c r="H2701" s="4">
        <v>-84.701746209999996</v>
      </c>
      <c r="I2701" s="19" t="s">
        <v>45</v>
      </c>
      <c r="J2701" s="19" t="s">
        <v>156</v>
      </c>
      <c r="K2701" s="19" t="s">
        <v>45</v>
      </c>
      <c r="L2701" s="22" t="s">
        <v>144</v>
      </c>
      <c r="M2701" s="19" t="s">
        <v>185</v>
      </c>
      <c r="N2701" s="19" t="s">
        <v>185</v>
      </c>
      <c r="P2701" s="17"/>
      <c r="Q2701" s="50" t="str">
        <f t="shared" si="42"/>
        <v>Non-lead</v>
      </c>
      <c r="R2701" s="19"/>
      <c r="X2701" s="16"/>
      <c r="Y2701" s="16"/>
      <c r="Z2701" s="16"/>
      <c r="AK2701" s="17"/>
      <c r="AL2701" s="17"/>
      <c r="AM2701" s="17"/>
      <c r="AN2701" s="17"/>
      <c r="AO2701" s="15"/>
    </row>
    <row r="2702" spans="1:41" s="14" customFormat="1">
      <c r="A2702" s="60"/>
      <c r="B2702" s="37" t="s">
        <v>7539</v>
      </c>
      <c r="C2702" s="70" t="s">
        <v>8416</v>
      </c>
      <c r="D2702" s="14" t="s">
        <v>7979</v>
      </c>
      <c r="E2702" s="9" t="s">
        <v>187</v>
      </c>
      <c r="F2702" s="14">
        <v>40484</v>
      </c>
      <c r="G2702" s="4">
        <v>37.558922889999998</v>
      </c>
      <c r="H2702" s="4">
        <v>-84.701539359999998</v>
      </c>
      <c r="I2702" s="19" t="s">
        <v>45</v>
      </c>
      <c r="J2702" s="19" t="s">
        <v>156</v>
      </c>
      <c r="K2702" s="19" t="s">
        <v>45</v>
      </c>
      <c r="L2702" s="22" t="s">
        <v>144</v>
      </c>
      <c r="M2702" s="19" t="s">
        <v>185</v>
      </c>
      <c r="N2702" s="19" t="s">
        <v>185</v>
      </c>
      <c r="P2702" s="17"/>
      <c r="Q2702" s="50" t="str">
        <f t="shared" si="42"/>
        <v>Non-lead</v>
      </c>
      <c r="R2702" s="19"/>
      <c r="X2702" s="16"/>
      <c r="Y2702" s="16"/>
      <c r="Z2702" s="16"/>
      <c r="AK2702" s="17"/>
      <c r="AL2702" s="17"/>
      <c r="AM2702" s="17"/>
      <c r="AN2702" s="17"/>
      <c r="AO2702" s="15"/>
    </row>
    <row r="2703" spans="1:41" s="14" customFormat="1">
      <c r="A2703" s="60"/>
      <c r="B2703" s="37" t="s">
        <v>7540</v>
      </c>
      <c r="C2703" s="71" t="s">
        <v>8417</v>
      </c>
      <c r="D2703" s="14" t="s">
        <v>7980</v>
      </c>
      <c r="E2703" s="9" t="s">
        <v>187</v>
      </c>
      <c r="F2703" s="14">
        <v>40484</v>
      </c>
      <c r="G2703" s="4">
        <v>37.558204760000002</v>
      </c>
      <c r="H2703" s="4">
        <v>-84.698133709999993</v>
      </c>
      <c r="I2703" s="19" t="s">
        <v>45</v>
      </c>
      <c r="J2703" s="19" t="s">
        <v>156</v>
      </c>
      <c r="K2703" s="19" t="s">
        <v>45</v>
      </c>
      <c r="L2703" s="22" t="s">
        <v>144</v>
      </c>
      <c r="M2703" s="19" t="s">
        <v>185</v>
      </c>
      <c r="N2703" s="19" t="s">
        <v>185</v>
      </c>
      <c r="P2703" s="17"/>
      <c r="Q2703" s="50" t="str">
        <f t="shared" si="42"/>
        <v>Non-lead</v>
      </c>
      <c r="R2703" s="19"/>
      <c r="X2703" s="16"/>
      <c r="Y2703" s="16"/>
      <c r="Z2703" s="16"/>
      <c r="AK2703" s="17"/>
      <c r="AL2703" s="17"/>
      <c r="AM2703" s="17"/>
      <c r="AN2703" s="17"/>
      <c r="AO2703" s="15"/>
    </row>
    <row r="2704" spans="1:41" s="14" customFormat="1">
      <c r="A2704" s="60"/>
      <c r="B2704" s="37" t="s">
        <v>7541</v>
      </c>
      <c r="C2704" s="69" t="s">
        <v>8418</v>
      </c>
      <c r="D2704" s="14" t="s">
        <v>7981</v>
      </c>
      <c r="E2704" s="9" t="s">
        <v>187</v>
      </c>
      <c r="F2704" s="14">
        <v>40484</v>
      </c>
      <c r="G2704" s="4">
        <v>37.559199999999997</v>
      </c>
      <c r="H2704" s="4">
        <v>-84.701539999999994</v>
      </c>
      <c r="I2704" s="19" t="s">
        <v>45</v>
      </c>
      <c r="J2704" s="19" t="s">
        <v>156</v>
      </c>
      <c r="K2704" s="19" t="s">
        <v>45</v>
      </c>
      <c r="L2704" s="22" t="s">
        <v>144</v>
      </c>
      <c r="M2704" s="19" t="s">
        <v>185</v>
      </c>
      <c r="N2704" s="19" t="s">
        <v>185</v>
      </c>
      <c r="P2704" s="17"/>
      <c r="Q2704" s="50" t="str">
        <f t="shared" si="42"/>
        <v>Non-lead</v>
      </c>
      <c r="R2704" s="19"/>
      <c r="X2704" s="16"/>
      <c r="Y2704" s="16"/>
      <c r="Z2704" s="16"/>
      <c r="AK2704" s="17"/>
      <c r="AL2704" s="17"/>
      <c r="AM2704" s="17"/>
      <c r="AN2704" s="17"/>
      <c r="AO2704" s="15"/>
    </row>
    <row r="2705" spans="1:41" s="14" customFormat="1">
      <c r="A2705" s="60"/>
      <c r="B2705" s="37" t="s">
        <v>7542</v>
      </c>
      <c r="C2705" s="71" t="s">
        <v>8419</v>
      </c>
      <c r="D2705" s="14" t="s">
        <v>7982</v>
      </c>
      <c r="E2705" s="9" t="s">
        <v>187</v>
      </c>
      <c r="F2705" s="14">
        <v>40484</v>
      </c>
      <c r="G2705" s="14">
        <v>37.559100000000001</v>
      </c>
      <c r="H2705" s="14">
        <v>-84.701530000000005</v>
      </c>
      <c r="I2705" s="19" t="s">
        <v>45</v>
      </c>
      <c r="J2705" s="19" t="s">
        <v>156</v>
      </c>
      <c r="K2705" s="19" t="s">
        <v>45</v>
      </c>
      <c r="L2705" s="22" t="s">
        <v>144</v>
      </c>
      <c r="M2705" s="19" t="s">
        <v>185</v>
      </c>
      <c r="N2705" s="19" t="s">
        <v>185</v>
      </c>
      <c r="P2705" s="17"/>
      <c r="Q2705" s="50" t="str">
        <f t="shared" si="42"/>
        <v>Non-lead</v>
      </c>
      <c r="R2705" s="19"/>
      <c r="X2705" s="16"/>
      <c r="Y2705" s="16"/>
      <c r="Z2705" s="16"/>
      <c r="AK2705" s="17"/>
      <c r="AL2705" s="17"/>
      <c r="AM2705" s="17"/>
      <c r="AN2705" s="17"/>
      <c r="AO2705" s="15"/>
    </row>
    <row r="2706" spans="1:41" s="14" customFormat="1">
      <c r="A2706" s="60"/>
      <c r="B2706" s="37" t="s">
        <v>7543</v>
      </c>
      <c r="C2706" s="71" t="s">
        <v>8420</v>
      </c>
      <c r="D2706" s="14" t="s">
        <v>7983</v>
      </c>
      <c r="E2706" s="9" t="s">
        <v>187</v>
      </c>
      <c r="F2706" s="14">
        <v>40484</v>
      </c>
      <c r="G2706" s="4">
        <v>37.559083829999999</v>
      </c>
      <c r="H2706" s="4">
        <v>-84.701522170000004</v>
      </c>
      <c r="I2706" s="19" t="s">
        <v>45</v>
      </c>
      <c r="J2706" s="19" t="s">
        <v>156</v>
      </c>
      <c r="K2706" s="19" t="s">
        <v>45</v>
      </c>
      <c r="L2706" s="22" t="s">
        <v>144</v>
      </c>
      <c r="M2706" s="19" t="s">
        <v>185</v>
      </c>
      <c r="N2706" s="19" t="s">
        <v>185</v>
      </c>
      <c r="P2706" s="17"/>
      <c r="Q2706" s="50" t="str">
        <f t="shared" si="42"/>
        <v>Non-lead</v>
      </c>
      <c r="R2706" s="19"/>
      <c r="X2706" s="16"/>
      <c r="Y2706" s="16"/>
      <c r="Z2706" s="16"/>
      <c r="AK2706" s="17"/>
      <c r="AL2706" s="17"/>
      <c r="AM2706" s="17"/>
      <c r="AN2706" s="17"/>
      <c r="AO2706" s="15"/>
    </row>
    <row r="2707" spans="1:41" s="14" customFormat="1">
      <c r="A2707" s="60"/>
      <c r="B2707" s="37" t="s">
        <v>7544</v>
      </c>
      <c r="C2707" s="70" t="s">
        <v>8421</v>
      </c>
      <c r="D2707" s="14" t="s">
        <v>7984</v>
      </c>
      <c r="E2707" s="9" t="s">
        <v>187</v>
      </c>
      <c r="F2707" s="14">
        <v>40484</v>
      </c>
      <c r="G2707" s="4">
        <v>37.559926560000001</v>
      </c>
      <c r="H2707" s="4">
        <v>-84.701193930000002</v>
      </c>
      <c r="I2707" s="19" t="s">
        <v>45</v>
      </c>
      <c r="J2707" s="19" t="s">
        <v>156</v>
      </c>
      <c r="K2707" s="19" t="s">
        <v>45</v>
      </c>
      <c r="L2707" s="22" t="s">
        <v>144</v>
      </c>
      <c r="M2707" s="19" t="s">
        <v>185</v>
      </c>
      <c r="N2707" s="19" t="s">
        <v>185</v>
      </c>
      <c r="P2707" s="17"/>
      <c r="Q2707" s="50" t="str">
        <f t="shared" si="42"/>
        <v>Non-lead</v>
      </c>
      <c r="R2707" s="19"/>
      <c r="X2707" s="16"/>
      <c r="Y2707" s="16"/>
      <c r="Z2707" s="16"/>
      <c r="AK2707" s="17"/>
      <c r="AL2707" s="17"/>
      <c r="AM2707" s="17"/>
      <c r="AN2707" s="17"/>
      <c r="AO2707" s="15"/>
    </row>
    <row r="2708" spans="1:41" s="14" customFormat="1">
      <c r="A2708" s="60"/>
      <c r="B2708" s="37" t="s">
        <v>7545</v>
      </c>
      <c r="C2708" s="71" t="s">
        <v>8422</v>
      </c>
      <c r="D2708" s="14" t="s">
        <v>7985</v>
      </c>
      <c r="E2708" s="9" t="s">
        <v>187</v>
      </c>
      <c r="F2708" s="14">
        <v>40484</v>
      </c>
      <c r="G2708" s="4">
        <v>37.560144860000001</v>
      </c>
      <c r="H2708" s="4">
        <v>-84.700740319999994</v>
      </c>
      <c r="I2708" s="19" t="s">
        <v>45</v>
      </c>
      <c r="J2708" s="19" t="s">
        <v>156</v>
      </c>
      <c r="K2708" s="19" t="s">
        <v>45</v>
      </c>
      <c r="L2708" s="22" t="s">
        <v>144</v>
      </c>
      <c r="M2708" s="19" t="s">
        <v>185</v>
      </c>
      <c r="N2708" s="19" t="s">
        <v>185</v>
      </c>
      <c r="P2708" s="17"/>
      <c r="Q2708" s="50" t="str">
        <f t="shared" si="42"/>
        <v>Non-lead</v>
      </c>
      <c r="R2708" s="19"/>
      <c r="X2708" s="16"/>
      <c r="Y2708" s="16"/>
      <c r="Z2708" s="16"/>
      <c r="AK2708" s="17"/>
      <c r="AL2708" s="17"/>
      <c r="AM2708" s="17"/>
      <c r="AN2708" s="17"/>
      <c r="AO2708" s="15"/>
    </row>
    <row r="2709" spans="1:41" s="14" customFormat="1">
      <c r="A2709" s="60"/>
      <c r="B2709" s="37" t="s">
        <v>7546</v>
      </c>
      <c r="C2709" s="69" t="s">
        <v>8423</v>
      </c>
      <c r="D2709" s="14" t="s">
        <v>7986</v>
      </c>
      <c r="E2709" s="9" t="s">
        <v>187</v>
      </c>
      <c r="F2709" s="14">
        <v>40484</v>
      </c>
      <c r="G2709" s="4">
        <v>37.560144880000003</v>
      </c>
      <c r="H2709" s="4">
        <v>-84.700740339999996</v>
      </c>
      <c r="I2709" s="19" t="s">
        <v>45</v>
      </c>
      <c r="J2709" s="19" t="s">
        <v>156</v>
      </c>
      <c r="K2709" s="19" t="s">
        <v>45</v>
      </c>
      <c r="L2709" s="22" t="s">
        <v>144</v>
      </c>
      <c r="M2709" s="19" t="s">
        <v>185</v>
      </c>
      <c r="N2709" s="19" t="s">
        <v>185</v>
      </c>
      <c r="P2709" s="17"/>
      <c r="Q2709" s="50" t="str">
        <f t="shared" si="42"/>
        <v>Non-lead</v>
      </c>
      <c r="R2709" s="19"/>
      <c r="X2709" s="16"/>
      <c r="Y2709" s="16"/>
      <c r="Z2709" s="16"/>
      <c r="AK2709" s="17"/>
      <c r="AL2709" s="17"/>
      <c r="AM2709" s="17"/>
      <c r="AN2709" s="17"/>
      <c r="AO2709" s="15"/>
    </row>
    <row r="2710" spans="1:41" s="14" customFormat="1">
      <c r="A2710" s="60"/>
      <c r="B2710" s="37" t="s">
        <v>7547</v>
      </c>
      <c r="C2710" s="71" t="s">
        <v>8424</v>
      </c>
      <c r="D2710" s="14" t="s">
        <v>7987</v>
      </c>
      <c r="E2710" s="9" t="s">
        <v>187</v>
      </c>
      <c r="F2710" s="14">
        <v>40484</v>
      </c>
      <c r="G2710" s="4">
        <v>37.562624489999997</v>
      </c>
      <c r="H2710" s="4">
        <v>-84.698797990000003</v>
      </c>
      <c r="I2710" s="19" t="s">
        <v>45</v>
      </c>
      <c r="J2710" s="19" t="s">
        <v>156</v>
      </c>
      <c r="K2710" s="19" t="s">
        <v>45</v>
      </c>
      <c r="L2710" s="22" t="s">
        <v>144</v>
      </c>
      <c r="M2710" s="19" t="s">
        <v>185</v>
      </c>
      <c r="N2710" s="19" t="s">
        <v>185</v>
      </c>
      <c r="P2710" s="17"/>
      <c r="Q2710" s="50" t="str">
        <f t="shared" si="42"/>
        <v>Non-lead</v>
      </c>
      <c r="R2710" s="19"/>
      <c r="X2710" s="16"/>
      <c r="Y2710" s="16"/>
      <c r="Z2710" s="16"/>
      <c r="AK2710" s="17"/>
      <c r="AL2710" s="17"/>
      <c r="AM2710" s="17"/>
      <c r="AN2710" s="17"/>
      <c r="AO2710" s="15"/>
    </row>
    <row r="2711" spans="1:41" s="14" customFormat="1">
      <c r="A2711" s="60"/>
      <c r="B2711" s="37" t="s">
        <v>7548</v>
      </c>
      <c r="C2711" s="71" t="s">
        <v>8424</v>
      </c>
      <c r="D2711" s="14" t="s">
        <v>7988</v>
      </c>
      <c r="E2711" s="9" t="s">
        <v>187</v>
      </c>
      <c r="F2711" s="14">
        <v>40484</v>
      </c>
      <c r="G2711" s="4">
        <v>37.562624470000003</v>
      </c>
      <c r="H2711" s="4">
        <v>-84.698797990000003</v>
      </c>
      <c r="I2711" s="19" t="s">
        <v>45</v>
      </c>
      <c r="J2711" s="19" t="s">
        <v>156</v>
      </c>
      <c r="K2711" s="19" t="s">
        <v>45</v>
      </c>
      <c r="L2711" s="22" t="s">
        <v>144</v>
      </c>
      <c r="M2711" s="19" t="s">
        <v>185</v>
      </c>
      <c r="N2711" s="19" t="s">
        <v>185</v>
      </c>
      <c r="P2711" s="17"/>
      <c r="Q2711" s="50" t="str">
        <f t="shared" si="42"/>
        <v>Non-lead</v>
      </c>
      <c r="R2711" s="19"/>
      <c r="X2711" s="16"/>
      <c r="Y2711" s="16"/>
      <c r="Z2711" s="16"/>
      <c r="AK2711" s="17"/>
      <c r="AL2711" s="17"/>
      <c r="AM2711" s="17"/>
      <c r="AN2711" s="17"/>
      <c r="AO2711" s="15"/>
    </row>
    <row r="2712" spans="1:41" s="14" customFormat="1">
      <c r="A2712" s="60"/>
      <c r="B2712" s="37" t="s">
        <v>7549</v>
      </c>
      <c r="C2712" s="70" t="s">
        <v>8424</v>
      </c>
      <c r="D2712" s="14" t="s">
        <v>7989</v>
      </c>
      <c r="E2712" s="9" t="s">
        <v>187</v>
      </c>
      <c r="F2712" s="14">
        <v>40484</v>
      </c>
      <c r="G2712" s="4">
        <v>37.562624460000002</v>
      </c>
      <c r="H2712" s="4">
        <v>-84.698797979999995</v>
      </c>
      <c r="I2712" s="19" t="s">
        <v>45</v>
      </c>
      <c r="J2712" s="19" t="s">
        <v>156</v>
      </c>
      <c r="K2712" s="19" t="s">
        <v>45</v>
      </c>
      <c r="L2712" s="22" t="s">
        <v>144</v>
      </c>
      <c r="M2712" s="19" t="s">
        <v>185</v>
      </c>
      <c r="N2712" s="19" t="s">
        <v>185</v>
      </c>
      <c r="P2712" s="17"/>
      <c r="Q2712" s="50" t="str">
        <f t="shared" si="42"/>
        <v>Non-lead</v>
      </c>
      <c r="R2712" s="19"/>
      <c r="X2712" s="16"/>
      <c r="Y2712" s="16"/>
      <c r="Z2712" s="16"/>
      <c r="AK2712" s="17"/>
      <c r="AL2712" s="17"/>
      <c r="AM2712" s="17"/>
      <c r="AN2712" s="17"/>
      <c r="AO2712" s="15"/>
    </row>
    <row r="2713" spans="1:41" s="14" customFormat="1">
      <c r="A2713" s="60"/>
      <c r="B2713" s="37" t="s">
        <v>7550</v>
      </c>
      <c r="C2713" s="69" t="s">
        <v>8425</v>
      </c>
      <c r="D2713" s="14" t="s">
        <v>7990</v>
      </c>
      <c r="E2713" s="9" t="s">
        <v>187</v>
      </c>
      <c r="F2713" s="14">
        <v>40484</v>
      </c>
      <c r="G2713" s="4">
        <v>37.560861549999998</v>
      </c>
      <c r="H2713" s="4">
        <v>-84.699047410000006</v>
      </c>
      <c r="I2713" s="19" t="s">
        <v>45</v>
      </c>
      <c r="J2713" s="19" t="s">
        <v>156</v>
      </c>
      <c r="K2713" s="19" t="s">
        <v>45</v>
      </c>
      <c r="L2713" s="22" t="s">
        <v>144</v>
      </c>
      <c r="M2713" s="19" t="s">
        <v>185</v>
      </c>
      <c r="N2713" s="19" t="s">
        <v>185</v>
      </c>
      <c r="P2713" s="17"/>
      <c r="Q2713" s="50" t="str">
        <f t="shared" si="42"/>
        <v>Non-lead</v>
      </c>
      <c r="R2713" s="19"/>
      <c r="X2713" s="16"/>
      <c r="Y2713" s="16"/>
      <c r="Z2713" s="16"/>
      <c r="AK2713" s="17"/>
      <c r="AL2713" s="17"/>
      <c r="AM2713" s="17"/>
      <c r="AN2713" s="17"/>
      <c r="AO2713" s="15"/>
    </row>
    <row r="2714" spans="1:41" s="14" customFormat="1">
      <c r="A2714" s="60"/>
      <c r="B2714" s="37" t="s">
        <v>7551</v>
      </c>
      <c r="C2714" s="71" t="s">
        <v>8426</v>
      </c>
      <c r="D2714" s="14" t="s">
        <v>7991</v>
      </c>
      <c r="E2714" s="9" t="s">
        <v>187</v>
      </c>
      <c r="F2714" s="14">
        <v>40484</v>
      </c>
      <c r="G2714" s="4">
        <v>37.559860409999999</v>
      </c>
      <c r="H2714" s="4">
        <v>-84.699807660000005</v>
      </c>
      <c r="I2714" s="19" t="s">
        <v>45</v>
      </c>
      <c r="J2714" s="19" t="s">
        <v>156</v>
      </c>
      <c r="K2714" s="19" t="s">
        <v>45</v>
      </c>
      <c r="L2714" s="22" t="s">
        <v>144</v>
      </c>
      <c r="M2714" s="19" t="s">
        <v>185</v>
      </c>
      <c r="N2714" s="19" t="s">
        <v>185</v>
      </c>
      <c r="P2714" s="17"/>
      <c r="Q2714" s="50" t="str">
        <f t="shared" si="42"/>
        <v>Non-lead</v>
      </c>
      <c r="R2714" s="19"/>
      <c r="X2714" s="16"/>
      <c r="Y2714" s="16"/>
      <c r="Z2714" s="16"/>
      <c r="AK2714" s="17"/>
      <c r="AL2714" s="17"/>
      <c r="AM2714" s="17"/>
      <c r="AN2714" s="17"/>
      <c r="AO2714" s="15"/>
    </row>
    <row r="2715" spans="1:41" s="14" customFormat="1">
      <c r="A2715" s="60"/>
      <c r="B2715" s="37" t="s">
        <v>7552</v>
      </c>
      <c r="C2715" s="71" t="s">
        <v>8427</v>
      </c>
      <c r="D2715" s="14" t="s">
        <v>7992</v>
      </c>
      <c r="E2715" s="9" t="s">
        <v>187</v>
      </c>
      <c r="F2715" s="14">
        <v>40484</v>
      </c>
      <c r="G2715" s="4">
        <v>37.55973187</v>
      </c>
      <c r="H2715" s="4">
        <v>-84.699830120000001</v>
      </c>
      <c r="I2715" s="19" t="s">
        <v>45</v>
      </c>
      <c r="J2715" s="19" t="s">
        <v>156</v>
      </c>
      <c r="K2715" s="19" t="s">
        <v>45</v>
      </c>
      <c r="L2715" s="22" t="s">
        <v>144</v>
      </c>
      <c r="M2715" s="19" t="s">
        <v>185</v>
      </c>
      <c r="N2715" s="19" t="s">
        <v>185</v>
      </c>
      <c r="P2715" s="17"/>
      <c r="Q2715" s="50" t="str">
        <f t="shared" si="42"/>
        <v>Non-lead</v>
      </c>
      <c r="R2715" s="19"/>
      <c r="X2715" s="16"/>
      <c r="Y2715" s="16"/>
      <c r="Z2715" s="16"/>
      <c r="AK2715" s="17"/>
      <c r="AL2715" s="17"/>
      <c r="AM2715" s="17"/>
      <c r="AN2715" s="17"/>
      <c r="AO2715" s="15"/>
    </row>
    <row r="2716" spans="1:41" s="14" customFormat="1">
      <c r="A2716" s="60"/>
      <c r="B2716" s="37" t="s">
        <v>7553</v>
      </c>
      <c r="C2716" s="70" t="s">
        <v>8428</v>
      </c>
      <c r="D2716" s="14" t="s">
        <v>7993</v>
      </c>
      <c r="E2716" s="9" t="s">
        <v>187</v>
      </c>
      <c r="F2716" s="14">
        <v>40484</v>
      </c>
      <c r="G2716" s="4">
        <v>37.55986532</v>
      </c>
      <c r="H2716" s="4">
        <v>-84.700178410000007</v>
      </c>
      <c r="I2716" s="19" t="s">
        <v>45</v>
      </c>
      <c r="J2716" s="19" t="s">
        <v>156</v>
      </c>
      <c r="K2716" s="19" t="s">
        <v>45</v>
      </c>
      <c r="L2716" s="22" t="s">
        <v>144</v>
      </c>
      <c r="M2716" s="19" t="s">
        <v>185</v>
      </c>
      <c r="N2716" s="19" t="s">
        <v>185</v>
      </c>
      <c r="P2716" s="17"/>
      <c r="Q2716" s="50" t="str">
        <f t="shared" si="42"/>
        <v>Non-lead</v>
      </c>
      <c r="R2716" s="19"/>
      <c r="X2716" s="16"/>
      <c r="Y2716" s="16"/>
      <c r="Z2716" s="16"/>
      <c r="AK2716" s="17"/>
      <c r="AL2716" s="17"/>
      <c r="AM2716" s="17"/>
      <c r="AN2716" s="17"/>
      <c r="AO2716" s="15"/>
    </row>
    <row r="2717" spans="1:41" s="14" customFormat="1">
      <c r="A2717" s="60"/>
      <c r="B2717" s="37" t="s">
        <v>7554</v>
      </c>
      <c r="C2717" s="71" t="s">
        <v>8429</v>
      </c>
      <c r="D2717" s="14" t="s">
        <v>7994</v>
      </c>
      <c r="E2717" s="9" t="s">
        <v>187</v>
      </c>
      <c r="F2717" s="14">
        <v>40484</v>
      </c>
      <c r="G2717" s="4">
        <v>37.56041819</v>
      </c>
      <c r="H2717" s="4">
        <v>-84.699246680000002</v>
      </c>
      <c r="I2717" s="19" t="s">
        <v>45</v>
      </c>
      <c r="J2717" s="19" t="s">
        <v>156</v>
      </c>
      <c r="K2717" s="19" t="s">
        <v>45</v>
      </c>
      <c r="L2717" s="22" t="s">
        <v>144</v>
      </c>
      <c r="M2717" s="19" t="s">
        <v>185</v>
      </c>
      <c r="N2717" s="19" t="s">
        <v>185</v>
      </c>
      <c r="P2717" s="17"/>
      <c r="Q2717" s="50" t="str">
        <f t="shared" si="42"/>
        <v>Non-lead</v>
      </c>
      <c r="R2717" s="19"/>
      <c r="X2717" s="16"/>
      <c r="Y2717" s="16"/>
      <c r="Z2717" s="16"/>
      <c r="AK2717" s="17"/>
      <c r="AL2717" s="17"/>
      <c r="AM2717" s="17"/>
      <c r="AN2717" s="17"/>
      <c r="AO2717" s="15"/>
    </row>
    <row r="2718" spans="1:41" s="14" customFormat="1">
      <c r="A2718" s="60"/>
      <c r="B2718" s="37" t="s">
        <v>7555</v>
      </c>
      <c r="C2718" s="71" t="s">
        <v>8430</v>
      </c>
      <c r="D2718" s="14" t="s">
        <v>7995</v>
      </c>
      <c r="E2718" s="9" t="s">
        <v>187</v>
      </c>
      <c r="F2718" s="14">
        <v>40484</v>
      </c>
      <c r="G2718" s="14">
        <v>37.559620000000002</v>
      </c>
      <c r="H2718" s="14">
        <v>-84.699889999999996</v>
      </c>
      <c r="I2718" s="19" t="s">
        <v>45</v>
      </c>
      <c r="J2718" s="19" t="s">
        <v>156</v>
      </c>
      <c r="K2718" s="19" t="s">
        <v>45</v>
      </c>
      <c r="L2718" s="22" t="s">
        <v>144</v>
      </c>
      <c r="M2718" s="19" t="s">
        <v>185</v>
      </c>
      <c r="N2718" s="19" t="s">
        <v>185</v>
      </c>
      <c r="P2718" s="17"/>
      <c r="Q2718" s="50" t="str">
        <f t="shared" si="42"/>
        <v>Non-lead</v>
      </c>
      <c r="R2718" s="19"/>
      <c r="X2718" s="16"/>
      <c r="Y2718" s="16"/>
      <c r="Z2718" s="16"/>
      <c r="AK2718" s="17"/>
      <c r="AL2718" s="17"/>
      <c r="AM2718" s="17"/>
      <c r="AN2718" s="17"/>
      <c r="AO2718" s="15"/>
    </row>
    <row r="2719" spans="1:41" s="14" customFormat="1">
      <c r="A2719" s="60"/>
      <c r="B2719" s="37" t="s">
        <v>7556</v>
      </c>
      <c r="C2719" s="69" t="s">
        <v>8431</v>
      </c>
      <c r="D2719" s="14" t="s">
        <v>7996</v>
      </c>
      <c r="E2719" s="9" t="s">
        <v>187</v>
      </c>
      <c r="F2719" s="14">
        <v>40484</v>
      </c>
      <c r="G2719" s="4">
        <v>37.560675420000003</v>
      </c>
      <c r="H2719" s="4">
        <v>-84.699052870000003</v>
      </c>
      <c r="I2719" s="19" t="s">
        <v>45</v>
      </c>
      <c r="J2719" s="19" t="s">
        <v>156</v>
      </c>
      <c r="K2719" s="19" t="s">
        <v>45</v>
      </c>
      <c r="L2719" s="22" t="s">
        <v>144</v>
      </c>
      <c r="M2719" s="19" t="s">
        <v>185</v>
      </c>
      <c r="N2719" s="19" t="s">
        <v>185</v>
      </c>
      <c r="P2719" s="17"/>
      <c r="Q2719" s="50" t="str">
        <f t="shared" si="42"/>
        <v>Non-lead</v>
      </c>
      <c r="R2719" s="19"/>
      <c r="X2719" s="16"/>
      <c r="Y2719" s="16"/>
      <c r="Z2719" s="16"/>
      <c r="AK2719" s="17"/>
      <c r="AL2719" s="17"/>
      <c r="AM2719" s="17"/>
      <c r="AN2719" s="17"/>
      <c r="AO2719" s="15"/>
    </row>
    <row r="2720" spans="1:41" s="14" customFormat="1">
      <c r="A2720" s="60"/>
      <c r="B2720" s="37" t="s">
        <v>7557</v>
      </c>
      <c r="C2720" s="71" t="s">
        <v>8432</v>
      </c>
      <c r="D2720" s="14" t="s">
        <v>7997</v>
      </c>
      <c r="E2720" s="9" t="s">
        <v>187</v>
      </c>
      <c r="F2720" s="14">
        <v>40484</v>
      </c>
      <c r="G2720" s="4">
        <v>37.560870000000001</v>
      </c>
      <c r="H2720" s="4">
        <v>-84.699010000000001</v>
      </c>
      <c r="I2720" s="19" t="s">
        <v>45</v>
      </c>
      <c r="J2720" s="19" t="s">
        <v>156</v>
      </c>
      <c r="K2720" s="19" t="s">
        <v>45</v>
      </c>
      <c r="L2720" s="22" t="s">
        <v>144</v>
      </c>
      <c r="M2720" s="19" t="s">
        <v>185</v>
      </c>
      <c r="N2720" s="19" t="s">
        <v>185</v>
      </c>
      <c r="P2720" s="17"/>
      <c r="Q2720" s="50" t="str">
        <f t="shared" si="42"/>
        <v>Non-lead</v>
      </c>
      <c r="R2720" s="19"/>
      <c r="X2720" s="16"/>
      <c r="Y2720" s="16"/>
      <c r="Z2720" s="16"/>
      <c r="AK2720" s="17"/>
      <c r="AL2720" s="17"/>
      <c r="AM2720" s="17"/>
      <c r="AN2720" s="17"/>
      <c r="AO2720" s="15"/>
    </row>
    <row r="2721" spans="1:41" s="14" customFormat="1">
      <c r="A2721" s="60"/>
      <c r="B2721" s="37" t="s">
        <v>7558</v>
      </c>
      <c r="C2721" s="71" t="s">
        <v>8433</v>
      </c>
      <c r="D2721" s="14" t="s">
        <v>7998</v>
      </c>
      <c r="E2721" s="9" t="s">
        <v>187</v>
      </c>
      <c r="F2721" s="14">
        <v>40484</v>
      </c>
      <c r="G2721" s="4">
        <v>37.562141560000001</v>
      </c>
      <c r="H2721" s="4">
        <v>-84.697513529999995</v>
      </c>
      <c r="I2721" s="19" t="s">
        <v>45</v>
      </c>
      <c r="J2721" s="19" t="s">
        <v>156</v>
      </c>
      <c r="K2721" s="19" t="s">
        <v>45</v>
      </c>
      <c r="L2721" s="22" t="s">
        <v>144</v>
      </c>
      <c r="M2721" s="19" t="s">
        <v>185</v>
      </c>
      <c r="N2721" s="19" t="s">
        <v>185</v>
      </c>
      <c r="P2721" s="17"/>
      <c r="Q2721" s="50" t="str">
        <f t="shared" ref="Q2721:Q2782" si="43">IF(AND(I2721="",K2721=""),"",IF(I2721="Lead","Lead",IF(K2721="Lead","Lead",IF((OR((AND((ISNUMBER(SEARCH("Galvanized",K2721))),AF2721="Yes")),(AND((ISNUMBER(SEARCH("Galvanized",K2721))),AF2721="Unknown")))),"Galvanized requiring replacement",IF((OR((AND((ISNUMBER(SEARCH("Galvanized",K2721))),AJ2721="Yes")),(AND((ISNUMBER(SEARCH("Galvanized",K2721))),AJ2721="Unknown")))),"Galvanized requiring replacement",IF(I2721="Galvanized requiring replacement","Galvanized requiring replacement",IF(K2721="Galvanized requiring replacement","Galvanized requiring replacement",IF(ISNUMBER(SEARCH("Unknown",I2721)),"Unknown",IF(ISNUMBER(SEARCH("Unknown",K2721)),"Unknown",IF(I2721="","Unknown",IF(K2721="","Unknown","Non-lead")))))))))))</f>
        <v>Non-lead</v>
      </c>
      <c r="R2721" s="19"/>
      <c r="X2721" s="16"/>
      <c r="Y2721" s="16"/>
      <c r="Z2721" s="16"/>
      <c r="AK2721" s="17"/>
      <c r="AL2721" s="17"/>
      <c r="AM2721" s="17"/>
      <c r="AN2721" s="17"/>
      <c r="AO2721" s="15"/>
    </row>
    <row r="2722" spans="1:41" s="14" customFormat="1">
      <c r="A2722" s="60"/>
      <c r="B2722" s="37" t="s">
        <v>7559</v>
      </c>
      <c r="C2722" s="70" t="s">
        <v>8434</v>
      </c>
      <c r="D2722" s="14" t="s">
        <v>7999</v>
      </c>
      <c r="E2722" s="9" t="s">
        <v>187</v>
      </c>
      <c r="F2722" s="14">
        <v>40484</v>
      </c>
      <c r="G2722" s="4">
        <v>37.561834130000001</v>
      </c>
      <c r="H2722" s="4">
        <v>-84.696755879999998</v>
      </c>
      <c r="I2722" s="19" t="s">
        <v>45</v>
      </c>
      <c r="J2722" s="19" t="s">
        <v>156</v>
      </c>
      <c r="K2722" s="19" t="s">
        <v>45</v>
      </c>
      <c r="L2722" s="22" t="s">
        <v>144</v>
      </c>
      <c r="M2722" s="19" t="s">
        <v>185</v>
      </c>
      <c r="N2722" s="19" t="s">
        <v>185</v>
      </c>
      <c r="P2722" s="17"/>
      <c r="Q2722" s="50" t="str">
        <f t="shared" si="43"/>
        <v>Non-lead</v>
      </c>
      <c r="R2722" s="19"/>
      <c r="X2722" s="16"/>
      <c r="Y2722" s="16"/>
      <c r="Z2722" s="16"/>
      <c r="AK2722" s="17"/>
      <c r="AL2722" s="17"/>
      <c r="AM2722" s="17"/>
      <c r="AN2722" s="17"/>
      <c r="AO2722" s="15"/>
    </row>
    <row r="2723" spans="1:41" s="14" customFormat="1">
      <c r="A2723" s="60"/>
      <c r="B2723" s="37" t="s">
        <v>7560</v>
      </c>
      <c r="C2723" s="71" t="s">
        <v>8435</v>
      </c>
      <c r="D2723" s="14" t="s">
        <v>8000</v>
      </c>
      <c r="E2723" s="9" t="s">
        <v>187</v>
      </c>
      <c r="F2723" s="14">
        <v>40484</v>
      </c>
      <c r="G2723" s="4">
        <v>37.561137219999999</v>
      </c>
      <c r="H2723" s="4">
        <v>-84.69603266</v>
      </c>
      <c r="I2723" s="19" t="s">
        <v>45</v>
      </c>
      <c r="J2723" s="19" t="s">
        <v>156</v>
      </c>
      <c r="K2723" s="19" t="s">
        <v>45</v>
      </c>
      <c r="L2723" s="22" t="s">
        <v>144</v>
      </c>
      <c r="M2723" s="19" t="s">
        <v>185</v>
      </c>
      <c r="N2723" s="19" t="s">
        <v>185</v>
      </c>
      <c r="P2723" s="17"/>
      <c r="Q2723" s="50" t="str">
        <f t="shared" si="43"/>
        <v>Non-lead</v>
      </c>
      <c r="R2723" s="19"/>
      <c r="X2723" s="16"/>
      <c r="Y2723" s="16"/>
      <c r="Z2723" s="16"/>
      <c r="AK2723" s="17"/>
      <c r="AL2723" s="17"/>
      <c r="AM2723" s="17"/>
      <c r="AN2723" s="17"/>
      <c r="AO2723" s="15"/>
    </row>
    <row r="2724" spans="1:41" s="14" customFormat="1">
      <c r="A2724" s="60"/>
      <c r="B2724" s="37" t="s">
        <v>7561</v>
      </c>
      <c r="C2724" s="69" t="s">
        <v>8436</v>
      </c>
      <c r="D2724" s="14" t="s">
        <v>8001</v>
      </c>
      <c r="E2724" s="9" t="s">
        <v>187</v>
      </c>
      <c r="F2724" s="14">
        <v>40484</v>
      </c>
      <c r="G2724" s="4">
        <v>37.56088055</v>
      </c>
      <c r="H2724" s="4">
        <v>-84.696257639999999</v>
      </c>
      <c r="I2724" s="19" t="s">
        <v>45</v>
      </c>
      <c r="J2724" s="19" t="s">
        <v>156</v>
      </c>
      <c r="K2724" s="19" t="s">
        <v>45</v>
      </c>
      <c r="L2724" s="22" t="s">
        <v>144</v>
      </c>
      <c r="M2724" s="19" t="s">
        <v>185</v>
      </c>
      <c r="N2724" s="19" t="s">
        <v>185</v>
      </c>
      <c r="P2724" s="17"/>
      <c r="Q2724" s="50" t="str">
        <f t="shared" si="43"/>
        <v>Non-lead</v>
      </c>
      <c r="R2724" s="19"/>
      <c r="X2724" s="16"/>
      <c r="Y2724" s="16"/>
      <c r="Z2724" s="16"/>
      <c r="AK2724" s="17"/>
      <c r="AL2724" s="17"/>
      <c r="AM2724" s="17"/>
      <c r="AN2724" s="17"/>
      <c r="AO2724" s="15"/>
    </row>
    <row r="2725" spans="1:41" s="14" customFormat="1">
      <c r="A2725" s="60"/>
      <c r="B2725" s="37" t="s">
        <v>7562</v>
      </c>
      <c r="C2725" s="71" t="s">
        <v>8437</v>
      </c>
      <c r="D2725" s="14" t="s">
        <v>8002</v>
      </c>
      <c r="E2725" s="9" t="s">
        <v>187</v>
      </c>
      <c r="F2725" s="14">
        <v>40484</v>
      </c>
      <c r="G2725" s="4">
        <v>37.560880560000001</v>
      </c>
      <c r="H2725" s="4">
        <v>-84.696257639999999</v>
      </c>
      <c r="I2725" s="19" t="s">
        <v>45</v>
      </c>
      <c r="J2725" s="19" t="s">
        <v>156</v>
      </c>
      <c r="K2725" s="19" t="s">
        <v>45</v>
      </c>
      <c r="L2725" s="22" t="s">
        <v>144</v>
      </c>
      <c r="M2725" s="19" t="s">
        <v>185</v>
      </c>
      <c r="N2725" s="19" t="s">
        <v>185</v>
      </c>
      <c r="P2725" s="17"/>
      <c r="Q2725" s="50" t="str">
        <f t="shared" si="43"/>
        <v>Non-lead</v>
      </c>
      <c r="R2725" s="19"/>
      <c r="X2725" s="16"/>
      <c r="Y2725" s="16"/>
      <c r="Z2725" s="16"/>
      <c r="AK2725" s="17"/>
      <c r="AL2725" s="17"/>
      <c r="AM2725" s="17"/>
      <c r="AN2725" s="17"/>
      <c r="AO2725" s="15"/>
    </row>
    <row r="2726" spans="1:41" s="14" customFormat="1">
      <c r="A2726" s="60"/>
      <c r="B2726" s="37" t="s">
        <v>7563</v>
      </c>
      <c r="C2726" s="70" t="s">
        <v>8438</v>
      </c>
      <c r="D2726" s="14" t="s">
        <v>8003</v>
      </c>
      <c r="E2726" s="9" t="s">
        <v>187</v>
      </c>
      <c r="F2726" s="14">
        <v>40484</v>
      </c>
      <c r="G2726" s="4">
        <v>37.560581569999997</v>
      </c>
      <c r="H2726" s="4">
        <v>-84.696540990000003</v>
      </c>
      <c r="I2726" s="19" t="s">
        <v>45</v>
      </c>
      <c r="J2726" s="19" t="s">
        <v>156</v>
      </c>
      <c r="K2726" s="19" t="s">
        <v>45</v>
      </c>
      <c r="L2726" s="22" t="s">
        <v>144</v>
      </c>
      <c r="M2726" s="19" t="s">
        <v>185</v>
      </c>
      <c r="N2726" s="19" t="s">
        <v>185</v>
      </c>
      <c r="P2726" s="17"/>
      <c r="Q2726" s="50" t="str">
        <f t="shared" si="43"/>
        <v>Non-lead</v>
      </c>
      <c r="R2726" s="19"/>
      <c r="X2726" s="16"/>
      <c r="Y2726" s="16"/>
      <c r="Z2726" s="16"/>
      <c r="AK2726" s="17"/>
      <c r="AL2726" s="17"/>
      <c r="AM2726" s="17"/>
      <c r="AN2726" s="17"/>
      <c r="AO2726" s="15"/>
    </row>
    <row r="2727" spans="1:41" s="14" customFormat="1">
      <c r="A2727" s="60"/>
      <c r="B2727" s="37" t="s">
        <v>7564</v>
      </c>
      <c r="C2727" s="71" t="s">
        <v>8439</v>
      </c>
      <c r="D2727" s="14" t="s">
        <v>8004</v>
      </c>
      <c r="E2727" s="9" t="s">
        <v>187</v>
      </c>
      <c r="F2727" s="14">
        <v>40484</v>
      </c>
      <c r="G2727" s="4">
        <v>37.560379879999999</v>
      </c>
      <c r="H2727" s="4">
        <v>-84.696732969999999</v>
      </c>
      <c r="I2727" s="19" t="s">
        <v>45</v>
      </c>
      <c r="J2727" s="19" t="s">
        <v>156</v>
      </c>
      <c r="K2727" s="19" t="s">
        <v>45</v>
      </c>
      <c r="L2727" s="22" t="s">
        <v>144</v>
      </c>
      <c r="M2727" s="19" t="s">
        <v>185</v>
      </c>
      <c r="N2727" s="19" t="s">
        <v>185</v>
      </c>
      <c r="P2727" s="17"/>
      <c r="Q2727" s="50" t="str">
        <f t="shared" si="43"/>
        <v>Non-lead</v>
      </c>
      <c r="R2727" s="19"/>
      <c r="X2727" s="16"/>
      <c r="Y2727" s="16"/>
      <c r="Z2727" s="16"/>
      <c r="AK2727" s="17"/>
      <c r="AL2727" s="17"/>
      <c r="AM2727" s="17"/>
      <c r="AN2727" s="17"/>
      <c r="AO2727" s="15"/>
    </row>
    <row r="2728" spans="1:41" s="14" customFormat="1">
      <c r="A2728" s="60"/>
      <c r="B2728" s="37" t="s">
        <v>7565</v>
      </c>
      <c r="C2728" s="69" t="s">
        <v>8440</v>
      </c>
      <c r="D2728" s="14" t="s">
        <v>8005</v>
      </c>
      <c r="E2728" s="9" t="s">
        <v>187</v>
      </c>
      <c r="F2728" s="14">
        <v>40484</v>
      </c>
      <c r="G2728" s="14">
        <v>37.560189999999999</v>
      </c>
      <c r="H2728" s="14">
        <v>-84.696979999999996</v>
      </c>
      <c r="I2728" s="19" t="s">
        <v>45</v>
      </c>
      <c r="J2728" s="19" t="s">
        <v>156</v>
      </c>
      <c r="K2728" s="19" t="s">
        <v>45</v>
      </c>
      <c r="L2728" s="22" t="s">
        <v>144</v>
      </c>
      <c r="M2728" s="19" t="s">
        <v>185</v>
      </c>
      <c r="N2728" s="19" t="s">
        <v>185</v>
      </c>
      <c r="P2728" s="17"/>
      <c r="Q2728" s="50" t="str">
        <f t="shared" si="43"/>
        <v>Non-lead</v>
      </c>
      <c r="R2728" s="19"/>
      <c r="X2728" s="16"/>
      <c r="Y2728" s="16"/>
      <c r="Z2728" s="16"/>
      <c r="AK2728" s="17"/>
      <c r="AL2728" s="17"/>
      <c r="AM2728" s="17"/>
      <c r="AN2728" s="17"/>
      <c r="AO2728" s="15"/>
    </row>
    <row r="2729" spans="1:41" s="14" customFormat="1">
      <c r="A2729" s="60"/>
      <c r="B2729" s="37" t="s">
        <v>7566</v>
      </c>
      <c r="C2729" s="71" t="s">
        <v>8441</v>
      </c>
      <c r="D2729" s="14" t="s">
        <v>8006</v>
      </c>
      <c r="E2729" s="9" t="s">
        <v>187</v>
      </c>
      <c r="F2729" s="14">
        <v>40484</v>
      </c>
      <c r="G2729" s="4">
        <v>37.559934689999999</v>
      </c>
      <c r="H2729" s="4">
        <v>-84.697151340000005</v>
      </c>
      <c r="I2729" s="19" t="s">
        <v>45</v>
      </c>
      <c r="J2729" s="19" t="s">
        <v>156</v>
      </c>
      <c r="K2729" s="19" t="s">
        <v>45</v>
      </c>
      <c r="L2729" s="22" t="s">
        <v>144</v>
      </c>
      <c r="M2729" s="19" t="s">
        <v>185</v>
      </c>
      <c r="N2729" s="19" t="s">
        <v>185</v>
      </c>
      <c r="P2729" s="17"/>
      <c r="Q2729" s="50" t="str">
        <f t="shared" si="43"/>
        <v>Non-lead</v>
      </c>
      <c r="R2729" s="19"/>
      <c r="X2729" s="16"/>
      <c r="Y2729" s="16"/>
      <c r="Z2729" s="16"/>
      <c r="AK2729" s="17"/>
      <c r="AL2729" s="17"/>
      <c r="AM2729" s="17"/>
      <c r="AN2729" s="17"/>
      <c r="AO2729" s="15"/>
    </row>
    <row r="2730" spans="1:41" s="14" customFormat="1">
      <c r="A2730" s="60"/>
      <c r="B2730" s="37" t="s">
        <v>7567</v>
      </c>
      <c r="C2730" s="71" t="s">
        <v>8442</v>
      </c>
      <c r="D2730" s="14" t="s">
        <v>8007</v>
      </c>
      <c r="E2730" s="9" t="s">
        <v>187</v>
      </c>
      <c r="F2730" s="14">
        <v>40484</v>
      </c>
      <c r="G2730" s="14">
        <v>37.559010000000001</v>
      </c>
      <c r="H2730" s="14">
        <v>-84.697999999999993</v>
      </c>
      <c r="I2730" s="19" t="s">
        <v>45</v>
      </c>
      <c r="J2730" s="19" t="s">
        <v>156</v>
      </c>
      <c r="K2730" s="19" t="s">
        <v>45</v>
      </c>
      <c r="L2730" s="22" t="s">
        <v>144</v>
      </c>
      <c r="M2730" s="19" t="s">
        <v>185</v>
      </c>
      <c r="N2730" s="19" t="s">
        <v>185</v>
      </c>
      <c r="P2730" s="17"/>
      <c r="Q2730" s="50" t="str">
        <f t="shared" si="43"/>
        <v>Non-lead</v>
      </c>
      <c r="R2730" s="19"/>
      <c r="X2730" s="16"/>
      <c r="Y2730" s="16"/>
      <c r="Z2730" s="16"/>
      <c r="AK2730" s="17"/>
      <c r="AL2730" s="17"/>
      <c r="AM2730" s="17"/>
      <c r="AN2730" s="17"/>
      <c r="AO2730" s="15"/>
    </row>
    <row r="2731" spans="1:41" s="14" customFormat="1">
      <c r="A2731" s="60"/>
      <c r="B2731" s="37" t="s">
        <v>7568</v>
      </c>
      <c r="C2731" s="70" t="s">
        <v>8443</v>
      </c>
      <c r="D2731" s="14" t="s">
        <v>8008</v>
      </c>
      <c r="E2731" s="9" t="s">
        <v>187</v>
      </c>
      <c r="F2731" s="14">
        <v>40484</v>
      </c>
      <c r="G2731" s="4">
        <v>37.559441669999998</v>
      </c>
      <c r="H2731" s="4">
        <v>-84.697614590000001</v>
      </c>
      <c r="I2731" s="19" t="s">
        <v>45</v>
      </c>
      <c r="J2731" s="19" t="s">
        <v>156</v>
      </c>
      <c r="K2731" s="19" t="s">
        <v>45</v>
      </c>
      <c r="L2731" s="22" t="s">
        <v>144</v>
      </c>
      <c r="M2731" s="19" t="s">
        <v>185</v>
      </c>
      <c r="N2731" s="19" t="s">
        <v>185</v>
      </c>
      <c r="P2731" s="17"/>
      <c r="Q2731" s="50" t="str">
        <f t="shared" si="43"/>
        <v>Non-lead</v>
      </c>
      <c r="R2731" s="19"/>
      <c r="X2731" s="16"/>
      <c r="Y2731" s="16"/>
      <c r="Z2731" s="16"/>
      <c r="AK2731" s="17"/>
      <c r="AL2731" s="17"/>
      <c r="AM2731" s="17"/>
      <c r="AN2731" s="17"/>
      <c r="AO2731" s="15"/>
    </row>
    <row r="2732" spans="1:41" s="14" customFormat="1">
      <c r="A2732" s="60"/>
      <c r="B2732" s="37" t="s">
        <v>7569</v>
      </c>
      <c r="C2732" s="71" t="s">
        <v>8444</v>
      </c>
      <c r="D2732" s="14" t="s">
        <v>8009</v>
      </c>
      <c r="E2732" s="9" t="s">
        <v>187</v>
      </c>
      <c r="F2732" s="14">
        <v>40484</v>
      </c>
      <c r="G2732" s="4">
        <v>37.559746009999998</v>
      </c>
      <c r="H2732" s="4">
        <v>-84.69734364</v>
      </c>
      <c r="I2732" s="19" t="s">
        <v>45</v>
      </c>
      <c r="J2732" s="19" t="s">
        <v>156</v>
      </c>
      <c r="K2732" s="19" t="s">
        <v>45</v>
      </c>
      <c r="L2732" s="22" t="s">
        <v>144</v>
      </c>
      <c r="M2732" s="19" t="s">
        <v>185</v>
      </c>
      <c r="N2732" s="19" t="s">
        <v>185</v>
      </c>
      <c r="P2732" s="17"/>
      <c r="Q2732" s="50" t="str">
        <f t="shared" si="43"/>
        <v>Non-lead</v>
      </c>
      <c r="R2732" s="19"/>
      <c r="X2732" s="16"/>
      <c r="Y2732" s="16"/>
      <c r="Z2732" s="16"/>
      <c r="AK2732" s="17"/>
      <c r="AL2732" s="17"/>
      <c r="AM2732" s="17"/>
      <c r="AN2732" s="17"/>
      <c r="AO2732" s="15"/>
    </row>
    <row r="2733" spans="1:41" s="14" customFormat="1">
      <c r="A2733" s="60"/>
      <c r="B2733" s="37" t="s">
        <v>7570</v>
      </c>
      <c r="C2733" s="69" t="s">
        <v>8445</v>
      </c>
      <c r="D2733" s="14" t="s">
        <v>8010</v>
      </c>
      <c r="E2733" s="9" t="s">
        <v>187</v>
      </c>
      <c r="F2733" s="14">
        <v>40484</v>
      </c>
      <c r="G2733" s="4">
        <v>37.558839300000002</v>
      </c>
      <c r="H2733" s="4">
        <v>-84.698037380000002</v>
      </c>
      <c r="I2733" s="19" t="s">
        <v>45</v>
      </c>
      <c r="J2733" s="19" t="s">
        <v>156</v>
      </c>
      <c r="K2733" s="19" t="s">
        <v>45</v>
      </c>
      <c r="L2733" s="22" t="s">
        <v>144</v>
      </c>
      <c r="M2733" s="19" t="s">
        <v>185</v>
      </c>
      <c r="N2733" s="19" t="s">
        <v>185</v>
      </c>
      <c r="P2733" s="17"/>
      <c r="Q2733" s="50" t="str">
        <f t="shared" si="43"/>
        <v>Non-lead</v>
      </c>
      <c r="R2733" s="19"/>
      <c r="X2733" s="16"/>
      <c r="Y2733" s="16"/>
      <c r="Z2733" s="16"/>
      <c r="AK2733" s="17"/>
      <c r="AL2733" s="17"/>
      <c r="AM2733" s="17"/>
      <c r="AN2733" s="17"/>
      <c r="AO2733" s="15"/>
    </row>
    <row r="2734" spans="1:41" s="14" customFormat="1">
      <c r="A2734" s="60"/>
      <c r="B2734" s="37" t="s">
        <v>7571</v>
      </c>
      <c r="C2734" s="71" t="s">
        <v>8446</v>
      </c>
      <c r="D2734" s="14" t="s">
        <v>8011</v>
      </c>
      <c r="E2734" s="9" t="s">
        <v>187</v>
      </c>
      <c r="F2734" s="14">
        <v>40484</v>
      </c>
      <c r="G2734" s="4">
        <v>37.558838450000003</v>
      </c>
      <c r="H2734" s="4">
        <v>-84.69803813</v>
      </c>
      <c r="I2734" s="19" t="s">
        <v>45</v>
      </c>
      <c r="J2734" s="19" t="s">
        <v>156</v>
      </c>
      <c r="K2734" s="19" t="s">
        <v>45</v>
      </c>
      <c r="L2734" s="22" t="s">
        <v>144</v>
      </c>
      <c r="M2734" s="19" t="s">
        <v>185</v>
      </c>
      <c r="N2734" s="19" t="s">
        <v>185</v>
      </c>
      <c r="P2734" s="17"/>
      <c r="Q2734" s="50" t="str">
        <f t="shared" si="43"/>
        <v>Non-lead</v>
      </c>
      <c r="R2734" s="19"/>
      <c r="X2734" s="16"/>
      <c r="Y2734" s="16"/>
      <c r="Z2734" s="16"/>
      <c r="AK2734" s="17"/>
      <c r="AL2734" s="17"/>
      <c r="AM2734" s="17"/>
      <c r="AN2734" s="17"/>
      <c r="AO2734" s="15"/>
    </row>
    <row r="2735" spans="1:41" s="14" customFormat="1">
      <c r="A2735" s="60"/>
      <c r="B2735" s="37" t="s">
        <v>7572</v>
      </c>
      <c r="C2735" s="70" t="s">
        <v>8447</v>
      </c>
      <c r="D2735" s="14" t="s">
        <v>8012</v>
      </c>
      <c r="E2735" s="9" t="s">
        <v>187</v>
      </c>
      <c r="F2735" s="14">
        <v>40484</v>
      </c>
      <c r="G2735" s="4">
        <v>37.558551729999998</v>
      </c>
      <c r="H2735" s="4">
        <v>-84.697335980000005</v>
      </c>
      <c r="I2735" s="19" t="s">
        <v>45</v>
      </c>
      <c r="J2735" s="19" t="s">
        <v>156</v>
      </c>
      <c r="K2735" s="19" t="s">
        <v>45</v>
      </c>
      <c r="L2735" s="22" t="s">
        <v>144</v>
      </c>
      <c r="M2735" s="19" t="s">
        <v>185</v>
      </c>
      <c r="N2735" s="19" t="s">
        <v>185</v>
      </c>
      <c r="P2735" s="17"/>
      <c r="Q2735" s="50" t="str">
        <f t="shared" si="43"/>
        <v>Non-lead</v>
      </c>
      <c r="R2735" s="19"/>
      <c r="X2735" s="16"/>
      <c r="Y2735" s="16"/>
      <c r="Z2735" s="16"/>
      <c r="AK2735" s="17"/>
      <c r="AL2735" s="17"/>
      <c r="AM2735" s="17"/>
      <c r="AN2735" s="17"/>
      <c r="AO2735" s="15"/>
    </row>
    <row r="2736" spans="1:41" s="14" customFormat="1">
      <c r="A2736" s="60"/>
      <c r="B2736" s="37" t="s">
        <v>7573</v>
      </c>
      <c r="C2736" s="71" t="s">
        <v>8448</v>
      </c>
      <c r="D2736" s="14" t="s">
        <v>8013</v>
      </c>
      <c r="E2736" s="9" t="s">
        <v>187</v>
      </c>
      <c r="F2736" s="14">
        <v>40484</v>
      </c>
      <c r="G2736" s="4">
        <v>37.558902869999997</v>
      </c>
      <c r="H2736" s="4">
        <v>-84.696923690000006</v>
      </c>
      <c r="I2736" s="19" t="s">
        <v>45</v>
      </c>
      <c r="J2736" s="19" t="s">
        <v>156</v>
      </c>
      <c r="K2736" s="19" t="s">
        <v>45</v>
      </c>
      <c r="L2736" s="22" t="s">
        <v>144</v>
      </c>
      <c r="M2736" s="19" t="s">
        <v>185</v>
      </c>
      <c r="N2736" s="19" t="s">
        <v>185</v>
      </c>
      <c r="P2736" s="17"/>
      <c r="Q2736" s="50" t="str">
        <f t="shared" si="43"/>
        <v>Non-lead</v>
      </c>
      <c r="R2736" s="19"/>
      <c r="X2736" s="16"/>
      <c r="Y2736" s="16"/>
      <c r="Z2736" s="16"/>
      <c r="AK2736" s="17"/>
      <c r="AL2736" s="17"/>
      <c r="AM2736" s="17"/>
      <c r="AN2736" s="17"/>
      <c r="AO2736" s="15"/>
    </row>
    <row r="2737" spans="1:41" s="14" customFormat="1">
      <c r="A2737" s="60"/>
      <c r="B2737" s="37" t="s">
        <v>7574</v>
      </c>
      <c r="C2737" s="69" t="s">
        <v>8449</v>
      </c>
      <c r="D2737" s="14" t="s">
        <v>8014</v>
      </c>
      <c r="E2737" s="9" t="s">
        <v>187</v>
      </c>
      <c r="F2737" s="14">
        <v>40484</v>
      </c>
      <c r="G2737" s="4">
        <v>37.559480960000002</v>
      </c>
      <c r="H2737" s="4">
        <v>-84.696386320000002</v>
      </c>
      <c r="I2737" s="19" t="s">
        <v>45</v>
      </c>
      <c r="J2737" s="19" t="s">
        <v>156</v>
      </c>
      <c r="K2737" s="19" t="s">
        <v>45</v>
      </c>
      <c r="L2737" s="22" t="s">
        <v>144</v>
      </c>
      <c r="M2737" s="19" t="s">
        <v>185</v>
      </c>
      <c r="N2737" s="19" t="s">
        <v>185</v>
      </c>
      <c r="P2737" s="17"/>
      <c r="Q2737" s="50" t="str">
        <f t="shared" si="43"/>
        <v>Non-lead</v>
      </c>
      <c r="R2737" s="19"/>
      <c r="X2737" s="16"/>
      <c r="Y2737" s="16"/>
      <c r="Z2737" s="16"/>
      <c r="AK2737" s="17"/>
      <c r="AL2737" s="17"/>
      <c r="AM2737" s="17"/>
      <c r="AN2737" s="17"/>
      <c r="AO2737" s="15"/>
    </row>
    <row r="2738" spans="1:41" s="14" customFormat="1">
      <c r="A2738" s="60"/>
      <c r="B2738" s="37" t="s">
        <v>7575</v>
      </c>
      <c r="C2738" s="71" t="s">
        <v>8450</v>
      </c>
      <c r="D2738" s="14" t="s">
        <v>8015</v>
      </c>
      <c r="E2738" s="9" t="s">
        <v>187</v>
      </c>
      <c r="F2738" s="14">
        <v>40484</v>
      </c>
      <c r="G2738" s="4">
        <v>37.559703910000003</v>
      </c>
      <c r="H2738" s="4">
        <v>-84.696194809999994</v>
      </c>
      <c r="I2738" s="19" t="s">
        <v>45</v>
      </c>
      <c r="J2738" s="19" t="s">
        <v>156</v>
      </c>
      <c r="K2738" s="19" t="s">
        <v>45</v>
      </c>
      <c r="L2738" s="22" t="s">
        <v>144</v>
      </c>
      <c r="M2738" s="19" t="s">
        <v>185</v>
      </c>
      <c r="N2738" s="19" t="s">
        <v>185</v>
      </c>
      <c r="P2738" s="17"/>
      <c r="Q2738" s="50" t="str">
        <f t="shared" si="43"/>
        <v>Non-lead</v>
      </c>
      <c r="R2738" s="19"/>
      <c r="X2738" s="16"/>
      <c r="Y2738" s="16"/>
      <c r="Z2738" s="16"/>
      <c r="AK2738" s="17"/>
      <c r="AL2738" s="17"/>
      <c r="AM2738" s="17"/>
      <c r="AN2738" s="17"/>
      <c r="AO2738" s="15"/>
    </row>
    <row r="2739" spans="1:41" s="14" customFormat="1">
      <c r="A2739" s="60"/>
      <c r="B2739" s="37" t="s">
        <v>7576</v>
      </c>
      <c r="C2739" s="71" t="s">
        <v>8451</v>
      </c>
      <c r="D2739" s="14" t="s">
        <v>8016</v>
      </c>
      <c r="E2739" s="9" t="s">
        <v>187</v>
      </c>
      <c r="F2739" s="14">
        <v>40484</v>
      </c>
      <c r="G2739" s="4">
        <v>37.559900849999998</v>
      </c>
      <c r="H2739" s="4">
        <v>-84.696012960000004</v>
      </c>
      <c r="I2739" s="19" t="s">
        <v>45</v>
      </c>
      <c r="J2739" s="19" t="s">
        <v>156</v>
      </c>
      <c r="K2739" s="19" t="s">
        <v>45</v>
      </c>
      <c r="L2739" s="22" t="s">
        <v>144</v>
      </c>
      <c r="M2739" s="19" t="s">
        <v>185</v>
      </c>
      <c r="N2739" s="19" t="s">
        <v>185</v>
      </c>
      <c r="P2739" s="17"/>
      <c r="Q2739" s="50" t="str">
        <f t="shared" si="43"/>
        <v>Non-lead</v>
      </c>
      <c r="R2739" s="19"/>
      <c r="X2739" s="16"/>
      <c r="Y2739" s="16"/>
      <c r="Z2739" s="16"/>
      <c r="AK2739" s="17"/>
      <c r="AL2739" s="17"/>
      <c r="AM2739" s="17"/>
      <c r="AN2739" s="17"/>
      <c r="AO2739" s="15"/>
    </row>
    <row r="2740" spans="1:41" s="14" customFormat="1">
      <c r="A2740" s="60"/>
      <c r="B2740" s="37" t="s">
        <v>7577</v>
      </c>
      <c r="C2740" s="70" t="s">
        <v>8452</v>
      </c>
      <c r="D2740" s="14" t="s">
        <v>8017</v>
      </c>
      <c r="E2740" s="9" t="s">
        <v>187</v>
      </c>
      <c r="F2740" s="14">
        <v>40484</v>
      </c>
      <c r="G2740" s="4">
        <v>37.560194090000003</v>
      </c>
      <c r="H2740" s="4">
        <v>-84.695725390000007</v>
      </c>
      <c r="I2740" s="19" t="s">
        <v>45</v>
      </c>
      <c r="J2740" s="19" t="s">
        <v>156</v>
      </c>
      <c r="K2740" s="19" t="s">
        <v>45</v>
      </c>
      <c r="L2740" s="22" t="s">
        <v>144</v>
      </c>
      <c r="M2740" s="19" t="s">
        <v>185</v>
      </c>
      <c r="N2740" s="19" t="s">
        <v>185</v>
      </c>
      <c r="P2740" s="17"/>
      <c r="Q2740" s="50" t="str">
        <f t="shared" si="43"/>
        <v>Non-lead</v>
      </c>
      <c r="R2740" s="19"/>
      <c r="X2740" s="16"/>
      <c r="Y2740" s="16"/>
      <c r="Z2740" s="16"/>
      <c r="AK2740" s="17"/>
      <c r="AL2740" s="17"/>
      <c r="AM2740" s="17"/>
      <c r="AN2740" s="17"/>
      <c r="AO2740" s="15"/>
    </row>
    <row r="2741" spans="1:41" s="14" customFormat="1">
      <c r="A2741" s="60"/>
      <c r="B2741" s="37" t="s">
        <v>7578</v>
      </c>
      <c r="C2741" s="71" t="s">
        <v>8453</v>
      </c>
      <c r="D2741" s="14" t="s">
        <v>8018</v>
      </c>
      <c r="E2741" s="9" t="s">
        <v>187</v>
      </c>
      <c r="F2741" s="14">
        <v>40484</v>
      </c>
      <c r="G2741" s="14">
        <v>37.560519999999997</v>
      </c>
      <c r="H2741" s="14">
        <v>-84.695499999999996</v>
      </c>
      <c r="I2741" s="19" t="s">
        <v>45</v>
      </c>
      <c r="J2741" s="19" t="s">
        <v>156</v>
      </c>
      <c r="K2741" s="19" t="s">
        <v>45</v>
      </c>
      <c r="L2741" s="22" t="s">
        <v>144</v>
      </c>
      <c r="M2741" s="19" t="s">
        <v>185</v>
      </c>
      <c r="N2741" s="19" t="s">
        <v>185</v>
      </c>
      <c r="P2741" s="17"/>
      <c r="Q2741" s="50" t="str">
        <f t="shared" si="43"/>
        <v>Non-lead</v>
      </c>
      <c r="R2741" s="19"/>
      <c r="X2741" s="16"/>
      <c r="Y2741" s="16"/>
      <c r="Z2741" s="16"/>
      <c r="AK2741" s="17"/>
      <c r="AL2741" s="17"/>
      <c r="AM2741" s="17"/>
      <c r="AN2741" s="17"/>
      <c r="AO2741" s="15"/>
    </row>
    <row r="2742" spans="1:41" s="14" customFormat="1">
      <c r="A2742" s="60"/>
      <c r="B2742" s="37" t="s">
        <v>7579</v>
      </c>
      <c r="C2742" s="69" t="s">
        <v>8453</v>
      </c>
      <c r="D2742" s="14" t="s">
        <v>8019</v>
      </c>
      <c r="E2742" s="9" t="s">
        <v>187</v>
      </c>
      <c r="F2742" s="14">
        <v>40484</v>
      </c>
      <c r="G2742" s="14">
        <v>37.561019999999999</v>
      </c>
      <c r="H2742" s="14">
        <v>-84.694990000000004</v>
      </c>
      <c r="I2742" s="19" t="s">
        <v>45</v>
      </c>
      <c r="J2742" s="19" t="s">
        <v>156</v>
      </c>
      <c r="K2742" s="19" t="s">
        <v>45</v>
      </c>
      <c r="L2742" s="22" t="s">
        <v>144</v>
      </c>
      <c r="M2742" s="19" t="s">
        <v>185</v>
      </c>
      <c r="N2742" s="19" t="s">
        <v>185</v>
      </c>
      <c r="P2742" s="17"/>
      <c r="Q2742" s="50" t="str">
        <f t="shared" si="43"/>
        <v>Non-lead</v>
      </c>
      <c r="R2742" s="19"/>
      <c r="X2742" s="16"/>
      <c r="Y2742" s="16"/>
      <c r="Z2742" s="16"/>
      <c r="AK2742" s="17"/>
      <c r="AL2742" s="17"/>
      <c r="AM2742" s="17"/>
      <c r="AN2742" s="17"/>
      <c r="AO2742" s="15"/>
    </row>
    <row r="2743" spans="1:41" s="14" customFormat="1">
      <c r="A2743" s="60"/>
      <c r="B2743" s="37" t="s">
        <v>7580</v>
      </c>
      <c r="C2743" s="71" t="s">
        <v>8454</v>
      </c>
      <c r="D2743" s="14" t="s">
        <v>8020</v>
      </c>
      <c r="E2743" s="9" t="s">
        <v>187</v>
      </c>
      <c r="F2743" s="14">
        <v>40484</v>
      </c>
      <c r="G2743" s="14">
        <v>37.561239999999998</v>
      </c>
      <c r="H2743" s="14">
        <v>-84.695480000000003</v>
      </c>
      <c r="I2743" s="19" t="s">
        <v>45</v>
      </c>
      <c r="J2743" s="19" t="s">
        <v>156</v>
      </c>
      <c r="K2743" s="19" t="s">
        <v>45</v>
      </c>
      <c r="L2743" s="22" t="s">
        <v>144</v>
      </c>
      <c r="M2743" s="19" t="s">
        <v>185</v>
      </c>
      <c r="N2743" s="19" t="s">
        <v>185</v>
      </c>
      <c r="P2743" s="17"/>
      <c r="Q2743" s="50" t="str">
        <f t="shared" si="43"/>
        <v>Non-lead</v>
      </c>
      <c r="R2743" s="19"/>
      <c r="X2743" s="16"/>
      <c r="Y2743" s="16"/>
      <c r="Z2743" s="16"/>
      <c r="AK2743" s="17"/>
      <c r="AL2743" s="17"/>
      <c r="AM2743" s="17"/>
      <c r="AN2743" s="17"/>
      <c r="AO2743" s="15"/>
    </row>
    <row r="2744" spans="1:41" s="14" customFormat="1">
      <c r="A2744" s="60"/>
      <c r="B2744" s="37" t="s">
        <v>7581</v>
      </c>
      <c r="C2744" s="71" t="s">
        <v>8455</v>
      </c>
      <c r="D2744" s="14" t="s">
        <v>8021</v>
      </c>
      <c r="E2744" s="9" t="s">
        <v>187</v>
      </c>
      <c r="F2744" s="14">
        <v>40484</v>
      </c>
      <c r="G2744" s="14">
        <v>37.56118</v>
      </c>
      <c r="H2744" s="14">
        <v>-84.695400000000006</v>
      </c>
      <c r="I2744" s="19" t="s">
        <v>45</v>
      </c>
      <c r="J2744" s="19" t="s">
        <v>156</v>
      </c>
      <c r="K2744" s="19" t="s">
        <v>45</v>
      </c>
      <c r="L2744" s="22" t="s">
        <v>144</v>
      </c>
      <c r="M2744" s="19" t="s">
        <v>185</v>
      </c>
      <c r="N2744" s="19" t="s">
        <v>185</v>
      </c>
      <c r="P2744" s="17"/>
      <c r="Q2744" s="50" t="str">
        <f t="shared" si="43"/>
        <v>Non-lead</v>
      </c>
      <c r="R2744" s="19"/>
      <c r="X2744" s="16"/>
      <c r="Y2744" s="16"/>
      <c r="Z2744" s="16"/>
      <c r="AK2744" s="17"/>
      <c r="AL2744" s="17"/>
      <c r="AM2744" s="17"/>
      <c r="AN2744" s="17"/>
      <c r="AO2744" s="15"/>
    </row>
    <row r="2745" spans="1:41" s="14" customFormat="1">
      <c r="A2745" s="60"/>
      <c r="B2745" s="37" t="s">
        <v>7582</v>
      </c>
      <c r="C2745" s="70" t="s">
        <v>8456</v>
      </c>
      <c r="D2745" s="14" t="s">
        <v>8022</v>
      </c>
      <c r="E2745" s="9" t="s">
        <v>187</v>
      </c>
      <c r="F2745" s="14">
        <v>40484</v>
      </c>
      <c r="G2745" s="4">
        <v>37.559834109999997</v>
      </c>
      <c r="H2745" s="4">
        <v>-84.696230319999998</v>
      </c>
      <c r="I2745" s="19" t="s">
        <v>45</v>
      </c>
      <c r="J2745" s="19" t="s">
        <v>156</v>
      </c>
      <c r="K2745" s="19" t="s">
        <v>45</v>
      </c>
      <c r="L2745" s="22" t="s">
        <v>144</v>
      </c>
      <c r="M2745" s="19" t="s">
        <v>185</v>
      </c>
      <c r="N2745" s="19" t="s">
        <v>185</v>
      </c>
      <c r="P2745" s="17"/>
      <c r="Q2745" s="50" t="str">
        <f t="shared" si="43"/>
        <v>Non-lead</v>
      </c>
      <c r="R2745" s="19"/>
      <c r="X2745" s="16"/>
      <c r="Y2745" s="16"/>
      <c r="Z2745" s="16"/>
      <c r="AK2745" s="17"/>
      <c r="AL2745" s="17"/>
      <c r="AM2745" s="17"/>
      <c r="AN2745" s="17"/>
      <c r="AO2745" s="15"/>
    </row>
    <row r="2746" spans="1:41" s="14" customFormat="1">
      <c r="A2746" s="60"/>
      <c r="B2746" s="37" t="s">
        <v>7583</v>
      </c>
      <c r="C2746" s="71" t="s">
        <v>8457</v>
      </c>
      <c r="D2746" s="14" t="s">
        <v>8023</v>
      </c>
      <c r="E2746" s="9" t="s">
        <v>187</v>
      </c>
      <c r="F2746" s="14">
        <v>40484</v>
      </c>
      <c r="G2746" s="4">
        <v>37.559432520000001</v>
      </c>
      <c r="H2746" s="4">
        <v>-84.696629639999998</v>
      </c>
      <c r="I2746" s="19" t="s">
        <v>45</v>
      </c>
      <c r="J2746" s="19" t="s">
        <v>156</v>
      </c>
      <c r="K2746" s="19" t="s">
        <v>45</v>
      </c>
      <c r="L2746" s="22" t="s">
        <v>144</v>
      </c>
      <c r="M2746" s="19" t="s">
        <v>185</v>
      </c>
      <c r="N2746" s="19" t="s">
        <v>185</v>
      </c>
      <c r="P2746" s="17"/>
      <c r="Q2746" s="50" t="str">
        <f t="shared" si="43"/>
        <v>Non-lead</v>
      </c>
      <c r="R2746" s="19"/>
      <c r="X2746" s="16"/>
      <c r="Y2746" s="16"/>
      <c r="Z2746" s="16"/>
      <c r="AK2746" s="17"/>
      <c r="AL2746" s="17"/>
      <c r="AM2746" s="17"/>
      <c r="AN2746" s="17"/>
      <c r="AO2746" s="15"/>
    </row>
    <row r="2747" spans="1:41" s="14" customFormat="1">
      <c r="A2747" s="60"/>
      <c r="B2747" s="37" t="s">
        <v>7584</v>
      </c>
      <c r="C2747" s="69" t="s">
        <v>8458</v>
      </c>
      <c r="D2747" s="14" t="s">
        <v>8024</v>
      </c>
      <c r="E2747" s="9" t="s">
        <v>187</v>
      </c>
      <c r="F2747" s="14">
        <v>40484</v>
      </c>
      <c r="G2747" s="4">
        <v>37.559088610000003</v>
      </c>
      <c r="H2747" s="4">
        <v>-84.696939259999994</v>
      </c>
      <c r="I2747" s="19" t="s">
        <v>45</v>
      </c>
      <c r="J2747" s="19" t="s">
        <v>156</v>
      </c>
      <c r="K2747" s="19" t="s">
        <v>45</v>
      </c>
      <c r="L2747" s="22" t="s">
        <v>144</v>
      </c>
      <c r="M2747" s="19" t="s">
        <v>185</v>
      </c>
      <c r="N2747" s="19" t="s">
        <v>185</v>
      </c>
      <c r="P2747" s="17"/>
      <c r="Q2747" s="50" t="str">
        <f t="shared" si="43"/>
        <v>Non-lead</v>
      </c>
      <c r="R2747" s="19"/>
      <c r="X2747" s="16"/>
      <c r="Y2747" s="16"/>
      <c r="Z2747" s="16"/>
      <c r="AK2747" s="17"/>
      <c r="AL2747" s="17"/>
      <c r="AM2747" s="17"/>
      <c r="AN2747" s="17"/>
      <c r="AO2747" s="15"/>
    </row>
    <row r="2748" spans="1:41" s="14" customFormat="1">
      <c r="A2748" s="60"/>
      <c r="B2748" s="37" t="s">
        <v>7585</v>
      </c>
      <c r="C2748" s="71" t="s">
        <v>8459</v>
      </c>
      <c r="D2748" s="14" t="s">
        <v>8025</v>
      </c>
      <c r="E2748" s="9" t="s">
        <v>187</v>
      </c>
      <c r="F2748" s="14">
        <v>40484</v>
      </c>
      <c r="G2748" s="4">
        <v>37.559897059999997</v>
      </c>
      <c r="H2748" s="4">
        <v>-84.69700838</v>
      </c>
      <c r="I2748" s="19" t="s">
        <v>45</v>
      </c>
      <c r="J2748" s="19" t="s">
        <v>156</v>
      </c>
      <c r="K2748" s="19" t="s">
        <v>45</v>
      </c>
      <c r="L2748" s="22" t="s">
        <v>144</v>
      </c>
      <c r="M2748" s="19" t="s">
        <v>185</v>
      </c>
      <c r="N2748" s="19" t="s">
        <v>185</v>
      </c>
      <c r="P2748" s="17"/>
      <c r="Q2748" s="50" t="str">
        <f t="shared" si="43"/>
        <v>Non-lead</v>
      </c>
      <c r="R2748" s="19"/>
      <c r="X2748" s="16"/>
      <c r="Y2748" s="16"/>
      <c r="Z2748" s="16"/>
      <c r="AK2748" s="17"/>
      <c r="AL2748" s="17"/>
      <c r="AM2748" s="17"/>
      <c r="AN2748" s="17"/>
      <c r="AO2748" s="15"/>
    </row>
    <row r="2749" spans="1:41" s="14" customFormat="1">
      <c r="A2749" s="60"/>
      <c r="B2749" s="37" t="s">
        <v>7586</v>
      </c>
      <c r="C2749" s="71" t="s">
        <v>8460</v>
      </c>
      <c r="D2749" s="14" t="s">
        <v>8026</v>
      </c>
      <c r="E2749" s="9" t="s">
        <v>187</v>
      </c>
      <c r="F2749" s="14">
        <v>40484</v>
      </c>
      <c r="G2749" s="4">
        <v>37.560195960000001</v>
      </c>
      <c r="H2749" s="4">
        <v>-84.696726369999993</v>
      </c>
      <c r="I2749" s="19" t="s">
        <v>45</v>
      </c>
      <c r="J2749" s="19" t="s">
        <v>156</v>
      </c>
      <c r="K2749" s="19" t="s">
        <v>45</v>
      </c>
      <c r="L2749" s="22" t="s">
        <v>144</v>
      </c>
      <c r="M2749" s="19" t="s">
        <v>185</v>
      </c>
      <c r="N2749" s="19" t="s">
        <v>185</v>
      </c>
      <c r="P2749" s="17"/>
      <c r="Q2749" s="50" t="str">
        <f t="shared" si="43"/>
        <v>Non-lead</v>
      </c>
      <c r="R2749" s="19"/>
      <c r="X2749" s="16"/>
      <c r="Y2749" s="16"/>
      <c r="Z2749" s="16"/>
      <c r="AK2749" s="17"/>
      <c r="AL2749" s="17"/>
      <c r="AM2749" s="17"/>
      <c r="AN2749" s="17"/>
      <c r="AO2749" s="15"/>
    </row>
    <row r="2750" spans="1:41" s="14" customFormat="1">
      <c r="A2750" s="60"/>
      <c r="B2750" s="37" t="s">
        <v>7587</v>
      </c>
      <c r="C2750" s="70" t="s">
        <v>8461</v>
      </c>
      <c r="D2750" s="14" t="s">
        <v>8027</v>
      </c>
      <c r="E2750" s="9" t="s">
        <v>187</v>
      </c>
      <c r="F2750" s="14">
        <v>40484</v>
      </c>
      <c r="G2750" s="4">
        <v>37.560204830000004</v>
      </c>
      <c r="H2750" s="4">
        <v>-84.696718840000003</v>
      </c>
      <c r="I2750" s="19" t="s">
        <v>45</v>
      </c>
      <c r="J2750" s="19" t="s">
        <v>156</v>
      </c>
      <c r="K2750" s="19" t="s">
        <v>45</v>
      </c>
      <c r="L2750" s="22" t="s">
        <v>144</v>
      </c>
      <c r="M2750" s="19" t="s">
        <v>185</v>
      </c>
      <c r="N2750" s="19" t="s">
        <v>185</v>
      </c>
      <c r="P2750" s="17"/>
      <c r="Q2750" s="50" t="str">
        <f t="shared" si="43"/>
        <v>Non-lead</v>
      </c>
      <c r="R2750" s="19"/>
      <c r="X2750" s="16"/>
      <c r="Y2750" s="16"/>
      <c r="Z2750" s="16"/>
      <c r="AK2750" s="17"/>
      <c r="AL2750" s="17"/>
      <c r="AM2750" s="17"/>
      <c r="AN2750" s="17"/>
      <c r="AO2750" s="15"/>
    </row>
    <row r="2751" spans="1:41" s="14" customFormat="1">
      <c r="A2751" s="60"/>
      <c r="B2751" s="37" t="s">
        <v>7588</v>
      </c>
      <c r="C2751" s="71" t="s">
        <v>8462</v>
      </c>
      <c r="D2751" s="14" t="s">
        <v>8028</v>
      </c>
      <c r="E2751" s="9" t="s">
        <v>187</v>
      </c>
      <c r="F2751" s="14">
        <v>40484</v>
      </c>
      <c r="G2751" s="4">
        <v>37.560693720000003</v>
      </c>
      <c r="H2751" s="4">
        <v>-84.696280849999994</v>
      </c>
      <c r="I2751" s="19" t="s">
        <v>45</v>
      </c>
      <c r="J2751" s="19" t="s">
        <v>156</v>
      </c>
      <c r="K2751" s="19" t="s">
        <v>45</v>
      </c>
      <c r="L2751" s="22" t="s">
        <v>144</v>
      </c>
      <c r="M2751" s="19" t="s">
        <v>185</v>
      </c>
      <c r="N2751" s="19" t="s">
        <v>185</v>
      </c>
      <c r="P2751" s="17"/>
      <c r="Q2751" s="50" t="str">
        <f t="shared" si="43"/>
        <v>Non-lead</v>
      </c>
      <c r="R2751" s="19"/>
      <c r="X2751" s="16"/>
      <c r="Y2751" s="16"/>
      <c r="Z2751" s="16"/>
      <c r="AK2751" s="17"/>
      <c r="AL2751" s="17"/>
      <c r="AM2751" s="17"/>
      <c r="AN2751" s="17"/>
      <c r="AO2751" s="15"/>
    </row>
    <row r="2752" spans="1:41" s="14" customFormat="1">
      <c r="A2752" s="60"/>
      <c r="B2752" s="37" t="s">
        <v>7589</v>
      </c>
      <c r="C2752" s="69" t="s">
        <v>8463</v>
      </c>
      <c r="D2752" s="14" t="s">
        <v>8029</v>
      </c>
      <c r="E2752" s="9" t="s">
        <v>187</v>
      </c>
      <c r="F2752" s="14">
        <v>40484</v>
      </c>
      <c r="G2752" s="14">
        <v>37.561549999999997</v>
      </c>
      <c r="H2752" s="14">
        <v>-84.695660000000004</v>
      </c>
      <c r="I2752" s="19" t="s">
        <v>45</v>
      </c>
      <c r="J2752" s="19" t="s">
        <v>156</v>
      </c>
      <c r="K2752" s="19" t="s">
        <v>45</v>
      </c>
      <c r="L2752" s="22" t="s">
        <v>144</v>
      </c>
      <c r="M2752" s="19" t="s">
        <v>185</v>
      </c>
      <c r="N2752" s="19" t="s">
        <v>185</v>
      </c>
      <c r="P2752" s="17"/>
      <c r="Q2752" s="50" t="str">
        <f t="shared" si="43"/>
        <v>Non-lead</v>
      </c>
      <c r="R2752" s="19"/>
      <c r="X2752" s="16"/>
      <c r="Y2752" s="16"/>
      <c r="Z2752" s="16"/>
      <c r="AK2752" s="17"/>
      <c r="AL2752" s="17"/>
      <c r="AM2752" s="17"/>
      <c r="AN2752" s="17"/>
      <c r="AO2752" s="15"/>
    </row>
    <row r="2753" spans="1:41" s="14" customFormat="1">
      <c r="A2753" s="60"/>
      <c r="B2753" s="37" t="s">
        <v>7590</v>
      </c>
      <c r="C2753" s="71" t="s">
        <v>8464</v>
      </c>
      <c r="D2753" s="14" t="s">
        <v>8030</v>
      </c>
      <c r="E2753" s="9" t="s">
        <v>187</v>
      </c>
      <c r="F2753" s="14">
        <v>40484</v>
      </c>
      <c r="G2753" s="4">
        <v>37.56269502</v>
      </c>
      <c r="H2753" s="4">
        <v>-84.695374819999998</v>
      </c>
      <c r="I2753" s="19" t="s">
        <v>45</v>
      </c>
      <c r="J2753" s="19" t="s">
        <v>156</v>
      </c>
      <c r="K2753" s="19" t="s">
        <v>45</v>
      </c>
      <c r="L2753" s="22" t="s">
        <v>144</v>
      </c>
      <c r="M2753" s="19" t="s">
        <v>185</v>
      </c>
      <c r="N2753" s="19" t="s">
        <v>185</v>
      </c>
      <c r="P2753" s="17"/>
      <c r="Q2753" s="50" t="str">
        <f t="shared" si="43"/>
        <v>Non-lead</v>
      </c>
      <c r="R2753" s="19"/>
      <c r="X2753" s="16"/>
      <c r="Y2753" s="16"/>
      <c r="Z2753" s="16"/>
      <c r="AK2753" s="17"/>
      <c r="AL2753" s="17"/>
      <c r="AM2753" s="17"/>
      <c r="AN2753" s="17"/>
      <c r="AO2753" s="15"/>
    </row>
    <row r="2754" spans="1:41" s="14" customFormat="1">
      <c r="A2754" s="60"/>
      <c r="B2754" s="37" t="s">
        <v>7591</v>
      </c>
      <c r="C2754" s="71" t="s">
        <v>8465</v>
      </c>
      <c r="D2754" s="14" t="s">
        <v>8031</v>
      </c>
      <c r="E2754" s="9" t="s">
        <v>187</v>
      </c>
      <c r="F2754" s="14">
        <v>40484</v>
      </c>
      <c r="G2754" s="4">
        <v>37.563194729999999</v>
      </c>
      <c r="H2754" s="4">
        <v>-84.694857679999998</v>
      </c>
      <c r="I2754" s="19" t="s">
        <v>45</v>
      </c>
      <c r="J2754" s="19" t="s">
        <v>156</v>
      </c>
      <c r="K2754" s="19" t="s">
        <v>45</v>
      </c>
      <c r="L2754" s="22" t="s">
        <v>144</v>
      </c>
      <c r="M2754" s="19" t="s">
        <v>185</v>
      </c>
      <c r="N2754" s="19" t="s">
        <v>185</v>
      </c>
      <c r="P2754" s="17"/>
      <c r="Q2754" s="50" t="str">
        <f t="shared" si="43"/>
        <v>Non-lead</v>
      </c>
      <c r="R2754" s="19"/>
      <c r="X2754" s="16"/>
      <c r="Y2754" s="16"/>
      <c r="Z2754" s="16"/>
      <c r="AK2754" s="17"/>
      <c r="AL2754" s="17"/>
      <c r="AM2754" s="17"/>
      <c r="AN2754" s="17"/>
      <c r="AO2754" s="15"/>
    </row>
    <row r="2755" spans="1:41" s="14" customFormat="1">
      <c r="A2755" s="60"/>
      <c r="B2755" s="37" t="s">
        <v>7592</v>
      </c>
      <c r="C2755" s="70" t="s">
        <v>8466</v>
      </c>
      <c r="D2755" s="14" t="s">
        <v>8032</v>
      </c>
      <c r="E2755" s="9" t="s">
        <v>187</v>
      </c>
      <c r="F2755" s="14">
        <v>40484</v>
      </c>
      <c r="G2755" s="4">
        <v>37.563831219999997</v>
      </c>
      <c r="H2755" s="4">
        <v>-84.69421835</v>
      </c>
      <c r="I2755" s="19" t="s">
        <v>45</v>
      </c>
      <c r="J2755" s="19" t="s">
        <v>156</v>
      </c>
      <c r="K2755" s="19" t="s">
        <v>45</v>
      </c>
      <c r="L2755" s="22" t="s">
        <v>144</v>
      </c>
      <c r="M2755" s="19" t="s">
        <v>185</v>
      </c>
      <c r="N2755" s="19" t="s">
        <v>185</v>
      </c>
      <c r="P2755" s="17"/>
      <c r="Q2755" s="50" t="str">
        <f t="shared" si="43"/>
        <v>Non-lead</v>
      </c>
      <c r="R2755" s="19"/>
      <c r="X2755" s="16"/>
      <c r="Y2755" s="16"/>
      <c r="Z2755" s="16"/>
      <c r="AK2755" s="17"/>
      <c r="AL2755" s="17"/>
      <c r="AM2755" s="17"/>
      <c r="AN2755" s="17"/>
      <c r="AO2755" s="15"/>
    </row>
    <row r="2756" spans="1:41" s="14" customFormat="1">
      <c r="A2756" s="60"/>
      <c r="B2756" s="37" t="s">
        <v>7593</v>
      </c>
      <c r="C2756" s="71" t="s">
        <v>8467</v>
      </c>
      <c r="D2756" s="14" t="s">
        <v>8033</v>
      </c>
      <c r="E2756" s="9" t="s">
        <v>187</v>
      </c>
      <c r="F2756" s="14">
        <v>40484</v>
      </c>
      <c r="G2756" s="4">
        <v>37.563970550000001</v>
      </c>
      <c r="H2756" s="4">
        <v>-84.694065839999993</v>
      </c>
      <c r="I2756" s="19" t="s">
        <v>45</v>
      </c>
      <c r="J2756" s="19" t="s">
        <v>156</v>
      </c>
      <c r="K2756" s="19" t="s">
        <v>45</v>
      </c>
      <c r="L2756" s="22" t="s">
        <v>144</v>
      </c>
      <c r="M2756" s="19" t="s">
        <v>185</v>
      </c>
      <c r="N2756" s="19" t="s">
        <v>185</v>
      </c>
      <c r="P2756" s="17"/>
      <c r="Q2756" s="50" t="str">
        <f t="shared" si="43"/>
        <v>Non-lead</v>
      </c>
      <c r="R2756" s="19"/>
      <c r="X2756" s="16"/>
      <c r="Y2756" s="16"/>
      <c r="Z2756" s="16"/>
      <c r="AK2756" s="17"/>
      <c r="AL2756" s="17"/>
      <c r="AM2756" s="17"/>
      <c r="AN2756" s="17"/>
      <c r="AO2756" s="15"/>
    </row>
    <row r="2757" spans="1:41" s="14" customFormat="1">
      <c r="A2757" s="60"/>
      <c r="B2757" s="37" t="s">
        <v>7594</v>
      </c>
      <c r="C2757" s="69" t="s">
        <v>8468</v>
      </c>
      <c r="D2757" s="14" t="s">
        <v>8034</v>
      </c>
      <c r="E2757" s="9" t="s">
        <v>187</v>
      </c>
      <c r="F2757" s="14">
        <v>40484</v>
      </c>
      <c r="G2757" s="4">
        <v>37.564670769999999</v>
      </c>
      <c r="H2757" s="4">
        <v>-84.693386489999995</v>
      </c>
      <c r="I2757" s="19" t="s">
        <v>45</v>
      </c>
      <c r="J2757" s="19" t="s">
        <v>156</v>
      </c>
      <c r="K2757" s="19" t="s">
        <v>45</v>
      </c>
      <c r="L2757" s="22" t="s">
        <v>144</v>
      </c>
      <c r="M2757" s="19" t="s">
        <v>185</v>
      </c>
      <c r="N2757" s="19" t="s">
        <v>185</v>
      </c>
      <c r="P2757" s="17"/>
      <c r="Q2757" s="50" t="str">
        <f t="shared" si="43"/>
        <v>Non-lead</v>
      </c>
      <c r="R2757" s="19"/>
      <c r="X2757" s="16"/>
      <c r="Y2757" s="16"/>
      <c r="Z2757" s="16"/>
      <c r="AK2757" s="17"/>
      <c r="AL2757" s="17"/>
      <c r="AM2757" s="17"/>
      <c r="AN2757" s="17"/>
      <c r="AO2757" s="15"/>
    </row>
    <row r="2758" spans="1:41" s="14" customFormat="1">
      <c r="A2758" s="60"/>
      <c r="B2758" s="37" t="s">
        <v>7595</v>
      </c>
      <c r="C2758" s="71" t="s">
        <v>8469</v>
      </c>
      <c r="D2758" s="14" t="s">
        <v>8035</v>
      </c>
      <c r="E2758" s="9" t="s">
        <v>187</v>
      </c>
      <c r="F2758" s="14">
        <v>40484</v>
      </c>
      <c r="G2758" s="4">
        <v>37.564884759999998</v>
      </c>
      <c r="H2758" s="4">
        <v>-84.693164300000007</v>
      </c>
      <c r="I2758" s="19" t="s">
        <v>45</v>
      </c>
      <c r="J2758" s="19" t="s">
        <v>156</v>
      </c>
      <c r="K2758" s="19" t="s">
        <v>45</v>
      </c>
      <c r="L2758" s="22" t="s">
        <v>144</v>
      </c>
      <c r="M2758" s="19" t="s">
        <v>185</v>
      </c>
      <c r="N2758" s="19" t="s">
        <v>185</v>
      </c>
      <c r="P2758" s="17"/>
      <c r="Q2758" s="50" t="str">
        <f t="shared" si="43"/>
        <v>Non-lead</v>
      </c>
      <c r="R2758" s="19"/>
      <c r="X2758" s="16"/>
      <c r="Y2758" s="16"/>
      <c r="Z2758" s="16"/>
      <c r="AK2758" s="17"/>
      <c r="AL2758" s="17"/>
      <c r="AM2758" s="17"/>
      <c r="AN2758" s="17"/>
      <c r="AO2758" s="15"/>
    </row>
    <row r="2759" spans="1:41" s="14" customFormat="1">
      <c r="A2759" s="60"/>
      <c r="B2759" s="37" t="s">
        <v>7596</v>
      </c>
      <c r="C2759" s="71" t="s">
        <v>8470</v>
      </c>
      <c r="D2759" s="14" t="s">
        <v>8036</v>
      </c>
      <c r="E2759" s="9" t="s">
        <v>187</v>
      </c>
      <c r="F2759" s="14">
        <v>40484</v>
      </c>
      <c r="G2759" s="4">
        <v>37.565376710000002</v>
      </c>
      <c r="H2759" s="4">
        <v>-84.692631520000006</v>
      </c>
      <c r="I2759" s="19" t="s">
        <v>45</v>
      </c>
      <c r="J2759" s="19" t="s">
        <v>156</v>
      </c>
      <c r="K2759" s="19" t="s">
        <v>45</v>
      </c>
      <c r="L2759" s="22" t="s">
        <v>144</v>
      </c>
      <c r="M2759" s="19" t="s">
        <v>185</v>
      </c>
      <c r="N2759" s="19" t="s">
        <v>185</v>
      </c>
      <c r="P2759" s="17"/>
      <c r="Q2759" s="50" t="str">
        <f t="shared" si="43"/>
        <v>Non-lead</v>
      </c>
      <c r="R2759" s="19"/>
      <c r="X2759" s="16"/>
      <c r="Y2759" s="16"/>
      <c r="Z2759" s="16"/>
      <c r="AK2759" s="17"/>
      <c r="AL2759" s="17"/>
      <c r="AM2759" s="17"/>
      <c r="AN2759" s="17"/>
      <c r="AO2759" s="15"/>
    </row>
    <row r="2760" spans="1:41" s="14" customFormat="1">
      <c r="A2760" s="60"/>
      <c r="B2760" s="37" t="s">
        <v>7597</v>
      </c>
      <c r="C2760" s="70" t="s">
        <v>8471</v>
      </c>
      <c r="D2760" s="14" t="s">
        <v>8037</v>
      </c>
      <c r="E2760" s="9" t="s">
        <v>187</v>
      </c>
      <c r="F2760" s="14">
        <v>40484</v>
      </c>
      <c r="G2760" s="4">
        <v>37.565843549999997</v>
      </c>
      <c r="H2760" s="4">
        <v>-84.692129910000006</v>
      </c>
      <c r="I2760" s="19" t="s">
        <v>45</v>
      </c>
      <c r="J2760" s="19" t="s">
        <v>156</v>
      </c>
      <c r="K2760" s="19" t="s">
        <v>45</v>
      </c>
      <c r="L2760" s="22" t="s">
        <v>144</v>
      </c>
      <c r="M2760" s="19" t="s">
        <v>185</v>
      </c>
      <c r="N2760" s="19" t="s">
        <v>185</v>
      </c>
      <c r="P2760" s="17"/>
      <c r="Q2760" s="50" t="str">
        <f t="shared" si="43"/>
        <v>Non-lead</v>
      </c>
      <c r="R2760" s="19"/>
      <c r="X2760" s="16"/>
      <c r="Y2760" s="16"/>
      <c r="Z2760" s="16"/>
      <c r="AK2760" s="17"/>
      <c r="AL2760" s="17"/>
      <c r="AM2760" s="17"/>
      <c r="AN2760" s="17"/>
      <c r="AO2760" s="15"/>
    </row>
    <row r="2761" spans="1:41" s="14" customFormat="1">
      <c r="A2761" s="60"/>
      <c r="B2761" s="37" t="s">
        <v>7598</v>
      </c>
      <c r="C2761" s="71" t="s">
        <v>8472</v>
      </c>
      <c r="D2761" s="14" t="s">
        <v>8038</v>
      </c>
      <c r="E2761" s="9" t="s">
        <v>187</v>
      </c>
      <c r="F2761" s="14">
        <v>40484</v>
      </c>
      <c r="G2761" s="14">
        <v>37.565869999999997</v>
      </c>
      <c r="H2761" s="14">
        <v>-84.692089999999993</v>
      </c>
      <c r="I2761" s="19" t="s">
        <v>45</v>
      </c>
      <c r="J2761" s="19" t="s">
        <v>156</v>
      </c>
      <c r="K2761" s="19" t="s">
        <v>45</v>
      </c>
      <c r="L2761" s="22" t="s">
        <v>144</v>
      </c>
      <c r="M2761" s="19" t="s">
        <v>185</v>
      </c>
      <c r="N2761" s="19" t="s">
        <v>185</v>
      </c>
      <c r="P2761" s="17"/>
      <c r="Q2761" s="50" t="str">
        <f t="shared" si="43"/>
        <v>Non-lead</v>
      </c>
      <c r="R2761" s="19"/>
      <c r="X2761" s="16"/>
      <c r="Y2761" s="16"/>
      <c r="Z2761" s="16"/>
      <c r="AK2761" s="17"/>
      <c r="AL2761" s="17"/>
      <c r="AM2761" s="17"/>
      <c r="AN2761" s="17"/>
      <c r="AO2761" s="15"/>
    </row>
    <row r="2762" spans="1:41" s="14" customFormat="1">
      <c r="A2762" s="60"/>
      <c r="B2762" s="37" t="s">
        <v>7599</v>
      </c>
      <c r="C2762" s="69" t="s">
        <v>8473</v>
      </c>
      <c r="D2762" s="14" t="s">
        <v>8039</v>
      </c>
      <c r="E2762" s="9" t="s">
        <v>187</v>
      </c>
      <c r="F2762" s="14">
        <v>40484</v>
      </c>
      <c r="G2762" s="4">
        <v>37.566278060000002</v>
      </c>
      <c r="H2762" s="4">
        <v>-84.691689640000007</v>
      </c>
      <c r="I2762" s="19" t="s">
        <v>45</v>
      </c>
      <c r="J2762" s="19" t="s">
        <v>156</v>
      </c>
      <c r="K2762" s="19" t="s">
        <v>45</v>
      </c>
      <c r="L2762" s="22" t="s">
        <v>144</v>
      </c>
      <c r="M2762" s="19" t="s">
        <v>185</v>
      </c>
      <c r="N2762" s="19" t="s">
        <v>185</v>
      </c>
      <c r="P2762" s="17"/>
      <c r="Q2762" s="50" t="str">
        <f t="shared" si="43"/>
        <v>Non-lead</v>
      </c>
      <c r="R2762" s="19"/>
      <c r="X2762" s="16"/>
      <c r="Y2762" s="16"/>
      <c r="Z2762" s="16"/>
      <c r="AK2762" s="17"/>
      <c r="AL2762" s="17"/>
      <c r="AM2762" s="17"/>
      <c r="AN2762" s="17"/>
      <c r="AO2762" s="15"/>
    </row>
    <row r="2763" spans="1:41" s="14" customFormat="1">
      <c r="A2763" s="60"/>
      <c r="B2763" s="37" t="s">
        <v>7600</v>
      </c>
      <c r="C2763" s="71" t="s">
        <v>8474</v>
      </c>
      <c r="D2763" s="14" t="s">
        <v>8040</v>
      </c>
      <c r="E2763" s="9" t="s">
        <v>187</v>
      </c>
      <c r="F2763" s="14">
        <v>40484</v>
      </c>
      <c r="G2763" s="4">
        <v>37.566538059999999</v>
      </c>
      <c r="H2763" s="4">
        <v>-84.691408710000005</v>
      </c>
      <c r="I2763" s="19" t="s">
        <v>45</v>
      </c>
      <c r="J2763" s="19" t="s">
        <v>156</v>
      </c>
      <c r="K2763" s="19" t="s">
        <v>45</v>
      </c>
      <c r="L2763" s="22" t="s">
        <v>144</v>
      </c>
      <c r="M2763" s="19" t="s">
        <v>185</v>
      </c>
      <c r="N2763" s="19" t="s">
        <v>185</v>
      </c>
      <c r="P2763" s="17"/>
      <c r="Q2763" s="50" t="str">
        <f t="shared" si="43"/>
        <v>Non-lead</v>
      </c>
      <c r="R2763" s="19"/>
      <c r="X2763" s="16"/>
      <c r="Y2763" s="16"/>
      <c r="Z2763" s="16"/>
      <c r="AK2763" s="17"/>
      <c r="AL2763" s="17"/>
      <c r="AM2763" s="17"/>
      <c r="AN2763" s="17"/>
      <c r="AO2763" s="15"/>
    </row>
    <row r="2764" spans="1:41" s="14" customFormat="1">
      <c r="A2764" s="60"/>
      <c r="B2764" s="37" t="s">
        <v>7601</v>
      </c>
      <c r="C2764" s="71" t="s">
        <v>8475</v>
      </c>
      <c r="D2764" s="14" t="s">
        <v>8041</v>
      </c>
      <c r="E2764" s="9" t="s">
        <v>187</v>
      </c>
      <c r="F2764" s="14">
        <v>40484</v>
      </c>
      <c r="G2764" s="4">
        <v>37.566926469999999</v>
      </c>
      <c r="H2764" s="4">
        <v>-84.690991949999997</v>
      </c>
      <c r="I2764" s="19" t="s">
        <v>45</v>
      </c>
      <c r="J2764" s="19" t="s">
        <v>156</v>
      </c>
      <c r="K2764" s="19" t="s">
        <v>45</v>
      </c>
      <c r="L2764" s="22" t="s">
        <v>144</v>
      </c>
      <c r="M2764" s="19" t="s">
        <v>185</v>
      </c>
      <c r="N2764" s="19" t="s">
        <v>185</v>
      </c>
      <c r="P2764" s="17"/>
      <c r="Q2764" s="50" t="str">
        <f t="shared" si="43"/>
        <v>Non-lead</v>
      </c>
      <c r="R2764" s="19"/>
      <c r="X2764" s="16"/>
      <c r="Y2764" s="16"/>
      <c r="Z2764" s="16"/>
      <c r="AK2764" s="17"/>
      <c r="AL2764" s="17"/>
      <c r="AM2764" s="17"/>
      <c r="AN2764" s="17"/>
      <c r="AO2764" s="15"/>
    </row>
    <row r="2765" spans="1:41">
      <c r="B2765" s="38" t="s">
        <v>7602</v>
      </c>
      <c r="C2765" s="70" t="s">
        <v>8476</v>
      </c>
      <c r="D2765" s="4" t="s">
        <v>8042</v>
      </c>
      <c r="E2765" s="9" t="s">
        <v>187</v>
      </c>
      <c r="F2765" s="14">
        <v>40484</v>
      </c>
      <c r="G2765" s="4">
        <v>37.565167870000003</v>
      </c>
      <c r="H2765" s="4">
        <v>-84.687433110000001</v>
      </c>
      <c r="I2765" s="19" t="s">
        <v>45</v>
      </c>
      <c r="J2765" s="19" t="s">
        <v>156</v>
      </c>
      <c r="K2765" s="19" t="s">
        <v>45</v>
      </c>
      <c r="L2765" s="22" t="s">
        <v>144</v>
      </c>
      <c r="M2765" s="19" t="s">
        <v>185</v>
      </c>
      <c r="N2765" s="19" t="s">
        <v>185</v>
      </c>
      <c r="Q2765" s="50" t="str">
        <f t="shared" si="43"/>
        <v>Non-lead</v>
      </c>
    </row>
    <row r="2766" spans="1:41">
      <c r="B2766" s="38" t="s">
        <v>7603</v>
      </c>
      <c r="C2766" s="71" t="s">
        <v>8477</v>
      </c>
      <c r="D2766" s="4" t="s">
        <v>8043</v>
      </c>
      <c r="E2766" s="9" t="s">
        <v>187</v>
      </c>
      <c r="F2766" s="14">
        <v>40484</v>
      </c>
      <c r="G2766" s="4">
        <v>37.565080109999997</v>
      </c>
      <c r="H2766" s="4">
        <v>-84.687283019999995</v>
      </c>
      <c r="I2766" s="19" t="s">
        <v>45</v>
      </c>
      <c r="J2766" s="19" t="s">
        <v>156</v>
      </c>
      <c r="K2766" s="19" t="s">
        <v>45</v>
      </c>
      <c r="L2766" s="22" t="s">
        <v>144</v>
      </c>
      <c r="M2766" s="19" t="s">
        <v>185</v>
      </c>
      <c r="N2766" s="19" t="s">
        <v>185</v>
      </c>
      <c r="Q2766" s="50" t="str">
        <f t="shared" si="43"/>
        <v>Non-lead</v>
      </c>
    </row>
    <row r="2767" spans="1:41">
      <c r="B2767" s="38" t="s">
        <v>7604</v>
      </c>
      <c r="C2767" s="69" t="s">
        <v>8478</v>
      </c>
      <c r="D2767" s="4" t="s">
        <v>8044</v>
      </c>
      <c r="E2767" s="9" t="s">
        <v>187</v>
      </c>
      <c r="F2767" s="14">
        <v>40484</v>
      </c>
      <c r="G2767" s="4">
        <v>37.565080109999997</v>
      </c>
      <c r="H2767" s="4">
        <v>-84.687283019999995</v>
      </c>
      <c r="I2767" s="19" t="s">
        <v>45</v>
      </c>
      <c r="J2767" s="19" t="s">
        <v>156</v>
      </c>
      <c r="K2767" s="19" t="s">
        <v>45</v>
      </c>
      <c r="L2767" s="22" t="s">
        <v>144</v>
      </c>
      <c r="M2767" s="19" t="s">
        <v>185</v>
      </c>
      <c r="N2767" s="19" t="s">
        <v>185</v>
      </c>
      <c r="Q2767" s="50" t="str">
        <f t="shared" si="43"/>
        <v>Non-lead</v>
      </c>
    </row>
    <row r="2768" spans="1:41">
      <c r="B2768" s="38" t="s">
        <v>7605</v>
      </c>
      <c r="C2768" s="71" t="s">
        <v>8479</v>
      </c>
      <c r="D2768" s="4" t="s">
        <v>8045</v>
      </c>
      <c r="E2768" s="9" t="s">
        <v>187</v>
      </c>
      <c r="F2768" s="14">
        <v>40484</v>
      </c>
      <c r="G2768" s="4">
        <v>37.558168770000002</v>
      </c>
      <c r="H2768" s="4">
        <v>-84.678727690000002</v>
      </c>
      <c r="I2768" s="19" t="s">
        <v>45</v>
      </c>
      <c r="J2768" s="19" t="s">
        <v>156</v>
      </c>
      <c r="K2768" s="19" t="s">
        <v>45</v>
      </c>
      <c r="L2768" s="22" t="s">
        <v>144</v>
      </c>
      <c r="M2768" s="19" t="s">
        <v>185</v>
      </c>
      <c r="N2768" s="19" t="s">
        <v>185</v>
      </c>
      <c r="Q2768" s="50" t="str">
        <f t="shared" si="43"/>
        <v>Non-lead</v>
      </c>
    </row>
    <row r="2769" spans="2:17">
      <c r="B2769" s="38" t="s">
        <v>7606</v>
      </c>
      <c r="C2769" s="70" t="s">
        <v>8480</v>
      </c>
      <c r="D2769" s="4" t="s">
        <v>8046</v>
      </c>
      <c r="E2769" s="9" t="s">
        <v>187</v>
      </c>
      <c r="F2769" s="14">
        <v>40484</v>
      </c>
      <c r="G2769" s="4">
        <v>37.558207299999999</v>
      </c>
      <c r="H2769" s="4">
        <v>-84.680328079999995</v>
      </c>
      <c r="I2769" s="19" t="s">
        <v>45</v>
      </c>
      <c r="J2769" s="19" t="s">
        <v>156</v>
      </c>
      <c r="K2769" s="19" t="s">
        <v>45</v>
      </c>
      <c r="L2769" s="22" t="s">
        <v>144</v>
      </c>
      <c r="M2769" s="19" t="s">
        <v>185</v>
      </c>
      <c r="N2769" s="19" t="s">
        <v>185</v>
      </c>
      <c r="Q2769" s="50" t="str">
        <f t="shared" si="43"/>
        <v>Non-lead</v>
      </c>
    </row>
    <row r="2770" spans="2:17">
      <c r="B2770" s="38" t="s">
        <v>7607</v>
      </c>
      <c r="C2770" s="71" t="s">
        <v>8481</v>
      </c>
      <c r="D2770" s="4" t="s">
        <v>8047</v>
      </c>
      <c r="E2770" s="9" t="s">
        <v>187</v>
      </c>
      <c r="F2770" s="14">
        <v>40484</v>
      </c>
      <c r="G2770" s="4">
        <v>37.557878170000002</v>
      </c>
      <c r="H2770" s="4">
        <v>-84.681984819999997</v>
      </c>
      <c r="I2770" s="19" t="s">
        <v>45</v>
      </c>
      <c r="J2770" s="19" t="s">
        <v>156</v>
      </c>
      <c r="K2770" s="19" t="s">
        <v>45</v>
      </c>
      <c r="L2770" s="22" t="s">
        <v>144</v>
      </c>
      <c r="M2770" s="19" t="s">
        <v>185</v>
      </c>
      <c r="N2770" s="19" t="s">
        <v>185</v>
      </c>
      <c r="Q2770" s="50" t="str">
        <f t="shared" si="43"/>
        <v>Non-lead</v>
      </c>
    </row>
    <row r="2771" spans="2:17">
      <c r="B2771" s="38" t="s">
        <v>7608</v>
      </c>
      <c r="C2771" s="69" t="s">
        <v>8482</v>
      </c>
      <c r="D2771" s="4" t="s">
        <v>8048</v>
      </c>
      <c r="E2771" s="9" t="s">
        <v>187</v>
      </c>
      <c r="F2771" s="14">
        <v>40484</v>
      </c>
      <c r="G2771" s="4">
        <v>37.557496120000003</v>
      </c>
      <c r="H2771" s="4">
        <v>-84.682687939999994</v>
      </c>
      <c r="I2771" s="19" t="s">
        <v>45</v>
      </c>
      <c r="J2771" s="19" t="s">
        <v>156</v>
      </c>
      <c r="K2771" s="19" t="s">
        <v>45</v>
      </c>
      <c r="L2771" s="22" t="s">
        <v>144</v>
      </c>
      <c r="M2771" s="19" t="s">
        <v>185</v>
      </c>
      <c r="N2771" s="19" t="s">
        <v>185</v>
      </c>
      <c r="Q2771" s="50" t="str">
        <f t="shared" si="43"/>
        <v>Non-lead</v>
      </c>
    </row>
    <row r="2772" spans="2:17">
      <c r="B2772" s="38" t="s">
        <v>7609</v>
      </c>
      <c r="C2772" s="71" t="s">
        <v>8483</v>
      </c>
      <c r="D2772" s="4" t="s">
        <v>8049</v>
      </c>
      <c r="E2772" s="9" t="s">
        <v>187</v>
      </c>
      <c r="F2772" s="14">
        <v>40484</v>
      </c>
      <c r="G2772" s="4">
        <v>37.557496120000003</v>
      </c>
      <c r="H2772" s="4">
        <v>-84.682687939999994</v>
      </c>
      <c r="I2772" s="19" t="s">
        <v>45</v>
      </c>
      <c r="J2772" s="19" t="s">
        <v>156</v>
      </c>
      <c r="K2772" s="19" t="s">
        <v>45</v>
      </c>
      <c r="L2772" s="22" t="s">
        <v>144</v>
      </c>
      <c r="M2772" s="19" t="s">
        <v>185</v>
      </c>
      <c r="N2772" s="19" t="s">
        <v>185</v>
      </c>
      <c r="Q2772" s="50" t="str">
        <f t="shared" si="43"/>
        <v>Non-lead</v>
      </c>
    </row>
    <row r="2773" spans="2:17">
      <c r="B2773" s="38" t="s">
        <v>7610</v>
      </c>
      <c r="C2773" s="71" t="s">
        <v>8484</v>
      </c>
      <c r="D2773" s="4" t="s">
        <v>8050</v>
      </c>
      <c r="E2773" s="9" t="s">
        <v>187</v>
      </c>
      <c r="F2773" s="14">
        <v>40484</v>
      </c>
      <c r="G2773" s="4">
        <v>37.557736779999999</v>
      </c>
      <c r="H2773" s="4">
        <v>-84.681333699999996</v>
      </c>
      <c r="I2773" s="19" t="s">
        <v>45</v>
      </c>
      <c r="J2773" s="19" t="s">
        <v>156</v>
      </c>
      <c r="K2773" s="19" t="s">
        <v>45</v>
      </c>
      <c r="L2773" s="22" t="s">
        <v>144</v>
      </c>
      <c r="M2773" s="19" t="s">
        <v>185</v>
      </c>
      <c r="N2773" s="19" t="s">
        <v>185</v>
      </c>
      <c r="Q2773" s="50" t="str">
        <f t="shared" si="43"/>
        <v>Non-lead</v>
      </c>
    </row>
    <row r="2774" spans="2:17">
      <c r="B2774" s="38" t="s">
        <v>7611</v>
      </c>
      <c r="C2774" s="70" t="s">
        <v>8485</v>
      </c>
      <c r="D2774" s="4" t="s">
        <v>8051</v>
      </c>
      <c r="E2774" s="9" t="s">
        <v>187</v>
      </c>
      <c r="F2774" s="14">
        <v>40484</v>
      </c>
      <c r="G2774" s="4">
        <v>37.557727499999999</v>
      </c>
      <c r="H2774" s="4">
        <v>-84.681334930000006</v>
      </c>
      <c r="I2774" s="19" t="s">
        <v>45</v>
      </c>
      <c r="J2774" s="19" t="s">
        <v>156</v>
      </c>
      <c r="K2774" s="19" t="s">
        <v>45</v>
      </c>
      <c r="L2774" s="22" t="s">
        <v>144</v>
      </c>
      <c r="M2774" s="19" t="s">
        <v>185</v>
      </c>
      <c r="N2774" s="19" t="s">
        <v>185</v>
      </c>
      <c r="Q2774" s="50" t="str">
        <f t="shared" si="43"/>
        <v>Non-lead</v>
      </c>
    </row>
    <row r="2775" spans="2:17">
      <c r="B2775" s="38" t="s">
        <v>7612</v>
      </c>
      <c r="C2775" s="71" t="s">
        <v>8486</v>
      </c>
      <c r="D2775" s="4" t="s">
        <v>8052</v>
      </c>
      <c r="E2775" s="9" t="s">
        <v>187</v>
      </c>
      <c r="F2775" s="14">
        <v>40484</v>
      </c>
      <c r="G2775" s="4">
        <v>37.557719830000003</v>
      </c>
      <c r="H2775" s="4">
        <v>-84.678242440000005</v>
      </c>
      <c r="I2775" s="19" t="s">
        <v>45</v>
      </c>
      <c r="J2775" s="19" t="s">
        <v>156</v>
      </c>
      <c r="K2775" s="19" t="s">
        <v>45</v>
      </c>
      <c r="L2775" s="22" t="s">
        <v>144</v>
      </c>
      <c r="M2775" s="19" t="s">
        <v>185</v>
      </c>
      <c r="N2775" s="19" t="s">
        <v>185</v>
      </c>
      <c r="Q2775" s="50" t="str">
        <f t="shared" si="43"/>
        <v>Non-lead</v>
      </c>
    </row>
    <row r="2776" spans="2:17">
      <c r="B2776" s="38" t="s">
        <v>7613</v>
      </c>
      <c r="C2776" s="69" t="s">
        <v>8487</v>
      </c>
      <c r="D2776" s="4" t="s">
        <v>8053</v>
      </c>
      <c r="E2776" s="9" t="s">
        <v>187</v>
      </c>
      <c r="F2776" s="14">
        <v>40484</v>
      </c>
      <c r="G2776" s="4">
        <v>37.554769999999998</v>
      </c>
      <c r="H2776" s="4">
        <v>-84.675089999999997</v>
      </c>
      <c r="I2776" s="19" t="s">
        <v>45</v>
      </c>
      <c r="J2776" s="19" t="s">
        <v>156</v>
      </c>
      <c r="K2776" s="19" t="s">
        <v>45</v>
      </c>
      <c r="L2776" s="22" t="s">
        <v>144</v>
      </c>
      <c r="M2776" s="19" t="s">
        <v>185</v>
      </c>
      <c r="N2776" s="19" t="s">
        <v>185</v>
      </c>
      <c r="Q2776" s="50" t="str">
        <f t="shared" si="43"/>
        <v>Non-lead</v>
      </c>
    </row>
    <row r="2777" spans="2:17">
      <c r="B2777" s="38" t="s">
        <v>7614</v>
      </c>
      <c r="C2777" s="71" t="s">
        <v>8488</v>
      </c>
      <c r="D2777" s="4" t="s">
        <v>8054</v>
      </c>
      <c r="E2777" s="9" t="s">
        <v>187</v>
      </c>
      <c r="F2777" s="14">
        <v>40484</v>
      </c>
      <c r="G2777" s="4">
        <v>37.557719830000003</v>
      </c>
      <c r="H2777" s="4">
        <v>-84.678242440000005</v>
      </c>
      <c r="I2777" s="19" t="s">
        <v>45</v>
      </c>
      <c r="J2777" s="19" t="s">
        <v>156</v>
      </c>
      <c r="K2777" s="19" t="s">
        <v>45</v>
      </c>
      <c r="L2777" s="22" t="s">
        <v>144</v>
      </c>
      <c r="M2777" s="19" t="s">
        <v>185</v>
      </c>
      <c r="N2777" s="19" t="s">
        <v>185</v>
      </c>
      <c r="Q2777" s="50" t="str">
        <f t="shared" si="43"/>
        <v>Non-lead</v>
      </c>
    </row>
    <row r="2778" spans="2:17">
      <c r="B2778" s="38" t="s">
        <v>7615</v>
      </c>
      <c r="C2778" s="71" t="s">
        <v>8489</v>
      </c>
      <c r="D2778" s="4" t="s">
        <v>8055</v>
      </c>
      <c r="E2778" s="9" t="s">
        <v>187</v>
      </c>
      <c r="F2778" s="14">
        <v>40484</v>
      </c>
      <c r="G2778" s="4">
        <v>37.552364599999997</v>
      </c>
      <c r="H2778" s="4">
        <v>-84.673859489999998</v>
      </c>
      <c r="I2778" s="19" t="s">
        <v>45</v>
      </c>
      <c r="J2778" s="19" t="s">
        <v>156</v>
      </c>
      <c r="K2778" s="19" t="s">
        <v>45</v>
      </c>
      <c r="L2778" s="22" t="s">
        <v>144</v>
      </c>
      <c r="M2778" s="19" t="s">
        <v>185</v>
      </c>
      <c r="N2778" s="19" t="s">
        <v>185</v>
      </c>
      <c r="Q2778" s="50" t="str">
        <f t="shared" si="43"/>
        <v>Non-lead</v>
      </c>
    </row>
    <row r="2779" spans="2:17">
      <c r="B2779" s="38" t="s">
        <v>7616</v>
      </c>
      <c r="C2779" s="70" t="s">
        <v>8490</v>
      </c>
      <c r="D2779" s="4" t="s">
        <v>8056</v>
      </c>
      <c r="E2779" s="9" t="s">
        <v>187</v>
      </c>
      <c r="F2779" s="14">
        <v>40484</v>
      </c>
      <c r="G2779" s="4">
        <v>37.552364709999999</v>
      </c>
      <c r="H2779" s="4">
        <v>-84.673859559999997</v>
      </c>
      <c r="I2779" s="19" t="s">
        <v>45</v>
      </c>
      <c r="J2779" s="19" t="s">
        <v>156</v>
      </c>
      <c r="K2779" s="19" t="s">
        <v>45</v>
      </c>
      <c r="L2779" s="22" t="s">
        <v>144</v>
      </c>
      <c r="M2779" s="19" t="s">
        <v>185</v>
      </c>
      <c r="N2779" s="19" t="s">
        <v>185</v>
      </c>
      <c r="Q2779" s="50" t="str">
        <f t="shared" si="43"/>
        <v>Non-lead</v>
      </c>
    </row>
    <row r="2780" spans="2:17">
      <c r="B2780" s="38" t="s">
        <v>7617</v>
      </c>
      <c r="C2780" s="71" t="s">
        <v>8491</v>
      </c>
      <c r="D2780" s="4" t="s">
        <v>8057</v>
      </c>
      <c r="E2780" s="9" t="s">
        <v>187</v>
      </c>
      <c r="F2780" s="14">
        <v>40484</v>
      </c>
      <c r="G2780" s="4">
        <v>37.551511750000003</v>
      </c>
      <c r="H2780" s="4">
        <v>-84.673473099999995</v>
      </c>
      <c r="I2780" s="19" t="s">
        <v>45</v>
      </c>
      <c r="J2780" s="19" t="s">
        <v>156</v>
      </c>
      <c r="K2780" s="19" t="s">
        <v>45</v>
      </c>
      <c r="L2780" s="22" t="s">
        <v>144</v>
      </c>
      <c r="M2780" s="19" t="s">
        <v>185</v>
      </c>
      <c r="N2780" s="19" t="s">
        <v>185</v>
      </c>
      <c r="Q2780" s="50" t="str">
        <f t="shared" si="43"/>
        <v>Non-lead</v>
      </c>
    </row>
    <row r="2781" spans="2:17">
      <c r="B2781" s="38" t="s">
        <v>7618</v>
      </c>
      <c r="C2781" s="69" t="s">
        <v>8492</v>
      </c>
      <c r="D2781" s="4" t="s">
        <v>7618</v>
      </c>
      <c r="E2781" s="9" t="s">
        <v>187</v>
      </c>
      <c r="F2781" s="14">
        <v>40484</v>
      </c>
      <c r="G2781" s="79">
        <v>37.555590619999997</v>
      </c>
      <c r="H2781" s="79">
        <v>-84.698343289999997</v>
      </c>
      <c r="I2781" s="19" t="s">
        <v>45</v>
      </c>
      <c r="J2781" s="19" t="s">
        <v>156</v>
      </c>
      <c r="K2781" s="19" t="s">
        <v>45</v>
      </c>
      <c r="L2781" s="22" t="s">
        <v>144</v>
      </c>
      <c r="M2781" s="19" t="s">
        <v>185</v>
      </c>
      <c r="N2781" s="19" t="s">
        <v>185</v>
      </c>
      <c r="Q2781" s="50" t="str">
        <f t="shared" si="43"/>
        <v>Non-lead</v>
      </c>
    </row>
    <row r="2782" spans="2:17">
      <c r="B2782" s="38" t="s">
        <v>7619</v>
      </c>
      <c r="C2782" s="71" t="s">
        <v>8493</v>
      </c>
      <c r="D2782" s="4" t="s">
        <v>8058</v>
      </c>
      <c r="E2782" s="9" t="s">
        <v>187</v>
      </c>
      <c r="F2782" s="14">
        <v>40484</v>
      </c>
      <c r="G2782" s="4">
        <v>37.568137360000001</v>
      </c>
      <c r="H2782" s="4">
        <v>-84.708270459999994</v>
      </c>
      <c r="I2782" s="19" t="s">
        <v>45</v>
      </c>
      <c r="J2782" s="19" t="s">
        <v>156</v>
      </c>
      <c r="K2782" s="19" t="s">
        <v>45</v>
      </c>
      <c r="L2782" s="22" t="s">
        <v>144</v>
      </c>
      <c r="M2782" s="19" t="s">
        <v>185</v>
      </c>
      <c r="N2782" s="19" t="s">
        <v>185</v>
      </c>
      <c r="Q2782" s="50" t="str">
        <f t="shared" si="43"/>
        <v>Non-lead</v>
      </c>
    </row>
    <row r="2783" spans="2:17">
      <c r="B2783" s="38" t="s">
        <v>7620</v>
      </c>
      <c r="C2783" s="71" t="s">
        <v>8494</v>
      </c>
      <c r="D2783" s="4" t="s">
        <v>8059</v>
      </c>
      <c r="E2783" s="9" t="s">
        <v>187</v>
      </c>
      <c r="F2783" s="14">
        <v>40484</v>
      </c>
      <c r="G2783" s="4">
        <v>37.604360999999997</v>
      </c>
      <c r="H2783" s="4">
        <v>-84.661765000000003</v>
      </c>
      <c r="I2783" s="19" t="s">
        <v>45</v>
      </c>
      <c r="J2783" s="19" t="s">
        <v>156</v>
      </c>
      <c r="K2783" s="19" t="s">
        <v>45</v>
      </c>
      <c r="L2783" s="22" t="s">
        <v>144</v>
      </c>
      <c r="M2783" s="19" t="s">
        <v>185</v>
      </c>
      <c r="N2783" s="19" t="s">
        <v>185</v>
      </c>
      <c r="Q2783" s="50" t="str">
        <f t="shared" ref="Q2783:Q2836" si="44">IF(AND(I2783="",K2783=""),"",IF(I2783="Lead","Lead",IF(K2783="Lead","Lead",IF((OR((AND((ISNUMBER(SEARCH("Galvanized",K2783))),AF2783="Yes")),(AND((ISNUMBER(SEARCH("Galvanized",K2783))),AF2783="Unknown")))),"Galvanized requiring replacement",IF((OR((AND((ISNUMBER(SEARCH("Galvanized",K2783))),AJ2783="Yes")),(AND((ISNUMBER(SEARCH("Galvanized",K2783))),AJ2783="Unknown")))),"Galvanized requiring replacement",IF(I2783="Galvanized requiring replacement","Galvanized requiring replacement",IF(K2783="Galvanized requiring replacement","Galvanized requiring replacement",IF(ISNUMBER(SEARCH("Unknown",I2783)),"Unknown",IF(ISNUMBER(SEARCH("Unknown",K2783)),"Unknown",IF(I2783="","Unknown",IF(K2783="","Unknown","Non-lead")))))))))))</f>
        <v>Non-lead</v>
      </c>
    </row>
    <row r="2784" spans="2:17">
      <c r="B2784" s="38" t="s">
        <v>7621</v>
      </c>
      <c r="C2784" s="70" t="s">
        <v>8165</v>
      </c>
      <c r="D2784" s="4" t="s">
        <v>8060</v>
      </c>
      <c r="E2784" s="9" t="s">
        <v>187</v>
      </c>
      <c r="F2784" s="14">
        <v>40484</v>
      </c>
      <c r="G2784" s="4">
        <v>37.61833068</v>
      </c>
      <c r="H2784" s="4">
        <v>-84.656714460000003</v>
      </c>
      <c r="I2784" s="19" t="s">
        <v>45</v>
      </c>
      <c r="J2784" s="19" t="s">
        <v>156</v>
      </c>
      <c r="K2784" s="19" t="s">
        <v>45</v>
      </c>
      <c r="L2784" s="22" t="s">
        <v>144</v>
      </c>
      <c r="M2784" s="19" t="s">
        <v>185</v>
      </c>
      <c r="N2784" s="19" t="s">
        <v>185</v>
      </c>
      <c r="Q2784" s="50" t="str">
        <f t="shared" si="44"/>
        <v>Non-lead</v>
      </c>
    </row>
    <row r="2785" spans="2:17">
      <c r="B2785" s="38" t="s">
        <v>7622</v>
      </c>
      <c r="C2785" s="71" t="s">
        <v>8495</v>
      </c>
      <c r="D2785" s="4" t="s">
        <v>8061</v>
      </c>
      <c r="E2785" s="9" t="s">
        <v>187</v>
      </c>
      <c r="F2785" s="14">
        <v>40484</v>
      </c>
      <c r="G2785" s="4">
        <v>37.600491259999998</v>
      </c>
      <c r="H2785" s="4">
        <v>-84.653973840000006</v>
      </c>
      <c r="I2785" s="19" t="s">
        <v>45</v>
      </c>
      <c r="J2785" s="19" t="s">
        <v>156</v>
      </c>
      <c r="K2785" s="19" t="s">
        <v>45</v>
      </c>
      <c r="L2785" s="22" t="s">
        <v>144</v>
      </c>
      <c r="M2785" s="19" t="s">
        <v>185</v>
      </c>
      <c r="N2785" s="19" t="s">
        <v>185</v>
      </c>
      <c r="Q2785" s="50" t="str">
        <f t="shared" si="44"/>
        <v>Non-lead</v>
      </c>
    </row>
    <row r="2786" spans="2:17">
      <c r="B2786" s="38" t="s">
        <v>7623</v>
      </c>
      <c r="C2786" s="69" t="s">
        <v>8496</v>
      </c>
      <c r="D2786" s="4" t="s">
        <v>8062</v>
      </c>
      <c r="E2786" s="9" t="s">
        <v>187</v>
      </c>
      <c r="F2786" s="14">
        <v>40484</v>
      </c>
      <c r="G2786" s="4">
        <v>37.564402340000001</v>
      </c>
      <c r="H2786" s="4">
        <v>-84.693925719999996</v>
      </c>
      <c r="I2786" s="19" t="s">
        <v>45</v>
      </c>
      <c r="J2786" s="19" t="s">
        <v>156</v>
      </c>
      <c r="K2786" s="19" t="s">
        <v>45</v>
      </c>
      <c r="L2786" s="22" t="s">
        <v>144</v>
      </c>
      <c r="M2786" s="19" t="s">
        <v>185</v>
      </c>
      <c r="N2786" s="19" t="s">
        <v>185</v>
      </c>
      <c r="Q2786" s="50" t="str">
        <f t="shared" si="44"/>
        <v>Non-lead</v>
      </c>
    </row>
    <row r="2787" spans="2:17">
      <c r="B2787" s="38" t="s">
        <v>7624</v>
      </c>
      <c r="C2787" s="71" t="s">
        <v>8497</v>
      </c>
      <c r="D2787" s="4" t="s">
        <v>8063</v>
      </c>
      <c r="E2787" s="9" t="s">
        <v>187</v>
      </c>
      <c r="F2787" s="14">
        <v>40484</v>
      </c>
      <c r="G2787" s="4">
        <v>37.583670169999998</v>
      </c>
      <c r="H2787" s="4">
        <v>-84.679761319999997</v>
      </c>
      <c r="I2787" s="19" t="s">
        <v>45</v>
      </c>
      <c r="J2787" s="19" t="s">
        <v>156</v>
      </c>
      <c r="K2787" s="19" t="s">
        <v>45</v>
      </c>
      <c r="L2787" s="22" t="s">
        <v>144</v>
      </c>
      <c r="M2787" s="19" t="s">
        <v>185</v>
      </c>
      <c r="N2787" s="19" t="s">
        <v>185</v>
      </c>
      <c r="Q2787" s="50" t="str">
        <f t="shared" si="44"/>
        <v>Non-lead</v>
      </c>
    </row>
    <row r="2788" spans="2:17">
      <c r="B2788" s="38" t="s">
        <v>7625</v>
      </c>
      <c r="C2788" s="71" t="s">
        <v>8498</v>
      </c>
      <c r="D2788" s="4" t="s">
        <v>8064</v>
      </c>
      <c r="E2788" s="9" t="s">
        <v>187</v>
      </c>
      <c r="F2788" s="14">
        <v>40484</v>
      </c>
      <c r="G2788" s="4">
        <v>37.555590619999997</v>
      </c>
      <c r="H2788" s="4">
        <v>-84.698343289999997</v>
      </c>
      <c r="I2788" s="19" t="s">
        <v>45</v>
      </c>
      <c r="J2788" s="19" t="s">
        <v>156</v>
      </c>
      <c r="K2788" s="19" t="s">
        <v>45</v>
      </c>
      <c r="L2788" s="22" t="s">
        <v>144</v>
      </c>
      <c r="M2788" s="19" t="s">
        <v>185</v>
      </c>
      <c r="N2788" s="19" t="s">
        <v>185</v>
      </c>
      <c r="Q2788" s="50" t="str">
        <f t="shared" si="44"/>
        <v>Non-lead</v>
      </c>
    </row>
    <row r="2789" spans="2:17" ht="16.5" customHeight="1">
      <c r="B2789" s="38" t="s">
        <v>7626</v>
      </c>
      <c r="C2789" s="70" t="s">
        <v>8499</v>
      </c>
      <c r="D2789" s="4" t="s">
        <v>8065</v>
      </c>
      <c r="E2789" s="9" t="s">
        <v>187</v>
      </c>
      <c r="F2789" s="14">
        <v>40484</v>
      </c>
      <c r="G2789" s="4">
        <v>37.559031779999998</v>
      </c>
      <c r="H2789" s="4">
        <v>-84.701693460000001</v>
      </c>
      <c r="I2789" s="19" t="s">
        <v>45</v>
      </c>
      <c r="J2789" s="19" t="s">
        <v>156</v>
      </c>
      <c r="K2789" s="19" t="s">
        <v>45</v>
      </c>
      <c r="L2789" s="22" t="s">
        <v>144</v>
      </c>
      <c r="M2789" s="19" t="s">
        <v>185</v>
      </c>
      <c r="N2789" s="19" t="s">
        <v>185</v>
      </c>
      <c r="Q2789" s="50" t="str">
        <f t="shared" si="44"/>
        <v>Non-lead</v>
      </c>
    </row>
    <row r="2790" spans="2:17" ht="16.899999999999999" customHeight="1">
      <c r="B2790" s="82" t="s">
        <v>8500</v>
      </c>
      <c r="C2790" s="4" t="s">
        <v>9845</v>
      </c>
      <c r="D2790" s="4" t="s">
        <v>9173</v>
      </c>
      <c r="E2790" s="9" t="s">
        <v>187</v>
      </c>
      <c r="F2790" s="14">
        <v>40484</v>
      </c>
      <c r="G2790" s="4">
        <v>37.302146</v>
      </c>
      <c r="H2790" s="4">
        <v>-84.391510999999994</v>
      </c>
      <c r="I2790" s="19" t="s">
        <v>45</v>
      </c>
      <c r="J2790" s="19" t="s">
        <v>156</v>
      </c>
      <c r="K2790" s="19" t="s">
        <v>45</v>
      </c>
      <c r="L2790" s="22" t="s">
        <v>144</v>
      </c>
      <c r="M2790" s="19" t="s">
        <v>185</v>
      </c>
      <c r="N2790" s="19" t="s">
        <v>185</v>
      </c>
      <c r="Q2790" s="50" t="str">
        <f t="shared" si="44"/>
        <v>Non-lead</v>
      </c>
    </row>
    <row r="2791" spans="2:17">
      <c r="B2791" s="38" t="s">
        <v>8501</v>
      </c>
      <c r="C2791" s="4" t="s">
        <v>6135</v>
      </c>
      <c r="D2791" s="4" t="s">
        <v>9174</v>
      </c>
      <c r="E2791" s="9" t="s">
        <v>187</v>
      </c>
      <c r="F2791" s="14">
        <v>40484</v>
      </c>
      <c r="G2791" s="4">
        <v>37.302228999999997</v>
      </c>
      <c r="H2791" s="4">
        <v>-84.391531000000001</v>
      </c>
      <c r="I2791" s="19" t="s">
        <v>45</v>
      </c>
      <c r="J2791" s="19" t="s">
        <v>156</v>
      </c>
      <c r="K2791" s="19" t="s">
        <v>45</v>
      </c>
      <c r="L2791" s="22" t="s">
        <v>144</v>
      </c>
      <c r="M2791" s="19" t="s">
        <v>185</v>
      </c>
      <c r="N2791" s="19" t="s">
        <v>185</v>
      </c>
      <c r="Q2791" s="50" t="str">
        <f t="shared" si="44"/>
        <v>Non-lead</v>
      </c>
    </row>
    <row r="2792" spans="2:17">
      <c r="B2792" s="38" t="s">
        <v>8502</v>
      </c>
      <c r="C2792" s="4" t="s">
        <v>9846</v>
      </c>
      <c r="D2792" s="4" t="s">
        <v>9175</v>
      </c>
      <c r="E2792" s="9" t="s">
        <v>187</v>
      </c>
      <c r="F2792" s="14">
        <v>40484</v>
      </c>
      <c r="G2792" s="4">
        <v>37.494700000000002</v>
      </c>
      <c r="H2792" s="4">
        <v>-84.646090000000001</v>
      </c>
      <c r="I2792" s="19" t="s">
        <v>45</v>
      </c>
      <c r="J2792" s="19" t="s">
        <v>156</v>
      </c>
      <c r="K2792" s="19" t="s">
        <v>45</v>
      </c>
      <c r="L2792" s="22" t="s">
        <v>144</v>
      </c>
      <c r="M2792" s="19" t="s">
        <v>185</v>
      </c>
      <c r="N2792" s="19" t="s">
        <v>185</v>
      </c>
      <c r="Q2792" s="50" t="str">
        <f t="shared" si="44"/>
        <v>Non-lead</v>
      </c>
    </row>
    <row r="2793" spans="2:17">
      <c r="B2793" s="38" t="s">
        <v>8503</v>
      </c>
      <c r="C2793" s="4" t="s">
        <v>9847</v>
      </c>
      <c r="D2793" s="4" t="s">
        <v>9176</v>
      </c>
      <c r="E2793" s="9" t="s">
        <v>187</v>
      </c>
      <c r="F2793" s="14">
        <v>40484</v>
      </c>
      <c r="G2793" s="4">
        <v>37.494682490000002</v>
      </c>
      <c r="H2793" s="4">
        <v>-84.646100059999995</v>
      </c>
      <c r="I2793" s="19" t="s">
        <v>45</v>
      </c>
      <c r="J2793" s="19" t="s">
        <v>156</v>
      </c>
      <c r="K2793" s="19" t="s">
        <v>45</v>
      </c>
      <c r="L2793" s="22" t="s">
        <v>144</v>
      </c>
      <c r="M2793" s="19" t="s">
        <v>185</v>
      </c>
      <c r="N2793" s="19" t="s">
        <v>185</v>
      </c>
      <c r="Q2793" s="50" t="str">
        <f t="shared" si="44"/>
        <v>Non-lead</v>
      </c>
    </row>
    <row r="2794" spans="2:17">
      <c r="B2794" s="38" t="s">
        <v>8504</v>
      </c>
      <c r="C2794" s="4" t="s">
        <v>9848</v>
      </c>
      <c r="D2794" s="4" t="s">
        <v>9177</v>
      </c>
      <c r="E2794" s="9" t="s">
        <v>187</v>
      </c>
      <c r="F2794" s="14">
        <v>40484</v>
      </c>
      <c r="G2794" s="4">
        <v>37.49491003</v>
      </c>
      <c r="H2794" s="4">
        <v>-84.644970929999999</v>
      </c>
      <c r="I2794" s="19" t="s">
        <v>45</v>
      </c>
      <c r="J2794" s="19" t="s">
        <v>156</v>
      </c>
      <c r="K2794" s="19" t="s">
        <v>45</v>
      </c>
      <c r="L2794" s="22" t="s">
        <v>144</v>
      </c>
      <c r="M2794" s="19" t="s">
        <v>185</v>
      </c>
      <c r="N2794" s="19" t="s">
        <v>185</v>
      </c>
      <c r="Q2794" s="50" t="str">
        <f t="shared" si="44"/>
        <v>Non-lead</v>
      </c>
    </row>
    <row r="2795" spans="2:17">
      <c r="B2795" s="38" t="s">
        <v>8505</v>
      </c>
      <c r="C2795" s="4" t="s">
        <v>9849</v>
      </c>
      <c r="D2795" s="4" t="s">
        <v>9178</v>
      </c>
      <c r="E2795" s="9" t="s">
        <v>187</v>
      </c>
      <c r="F2795" s="14">
        <v>40484</v>
      </c>
      <c r="G2795" s="4">
        <v>37.49491003</v>
      </c>
      <c r="H2795" s="4">
        <v>-84.644970929999999</v>
      </c>
      <c r="I2795" s="19" t="s">
        <v>45</v>
      </c>
      <c r="J2795" s="19" t="s">
        <v>156</v>
      </c>
      <c r="K2795" s="19" t="s">
        <v>45</v>
      </c>
      <c r="L2795" s="22" t="s">
        <v>144</v>
      </c>
      <c r="M2795" s="19" t="s">
        <v>185</v>
      </c>
      <c r="N2795" s="19" t="s">
        <v>185</v>
      </c>
      <c r="Q2795" s="50" t="str">
        <f t="shared" si="44"/>
        <v>Non-lead</v>
      </c>
    </row>
    <row r="2796" spans="2:17">
      <c r="B2796" s="38" t="s">
        <v>8506</v>
      </c>
      <c r="C2796" s="4" t="s">
        <v>9850</v>
      </c>
      <c r="D2796" s="4" t="s">
        <v>9179</v>
      </c>
      <c r="E2796" s="9" t="s">
        <v>187</v>
      </c>
      <c r="F2796" s="14">
        <v>40484</v>
      </c>
      <c r="G2796" s="4">
        <v>37.496279479999998</v>
      </c>
      <c r="H2796" s="4">
        <v>-84.644889390000003</v>
      </c>
      <c r="I2796" s="19" t="s">
        <v>45</v>
      </c>
      <c r="J2796" s="19" t="s">
        <v>156</v>
      </c>
      <c r="K2796" s="19" t="s">
        <v>45</v>
      </c>
      <c r="L2796" s="22" t="s">
        <v>144</v>
      </c>
      <c r="M2796" s="19" t="s">
        <v>185</v>
      </c>
      <c r="N2796" s="19" t="s">
        <v>185</v>
      </c>
      <c r="Q2796" s="50" t="str">
        <f t="shared" si="44"/>
        <v>Non-lead</v>
      </c>
    </row>
    <row r="2797" spans="2:17">
      <c r="B2797" s="38" t="s">
        <v>8507</v>
      </c>
      <c r="C2797" s="4" t="s">
        <v>9851</v>
      </c>
      <c r="D2797" s="4" t="s">
        <v>9180</v>
      </c>
      <c r="E2797" s="9" t="s">
        <v>187</v>
      </c>
      <c r="F2797" s="14">
        <v>40484</v>
      </c>
      <c r="G2797" s="4">
        <v>37.495439130000001</v>
      </c>
      <c r="H2797" s="4">
        <v>-84.645010240000005</v>
      </c>
      <c r="I2797" s="19" t="s">
        <v>45</v>
      </c>
      <c r="J2797" s="19" t="s">
        <v>156</v>
      </c>
      <c r="K2797" s="19" t="s">
        <v>45</v>
      </c>
      <c r="L2797" s="22" t="s">
        <v>144</v>
      </c>
      <c r="M2797" s="19" t="s">
        <v>185</v>
      </c>
      <c r="N2797" s="19" t="s">
        <v>185</v>
      </c>
      <c r="Q2797" s="50" t="str">
        <f t="shared" si="44"/>
        <v>Non-lead</v>
      </c>
    </row>
    <row r="2798" spans="2:17">
      <c r="B2798" s="38" t="s">
        <v>8508</v>
      </c>
      <c r="C2798" s="4" t="s">
        <v>9852</v>
      </c>
      <c r="D2798" s="4" t="s">
        <v>9181</v>
      </c>
      <c r="E2798" s="9" t="s">
        <v>187</v>
      </c>
      <c r="F2798" s="14">
        <v>40484</v>
      </c>
      <c r="G2798" s="4">
        <v>37.494847980000003</v>
      </c>
      <c r="H2798" s="4">
        <v>-84.64687327</v>
      </c>
      <c r="I2798" s="19" t="s">
        <v>45</v>
      </c>
      <c r="J2798" s="19" t="s">
        <v>156</v>
      </c>
      <c r="K2798" s="19" t="s">
        <v>45</v>
      </c>
      <c r="L2798" s="22" t="s">
        <v>144</v>
      </c>
      <c r="M2798" s="19" t="s">
        <v>185</v>
      </c>
      <c r="N2798" s="19" t="s">
        <v>185</v>
      </c>
      <c r="Q2798" s="50" t="str">
        <f t="shared" si="44"/>
        <v>Non-lead</v>
      </c>
    </row>
    <row r="2799" spans="2:17">
      <c r="B2799" s="38" t="s">
        <v>8509</v>
      </c>
      <c r="C2799" s="4" t="s">
        <v>9853</v>
      </c>
      <c r="D2799" s="4" t="s">
        <v>9182</v>
      </c>
      <c r="E2799" s="9" t="s">
        <v>187</v>
      </c>
      <c r="F2799" s="14">
        <v>40484</v>
      </c>
      <c r="G2799" s="4">
        <v>37.499879999999997</v>
      </c>
      <c r="H2799" s="4">
        <v>-84.651020000000003</v>
      </c>
      <c r="I2799" s="19" t="s">
        <v>45</v>
      </c>
      <c r="J2799" s="19" t="s">
        <v>156</v>
      </c>
      <c r="K2799" s="19" t="s">
        <v>45</v>
      </c>
      <c r="L2799" s="22" t="s">
        <v>144</v>
      </c>
      <c r="M2799" s="19" t="s">
        <v>185</v>
      </c>
      <c r="N2799" s="19" t="s">
        <v>185</v>
      </c>
      <c r="Q2799" s="50" t="str">
        <f t="shared" si="44"/>
        <v>Non-lead</v>
      </c>
    </row>
    <row r="2800" spans="2:17">
      <c r="B2800" s="38" t="s">
        <v>8510</v>
      </c>
      <c r="C2800" s="4" t="s">
        <v>9854</v>
      </c>
      <c r="D2800" s="4" t="s">
        <v>9183</v>
      </c>
      <c r="E2800" s="9" t="s">
        <v>187</v>
      </c>
      <c r="F2800" s="14">
        <v>40484</v>
      </c>
      <c r="G2800" s="4">
        <v>37.498779999999996</v>
      </c>
      <c r="H2800" s="4">
        <v>-84.650289999999998</v>
      </c>
      <c r="I2800" s="19" t="s">
        <v>45</v>
      </c>
      <c r="J2800" s="19" t="s">
        <v>156</v>
      </c>
      <c r="K2800" s="19" t="s">
        <v>45</v>
      </c>
      <c r="L2800" s="22" t="s">
        <v>144</v>
      </c>
      <c r="M2800" s="19" t="s">
        <v>185</v>
      </c>
      <c r="N2800" s="19" t="s">
        <v>185</v>
      </c>
      <c r="Q2800" s="50" t="str">
        <f t="shared" si="44"/>
        <v>Non-lead</v>
      </c>
    </row>
    <row r="2801" spans="2:17">
      <c r="B2801" s="38" t="s">
        <v>8511</v>
      </c>
      <c r="C2801" s="4" t="s">
        <v>9855</v>
      </c>
      <c r="D2801" s="4" t="s">
        <v>9184</v>
      </c>
      <c r="E2801" s="9" t="s">
        <v>187</v>
      </c>
      <c r="F2801" s="14">
        <v>40484</v>
      </c>
      <c r="G2801" s="4">
        <v>37.505940000000002</v>
      </c>
      <c r="H2801" s="4">
        <v>-84.654240000000001</v>
      </c>
      <c r="I2801" s="19" t="s">
        <v>45</v>
      </c>
      <c r="J2801" s="19" t="s">
        <v>156</v>
      </c>
      <c r="K2801" s="19" t="s">
        <v>45</v>
      </c>
      <c r="L2801" s="22" t="s">
        <v>144</v>
      </c>
      <c r="M2801" s="19" t="s">
        <v>185</v>
      </c>
      <c r="N2801" s="19" t="s">
        <v>185</v>
      </c>
      <c r="Q2801" s="50" t="str">
        <f t="shared" si="44"/>
        <v>Non-lead</v>
      </c>
    </row>
    <row r="2802" spans="2:17">
      <c r="B2802" s="38" t="s">
        <v>8512</v>
      </c>
      <c r="C2802" s="4" t="s">
        <v>9856</v>
      </c>
      <c r="D2802" s="4" t="s">
        <v>9185</v>
      </c>
      <c r="E2802" s="9" t="s">
        <v>187</v>
      </c>
      <c r="F2802" s="14">
        <v>40484</v>
      </c>
      <c r="G2802" s="4">
        <v>37.505740000000003</v>
      </c>
      <c r="H2802" s="4">
        <v>-84.654049999999998</v>
      </c>
      <c r="I2802" s="19" t="s">
        <v>45</v>
      </c>
      <c r="J2802" s="19" t="s">
        <v>156</v>
      </c>
      <c r="K2802" s="19" t="s">
        <v>45</v>
      </c>
      <c r="L2802" s="22" t="s">
        <v>144</v>
      </c>
      <c r="M2802" s="19" t="s">
        <v>185</v>
      </c>
      <c r="N2802" s="19" t="s">
        <v>185</v>
      </c>
      <c r="Q2802" s="50" t="str">
        <f t="shared" si="44"/>
        <v>Non-lead</v>
      </c>
    </row>
    <row r="2803" spans="2:17">
      <c r="B2803" s="38" t="s">
        <v>8513</v>
      </c>
      <c r="C2803" s="4" t="s">
        <v>9857</v>
      </c>
      <c r="D2803" s="4" t="s">
        <v>9186</v>
      </c>
      <c r="E2803" s="9" t="s">
        <v>187</v>
      </c>
      <c r="F2803" s="14">
        <v>40484</v>
      </c>
      <c r="G2803" s="4">
        <v>37.5062</v>
      </c>
      <c r="H2803" s="4">
        <v>-84.654240000000001</v>
      </c>
      <c r="I2803" s="19" t="s">
        <v>45</v>
      </c>
      <c r="J2803" s="19" t="s">
        <v>156</v>
      </c>
      <c r="K2803" s="19" t="s">
        <v>45</v>
      </c>
      <c r="L2803" s="22" t="s">
        <v>144</v>
      </c>
      <c r="M2803" s="19" t="s">
        <v>185</v>
      </c>
      <c r="N2803" s="19" t="s">
        <v>185</v>
      </c>
      <c r="Q2803" s="50" t="str">
        <f t="shared" si="44"/>
        <v>Non-lead</v>
      </c>
    </row>
    <row r="2804" spans="2:17">
      <c r="B2804" s="38" t="s">
        <v>8514</v>
      </c>
      <c r="C2804" s="4" t="s">
        <v>9858</v>
      </c>
      <c r="D2804" s="4" t="s">
        <v>9187</v>
      </c>
      <c r="E2804" s="9" t="s">
        <v>187</v>
      </c>
      <c r="F2804" s="14">
        <v>40484</v>
      </c>
      <c r="G2804" s="4">
        <v>37.509007609999998</v>
      </c>
      <c r="H2804" s="4">
        <v>-84.653937839999998</v>
      </c>
      <c r="I2804" s="19" t="s">
        <v>45</v>
      </c>
      <c r="J2804" s="19" t="s">
        <v>156</v>
      </c>
      <c r="K2804" s="19" t="s">
        <v>45</v>
      </c>
      <c r="L2804" s="22" t="s">
        <v>144</v>
      </c>
      <c r="M2804" s="19" t="s">
        <v>185</v>
      </c>
      <c r="N2804" s="19" t="s">
        <v>185</v>
      </c>
      <c r="Q2804" s="50" t="str">
        <f t="shared" si="44"/>
        <v>Non-lead</v>
      </c>
    </row>
    <row r="2805" spans="2:17">
      <c r="B2805" s="38" t="s">
        <v>8515</v>
      </c>
      <c r="C2805" s="4" t="s">
        <v>9859</v>
      </c>
      <c r="D2805" s="4" t="s">
        <v>9188</v>
      </c>
      <c r="E2805" s="9" t="s">
        <v>187</v>
      </c>
      <c r="F2805" s="14">
        <v>40484</v>
      </c>
      <c r="G2805" s="4">
        <v>37.303091999999999</v>
      </c>
      <c r="H2805" s="4">
        <v>-84.391112000000007</v>
      </c>
      <c r="I2805" s="19" t="s">
        <v>45</v>
      </c>
      <c r="J2805" s="19" t="s">
        <v>156</v>
      </c>
      <c r="K2805" s="19" t="s">
        <v>45</v>
      </c>
      <c r="L2805" s="22" t="s">
        <v>144</v>
      </c>
      <c r="M2805" s="19" t="s">
        <v>185</v>
      </c>
      <c r="N2805" s="19" t="s">
        <v>185</v>
      </c>
      <c r="Q2805" s="50" t="str">
        <f t="shared" si="44"/>
        <v>Non-lead</v>
      </c>
    </row>
    <row r="2806" spans="2:17">
      <c r="B2806" s="38" t="s">
        <v>8516</v>
      </c>
      <c r="C2806" s="4" t="s">
        <v>9860</v>
      </c>
      <c r="D2806" s="4" t="s">
        <v>9189</v>
      </c>
      <c r="E2806" s="9" t="s">
        <v>187</v>
      </c>
      <c r="F2806" s="14">
        <v>40484</v>
      </c>
      <c r="G2806" s="4">
        <v>37.302987000000002</v>
      </c>
      <c r="H2806" s="4">
        <v>-84391053</v>
      </c>
      <c r="I2806" s="19" t="s">
        <v>45</v>
      </c>
      <c r="J2806" s="19" t="s">
        <v>156</v>
      </c>
      <c r="K2806" s="19" t="s">
        <v>45</v>
      </c>
      <c r="L2806" s="22" t="s">
        <v>144</v>
      </c>
      <c r="M2806" s="19" t="s">
        <v>185</v>
      </c>
      <c r="N2806" s="19" t="s">
        <v>185</v>
      </c>
      <c r="Q2806" s="50" t="str">
        <f t="shared" si="44"/>
        <v>Non-lead</v>
      </c>
    </row>
    <row r="2807" spans="2:17">
      <c r="B2807" s="38" t="s">
        <v>8517</v>
      </c>
      <c r="C2807" s="4" t="s">
        <v>9861</v>
      </c>
      <c r="D2807" s="4" t="s">
        <v>9190</v>
      </c>
      <c r="E2807" s="9" t="s">
        <v>187</v>
      </c>
      <c r="F2807" s="14">
        <v>40484</v>
      </c>
      <c r="G2807" s="4">
        <v>37.507811889999999</v>
      </c>
      <c r="H2807" s="4">
        <v>-84.652087230000006</v>
      </c>
      <c r="I2807" s="19" t="s">
        <v>45</v>
      </c>
      <c r="J2807" s="19" t="s">
        <v>156</v>
      </c>
      <c r="K2807" s="19" t="s">
        <v>45</v>
      </c>
      <c r="L2807" s="22" t="s">
        <v>144</v>
      </c>
      <c r="M2807" s="19" t="s">
        <v>185</v>
      </c>
      <c r="N2807" s="19" t="s">
        <v>185</v>
      </c>
      <c r="Q2807" s="50" t="str">
        <f t="shared" si="44"/>
        <v>Non-lead</v>
      </c>
    </row>
    <row r="2808" spans="2:17">
      <c r="B2808" s="38" t="s">
        <v>8518</v>
      </c>
      <c r="C2808" s="4" t="s">
        <v>9862</v>
      </c>
      <c r="D2808" s="4" t="s">
        <v>9191</v>
      </c>
      <c r="E2808" s="9" t="s">
        <v>187</v>
      </c>
      <c r="F2808" s="14">
        <v>40484</v>
      </c>
      <c r="G2808" s="4">
        <v>37.507930430000002</v>
      </c>
      <c r="H2808" s="4">
        <v>-84.651760019999998</v>
      </c>
      <c r="I2808" s="19" t="s">
        <v>45</v>
      </c>
      <c r="J2808" s="19" t="s">
        <v>156</v>
      </c>
      <c r="K2808" s="19" t="s">
        <v>45</v>
      </c>
      <c r="L2808" s="22" t="s">
        <v>144</v>
      </c>
      <c r="M2808" s="19" t="s">
        <v>185</v>
      </c>
      <c r="N2808" s="19" t="s">
        <v>185</v>
      </c>
      <c r="Q2808" s="50" t="str">
        <f t="shared" si="44"/>
        <v>Non-lead</v>
      </c>
    </row>
    <row r="2809" spans="2:17">
      <c r="B2809" s="38" t="s">
        <v>8519</v>
      </c>
      <c r="C2809" s="4" t="s">
        <v>9863</v>
      </c>
      <c r="D2809" s="4" t="s">
        <v>9192</v>
      </c>
      <c r="E2809" s="9" t="s">
        <v>187</v>
      </c>
      <c r="F2809" s="14">
        <v>40484</v>
      </c>
      <c r="G2809" s="4">
        <v>37.507649999999998</v>
      </c>
      <c r="H2809" s="4">
        <v>-84.650949999999995</v>
      </c>
      <c r="I2809" s="19" t="s">
        <v>45</v>
      </c>
      <c r="J2809" s="19" t="s">
        <v>156</v>
      </c>
      <c r="K2809" s="19" t="s">
        <v>45</v>
      </c>
      <c r="L2809" s="22" t="s">
        <v>144</v>
      </c>
      <c r="M2809" s="19" t="s">
        <v>185</v>
      </c>
      <c r="N2809" s="19" t="s">
        <v>185</v>
      </c>
      <c r="Q2809" s="50" t="str">
        <f t="shared" si="44"/>
        <v>Non-lead</v>
      </c>
    </row>
    <row r="2810" spans="2:17">
      <c r="B2810" s="38" t="s">
        <v>8520</v>
      </c>
      <c r="C2810" s="4" t="s">
        <v>9864</v>
      </c>
      <c r="D2810" s="4" t="s">
        <v>9193</v>
      </c>
      <c r="E2810" s="9" t="s">
        <v>187</v>
      </c>
      <c r="F2810" s="14">
        <v>40484</v>
      </c>
      <c r="G2810" s="4">
        <v>37.302633999999998</v>
      </c>
      <c r="H2810" s="4">
        <v>-84.39358</v>
      </c>
      <c r="I2810" s="19" t="s">
        <v>45</v>
      </c>
      <c r="J2810" s="19" t="s">
        <v>156</v>
      </c>
      <c r="K2810" s="19" t="s">
        <v>45</v>
      </c>
      <c r="L2810" s="22" t="s">
        <v>144</v>
      </c>
      <c r="M2810" s="19" t="s">
        <v>185</v>
      </c>
      <c r="N2810" s="19" t="s">
        <v>185</v>
      </c>
      <c r="Q2810" s="50" t="str">
        <f t="shared" si="44"/>
        <v>Non-lead</v>
      </c>
    </row>
    <row r="2811" spans="2:17">
      <c r="B2811" s="38" t="s">
        <v>8521</v>
      </c>
      <c r="C2811" s="4" t="s">
        <v>9865</v>
      </c>
      <c r="D2811" s="4" t="s">
        <v>9194</v>
      </c>
      <c r="E2811" s="9" t="s">
        <v>187</v>
      </c>
      <c r="F2811" s="14">
        <v>40484</v>
      </c>
      <c r="G2811" s="4">
        <v>37.302633999999998</v>
      </c>
      <c r="H2811" s="4">
        <v>-84.39358</v>
      </c>
      <c r="I2811" s="19" t="s">
        <v>45</v>
      </c>
      <c r="J2811" s="19" t="s">
        <v>156</v>
      </c>
      <c r="K2811" s="19" t="s">
        <v>45</v>
      </c>
      <c r="L2811" s="22" t="s">
        <v>144</v>
      </c>
      <c r="M2811" s="19" t="s">
        <v>185</v>
      </c>
      <c r="N2811" s="19" t="s">
        <v>185</v>
      </c>
      <c r="Q2811" s="50" t="str">
        <f t="shared" si="44"/>
        <v>Non-lead</v>
      </c>
    </row>
    <row r="2812" spans="2:17">
      <c r="B2812" s="38" t="s">
        <v>8522</v>
      </c>
      <c r="C2812" s="4" t="s">
        <v>9866</v>
      </c>
      <c r="D2812" s="4" t="s">
        <v>9195</v>
      </c>
      <c r="E2812" s="9" t="s">
        <v>187</v>
      </c>
      <c r="F2812" s="14">
        <v>40484</v>
      </c>
      <c r="G2812" s="4">
        <v>37.507619429999998</v>
      </c>
      <c r="H2812" s="4">
        <v>-84.650983240000002</v>
      </c>
      <c r="I2812" s="19" t="s">
        <v>45</v>
      </c>
      <c r="J2812" s="19" t="s">
        <v>156</v>
      </c>
      <c r="K2812" s="19" t="s">
        <v>45</v>
      </c>
      <c r="L2812" s="22" t="s">
        <v>144</v>
      </c>
      <c r="M2812" s="19" t="s">
        <v>185</v>
      </c>
      <c r="N2812" s="19" t="s">
        <v>185</v>
      </c>
      <c r="Q2812" s="50" t="str">
        <f t="shared" si="44"/>
        <v>Non-lead</v>
      </c>
    </row>
    <row r="2813" spans="2:17">
      <c r="B2813" s="38" t="s">
        <v>8523</v>
      </c>
      <c r="C2813" s="4" t="s">
        <v>9867</v>
      </c>
      <c r="D2813" s="4" t="s">
        <v>9196</v>
      </c>
      <c r="E2813" s="9" t="s">
        <v>187</v>
      </c>
      <c r="F2813" s="14">
        <v>40484</v>
      </c>
      <c r="G2813" s="4">
        <v>37.302424999999999</v>
      </c>
      <c r="H2813" s="4">
        <v>-84.385987999999998</v>
      </c>
      <c r="I2813" s="19" t="s">
        <v>45</v>
      </c>
      <c r="J2813" s="19" t="s">
        <v>156</v>
      </c>
      <c r="K2813" s="19" t="s">
        <v>45</v>
      </c>
      <c r="L2813" s="22" t="s">
        <v>144</v>
      </c>
      <c r="M2813" s="19" t="s">
        <v>185</v>
      </c>
      <c r="N2813" s="19" t="s">
        <v>185</v>
      </c>
      <c r="Q2813" s="50" t="str">
        <f t="shared" si="44"/>
        <v>Non-lead</v>
      </c>
    </row>
    <row r="2814" spans="2:17">
      <c r="B2814" s="38" t="s">
        <v>8524</v>
      </c>
      <c r="C2814" s="4" t="s">
        <v>9868</v>
      </c>
      <c r="D2814" s="4" t="s">
        <v>9197</v>
      </c>
      <c r="E2814" s="9" t="s">
        <v>187</v>
      </c>
      <c r="F2814" s="14">
        <v>40484</v>
      </c>
      <c r="G2814" s="4">
        <v>37.302424999999999</v>
      </c>
      <c r="H2814" s="4">
        <v>-84.385990000000007</v>
      </c>
      <c r="I2814" s="19" t="s">
        <v>45</v>
      </c>
      <c r="J2814" s="19" t="s">
        <v>156</v>
      </c>
      <c r="K2814" s="19" t="s">
        <v>45</v>
      </c>
      <c r="L2814" s="22" t="s">
        <v>144</v>
      </c>
      <c r="M2814" s="19" t="s">
        <v>185</v>
      </c>
      <c r="N2814" s="19" t="s">
        <v>185</v>
      </c>
      <c r="Q2814" s="50" t="str">
        <f t="shared" si="44"/>
        <v>Non-lead</v>
      </c>
    </row>
    <row r="2815" spans="2:17">
      <c r="B2815" s="38" t="s">
        <v>8525</v>
      </c>
      <c r="C2815" s="4" t="s">
        <v>9869</v>
      </c>
      <c r="D2815" s="4" t="s">
        <v>9198</v>
      </c>
      <c r="E2815" s="9" t="s">
        <v>187</v>
      </c>
      <c r="F2815" s="14">
        <v>40484</v>
      </c>
      <c r="G2815" s="4">
        <v>37.506138309999997</v>
      </c>
      <c r="H2815" s="4">
        <v>-84.649008019999997</v>
      </c>
      <c r="I2815" s="19" t="s">
        <v>45</v>
      </c>
      <c r="J2815" s="19" t="s">
        <v>156</v>
      </c>
      <c r="K2815" s="19" t="s">
        <v>45</v>
      </c>
      <c r="L2815" s="22" t="s">
        <v>144</v>
      </c>
      <c r="M2815" s="19" t="s">
        <v>185</v>
      </c>
      <c r="N2815" s="19" t="s">
        <v>185</v>
      </c>
      <c r="Q2815" s="50" t="str">
        <f t="shared" si="44"/>
        <v>Non-lead</v>
      </c>
    </row>
    <row r="2816" spans="2:17">
      <c r="B2816" s="38" t="s">
        <v>8526</v>
      </c>
      <c r="C2816" s="4" t="s">
        <v>9870</v>
      </c>
      <c r="D2816" s="4" t="s">
        <v>9199</v>
      </c>
      <c r="E2816" s="9" t="s">
        <v>187</v>
      </c>
      <c r="F2816" s="14">
        <v>40484</v>
      </c>
      <c r="G2816" s="81">
        <v>37.506138309999997</v>
      </c>
      <c r="H2816" s="81">
        <v>-84.649008019999997</v>
      </c>
      <c r="I2816" s="19" t="s">
        <v>45</v>
      </c>
      <c r="J2816" s="19" t="s">
        <v>156</v>
      </c>
      <c r="K2816" s="19" t="s">
        <v>45</v>
      </c>
      <c r="L2816" s="22" t="s">
        <v>144</v>
      </c>
      <c r="M2816" s="19" t="s">
        <v>185</v>
      </c>
      <c r="N2816" s="19" t="s">
        <v>185</v>
      </c>
      <c r="Q2816" s="50" t="str">
        <f t="shared" si="44"/>
        <v>Non-lead</v>
      </c>
    </row>
    <row r="2817" spans="2:17">
      <c r="B2817" s="38" t="s">
        <v>8527</v>
      </c>
      <c r="C2817" s="4" t="s">
        <v>9871</v>
      </c>
      <c r="D2817" s="4" t="s">
        <v>9200</v>
      </c>
      <c r="E2817" s="9" t="s">
        <v>187</v>
      </c>
      <c r="F2817" s="14">
        <v>40484</v>
      </c>
      <c r="G2817" s="4">
        <v>37.50531582</v>
      </c>
      <c r="H2817" s="4">
        <v>-84.648887500000001</v>
      </c>
      <c r="I2817" s="19" t="s">
        <v>45</v>
      </c>
      <c r="J2817" s="19" t="s">
        <v>156</v>
      </c>
      <c r="K2817" s="19" t="s">
        <v>45</v>
      </c>
      <c r="L2817" s="22" t="s">
        <v>144</v>
      </c>
      <c r="M2817" s="19" t="s">
        <v>185</v>
      </c>
      <c r="N2817" s="19" t="s">
        <v>185</v>
      </c>
      <c r="Q2817" s="50" t="str">
        <f t="shared" si="44"/>
        <v>Non-lead</v>
      </c>
    </row>
    <row r="2818" spans="2:17">
      <c r="B2818" s="38" t="s">
        <v>8528</v>
      </c>
      <c r="C2818" s="4" t="s">
        <v>9872</v>
      </c>
      <c r="D2818" s="4" t="s">
        <v>9201</v>
      </c>
      <c r="E2818" s="9" t="s">
        <v>187</v>
      </c>
      <c r="F2818" s="14">
        <v>40484</v>
      </c>
      <c r="G2818" s="4">
        <v>37.50531582</v>
      </c>
      <c r="H2818" s="4">
        <v>-84.648887500000001</v>
      </c>
      <c r="I2818" s="19" t="s">
        <v>45</v>
      </c>
      <c r="J2818" s="19" t="s">
        <v>156</v>
      </c>
      <c r="K2818" s="19" t="s">
        <v>45</v>
      </c>
      <c r="L2818" s="22" t="s">
        <v>144</v>
      </c>
      <c r="M2818" s="19" t="s">
        <v>185</v>
      </c>
      <c r="N2818" s="19" t="s">
        <v>185</v>
      </c>
      <c r="Q2818" s="50" t="str">
        <f t="shared" si="44"/>
        <v>Non-lead</v>
      </c>
    </row>
    <row r="2819" spans="2:17">
      <c r="B2819" s="38" t="s">
        <v>8529</v>
      </c>
      <c r="C2819" s="4" t="s">
        <v>9873</v>
      </c>
      <c r="D2819" s="4" t="s">
        <v>9202</v>
      </c>
      <c r="E2819" s="9" t="s">
        <v>187</v>
      </c>
      <c r="F2819" s="14">
        <v>40484</v>
      </c>
      <c r="G2819" s="4">
        <v>37.504564279999997</v>
      </c>
      <c r="H2819" s="4">
        <v>-84.648846340000006</v>
      </c>
      <c r="I2819" s="19" t="s">
        <v>45</v>
      </c>
      <c r="J2819" s="19" t="s">
        <v>156</v>
      </c>
      <c r="K2819" s="19" t="s">
        <v>45</v>
      </c>
      <c r="L2819" s="22" t="s">
        <v>144</v>
      </c>
      <c r="M2819" s="19" t="s">
        <v>185</v>
      </c>
      <c r="N2819" s="19" t="s">
        <v>185</v>
      </c>
      <c r="Q2819" s="50" t="str">
        <f t="shared" si="44"/>
        <v>Non-lead</v>
      </c>
    </row>
    <row r="2820" spans="2:17">
      <c r="B2820" s="38" t="s">
        <v>8530</v>
      </c>
      <c r="C2820" s="4" t="s">
        <v>9874</v>
      </c>
      <c r="D2820" s="4" t="s">
        <v>9203</v>
      </c>
      <c r="E2820" s="9" t="s">
        <v>187</v>
      </c>
      <c r="F2820" s="14">
        <v>40484</v>
      </c>
      <c r="G2820" s="4">
        <v>37.504564279999997</v>
      </c>
      <c r="H2820" s="4">
        <v>-84.648846340000006</v>
      </c>
      <c r="I2820" s="19" t="s">
        <v>45</v>
      </c>
      <c r="J2820" s="19" t="s">
        <v>156</v>
      </c>
      <c r="K2820" s="19" t="s">
        <v>45</v>
      </c>
      <c r="L2820" s="22" t="s">
        <v>144</v>
      </c>
      <c r="M2820" s="19" t="s">
        <v>185</v>
      </c>
      <c r="N2820" s="19" t="s">
        <v>185</v>
      </c>
      <c r="Q2820" s="50" t="str">
        <f t="shared" si="44"/>
        <v>Non-lead</v>
      </c>
    </row>
    <row r="2821" spans="2:17">
      <c r="B2821" s="38" t="s">
        <v>8531</v>
      </c>
      <c r="C2821" s="4" t="s">
        <v>9875</v>
      </c>
      <c r="D2821" s="4" t="s">
        <v>9204</v>
      </c>
      <c r="E2821" s="9" t="s">
        <v>187</v>
      </c>
      <c r="F2821" s="14">
        <v>40484</v>
      </c>
      <c r="G2821" s="4">
        <v>37.503776530000003</v>
      </c>
      <c r="H2821" s="4">
        <v>-84.648567299999996</v>
      </c>
      <c r="I2821" s="19" t="s">
        <v>45</v>
      </c>
      <c r="J2821" s="19" t="s">
        <v>156</v>
      </c>
      <c r="K2821" s="19" t="s">
        <v>45</v>
      </c>
      <c r="L2821" s="22" t="s">
        <v>144</v>
      </c>
      <c r="M2821" s="19" t="s">
        <v>185</v>
      </c>
      <c r="N2821" s="19" t="s">
        <v>185</v>
      </c>
      <c r="Q2821" s="50" t="str">
        <f t="shared" si="44"/>
        <v>Non-lead</v>
      </c>
    </row>
    <row r="2822" spans="2:17">
      <c r="B2822" s="38" t="s">
        <v>8532</v>
      </c>
      <c r="C2822" s="4" t="s">
        <v>9876</v>
      </c>
      <c r="D2822" s="4" t="s">
        <v>9205</v>
      </c>
      <c r="E2822" s="9" t="s">
        <v>187</v>
      </c>
      <c r="F2822" s="14">
        <v>40484</v>
      </c>
      <c r="G2822" s="81">
        <v>37.503349389999997</v>
      </c>
      <c r="H2822" s="81">
        <v>-84.648461650000002</v>
      </c>
      <c r="I2822" s="19" t="s">
        <v>45</v>
      </c>
      <c r="J2822" s="19" t="s">
        <v>156</v>
      </c>
      <c r="K2822" s="19" t="s">
        <v>45</v>
      </c>
      <c r="L2822" s="22" t="s">
        <v>144</v>
      </c>
      <c r="M2822" s="19" t="s">
        <v>185</v>
      </c>
      <c r="N2822" s="19" t="s">
        <v>185</v>
      </c>
      <c r="Q2822" s="50" t="str">
        <f t="shared" si="44"/>
        <v>Non-lead</v>
      </c>
    </row>
    <row r="2823" spans="2:17">
      <c r="B2823" s="38" t="s">
        <v>8533</v>
      </c>
      <c r="C2823" s="4" t="s">
        <v>9877</v>
      </c>
      <c r="D2823" s="4" t="s">
        <v>9206</v>
      </c>
      <c r="E2823" s="9" t="s">
        <v>187</v>
      </c>
      <c r="F2823" s="14">
        <v>40484</v>
      </c>
      <c r="G2823" s="4">
        <v>37.503113519999999</v>
      </c>
      <c r="H2823" s="4">
        <v>-84.648417510000002</v>
      </c>
      <c r="I2823" s="19" t="s">
        <v>45</v>
      </c>
      <c r="J2823" s="19" t="s">
        <v>156</v>
      </c>
      <c r="K2823" s="19" t="s">
        <v>45</v>
      </c>
      <c r="L2823" s="22" t="s">
        <v>144</v>
      </c>
      <c r="M2823" s="19" t="s">
        <v>185</v>
      </c>
      <c r="N2823" s="19" t="s">
        <v>185</v>
      </c>
      <c r="Q2823" s="50" t="str">
        <f t="shared" si="44"/>
        <v>Non-lead</v>
      </c>
    </row>
    <row r="2824" spans="2:17">
      <c r="B2824" s="38" t="s">
        <v>8534</v>
      </c>
      <c r="C2824" s="4" t="s">
        <v>9878</v>
      </c>
      <c r="D2824" s="4" t="s">
        <v>9207</v>
      </c>
      <c r="E2824" s="9" t="s">
        <v>187</v>
      </c>
      <c r="F2824" s="14">
        <v>40484</v>
      </c>
      <c r="G2824" s="4">
        <v>37.502612890000002</v>
      </c>
      <c r="H2824" s="4">
        <v>-84.648301970000006</v>
      </c>
      <c r="I2824" s="19" t="s">
        <v>45</v>
      </c>
      <c r="J2824" s="19" t="s">
        <v>156</v>
      </c>
      <c r="K2824" s="19" t="s">
        <v>45</v>
      </c>
      <c r="L2824" s="22" t="s">
        <v>144</v>
      </c>
      <c r="M2824" s="19" t="s">
        <v>185</v>
      </c>
      <c r="N2824" s="19" t="s">
        <v>185</v>
      </c>
      <c r="Q2824" s="50" t="str">
        <f t="shared" si="44"/>
        <v>Non-lead</v>
      </c>
    </row>
    <row r="2825" spans="2:17">
      <c r="B2825" s="38" t="s">
        <v>8535</v>
      </c>
      <c r="C2825" s="4" t="s">
        <v>9879</v>
      </c>
      <c r="D2825" s="4" t="s">
        <v>9208</v>
      </c>
      <c r="E2825" s="9" t="s">
        <v>187</v>
      </c>
      <c r="F2825" s="14">
        <v>40484</v>
      </c>
      <c r="G2825" s="4">
        <v>37.502612890000002</v>
      </c>
      <c r="H2825" s="4">
        <v>-84.648301970000006</v>
      </c>
      <c r="I2825" s="19" t="s">
        <v>45</v>
      </c>
      <c r="J2825" s="19" t="s">
        <v>156</v>
      </c>
      <c r="K2825" s="19" t="s">
        <v>45</v>
      </c>
      <c r="L2825" s="22" t="s">
        <v>144</v>
      </c>
      <c r="M2825" s="19" t="s">
        <v>185</v>
      </c>
      <c r="N2825" s="19" t="s">
        <v>185</v>
      </c>
      <c r="Q2825" s="50" t="str">
        <f t="shared" si="44"/>
        <v>Non-lead</v>
      </c>
    </row>
    <row r="2826" spans="2:17">
      <c r="B2826" s="38" t="s">
        <v>8536</v>
      </c>
      <c r="C2826" s="4" t="s">
        <v>9880</v>
      </c>
      <c r="D2826" s="4" t="s">
        <v>9209</v>
      </c>
      <c r="E2826" s="9" t="s">
        <v>187</v>
      </c>
      <c r="F2826" s="14">
        <v>40484</v>
      </c>
      <c r="G2826" s="4">
        <v>37.502291390000003</v>
      </c>
      <c r="H2826" s="4">
        <v>-84.647858650000003</v>
      </c>
      <c r="I2826" s="19" t="s">
        <v>45</v>
      </c>
      <c r="J2826" s="19" t="s">
        <v>156</v>
      </c>
      <c r="K2826" s="19" t="s">
        <v>45</v>
      </c>
      <c r="L2826" s="22" t="s">
        <v>144</v>
      </c>
      <c r="M2826" s="19" t="s">
        <v>185</v>
      </c>
      <c r="N2826" s="19" t="s">
        <v>185</v>
      </c>
      <c r="Q2826" s="50" t="str">
        <f t="shared" si="44"/>
        <v>Non-lead</v>
      </c>
    </row>
    <row r="2827" spans="2:17">
      <c r="B2827" s="38" t="s">
        <v>8537</v>
      </c>
      <c r="C2827" s="4" t="s">
        <v>9881</v>
      </c>
      <c r="D2827" s="4" t="s">
        <v>9210</v>
      </c>
      <c r="E2827" s="9" t="s">
        <v>187</v>
      </c>
      <c r="F2827" s="14">
        <v>40484</v>
      </c>
      <c r="G2827" s="4">
        <v>37.502291390000003</v>
      </c>
      <c r="H2827" s="4">
        <v>-84.647858650000003</v>
      </c>
      <c r="I2827" s="19" t="s">
        <v>45</v>
      </c>
      <c r="J2827" s="19" t="s">
        <v>156</v>
      </c>
      <c r="K2827" s="19" t="s">
        <v>45</v>
      </c>
      <c r="L2827" s="22" t="s">
        <v>144</v>
      </c>
      <c r="M2827" s="19" t="s">
        <v>185</v>
      </c>
      <c r="N2827" s="19" t="s">
        <v>185</v>
      </c>
      <c r="Q2827" s="50" t="str">
        <f t="shared" si="44"/>
        <v>Non-lead</v>
      </c>
    </row>
    <row r="2828" spans="2:17">
      <c r="B2828" s="38" t="s">
        <v>8538</v>
      </c>
      <c r="C2828" s="4" t="s">
        <v>9882</v>
      </c>
      <c r="D2828" s="4" t="s">
        <v>9211</v>
      </c>
      <c r="E2828" s="9" t="s">
        <v>187</v>
      </c>
      <c r="F2828" s="14">
        <v>40484</v>
      </c>
      <c r="G2828" s="4">
        <v>37.502061830000002</v>
      </c>
      <c r="H2828" s="4">
        <v>-84.647307670000004</v>
      </c>
      <c r="I2828" s="19" t="s">
        <v>45</v>
      </c>
      <c r="J2828" s="19" t="s">
        <v>156</v>
      </c>
      <c r="K2828" s="19" t="s">
        <v>45</v>
      </c>
      <c r="L2828" s="22" t="s">
        <v>144</v>
      </c>
      <c r="M2828" s="19" t="s">
        <v>185</v>
      </c>
      <c r="N2828" s="19" t="s">
        <v>185</v>
      </c>
      <c r="Q2828" s="50" t="str">
        <f t="shared" si="44"/>
        <v>Non-lead</v>
      </c>
    </row>
    <row r="2829" spans="2:17">
      <c r="B2829" s="38" t="s">
        <v>8539</v>
      </c>
      <c r="C2829" s="4" t="s">
        <v>9883</v>
      </c>
      <c r="D2829" s="4" t="s">
        <v>9212</v>
      </c>
      <c r="E2829" s="9" t="s">
        <v>187</v>
      </c>
      <c r="F2829" s="14">
        <v>40484</v>
      </c>
      <c r="G2829" s="4">
        <v>37.502061830000002</v>
      </c>
      <c r="H2829" s="4">
        <v>-84.647307670000004</v>
      </c>
      <c r="I2829" s="19" t="s">
        <v>45</v>
      </c>
      <c r="J2829" s="19" t="s">
        <v>156</v>
      </c>
      <c r="K2829" s="19" t="s">
        <v>45</v>
      </c>
      <c r="L2829" s="22" t="s">
        <v>144</v>
      </c>
      <c r="M2829" s="19" t="s">
        <v>185</v>
      </c>
      <c r="N2829" s="19" t="s">
        <v>185</v>
      </c>
      <c r="Q2829" s="50" t="str">
        <f t="shared" si="44"/>
        <v>Non-lead</v>
      </c>
    </row>
    <row r="2830" spans="2:17">
      <c r="B2830" s="38" t="s">
        <v>8540</v>
      </c>
      <c r="C2830" s="4" t="s">
        <v>9884</v>
      </c>
      <c r="D2830" s="4" t="s">
        <v>9213</v>
      </c>
      <c r="E2830" s="9" t="s">
        <v>187</v>
      </c>
      <c r="F2830" s="14">
        <v>40484</v>
      </c>
      <c r="G2830" s="4">
        <v>37.501833070000004</v>
      </c>
      <c r="H2830" s="4">
        <v>-84.646774019999995</v>
      </c>
      <c r="I2830" s="19" t="s">
        <v>45</v>
      </c>
      <c r="J2830" s="19" t="s">
        <v>156</v>
      </c>
      <c r="K2830" s="19" t="s">
        <v>45</v>
      </c>
      <c r="L2830" s="22" t="s">
        <v>144</v>
      </c>
      <c r="M2830" s="19" t="s">
        <v>185</v>
      </c>
      <c r="N2830" s="19" t="s">
        <v>185</v>
      </c>
      <c r="Q2830" s="50" t="str">
        <f t="shared" si="44"/>
        <v>Non-lead</v>
      </c>
    </row>
    <row r="2831" spans="2:17">
      <c r="B2831" s="38" t="s">
        <v>8541</v>
      </c>
      <c r="C2831" s="4" t="s">
        <v>9885</v>
      </c>
      <c r="D2831" s="4" t="s">
        <v>9214</v>
      </c>
      <c r="E2831" s="9" t="s">
        <v>187</v>
      </c>
      <c r="F2831" s="14">
        <v>40484</v>
      </c>
      <c r="G2831" s="4">
        <v>37.501833070000004</v>
      </c>
      <c r="H2831" s="4">
        <v>-84.646774019999995</v>
      </c>
      <c r="I2831" s="19" t="s">
        <v>45</v>
      </c>
      <c r="J2831" s="19" t="s">
        <v>156</v>
      </c>
      <c r="K2831" s="19" t="s">
        <v>45</v>
      </c>
      <c r="L2831" s="22" t="s">
        <v>144</v>
      </c>
      <c r="M2831" s="19" t="s">
        <v>185</v>
      </c>
      <c r="N2831" s="19" t="s">
        <v>185</v>
      </c>
      <c r="Q2831" s="50" t="str">
        <f t="shared" si="44"/>
        <v>Non-lead</v>
      </c>
    </row>
    <row r="2832" spans="2:17">
      <c r="B2832" s="38" t="s">
        <v>8542</v>
      </c>
      <c r="C2832" s="4" t="s">
        <v>9886</v>
      </c>
      <c r="D2832" s="4" t="s">
        <v>9215</v>
      </c>
      <c r="E2832" s="9" t="s">
        <v>187</v>
      </c>
      <c r="F2832" s="14">
        <v>40484</v>
      </c>
      <c r="G2832" s="4">
        <v>37.501582849999998</v>
      </c>
      <c r="H2832" s="4">
        <v>-84.646354299999999</v>
      </c>
      <c r="I2832" s="19" t="s">
        <v>45</v>
      </c>
      <c r="J2832" s="19" t="s">
        <v>156</v>
      </c>
      <c r="K2832" s="19" t="s">
        <v>45</v>
      </c>
      <c r="L2832" s="22" t="s">
        <v>144</v>
      </c>
      <c r="M2832" s="19" t="s">
        <v>185</v>
      </c>
      <c r="N2832" s="19" t="s">
        <v>185</v>
      </c>
      <c r="Q2832" s="50" t="str">
        <f t="shared" si="44"/>
        <v>Non-lead</v>
      </c>
    </row>
    <row r="2833" spans="2:17">
      <c r="B2833" s="38" t="s">
        <v>8543</v>
      </c>
      <c r="C2833" s="4" t="s">
        <v>9887</v>
      </c>
      <c r="D2833" s="4" t="s">
        <v>9216</v>
      </c>
      <c r="E2833" s="9" t="s">
        <v>187</v>
      </c>
      <c r="F2833" s="14">
        <v>40484</v>
      </c>
      <c r="G2833" s="4">
        <v>37.502032329999999</v>
      </c>
      <c r="H2833" s="4">
        <v>-84.646252149999995</v>
      </c>
      <c r="I2833" s="19" t="s">
        <v>45</v>
      </c>
      <c r="J2833" s="19" t="s">
        <v>156</v>
      </c>
      <c r="K2833" s="19" t="s">
        <v>45</v>
      </c>
      <c r="L2833" s="22" t="s">
        <v>144</v>
      </c>
      <c r="M2833" s="19" t="s">
        <v>185</v>
      </c>
      <c r="N2833" s="19" t="s">
        <v>185</v>
      </c>
      <c r="Q2833" s="50" t="str">
        <f t="shared" si="44"/>
        <v>Non-lead</v>
      </c>
    </row>
    <row r="2834" spans="2:17">
      <c r="B2834" s="38" t="s">
        <v>8544</v>
      </c>
      <c r="C2834" s="4" t="s">
        <v>9888</v>
      </c>
      <c r="D2834" s="4" t="s">
        <v>9217</v>
      </c>
      <c r="E2834" s="9" t="s">
        <v>187</v>
      </c>
      <c r="F2834" s="14">
        <v>40484</v>
      </c>
      <c r="G2834" s="4">
        <v>37.50217644</v>
      </c>
      <c r="H2834" s="4">
        <v>-84.646858660000007</v>
      </c>
      <c r="I2834" s="19" t="s">
        <v>45</v>
      </c>
      <c r="J2834" s="19" t="s">
        <v>156</v>
      </c>
      <c r="K2834" s="19" t="s">
        <v>45</v>
      </c>
      <c r="L2834" s="22" t="s">
        <v>144</v>
      </c>
      <c r="M2834" s="19" t="s">
        <v>185</v>
      </c>
      <c r="N2834" s="19" t="s">
        <v>185</v>
      </c>
      <c r="Q2834" s="50" t="str">
        <f t="shared" si="44"/>
        <v>Non-lead</v>
      </c>
    </row>
    <row r="2835" spans="2:17">
      <c r="B2835" s="38" t="s">
        <v>8545</v>
      </c>
      <c r="C2835" s="4" t="s">
        <v>9889</v>
      </c>
      <c r="D2835" s="4" t="s">
        <v>9218</v>
      </c>
      <c r="E2835" s="9" t="s">
        <v>187</v>
      </c>
      <c r="F2835" s="14">
        <v>40484</v>
      </c>
      <c r="G2835" s="4">
        <v>37.50217644</v>
      </c>
      <c r="H2835" s="4">
        <v>-84.646858660000007</v>
      </c>
      <c r="I2835" s="19" t="s">
        <v>45</v>
      </c>
      <c r="J2835" s="19" t="s">
        <v>156</v>
      </c>
      <c r="K2835" s="19" t="s">
        <v>45</v>
      </c>
      <c r="L2835" s="22" t="s">
        <v>144</v>
      </c>
      <c r="M2835" s="19" t="s">
        <v>185</v>
      </c>
      <c r="N2835" s="19" t="s">
        <v>185</v>
      </c>
      <c r="Q2835" s="50" t="str">
        <f t="shared" si="44"/>
        <v>Non-lead</v>
      </c>
    </row>
    <row r="2836" spans="2:17">
      <c r="B2836" s="38" t="s">
        <v>8546</v>
      </c>
      <c r="C2836" s="4" t="s">
        <v>9890</v>
      </c>
      <c r="D2836" s="4" t="s">
        <v>9219</v>
      </c>
      <c r="E2836" s="9" t="s">
        <v>187</v>
      </c>
      <c r="F2836" s="14">
        <v>40484</v>
      </c>
      <c r="G2836" s="4">
        <v>37.50236159</v>
      </c>
      <c r="H2836" s="4">
        <v>-84.647438530000002</v>
      </c>
      <c r="I2836" s="19" t="s">
        <v>45</v>
      </c>
      <c r="J2836" s="19" t="s">
        <v>156</v>
      </c>
      <c r="K2836" s="19" t="s">
        <v>45</v>
      </c>
      <c r="L2836" s="22" t="s">
        <v>144</v>
      </c>
      <c r="M2836" s="19" t="s">
        <v>185</v>
      </c>
      <c r="N2836" s="19" t="s">
        <v>185</v>
      </c>
      <c r="Q2836" s="50" t="str">
        <f t="shared" si="44"/>
        <v>Non-lead</v>
      </c>
    </row>
    <row r="2837" spans="2:17">
      <c r="B2837" s="38" t="s">
        <v>8547</v>
      </c>
      <c r="C2837" s="4" t="s">
        <v>9891</v>
      </c>
      <c r="D2837" s="4" t="s">
        <v>9220</v>
      </c>
      <c r="E2837" s="9" t="s">
        <v>187</v>
      </c>
      <c r="F2837" s="14">
        <v>40484</v>
      </c>
      <c r="G2837" s="4">
        <v>37.50236159</v>
      </c>
      <c r="H2837" s="4">
        <v>-84.647438530000002</v>
      </c>
      <c r="I2837" s="19" t="s">
        <v>45</v>
      </c>
      <c r="J2837" s="19" t="s">
        <v>156</v>
      </c>
      <c r="K2837" s="19" t="s">
        <v>45</v>
      </c>
      <c r="L2837" s="22" t="s">
        <v>144</v>
      </c>
      <c r="M2837" s="19" t="s">
        <v>185</v>
      </c>
      <c r="N2837" s="19" t="s">
        <v>185</v>
      </c>
      <c r="Q2837" s="50" t="str">
        <f t="shared" ref="Q2837:Q2899" si="45">IF(AND(I2837="",K2837=""),"",IF(I2837="Lead","Lead",IF(K2837="Lead","Lead",IF((OR((AND((ISNUMBER(SEARCH("Galvanized",K2837))),AF2837="Yes")),(AND((ISNUMBER(SEARCH("Galvanized",K2837))),AF2837="Unknown")))),"Galvanized requiring replacement",IF((OR((AND((ISNUMBER(SEARCH("Galvanized",K2837))),AJ2837="Yes")),(AND((ISNUMBER(SEARCH("Galvanized",K2837))),AJ2837="Unknown")))),"Galvanized requiring replacement",IF(I2837="Galvanized requiring replacement","Galvanized requiring replacement",IF(K2837="Galvanized requiring replacement","Galvanized requiring replacement",IF(ISNUMBER(SEARCH("Unknown",I2837)),"Unknown",IF(ISNUMBER(SEARCH("Unknown",K2837)),"Unknown",IF(I2837="","Unknown",IF(K2837="","Unknown","Non-lead")))))))))))</f>
        <v>Non-lead</v>
      </c>
    </row>
    <row r="2838" spans="2:17">
      <c r="B2838" s="38" t="s">
        <v>8548</v>
      </c>
      <c r="C2838" s="4" t="s">
        <v>9892</v>
      </c>
      <c r="D2838" s="4" t="s">
        <v>9221</v>
      </c>
      <c r="E2838" s="9" t="s">
        <v>187</v>
      </c>
      <c r="F2838" s="14">
        <v>40484</v>
      </c>
      <c r="G2838" s="4">
        <v>37.502588580000001</v>
      </c>
      <c r="H2838" s="4">
        <v>-84.64797969</v>
      </c>
      <c r="I2838" s="19" t="s">
        <v>45</v>
      </c>
      <c r="J2838" s="19" t="s">
        <v>156</v>
      </c>
      <c r="K2838" s="19" t="s">
        <v>45</v>
      </c>
      <c r="L2838" s="22" t="s">
        <v>144</v>
      </c>
      <c r="M2838" s="19" t="s">
        <v>185</v>
      </c>
      <c r="N2838" s="19" t="s">
        <v>185</v>
      </c>
      <c r="Q2838" s="50" t="str">
        <f t="shared" si="45"/>
        <v>Non-lead</v>
      </c>
    </row>
    <row r="2839" spans="2:17">
      <c r="B2839" s="38" t="s">
        <v>8549</v>
      </c>
      <c r="C2839" s="4" t="s">
        <v>9893</v>
      </c>
      <c r="D2839" s="4" t="s">
        <v>9222</v>
      </c>
      <c r="E2839" s="9" t="s">
        <v>187</v>
      </c>
      <c r="F2839" s="14">
        <v>40484</v>
      </c>
      <c r="G2839" s="4">
        <v>37.502588580000001</v>
      </c>
      <c r="H2839" s="4">
        <v>-84.64797969</v>
      </c>
      <c r="I2839" s="19" t="s">
        <v>45</v>
      </c>
      <c r="J2839" s="19" t="s">
        <v>156</v>
      </c>
      <c r="K2839" s="19" t="s">
        <v>45</v>
      </c>
      <c r="L2839" s="22" t="s">
        <v>144</v>
      </c>
      <c r="M2839" s="19" t="s">
        <v>185</v>
      </c>
      <c r="N2839" s="19" t="s">
        <v>185</v>
      </c>
      <c r="Q2839" s="50" t="str">
        <f t="shared" si="45"/>
        <v>Non-lead</v>
      </c>
    </row>
    <row r="2840" spans="2:17">
      <c r="B2840" s="38" t="s">
        <v>8550</v>
      </c>
      <c r="C2840" s="4" t="s">
        <v>9894</v>
      </c>
      <c r="D2840" s="4" t="s">
        <v>9223</v>
      </c>
      <c r="E2840" s="9" t="s">
        <v>187</v>
      </c>
      <c r="F2840" s="14">
        <v>40484</v>
      </c>
      <c r="G2840" s="4">
        <v>37.503513409999996</v>
      </c>
      <c r="H2840" s="4">
        <v>-84.648289599999998</v>
      </c>
      <c r="I2840" s="19" t="s">
        <v>45</v>
      </c>
      <c r="J2840" s="19" t="s">
        <v>156</v>
      </c>
      <c r="K2840" s="19" t="s">
        <v>45</v>
      </c>
      <c r="L2840" s="22" t="s">
        <v>144</v>
      </c>
      <c r="M2840" s="19" t="s">
        <v>185</v>
      </c>
      <c r="N2840" s="19" t="s">
        <v>185</v>
      </c>
      <c r="Q2840" s="50" t="str">
        <f t="shared" si="45"/>
        <v>Non-lead</v>
      </c>
    </row>
    <row r="2841" spans="2:17">
      <c r="B2841" s="38" t="s">
        <v>8551</v>
      </c>
      <c r="C2841" s="4" t="s">
        <v>9895</v>
      </c>
      <c r="D2841" s="4" t="s">
        <v>9224</v>
      </c>
      <c r="E2841" s="9" t="s">
        <v>187</v>
      </c>
      <c r="F2841" s="14">
        <v>40484</v>
      </c>
      <c r="G2841" s="4">
        <v>37.504249520000002</v>
      </c>
      <c r="H2841" s="4">
        <v>-84.64848533</v>
      </c>
      <c r="I2841" s="19" t="s">
        <v>45</v>
      </c>
      <c r="J2841" s="19" t="s">
        <v>156</v>
      </c>
      <c r="K2841" s="19" t="s">
        <v>45</v>
      </c>
      <c r="L2841" s="22" t="s">
        <v>144</v>
      </c>
      <c r="M2841" s="19" t="s">
        <v>185</v>
      </c>
      <c r="N2841" s="19" t="s">
        <v>185</v>
      </c>
      <c r="Q2841" s="50" t="str">
        <f t="shared" si="45"/>
        <v>Non-lead</v>
      </c>
    </row>
    <row r="2842" spans="2:17">
      <c r="B2842" s="38" t="s">
        <v>8552</v>
      </c>
      <c r="C2842" s="4" t="s">
        <v>9896</v>
      </c>
      <c r="D2842" s="4" t="s">
        <v>9225</v>
      </c>
      <c r="E2842" s="9" t="s">
        <v>187</v>
      </c>
      <c r="F2842" s="14">
        <v>40484</v>
      </c>
      <c r="G2842" s="4">
        <v>37.504249520000002</v>
      </c>
      <c r="H2842" s="4">
        <v>-84.64848533</v>
      </c>
      <c r="I2842" s="19" t="s">
        <v>45</v>
      </c>
      <c r="J2842" s="19" t="s">
        <v>156</v>
      </c>
      <c r="K2842" s="19" t="s">
        <v>45</v>
      </c>
      <c r="L2842" s="22" t="s">
        <v>144</v>
      </c>
      <c r="M2842" s="19" t="s">
        <v>185</v>
      </c>
      <c r="N2842" s="19" t="s">
        <v>185</v>
      </c>
      <c r="Q2842" s="50" t="str">
        <f t="shared" si="45"/>
        <v>Non-lead</v>
      </c>
    </row>
    <row r="2843" spans="2:17">
      <c r="B2843" s="38" t="s">
        <v>8553</v>
      </c>
      <c r="C2843" s="4" t="s">
        <v>9897</v>
      </c>
      <c r="D2843" s="4" t="s">
        <v>9226</v>
      </c>
      <c r="E2843" s="9" t="s">
        <v>187</v>
      </c>
      <c r="F2843" s="14">
        <v>40484</v>
      </c>
      <c r="G2843" s="4">
        <v>37.505049399999997</v>
      </c>
      <c r="H2843" s="4">
        <v>-84.648645490000007</v>
      </c>
      <c r="I2843" s="19" t="s">
        <v>45</v>
      </c>
      <c r="J2843" s="19" t="s">
        <v>156</v>
      </c>
      <c r="K2843" s="19" t="s">
        <v>45</v>
      </c>
      <c r="L2843" s="22" t="s">
        <v>144</v>
      </c>
      <c r="M2843" s="19" t="s">
        <v>185</v>
      </c>
      <c r="N2843" s="19" t="s">
        <v>185</v>
      </c>
      <c r="Q2843" s="50" t="str">
        <f t="shared" si="45"/>
        <v>Non-lead</v>
      </c>
    </row>
    <row r="2844" spans="2:17">
      <c r="B2844" s="38" t="s">
        <v>8554</v>
      </c>
      <c r="C2844" s="4" t="s">
        <v>9898</v>
      </c>
      <c r="D2844" s="4" t="s">
        <v>9227</v>
      </c>
      <c r="E2844" s="9" t="s">
        <v>187</v>
      </c>
      <c r="F2844" s="14">
        <v>40484</v>
      </c>
      <c r="G2844" s="4">
        <v>37.505049399999997</v>
      </c>
      <c r="H2844" s="4">
        <v>-84.648645490000007</v>
      </c>
      <c r="I2844" s="19" t="s">
        <v>45</v>
      </c>
      <c r="J2844" s="19" t="s">
        <v>156</v>
      </c>
      <c r="K2844" s="19" t="s">
        <v>45</v>
      </c>
      <c r="L2844" s="22" t="s">
        <v>144</v>
      </c>
      <c r="M2844" s="19" t="s">
        <v>185</v>
      </c>
      <c r="N2844" s="19" t="s">
        <v>185</v>
      </c>
      <c r="Q2844" s="50" t="str">
        <f t="shared" si="45"/>
        <v>Non-lead</v>
      </c>
    </row>
    <row r="2845" spans="2:17">
      <c r="B2845" s="38" t="s">
        <v>8555</v>
      </c>
      <c r="C2845" s="4" t="s">
        <v>9899</v>
      </c>
      <c r="D2845" s="4" t="s">
        <v>9228</v>
      </c>
      <c r="E2845" s="9" t="s">
        <v>187</v>
      </c>
      <c r="F2845" s="14">
        <v>40484</v>
      </c>
      <c r="G2845" s="4">
        <v>37.505647009999997</v>
      </c>
      <c r="H2845" s="4">
        <v>-84.646463479999994</v>
      </c>
      <c r="I2845" s="19" t="s">
        <v>45</v>
      </c>
      <c r="J2845" s="19" t="s">
        <v>156</v>
      </c>
      <c r="K2845" s="19" t="s">
        <v>45</v>
      </c>
      <c r="L2845" s="22" t="s">
        <v>144</v>
      </c>
      <c r="M2845" s="19" t="s">
        <v>185</v>
      </c>
      <c r="N2845" s="19" t="s">
        <v>185</v>
      </c>
      <c r="Q2845" s="50" t="str">
        <f t="shared" si="45"/>
        <v>Non-lead</v>
      </c>
    </row>
    <row r="2846" spans="2:17">
      <c r="B2846" s="38" t="s">
        <v>8556</v>
      </c>
      <c r="C2846" s="4" t="s">
        <v>9900</v>
      </c>
      <c r="D2846" s="4" t="s">
        <v>9229</v>
      </c>
      <c r="E2846" s="9" t="s">
        <v>187</v>
      </c>
      <c r="F2846" s="14">
        <v>40484</v>
      </c>
      <c r="G2846" s="4">
        <v>37.506318180000001</v>
      </c>
      <c r="H2846" s="4">
        <v>-84.644715390000002</v>
      </c>
      <c r="I2846" s="19" t="s">
        <v>45</v>
      </c>
      <c r="J2846" s="19" t="s">
        <v>156</v>
      </c>
      <c r="K2846" s="19" t="s">
        <v>45</v>
      </c>
      <c r="L2846" s="22" t="s">
        <v>144</v>
      </c>
      <c r="M2846" s="19" t="s">
        <v>185</v>
      </c>
      <c r="N2846" s="19" t="s">
        <v>185</v>
      </c>
      <c r="Q2846" s="50" t="str">
        <f t="shared" si="45"/>
        <v>Non-lead</v>
      </c>
    </row>
    <row r="2847" spans="2:17">
      <c r="B2847" s="38" t="s">
        <v>8557</v>
      </c>
      <c r="C2847" s="4" t="s">
        <v>9901</v>
      </c>
      <c r="D2847" s="4" t="s">
        <v>9230</v>
      </c>
      <c r="E2847" s="9" t="s">
        <v>187</v>
      </c>
      <c r="F2847" s="14">
        <v>40484</v>
      </c>
      <c r="G2847" s="4">
        <v>37.507649999999998</v>
      </c>
      <c r="H2847" s="4">
        <v>-84.650949999999995</v>
      </c>
      <c r="I2847" s="19" t="s">
        <v>45</v>
      </c>
      <c r="J2847" s="19" t="s">
        <v>156</v>
      </c>
      <c r="K2847" s="19" t="s">
        <v>45</v>
      </c>
      <c r="L2847" s="22" t="s">
        <v>144</v>
      </c>
      <c r="M2847" s="19" t="s">
        <v>185</v>
      </c>
      <c r="N2847" s="19" t="s">
        <v>185</v>
      </c>
      <c r="Q2847" s="50" t="str">
        <f t="shared" si="45"/>
        <v>Non-lead</v>
      </c>
    </row>
    <row r="2848" spans="2:17">
      <c r="B2848" s="38" t="s">
        <v>8558</v>
      </c>
      <c r="C2848" s="4" t="s">
        <v>9902</v>
      </c>
      <c r="D2848" s="4" t="s">
        <v>9231</v>
      </c>
      <c r="E2848" s="9" t="s">
        <v>187</v>
      </c>
      <c r="F2848" s="14">
        <v>40484</v>
      </c>
      <c r="G2848" s="4">
        <v>37.507619310000003</v>
      </c>
      <c r="H2848" s="4">
        <v>-84.641585399999997</v>
      </c>
      <c r="I2848" s="19" t="s">
        <v>45</v>
      </c>
      <c r="J2848" s="19" t="s">
        <v>156</v>
      </c>
      <c r="K2848" s="19" t="s">
        <v>45</v>
      </c>
      <c r="L2848" s="22" t="s">
        <v>144</v>
      </c>
      <c r="M2848" s="19" t="s">
        <v>185</v>
      </c>
      <c r="N2848" s="19" t="s">
        <v>185</v>
      </c>
      <c r="Q2848" s="50" t="str">
        <f t="shared" si="45"/>
        <v>Non-lead</v>
      </c>
    </row>
    <row r="2849" spans="2:17">
      <c r="B2849" s="38" t="s">
        <v>8559</v>
      </c>
      <c r="C2849" s="4" t="s">
        <v>9903</v>
      </c>
      <c r="D2849" s="4" t="s">
        <v>9232</v>
      </c>
      <c r="E2849" s="9" t="s">
        <v>187</v>
      </c>
      <c r="F2849" s="14">
        <v>40484</v>
      </c>
      <c r="G2849" s="4">
        <v>37.508227669999997</v>
      </c>
      <c r="H2849" s="4">
        <v>-84.640492719999997</v>
      </c>
      <c r="I2849" s="19" t="s">
        <v>45</v>
      </c>
      <c r="J2849" s="19" t="s">
        <v>156</v>
      </c>
      <c r="K2849" s="19" t="s">
        <v>45</v>
      </c>
      <c r="L2849" s="22" t="s">
        <v>144</v>
      </c>
      <c r="M2849" s="19" t="s">
        <v>185</v>
      </c>
      <c r="N2849" s="19" t="s">
        <v>185</v>
      </c>
      <c r="Q2849" s="50" t="str">
        <f t="shared" si="45"/>
        <v>Non-lead</v>
      </c>
    </row>
    <row r="2850" spans="2:17">
      <c r="B2850" s="38" t="s">
        <v>8560</v>
      </c>
      <c r="C2850" s="4" t="s">
        <v>9903</v>
      </c>
      <c r="D2850" s="4" t="s">
        <v>9233</v>
      </c>
      <c r="E2850" s="9" t="s">
        <v>187</v>
      </c>
      <c r="F2850" s="14">
        <v>40484</v>
      </c>
      <c r="G2850" s="4">
        <v>37.508210949999999</v>
      </c>
      <c r="H2850" s="4">
        <v>-84.640473220000004</v>
      </c>
      <c r="I2850" s="19" t="s">
        <v>45</v>
      </c>
      <c r="J2850" s="19" t="s">
        <v>156</v>
      </c>
      <c r="K2850" s="19" t="s">
        <v>45</v>
      </c>
      <c r="L2850" s="22" t="s">
        <v>144</v>
      </c>
      <c r="M2850" s="19" t="s">
        <v>185</v>
      </c>
      <c r="N2850" s="19" t="s">
        <v>185</v>
      </c>
      <c r="Q2850" s="50" t="str">
        <f t="shared" si="45"/>
        <v>Non-lead</v>
      </c>
    </row>
    <row r="2851" spans="2:17">
      <c r="B2851" s="38" t="s">
        <v>8561</v>
      </c>
      <c r="C2851" s="4" t="s">
        <v>9904</v>
      </c>
      <c r="D2851" s="4" t="s">
        <v>9234</v>
      </c>
      <c r="E2851" s="9" t="s">
        <v>187</v>
      </c>
      <c r="F2851" s="14">
        <v>40484</v>
      </c>
      <c r="G2851" s="4">
        <v>37.50766814</v>
      </c>
      <c r="H2851" s="4">
        <v>-84.640183590000007</v>
      </c>
      <c r="I2851" s="19" t="s">
        <v>45</v>
      </c>
      <c r="J2851" s="19" t="s">
        <v>156</v>
      </c>
      <c r="K2851" s="19" t="s">
        <v>45</v>
      </c>
      <c r="L2851" s="22" t="s">
        <v>144</v>
      </c>
      <c r="M2851" s="19" t="s">
        <v>185</v>
      </c>
      <c r="N2851" s="19" t="s">
        <v>185</v>
      </c>
      <c r="Q2851" s="50" t="str">
        <f t="shared" si="45"/>
        <v>Non-lead</v>
      </c>
    </row>
    <row r="2852" spans="2:17">
      <c r="B2852" s="38" t="s">
        <v>8562</v>
      </c>
      <c r="C2852" s="4" t="s">
        <v>9905</v>
      </c>
      <c r="D2852" s="4" t="s">
        <v>9235</v>
      </c>
      <c r="E2852" s="9" t="s">
        <v>187</v>
      </c>
      <c r="F2852" s="14">
        <v>40484</v>
      </c>
      <c r="G2852" s="4">
        <v>37.507575090000003</v>
      </c>
      <c r="H2852" s="4">
        <v>-84.639678489999994</v>
      </c>
      <c r="I2852" s="19" t="s">
        <v>45</v>
      </c>
      <c r="J2852" s="19" t="s">
        <v>156</v>
      </c>
      <c r="K2852" s="19" t="s">
        <v>45</v>
      </c>
      <c r="L2852" s="22" t="s">
        <v>144</v>
      </c>
      <c r="M2852" s="19" t="s">
        <v>185</v>
      </c>
      <c r="N2852" s="19" t="s">
        <v>185</v>
      </c>
      <c r="Q2852" s="50" t="str">
        <f t="shared" si="45"/>
        <v>Non-lead</v>
      </c>
    </row>
    <row r="2853" spans="2:17">
      <c r="B2853" s="38" t="s">
        <v>8563</v>
      </c>
      <c r="C2853" s="4" t="s">
        <v>9906</v>
      </c>
      <c r="D2853" s="4" t="s">
        <v>9236</v>
      </c>
      <c r="E2853" s="9" t="s">
        <v>187</v>
      </c>
      <c r="F2853" s="14">
        <v>40484</v>
      </c>
      <c r="G2853" s="4">
        <v>37.507355629999999</v>
      </c>
      <c r="H2853" s="4">
        <v>-84.639649430000006</v>
      </c>
      <c r="I2853" s="19" t="s">
        <v>45</v>
      </c>
      <c r="J2853" s="19" t="s">
        <v>156</v>
      </c>
      <c r="K2853" s="19" t="s">
        <v>45</v>
      </c>
      <c r="L2853" s="22" t="s">
        <v>144</v>
      </c>
      <c r="M2853" s="19" t="s">
        <v>185</v>
      </c>
      <c r="N2853" s="19" t="s">
        <v>185</v>
      </c>
      <c r="Q2853" s="50" t="str">
        <f t="shared" si="45"/>
        <v>Non-lead</v>
      </c>
    </row>
    <row r="2854" spans="2:17">
      <c r="B2854" s="38" t="s">
        <v>8564</v>
      </c>
      <c r="C2854" s="4" t="s">
        <v>9907</v>
      </c>
      <c r="D2854" s="4" t="s">
        <v>9237</v>
      </c>
      <c r="E2854" s="9" t="s">
        <v>187</v>
      </c>
      <c r="F2854" s="14">
        <v>40484</v>
      </c>
      <c r="G2854" s="4">
        <v>37.506944390000001</v>
      </c>
      <c r="H2854" s="4">
        <v>-84.639187329999999</v>
      </c>
      <c r="I2854" s="19" t="s">
        <v>45</v>
      </c>
      <c r="J2854" s="19" t="s">
        <v>156</v>
      </c>
      <c r="K2854" s="19" t="s">
        <v>45</v>
      </c>
      <c r="L2854" s="22" t="s">
        <v>144</v>
      </c>
      <c r="M2854" s="19" t="s">
        <v>185</v>
      </c>
      <c r="N2854" s="19" t="s">
        <v>185</v>
      </c>
      <c r="Q2854" s="50" t="str">
        <f t="shared" si="45"/>
        <v>Non-lead</v>
      </c>
    </row>
    <row r="2855" spans="2:17">
      <c r="B2855" s="38" t="s">
        <v>8565</v>
      </c>
      <c r="C2855" s="4" t="s">
        <v>9908</v>
      </c>
      <c r="D2855" s="4" t="s">
        <v>9238</v>
      </c>
      <c r="E2855" s="9" t="s">
        <v>187</v>
      </c>
      <c r="F2855" s="14">
        <v>40484</v>
      </c>
      <c r="G2855" s="4">
        <v>37.506351010000003</v>
      </c>
      <c r="H2855" s="4">
        <v>-84.638506269999993</v>
      </c>
      <c r="I2855" s="19" t="s">
        <v>45</v>
      </c>
      <c r="J2855" s="19" t="s">
        <v>156</v>
      </c>
      <c r="K2855" s="19" t="s">
        <v>45</v>
      </c>
      <c r="L2855" s="22" t="s">
        <v>144</v>
      </c>
      <c r="M2855" s="19" t="s">
        <v>185</v>
      </c>
      <c r="N2855" s="19" t="s">
        <v>185</v>
      </c>
      <c r="Q2855" s="50" t="str">
        <f t="shared" si="45"/>
        <v>Non-lead</v>
      </c>
    </row>
    <row r="2856" spans="2:17">
      <c r="B2856" s="38" t="s">
        <v>8566</v>
      </c>
      <c r="C2856" s="4" t="s">
        <v>9909</v>
      </c>
      <c r="D2856" s="4" t="s">
        <v>9239</v>
      </c>
      <c r="E2856" s="9" t="s">
        <v>187</v>
      </c>
      <c r="F2856" s="14">
        <v>40484</v>
      </c>
      <c r="G2856" s="4">
        <v>37.50571352</v>
      </c>
      <c r="H2856" s="4">
        <v>-84.637788299999997</v>
      </c>
      <c r="I2856" s="19" t="s">
        <v>45</v>
      </c>
      <c r="J2856" s="19" t="s">
        <v>156</v>
      </c>
      <c r="K2856" s="19" t="s">
        <v>45</v>
      </c>
      <c r="L2856" s="22" t="s">
        <v>144</v>
      </c>
      <c r="M2856" s="19" t="s">
        <v>185</v>
      </c>
      <c r="N2856" s="19" t="s">
        <v>185</v>
      </c>
      <c r="Q2856" s="50" t="str">
        <f t="shared" si="45"/>
        <v>Non-lead</v>
      </c>
    </row>
    <row r="2857" spans="2:17">
      <c r="B2857" s="38" t="s">
        <v>8567</v>
      </c>
      <c r="C2857" s="4" t="s">
        <v>9910</v>
      </c>
      <c r="D2857" s="4" t="s">
        <v>9240</v>
      </c>
      <c r="E2857" s="9" t="s">
        <v>187</v>
      </c>
      <c r="F2857" s="14">
        <v>40484</v>
      </c>
      <c r="G2857" s="4">
        <v>37.50571352</v>
      </c>
      <c r="H2857" s="4">
        <v>-84.637788299999997</v>
      </c>
      <c r="I2857" s="19" t="s">
        <v>45</v>
      </c>
      <c r="J2857" s="19" t="s">
        <v>156</v>
      </c>
      <c r="K2857" s="19" t="s">
        <v>45</v>
      </c>
      <c r="L2857" s="22" t="s">
        <v>144</v>
      </c>
      <c r="M2857" s="19" t="s">
        <v>185</v>
      </c>
      <c r="N2857" s="19" t="s">
        <v>185</v>
      </c>
      <c r="Q2857" s="50" t="str">
        <f t="shared" si="45"/>
        <v>Non-lead</v>
      </c>
    </row>
    <row r="2858" spans="2:17">
      <c r="B2858" s="38" t="s">
        <v>8568</v>
      </c>
      <c r="C2858" s="4" t="s">
        <v>9911</v>
      </c>
      <c r="D2858" s="4" t="s">
        <v>9241</v>
      </c>
      <c r="E2858" s="9" t="s">
        <v>187</v>
      </c>
      <c r="F2858" s="14">
        <v>40484</v>
      </c>
      <c r="G2858" s="4">
        <v>37.505719999999997</v>
      </c>
      <c r="H2858" s="4">
        <v>-84.637810000000002</v>
      </c>
      <c r="I2858" s="19" t="s">
        <v>45</v>
      </c>
      <c r="J2858" s="19" t="s">
        <v>156</v>
      </c>
      <c r="K2858" s="19" t="s">
        <v>45</v>
      </c>
      <c r="L2858" s="22" t="s">
        <v>144</v>
      </c>
      <c r="M2858" s="19" t="s">
        <v>185</v>
      </c>
      <c r="N2858" s="19" t="s">
        <v>185</v>
      </c>
      <c r="Q2858" s="50" t="str">
        <f t="shared" si="45"/>
        <v>Non-lead</v>
      </c>
    </row>
    <row r="2859" spans="2:17">
      <c r="B2859" s="38" t="s">
        <v>8569</v>
      </c>
      <c r="C2859" s="4" t="s">
        <v>9912</v>
      </c>
      <c r="D2859" s="4" t="s">
        <v>9242</v>
      </c>
      <c r="E2859" s="9" t="s">
        <v>187</v>
      </c>
      <c r="F2859" s="14">
        <v>40484</v>
      </c>
      <c r="G2859" s="4">
        <v>37.504488420000001</v>
      </c>
      <c r="H2859" s="4">
        <v>-84.63637559</v>
      </c>
      <c r="I2859" s="19" t="s">
        <v>45</v>
      </c>
      <c r="J2859" s="19" t="s">
        <v>156</v>
      </c>
      <c r="K2859" s="19" t="s">
        <v>45</v>
      </c>
      <c r="L2859" s="22" t="s">
        <v>144</v>
      </c>
      <c r="M2859" s="19" t="s">
        <v>185</v>
      </c>
      <c r="N2859" s="19" t="s">
        <v>185</v>
      </c>
      <c r="Q2859" s="50" t="str">
        <f t="shared" si="45"/>
        <v>Non-lead</v>
      </c>
    </row>
    <row r="2860" spans="2:17">
      <c r="B2860" s="38" t="s">
        <v>8570</v>
      </c>
      <c r="C2860" s="4" t="s">
        <v>9913</v>
      </c>
      <c r="D2860" s="4" t="s">
        <v>9243</v>
      </c>
      <c r="E2860" s="9" t="s">
        <v>187</v>
      </c>
      <c r="F2860" s="14">
        <v>40484</v>
      </c>
      <c r="G2860" s="4">
        <v>37.505098410000002</v>
      </c>
      <c r="H2860" s="4">
        <v>-84.637100810000007</v>
      </c>
      <c r="I2860" s="19" t="s">
        <v>45</v>
      </c>
      <c r="J2860" s="19" t="s">
        <v>156</v>
      </c>
      <c r="K2860" s="19" t="s">
        <v>45</v>
      </c>
      <c r="L2860" s="22" t="s">
        <v>144</v>
      </c>
      <c r="M2860" s="19" t="s">
        <v>185</v>
      </c>
      <c r="N2860" s="19" t="s">
        <v>185</v>
      </c>
      <c r="Q2860" s="50" t="str">
        <f t="shared" si="45"/>
        <v>Non-lead</v>
      </c>
    </row>
    <row r="2861" spans="2:17">
      <c r="B2861" s="38" t="s">
        <v>8571</v>
      </c>
      <c r="C2861" s="4" t="s">
        <v>9914</v>
      </c>
      <c r="D2861" s="4" t="s">
        <v>9244</v>
      </c>
      <c r="E2861" s="9" t="s">
        <v>187</v>
      </c>
      <c r="F2861" s="14">
        <v>40484</v>
      </c>
      <c r="G2861" s="4">
        <v>37.504665879999997</v>
      </c>
      <c r="H2861" s="4">
        <v>-84.636598649999996</v>
      </c>
      <c r="I2861" s="19" t="s">
        <v>45</v>
      </c>
      <c r="J2861" s="19" t="s">
        <v>156</v>
      </c>
      <c r="K2861" s="19" t="s">
        <v>45</v>
      </c>
      <c r="L2861" s="22" t="s">
        <v>144</v>
      </c>
      <c r="M2861" s="19" t="s">
        <v>185</v>
      </c>
      <c r="N2861" s="19" t="s">
        <v>185</v>
      </c>
      <c r="Q2861" s="50" t="str">
        <f t="shared" si="45"/>
        <v>Non-lead</v>
      </c>
    </row>
    <row r="2862" spans="2:17">
      <c r="B2862" s="38" t="s">
        <v>8572</v>
      </c>
      <c r="C2862" s="4" t="s">
        <v>9915</v>
      </c>
      <c r="D2862" s="4" t="s">
        <v>9245</v>
      </c>
      <c r="E2862" s="9" t="s">
        <v>187</v>
      </c>
      <c r="F2862" s="14">
        <v>40484</v>
      </c>
      <c r="G2862" s="4">
        <v>37.503957360000001</v>
      </c>
      <c r="H2862" s="4">
        <v>-84.635760919999996</v>
      </c>
      <c r="I2862" s="19" t="s">
        <v>45</v>
      </c>
      <c r="J2862" s="19" t="s">
        <v>156</v>
      </c>
      <c r="K2862" s="19" t="s">
        <v>45</v>
      </c>
      <c r="L2862" s="22" t="s">
        <v>144</v>
      </c>
      <c r="M2862" s="19" t="s">
        <v>185</v>
      </c>
      <c r="N2862" s="19" t="s">
        <v>185</v>
      </c>
      <c r="Q2862" s="50" t="str">
        <f t="shared" si="45"/>
        <v>Non-lead</v>
      </c>
    </row>
    <row r="2863" spans="2:17">
      <c r="B2863" s="38" t="s">
        <v>8573</v>
      </c>
      <c r="C2863" s="4" t="s">
        <v>9916</v>
      </c>
      <c r="D2863" s="4" t="s">
        <v>9246</v>
      </c>
      <c r="E2863" s="9" t="s">
        <v>187</v>
      </c>
      <c r="F2863" s="14">
        <v>40484</v>
      </c>
      <c r="G2863" s="4">
        <v>37.503426670000003</v>
      </c>
      <c r="H2863" s="4">
        <v>-84.635158529999998</v>
      </c>
      <c r="I2863" s="19" t="s">
        <v>45</v>
      </c>
      <c r="J2863" s="19" t="s">
        <v>156</v>
      </c>
      <c r="K2863" s="19" t="s">
        <v>45</v>
      </c>
      <c r="L2863" s="22" t="s">
        <v>144</v>
      </c>
      <c r="M2863" s="19" t="s">
        <v>185</v>
      </c>
      <c r="N2863" s="19" t="s">
        <v>185</v>
      </c>
      <c r="Q2863" s="50" t="str">
        <f t="shared" si="45"/>
        <v>Non-lead</v>
      </c>
    </row>
    <row r="2864" spans="2:17">
      <c r="B2864" s="38" t="s">
        <v>8574</v>
      </c>
      <c r="C2864" s="4" t="s">
        <v>9917</v>
      </c>
      <c r="D2864" s="4" t="s">
        <v>9247</v>
      </c>
      <c r="E2864" s="9" t="s">
        <v>187</v>
      </c>
      <c r="F2864" s="14">
        <v>40484</v>
      </c>
      <c r="G2864" s="4">
        <v>37.502981820000002</v>
      </c>
      <c r="H2864" s="4">
        <v>-84.634638170000002</v>
      </c>
      <c r="I2864" s="19" t="s">
        <v>45</v>
      </c>
      <c r="J2864" s="19" t="s">
        <v>156</v>
      </c>
      <c r="K2864" s="19" t="s">
        <v>45</v>
      </c>
      <c r="L2864" s="22" t="s">
        <v>144</v>
      </c>
      <c r="M2864" s="19" t="s">
        <v>185</v>
      </c>
      <c r="N2864" s="19" t="s">
        <v>185</v>
      </c>
      <c r="Q2864" s="50" t="str">
        <f t="shared" si="45"/>
        <v>Non-lead</v>
      </c>
    </row>
    <row r="2865" spans="2:17">
      <c r="B2865" s="38" t="s">
        <v>8575</v>
      </c>
      <c r="C2865" s="4" t="s">
        <v>9918</v>
      </c>
      <c r="D2865" s="4" t="s">
        <v>9248</v>
      </c>
      <c r="E2865" s="9" t="s">
        <v>187</v>
      </c>
      <c r="F2865" s="14">
        <v>40484</v>
      </c>
      <c r="G2865" s="4">
        <v>37.503127079999999</v>
      </c>
      <c r="H2865" s="4">
        <v>-84.634506180000002</v>
      </c>
      <c r="I2865" s="19" t="s">
        <v>45</v>
      </c>
      <c r="J2865" s="19" t="s">
        <v>156</v>
      </c>
      <c r="K2865" s="19" t="s">
        <v>45</v>
      </c>
      <c r="L2865" s="22" t="s">
        <v>144</v>
      </c>
      <c r="M2865" s="19" t="s">
        <v>185</v>
      </c>
      <c r="N2865" s="19" t="s">
        <v>185</v>
      </c>
      <c r="Q2865" s="50" t="str">
        <f t="shared" si="45"/>
        <v>Non-lead</v>
      </c>
    </row>
    <row r="2866" spans="2:17">
      <c r="B2866" s="38" t="s">
        <v>8576</v>
      </c>
      <c r="C2866" s="4" t="s">
        <v>9919</v>
      </c>
      <c r="D2866" s="4" t="s">
        <v>9249</v>
      </c>
      <c r="E2866" s="9" t="s">
        <v>187</v>
      </c>
      <c r="F2866" s="14">
        <v>40484</v>
      </c>
      <c r="G2866" s="4">
        <v>37.500412169999997</v>
      </c>
      <c r="H2866" s="4">
        <v>-84.632623609999996</v>
      </c>
      <c r="I2866" s="19" t="s">
        <v>45</v>
      </c>
      <c r="J2866" s="19" t="s">
        <v>156</v>
      </c>
      <c r="K2866" s="19" t="s">
        <v>45</v>
      </c>
      <c r="L2866" s="22" t="s">
        <v>144</v>
      </c>
      <c r="M2866" s="19" t="s">
        <v>185</v>
      </c>
      <c r="N2866" s="19" t="s">
        <v>185</v>
      </c>
      <c r="Q2866" s="50" t="str">
        <f t="shared" si="45"/>
        <v>Non-lead</v>
      </c>
    </row>
    <row r="2867" spans="2:17">
      <c r="B2867" s="38" t="s">
        <v>8577</v>
      </c>
      <c r="C2867" s="4" t="s">
        <v>9920</v>
      </c>
      <c r="D2867" s="4" t="s">
        <v>9250</v>
      </c>
      <c r="E2867" s="9" t="s">
        <v>187</v>
      </c>
      <c r="F2867" s="14">
        <v>40484</v>
      </c>
      <c r="G2867" s="4">
        <v>37.498855239999997</v>
      </c>
      <c r="H2867" s="4">
        <v>-84.631816749999999</v>
      </c>
      <c r="I2867" s="19" t="s">
        <v>45</v>
      </c>
      <c r="J2867" s="19" t="s">
        <v>156</v>
      </c>
      <c r="K2867" s="19" t="s">
        <v>45</v>
      </c>
      <c r="L2867" s="22" t="s">
        <v>144</v>
      </c>
      <c r="M2867" s="19" t="s">
        <v>185</v>
      </c>
      <c r="N2867" s="19" t="s">
        <v>185</v>
      </c>
      <c r="Q2867" s="50" t="str">
        <f t="shared" si="45"/>
        <v>Non-lead</v>
      </c>
    </row>
    <row r="2868" spans="2:17">
      <c r="B2868" s="38" t="s">
        <v>8578</v>
      </c>
      <c r="C2868" s="4" t="s">
        <v>9921</v>
      </c>
      <c r="D2868" s="4" t="s">
        <v>9251</v>
      </c>
      <c r="E2868" s="9" t="s">
        <v>187</v>
      </c>
      <c r="F2868" s="14">
        <v>40484</v>
      </c>
      <c r="G2868" s="4">
        <v>37.497799999999998</v>
      </c>
      <c r="H2868" s="4">
        <v>-84.631439999999998</v>
      </c>
      <c r="I2868" s="19" t="s">
        <v>45</v>
      </c>
      <c r="J2868" s="19" t="s">
        <v>156</v>
      </c>
      <c r="K2868" s="19" t="s">
        <v>45</v>
      </c>
      <c r="L2868" s="22" t="s">
        <v>144</v>
      </c>
      <c r="M2868" s="19" t="s">
        <v>185</v>
      </c>
      <c r="N2868" s="19" t="s">
        <v>185</v>
      </c>
      <c r="Q2868" s="50" t="str">
        <f t="shared" si="45"/>
        <v>Non-lead</v>
      </c>
    </row>
    <row r="2869" spans="2:17">
      <c r="B2869" s="38" t="s">
        <v>8579</v>
      </c>
      <c r="C2869" s="4" t="s">
        <v>9922</v>
      </c>
      <c r="D2869" s="4" t="s">
        <v>9252</v>
      </c>
      <c r="E2869" s="9" t="s">
        <v>187</v>
      </c>
      <c r="F2869" s="14">
        <v>40484</v>
      </c>
      <c r="G2869" s="4">
        <v>37.496681989999999</v>
      </c>
      <c r="H2869" s="4">
        <v>-84.63112083</v>
      </c>
      <c r="I2869" s="19" t="s">
        <v>45</v>
      </c>
      <c r="J2869" s="19" t="s">
        <v>156</v>
      </c>
      <c r="K2869" s="19" t="s">
        <v>45</v>
      </c>
      <c r="L2869" s="22" t="s">
        <v>144</v>
      </c>
      <c r="M2869" s="19" t="s">
        <v>185</v>
      </c>
      <c r="N2869" s="19" t="s">
        <v>185</v>
      </c>
      <c r="Q2869" s="50" t="str">
        <f t="shared" si="45"/>
        <v>Non-lead</v>
      </c>
    </row>
    <row r="2870" spans="2:17">
      <c r="B2870" s="38" t="s">
        <v>8580</v>
      </c>
      <c r="C2870" s="4" t="s">
        <v>9923</v>
      </c>
      <c r="D2870" s="4" t="s">
        <v>9253</v>
      </c>
      <c r="E2870" s="9" t="s">
        <v>187</v>
      </c>
      <c r="F2870" s="14">
        <v>40484</v>
      </c>
      <c r="G2870" s="4">
        <v>37.497320000000002</v>
      </c>
      <c r="H2870" s="4">
        <v>-84.631</v>
      </c>
      <c r="I2870" s="19" t="s">
        <v>45</v>
      </c>
      <c r="J2870" s="19" t="s">
        <v>156</v>
      </c>
      <c r="K2870" s="19" t="s">
        <v>45</v>
      </c>
      <c r="L2870" s="22" t="s">
        <v>144</v>
      </c>
      <c r="M2870" s="19" t="s">
        <v>185</v>
      </c>
      <c r="N2870" s="19" t="s">
        <v>185</v>
      </c>
      <c r="Q2870" s="50" t="str">
        <f t="shared" si="45"/>
        <v>Non-lead</v>
      </c>
    </row>
    <row r="2871" spans="2:17">
      <c r="B2871" s="38" t="s">
        <v>8581</v>
      </c>
      <c r="C2871" s="4" t="s">
        <v>9924</v>
      </c>
      <c r="D2871" s="4" t="s">
        <v>9254</v>
      </c>
      <c r="E2871" s="9" t="s">
        <v>187</v>
      </c>
      <c r="F2871" s="14">
        <v>40484</v>
      </c>
      <c r="G2871" s="4">
        <v>37.500376000000003</v>
      </c>
      <c r="H2871" s="4">
        <v>-84.630205000000004</v>
      </c>
      <c r="I2871" s="19" t="s">
        <v>45</v>
      </c>
      <c r="J2871" s="19" t="s">
        <v>156</v>
      </c>
      <c r="K2871" s="19" t="s">
        <v>45</v>
      </c>
      <c r="L2871" s="22" t="s">
        <v>144</v>
      </c>
      <c r="M2871" s="19" t="s">
        <v>185</v>
      </c>
      <c r="N2871" s="19" t="s">
        <v>185</v>
      </c>
      <c r="Q2871" s="50" t="str">
        <f t="shared" si="45"/>
        <v>Non-lead</v>
      </c>
    </row>
    <row r="2872" spans="2:17">
      <c r="B2872" s="38" t="s">
        <v>8582</v>
      </c>
      <c r="C2872" s="4" t="s">
        <v>9925</v>
      </c>
      <c r="D2872" s="4" t="s">
        <v>9255</v>
      </c>
      <c r="E2872" s="9" t="s">
        <v>187</v>
      </c>
      <c r="F2872" s="14">
        <v>40484</v>
      </c>
      <c r="G2872" s="4">
        <v>37.501620600000003</v>
      </c>
      <c r="H2872" s="4">
        <v>-84.625155199999995</v>
      </c>
      <c r="I2872" s="19" t="s">
        <v>45</v>
      </c>
      <c r="J2872" s="19" t="s">
        <v>156</v>
      </c>
      <c r="K2872" s="19" t="s">
        <v>45</v>
      </c>
      <c r="L2872" s="22" t="s">
        <v>144</v>
      </c>
      <c r="M2872" s="19" t="s">
        <v>185</v>
      </c>
      <c r="N2872" s="19" t="s">
        <v>185</v>
      </c>
      <c r="Q2872" s="50" t="str">
        <f t="shared" si="45"/>
        <v>Non-lead</v>
      </c>
    </row>
    <row r="2873" spans="2:17">
      <c r="B2873" s="38" t="s">
        <v>8583</v>
      </c>
      <c r="C2873" s="4" t="s">
        <v>9926</v>
      </c>
      <c r="D2873" s="4" t="s">
        <v>9256</v>
      </c>
      <c r="E2873" s="9" t="s">
        <v>187</v>
      </c>
      <c r="F2873" s="14">
        <v>40484</v>
      </c>
      <c r="G2873" s="4">
        <v>37.501641739999997</v>
      </c>
      <c r="H2873" s="4">
        <v>-84.624215419999999</v>
      </c>
      <c r="I2873" s="19" t="s">
        <v>45</v>
      </c>
      <c r="J2873" s="19" t="s">
        <v>156</v>
      </c>
      <c r="K2873" s="19" t="s">
        <v>45</v>
      </c>
      <c r="L2873" s="22" t="s">
        <v>144</v>
      </c>
      <c r="M2873" s="19" t="s">
        <v>185</v>
      </c>
      <c r="N2873" s="19" t="s">
        <v>185</v>
      </c>
      <c r="Q2873" s="50" t="str">
        <f t="shared" si="45"/>
        <v>Non-lead</v>
      </c>
    </row>
    <row r="2874" spans="2:17">
      <c r="B2874" s="38" t="s">
        <v>8584</v>
      </c>
      <c r="C2874" s="4" t="s">
        <v>9927</v>
      </c>
      <c r="D2874" s="4" t="s">
        <v>9257</v>
      </c>
      <c r="E2874" s="9" t="s">
        <v>187</v>
      </c>
      <c r="F2874" s="14">
        <v>40484</v>
      </c>
      <c r="G2874" s="4">
        <v>37.50153332</v>
      </c>
      <c r="H2874" s="4">
        <v>-84.622221699999997</v>
      </c>
      <c r="I2874" s="19" t="s">
        <v>45</v>
      </c>
      <c r="J2874" s="19" t="s">
        <v>156</v>
      </c>
      <c r="K2874" s="19" t="s">
        <v>45</v>
      </c>
      <c r="L2874" s="22" t="s">
        <v>144</v>
      </c>
      <c r="M2874" s="19" t="s">
        <v>185</v>
      </c>
      <c r="N2874" s="19" t="s">
        <v>185</v>
      </c>
      <c r="Q2874" s="50" t="str">
        <f t="shared" si="45"/>
        <v>Non-lead</v>
      </c>
    </row>
    <row r="2875" spans="2:17">
      <c r="B2875" s="38" t="s">
        <v>8585</v>
      </c>
      <c r="C2875" s="4" t="s">
        <v>9928</v>
      </c>
      <c r="D2875" s="4" t="s">
        <v>9258</v>
      </c>
      <c r="E2875" s="9" t="s">
        <v>187</v>
      </c>
      <c r="F2875" s="14">
        <v>40484</v>
      </c>
      <c r="G2875" s="4">
        <v>37.499979160000002</v>
      </c>
      <c r="H2875" s="4">
        <v>-84.619152360000001</v>
      </c>
      <c r="I2875" s="19" t="s">
        <v>45</v>
      </c>
      <c r="J2875" s="19" t="s">
        <v>156</v>
      </c>
      <c r="K2875" s="19" t="s">
        <v>45</v>
      </c>
      <c r="L2875" s="22" t="s">
        <v>144</v>
      </c>
      <c r="M2875" s="19" t="s">
        <v>185</v>
      </c>
      <c r="N2875" s="19" t="s">
        <v>185</v>
      </c>
      <c r="Q2875" s="50" t="str">
        <f t="shared" si="45"/>
        <v>Non-lead</v>
      </c>
    </row>
    <row r="2876" spans="2:17">
      <c r="B2876" s="38" t="s">
        <v>8586</v>
      </c>
      <c r="C2876" s="4" t="s">
        <v>9929</v>
      </c>
      <c r="D2876" s="4" t="s">
        <v>9259</v>
      </c>
      <c r="E2876" s="9" t="s">
        <v>187</v>
      </c>
      <c r="F2876" s="14">
        <v>40484</v>
      </c>
      <c r="G2876" s="4">
        <v>37.499422199999998</v>
      </c>
      <c r="H2876" s="4">
        <v>-84.619050790000003</v>
      </c>
      <c r="I2876" s="19" t="s">
        <v>45</v>
      </c>
      <c r="J2876" s="19" t="s">
        <v>156</v>
      </c>
      <c r="K2876" s="19" t="s">
        <v>45</v>
      </c>
      <c r="L2876" s="22" t="s">
        <v>144</v>
      </c>
      <c r="M2876" s="19" t="s">
        <v>185</v>
      </c>
      <c r="N2876" s="19" t="s">
        <v>185</v>
      </c>
      <c r="Q2876" s="50" t="str">
        <f t="shared" si="45"/>
        <v>Non-lead</v>
      </c>
    </row>
    <row r="2877" spans="2:17">
      <c r="B2877" s="38" t="s">
        <v>8587</v>
      </c>
      <c r="C2877" s="4" t="s">
        <v>9930</v>
      </c>
      <c r="D2877" s="4" t="s">
        <v>9260</v>
      </c>
      <c r="E2877" s="9" t="s">
        <v>187</v>
      </c>
      <c r="F2877" s="14">
        <v>40484</v>
      </c>
      <c r="G2877" s="4">
        <v>37.497247539999996</v>
      </c>
      <c r="H2877" s="4">
        <v>-84.616483990000006</v>
      </c>
      <c r="I2877" s="19" t="s">
        <v>45</v>
      </c>
      <c r="J2877" s="19" t="s">
        <v>156</v>
      </c>
      <c r="K2877" s="19" t="s">
        <v>45</v>
      </c>
      <c r="L2877" s="22" t="s">
        <v>144</v>
      </c>
      <c r="M2877" s="19" t="s">
        <v>185</v>
      </c>
      <c r="N2877" s="19" t="s">
        <v>185</v>
      </c>
      <c r="Q2877" s="50" t="str">
        <f t="shared" si="45"/>
        <v>Non-lead</v>
      </c>
    </row>
    <row r="2878" spans="2:17">
      <c r="B2878" s="38" t="s">
        <v>8588</v>
      </c>
      <c r="C2878" s="4" t="s">
        <v>9931</v>
      </c>
      <c r="D2878" s="4" t="s">
        <v>9261</v>
      </c>
      <c r="E2878" s="9" t="s">
        <v>187</v>
      </c>
      <c r="F2878" s="14">
        <v>40484</v>
      </c>
      <c r="G2878" s="4">
        <v>37.496159030000001</v>
      </c>
      <c r="H2878" s="4">
        <v>-84.614340679999998</v>
      </c>
      <c r="I2878" s="19" t="s">
        <v>45</v>
      </c>
      <c r="J2878" s="19" t="s">
        <v>156</v>
      </c>
      <c r="K2878" s="19" t="s">
        <v>45</v>
      </c>
      <c r="L2878" s="22" t="s">
        <v>144</v>
      </c>
      <c r="M2878" s="19" t="s">
        <v>185</v>
      </c>
      <c r="N2878" s="19" t="s">
        <v>185</v>
      </c>
      <c r="Q2878" s="50" t="str">
        <f t="shared" si="45"/>
        <v>Non-lead</v>
      </c>
    </row>
    <row r="2879" spans="2:17">
      <c r="B2879" s="38" t="s">
        <v>8589</v>
      </c>
      <c r="C2879" s="4" t="s">
        <v>9932</v>
      </c>
      <c r="D2879" s="4" t="s">
        <v>9262</v>
      </c>
      <c r="E2879" s="9" t="s">
        <v>187</v>
      </c>
      <c r="F2879" s="14">
        <v>40484</v>
      </c>
      <c r="G2879" s="4">
        <v>37.49555453</v>
      </c>
      <c r="H2879" s="4">
        <v>-84.614434369999998</v>
      </c>
      <c r="I2879" s="19" t="s">
        <v>45</v>
      </c>
      <c r="J2879" s="19" t="s">
        <v>156</v>
      </c>
      <c r="K2879" s="19" t="s">
        <v>45</v>
      </c>
      <c r="L2879" s="22" t="s">
        <v>144</v>
      </c>
      <c r="M2879" s="19" t="s">
        <v>185</v>
      </c>
      <c r="N2879" s="19" t="s">
        <v>185</v>
      </c>
      <c r="Q2879" s="50" t="str">
        <f t="shared" si="45"/>
        <v>Non-lead</v>
      </c>
    </row>
    <row r="2880" spans="2:17">
      <c r="B2880" s="38" t="s">
        <v>8590</v>
      </c>
      <c r="C2880" s="4" t="s">
        <v>9933</v>
      </c>
      <c r="D2880" s="4" t="s">
        <v>9263</v>
      </c>
      <c r="E2880" s="9" t="s">
        <v>187</v>
      </c>
      <c r="F2880" s="14">
        <v>40484</v>
      </c>
      <c r="G2880" s="81">
        <v>37.493300349999998</v>
      </c>
      <c r="H2880" s="81">
        <v>-84.612869919999994</v>
      </c>
      <c r="I2880" s="19" t="s">
        <v>45</v>
      </c>
      <c r="J2880" s="19" t="s">
        <v>156</v>
      </c>
      <c r="K2880" s="19" t="s">
        <v>45</v>
      </c>
      <c r="L2880" s="22" t="s">
        <v>144</v>
      </c>
      <c r="M2880" s="19" t="s">
        <v>185</v>
      </c>
      <c r="N2880" s="19" t="s">
        <v>185</v>
      </c>
      <c r="Q2880" s="50" t="str">
        <f t="shared" si="45"/>
        <v>Non-lead</v>
      </c>
    </row>
    <row r="2881" spans="2:17">
      <c r="B2881" s="38" t="s">
        <v>8591</v>
      </c>
      <c r="C2881" s="4" t="s">
        <v>9934</v>
      </c>
      <c r="D2881" s="4" t="s">
        <v>9264</v>
      </c>
      <c r="E2881" s="9" t="s">
        <v>187</v>
      </c>
      <c r="F2881" s="14">
        <v>40484</v>
      </c>
      <c r="G2881" s="4">
        <v>37.492947979999997</v>
      </c>
      <c r="H2881" s="4">
        <v>-84.611858339999998</v>
      </c>
      <c r="I2881" s="19" t="s">
        <v>45</v>
      </c>
      <c r="J2881" s="19" t="s">
        <v>156</v>
      </c>
      <c r="K2881" s="19" t="s">
        <v>45</v>
      </c>
      <c r="L2881" s="22" t="s">
        <v>144</v>
      </c>
      <c r="M2881" s="19" t="s">
        <v>185</v>
      </c>
      <c r="N2881" s="19" t="s">
        <v>185</v>
      </c>
      <c r="Q2881" s="50" t="str">
        <f t="shared" si="45"/>
        <v>Non-lead</v>
      </c>
    </row>
    <row r="2882" spans="2:17">
      <c r="B2882" s="38" t="s">
        <v>8592</v>
      </c>
      <c r="C2882" s="4" t="s">
        <v>9935</v>
      </c>
      <c r="D2882" s="4" t="s">
        <v>9265</v>
      </c>
      <c r="E2882" s="9" t="s">
        <v>187</v>
      </c>
      <c r="F2882" s="14">
        <v>40484</v>
      </c>
      <c r="G2882" s="4">
        <v>37.492596169999999</v>
      </c>
      <c r="H2882" s="4">
        <v>-84.610921340000004</v>
      </c>
      <c r="I2882" s="19" t="s">
        <v>45</v>
      </c>
      <c r="J2882" s="19" t="s">
        <v>156</v>
      </c>
      <c r="K2882" s="19" t="s">
        <v>45</v>
      </c>
      <c r="L2882" s="22" t="s">
        <v>144</v>
      </c>
      <c r="M2882" s="19" t="s">
        <v>185</v>
      </c>
      <c r="N2882" s="19" t="s">
        <v>185</v>
      </c>
      <c r="Q2882" s="50" t="str">
        <f t="shared" si="45"/>
        <v>Non-lead</v>
      </c>
    </row>
    <row r="2883" spans="2:17">
      <c r="B2883" s="38" t="s">
        <v>8593</v>
      </c>
      <c r="C2883" s="4" t="s">
        <v>9936</v>
      </c>
      <c r="D2883" s="4" t="s">
        <v>9266</v>
      </c>
      <c r="E2883" s="9" t="s">
        <v>187</v>
      </c>
      <c r="F2883" s="14">
        <v>40484</v>
      </c>
      <c r="G2883" s="4">
        <v>37.487961820000002</v>
      </c>
      <c r="H2883" s="4">
        <v>-84.606910839999998</v>
      </c>
      <c r="I2883" s="19" t="s">
        <v>45</v>
      </c>
      <c r="J2883" s="19" t="s">
        <v>156</v>
      </c>
      <c r="K2883" s="19" t="s">
        <v>45</v>
      </c>
      <c r="L2883" s="22" t="s">
        <v>144</v>
      </c>
      <c r="M2883" s="19" t="s">
        <v>185</v>
      </c>
      <c r="N2883" s="19" t="s">
        <v>185</v>
      </c>
      <c r="Q2883" s="50" t="str">
        <f t="shared" si="45"/>
        <v>Non-lead</v>
      </c>
    </row>
    <row r="2884" spans="2:17">
      <c r="B2884" s="38" t="s">
        <v>8594</v>
      </c>
      <c r="C2884" s="4" t="s">
        <v>9937</v>
      </c>
      <c r="D2884" s="4" t="s">
        <v>9267</v>
      </c>
      <c r="E2884" s="9" t="s">
        <v>187</v>
      </c>
      <c r="F2884" s="14">
        <v>40484</v>
      </c>
      <c r="G2884" s="4">
        <v>37.47797619</v>
      </c>
      <c r="H2884" s="4">
        <v>-84.597557640000005</v>
      </c>
      <c r="I2884" s="19" t="s">
        <v>45</v>
      </c>
      <c r="J2884" s="19" t="s">
        <v>156</v>
      </c>
      <c r="K2884" s="19" t="s">
        <v>45</v>
      </c>
      <c r="L2884" s="22" t="s">
        <v>144</v>
      </c>
      <c r="M2884" s="19" t="s">
        <v>185</v>
      </c>
      <c r="N2884" s="19" t="s">
        <v>185</v>
      </c>
      <c r="Q2884" s="50" t="str">
        <f t="shared" si="45"/>
        <v>Non-lead</v>
      </c>
    </row>
    <row r="2885" spans="2:17">
      <c r="B2885" s="38" t="s">
        <v>8595</v>
      </c>
      <c r="C2885" s="4" t="s">
        <v>9938</v>
      </c>
      <c r="D2885" s="4" t="s">
        <v>9268</v>
      </c>
      <c r="E2885" s="9" t="s">
        <v>187</v>
      </c>
      <c r="F2885" s="14">
        <v>40484</v>
      </c>
      <c r="G2885" s="4">
        <v>37.469429820000002</v>
      </c>
      <c r="H2885" s="4">
        <v>-84.594152899999997</v>
      </c>
      <c r="I2885" s="19" t="s">
        <v>45</v>
      </c>
      <c r="J2885" s="19" t="s">
        <v>156</v>
      </c>
      <c r="K2885" s="19" t="s">
        <v>45</v>
      </c>
      <c r="L2885" s="22" t="s">
        <v>144</v>
      </c>
      <c r="M2885" s="19" t="s">
        <v>185</v>
      </c>
      <c r="N2885" s="19" t="s">
        <v>185</v>
      </c>
      <c r="Q2885" s="50" t="str">
        <f t="shared" si="45"/>
        <v>Non-lead</v>
      </c>
    </row>
    <row r="2886" spans="2:17">
      <c r="B2886" s="38" t="s">
        <v>8596</v>
      </c>
      <c r="C2886" s="4" t="s">
        <v>9939</v>
      </c>
      <c r="D2886" s="4" t="s">
        <v>9269</v>
      </c>
      <c r="E2886" s="9" t="s">
        <v>187</v>
      </c>
      <c r="F2886" s="14">
        <v>40484</v>
      </c>
      <c r="G2886" s="4">
        <v>37.49103203</v>
      </c>
      <c r="H2886" s="4">
        <v>-84.607870879999993</v>
      </c>
      <c r="I2886" s="19" t="s">
        <v>45</v>
      </c>
      <c r="J2886" s="19" t="s">
        <v>156</v>
      </c>
      <c r="K2886" s="19" t="s">
        <v>45</v>
      </c>
      <c r="L2886" s="22" t="s">
        <v>144</v>
      </c>
      <c r="M2886" s="19" t="s">
        <v>185</v>
      </c>
      <c r="N2886" s="19" t="s">
        <v>185</v>
      </c>
      <c r="Q2886" s="50" t="str">
        <f t="shared" si="45"/>
        <v>Non-lead</v>
      </c>
    </row>
    <row r="2887" spans="2:17">
      <c r="B2887" s="38" t="s">
        <v>8597</v>
      </c>
      <c r="C2887" s="4" t="s">
        <v>9940</v>
      </c>
      <c r="D2887" s="4" t="s">
        <v>9270</v>
      </c>
      <c r="E2887" s="9" t="s">
        <v>187</v>
      </c>
      <c r="F2887" s="14">
        <v>40484</v>
      </c>
      <c r="G2887" s="4">
        <v>37.486944350000002</v>
      </c>
      <c r="H2887" s="4">
        <v>-84.606581449999993</v>
      </c>
      <c r="I2887" s="19" t="s">
        <v>45</v>
      </c>
      <c r="J2887" s="19" t="s">
        <v>156</v>
      </c>
      <c r="K2887" s="19" t="s">
        <v>45</v>
      </c>
      <c r="L2887" s="22" t="s">
        <v>144</v>
      </c>
      <c r="M2887" s="19" t="s">
        <v>185</v>
      </c>
      <c r="N2887" s="19" t="s">
        <v>185</v>
      </c>
      <c r="Q2887" s="50" t="str">
        <f t="shared" si="45"/>
        <v>Non-lead</v>
      </c>
    </row>
    <row r="2888" spans="2:17">
      <c r="B2888" s="38" t="s">
        <v>8598</v>
      </c>
      <c r="C2888" s="4" t="s">
        <v>9941</v>
      </c>
      <c r="D2888" s="4" t="s">
        <v>9271</v>
      </c>
      <c r="E2888" s="9" t="s">
        <v>187</v>
      </c>
      <c r="F2888" s="14">
        <v>40484</v>
      </c>
      <c r="G2888" s="4">
        <v>37.484346049999999</v>
      </c>
      <c r="H2888" s="4">
        <v>-84.605381159999993</v>
      </c>
      <c r="I2888" s="19" t="s">
        <v>45</v>
      </c>
      <c r="J2888" s="19" t="s">
        <v>156</v>
      </c>
      <c r="K2888" s="19" t="s">
        <v>45</v>
      </c>
      <c r="L2888" s="22" t="s">
        <v>144</v>
      </c>
      <c r="M2888" s="19" t="s">
        <v>185</v>
      </c>
      <c r="N2888" s="19" t="s">
        <v>185</v>
      </c>
      <c r="Q2888" s="50" t="str">
        <f t="shared" si="45"/>
        <v>Non-lead</v>
      </c>
    </row>
    <row r="2889" spans="2:17">
      <c r="B2889" s="38" t="s">
        <v>8599</v>
      </c>
      <c r="C2889" s="4" t="s">
        <v>9942</v>
      </c>
      <c r="D2889" s="4" t="s">
        <v>9272</v>
      </c>
      <c r="E2889" s="9" t="s">
        <v>187</v>
      </c>
      <c r="F2889" s="14">
        <v>40484</v>
      </c>
      <c r="G2889" s="4">
        <v>37.481512719999998</v>
      </c>
      <c r="H2889" s="4">
        <v>-84.60347659</v>
      </c>
      <c r="I2889" s="19" t="s">
        <v>45</v>
      </c>
      <c r="J2889" s="19" t="s">
        <v>156</v>
      </c>
      <c r="K2889" s="19" t="s">
        <v>45</v>
      </c>
      <c r="L2889" s="22" t="s">
        <v>144</v>
      </c>
      <c r="M2889" s="19" t="s">
        <v>185</v>
      </c>
      <c r="N2889" s="19" t="s">
        <v>185</v>
      </c>
      <c r="Q2889" s="50" t="str">
        <f t="shared" si="45"/>
        <v>Non-lead</v>
      </c>
    </row>
    <row r="2890" spans="2:17">
      <c r="B2890" s="38" t="s">
        <v>8600</v>
      </c>
      <c r="C2890" s="4" t="s">
        <v>9943</v>
      </c>
      <c r="D2890" s="4" t="s">
        <v>9273</v>
      </c>
      <c r="E2890" s="9" t="s">
        <v>187</v>
      </c>
      <c r="F2890" s="14">
        <v>40484</v>
      </c>
      <c r="G2890" s="4">
        <v>37.483704099999997</v>
      </c>
      <c r="H2890" s="4">
        <v>-84.598979999999997</v>
      </c>
      <c r="I2890" s="19" t="s">
        <v>45</v>
      </c>
      <c r="J2890" s="19" t="s">
        <v>156</v>
      </c>
      <c r="K2890" s="19" t="s">
        <v>45</v>
      </c>
      <c r="L2890" s="22" t="s">
        <v>144</v>
      </c>
      <c r="M2890" s="19" t="s">
        <v>185</v>
      </c>
      <c r="N2890" s="19" t="s">
        <v>185</v>
      </c>
      <c r="Q2890" s="50" t="str">
        <f t="shared" si="45"/>
        <v>Non-lead</v>
      </c>
    </row>
    <row r="2891" spans="2:17">
      <c r="B2891" s="38" t="s">
        <v>8601</v>
      </c>
      <c r="C2891" s="4" t="s">
        <v>9944</v>
      </c>
      <c r="D2891" s="4" t="s">
        <v>9274</v>
      </c>
      <c r="E2891" s="9" t="s">
        <v>187</v>
      </c>
      <c r="F2891" s="14">
        <v>40484</v>
      </c>
      <c r="G2891" s="4">
        <v>37.478000000000002</v>
      </c>
      <c r="H2891" s="4">
        <v>-84.597570000000005</v>
      </c>
      <c r="I2891" s="19" t="s">
        <v>45</v>
      </c>
      <c r="J2891" s="19" t="s">
        <v>156</v>
      </c>
      <c r="K2891" s="19" t="s">
        <v>45</v>
      </c>
      <c r="L2891" s="22" t="s">
        <v>144</v>
      </c>
      <c r="M2891" s="19" t="s">
        <v>185</v>
      </c>
      <c r="N2891" s="19" t="s">
        <v>185</v>
      </c>
      <c r="Q2891" s="50" t="str">
        <f t="shared" si="45"/>
        <v>Non-lead</v>
      </c>
    </row>
    <row r="2892" spans="2:17">
      <c r="B2892" s="38" t="s">
        <v>8602</v>
      </c>
      <c r="C2892" s="4" t="s">
        <v>9945</v>
      </c>
      <c r="D2892" s="4" t="s">
        <v>9275</v>
      </c>
      <c r="E2892" s="9" t="s">
        <v>187</v>
      </c>
      <c r="F2892" s="14">
        <v>40484</v>
      </c>
      <c r="G2892" s="4">
        <v>37.473730000000003</v>
      </c>
      <c r="H2892" s="4">
        <v>-84.595659999999995</v>
      </c>
      <c r="I2892" s="19" t="s">
        <v>45</v>
      </c>
      <c r="J2892" s="19" t="s">
        <v>156</v>
      </c>
      <c r="K2892" s="19" t="s">
        <v>45</v>
      </c>
      <c r="L2892" s="22" t="s">
        <v>144</v>
      </c>
      <c r="M2892" s="19" t="s">
        <v>185</v>
      </c>
      <c r="N2892" s="19" t="s">
        <v>185</v>
      </c>
      <c r="Q2892" s="50" t="str">
        <f t="shared" si="45"/>
        <v>Non-lead</v>
      </c>
    </row>
    <row r="2893" spans="2:17">
      <c r="B2893" s="38" t="s">
        <v>8603</v>
      </c>
      <c r="C2893" s="4" t="s">
        <v>9946</v>
      </c>
      <c r="D2893" s="4" t="s">
        <v>9276</v>
      </c>
      <c r="E2893" s="9" t="s">
        <v>187</v>
      </c>
      <c r="F2893" s="14">
        <v>40484</v>
      </c>
      <c r="G2893">
        <v>37.480598960000002</v>
      </c>
      <c r="H2893">
        <v>-84.598998230000007</v>
      </c>
      <c r="I2893" s="19" t="s">
        <v>45</v>
      </c>
      <c r="J2893" s="19" t="s">
        <v>156</v>
      </c>
      <c r="K2893" s="19" t="s">
        <v>45</v>
      </c>
      <c r="L2893" s="22" t="s">
        <v>144</v>
      </c>
      <c r="M2893" s="19" t="s">
        <v>185</v>
      </c>
      <c r="N2893" s="19" t="s">
        <v>185</v>
      </c>
      <c r="Q2893" s="50" t="str">
        <f t="shared" si="45"/>
        <v>Non-lead</v>
      </c>
    </row>
    <row r="2894" spans="2:17">
      <c r="B2894" s="38" t="s">
        <v>8604</v>
      </c>
      <c r="C2894" s="4" t="s">
        <v>9947</v>
      </c>
      <c r="D2894" s="4" t="s">
        <v>9277</v>
      </c>
      <c r="E2894" s="9" t="s">
        <v>187</v>
      </c>
      <c r="F2894" s="14">
        <v>40484</v>
      </c>
      <c r="G2894" s="79">
        <v>37.459827879999999</v>
      </c>
      <c r="H2894" s="79">
        <v>-84.588444109999998</v>
      </c>
      <c r="I2894" s="19" t="s">
        <v>45</v>
      </c>
      <c r="J2894" s="19" t="s">
        <v>156</v>
      </c>
      <c r="K2894" s="19" t="s">
        <v>45</v>
      </c>
      <c r="L2894" s="22" t="s">
        <v>144</v>
      </c>
      <c r="M2894" s="19" t="s">
        <v>185</v>
      </c>
      <c r="N2894" s="19" t="s">
        <v>185</v>
      </c>
      <c r="Q2894" s="50" t="str">
        <f t="shared" si="45"/>
        <v>Non-lead</v>
      </c>
    </row>
    <row r="2895" spans="2:17">
      <c r="B2895" s="38" t="s">
        <v>8605</v>
      </c>
      <c r="C2895" s="4" t="s">
        <v>9948</v>
      </c>
      <c r="D2895" s="4" t="s">
        <v>9278</v>
      </c>
      <c r="E2895" s="9" t="s">
        <v>187</v>
      </c>
      <c r="F2895" s="14">
        <v>40484</v>
      </c>
      <c r="G2895" s="4">
        <v>37.460602110000004</v>
      </c>
      <c r="H2895" s="4">
        <v>-84.597141219999997</v>
      </c>
      <c r="I2895" s="19" t="s">
        <v>45</v>
      </c>
      <c r="J2895" s="19" t="s">
        <v>156</v>
      </c>
      <c r="K2895" s="19" t="s">
        <v>45</v>
      </c>
      <c r="L2895" s="22" t="s">
        <v>144</v>
      </c>
      <c r="M2895" s="19" t="s">
        <v>185</v>
      </c>
      <c r="N2895" s="19" t="s">
        <v>185</v>
      </c>
      <c r="Q2895" s="50" t="str">
        <f t="shared" si="45"/>
        <v>Non-lead</v>
      </c>
    </row>
    <row r="2896" spans="2:17">
      <c r="B2896" s="38" t="s">
        <v>8606</v>
      </c>
      <c r="C2896" s="4" t="s">
        <v>9949</v>
      </c>
      <c r="D2896" s="4" t="s">
        <v>9279</v>
      </c>
      <c r="E2896" s="9" t="s">
        <v>187</v>
      </c>
      <c r="F2896" s="14">
        <v>40484</v>
      </c>
      <c r="G2896" s="4">
        <v>37.460630209999998</v>
      </c>
      <c r="H2896" s="4">
        <v>-84.597706130000006</v>
      </c>
      <c r="I2896" s="19" t="s">
        <v>45</v>
      </c>
      <c r="J2896" s="19" t="s">
        <v>156</v>
      </c>
      <c r="K2896" s="19" t="s">
        <v>45</v>
      </c>
      <c r="L2896" s="22" t="s">
        <v>144</v>
      </c>
      <c r="M2896" s="19" t="s">
        <v>185</v>
      </c>
      <c r="N2896" s="19" t="s">
        <v>185</v>
      </c>
      <c r="Q2896" s="50" t="str">
        <f t="shared" si="45"/>
        <v>Non-lead</v>
      </c>
    </row>
    <row r="2897" spans="2:17">
      <c r="B2897" s="38" t="s">
        <v>8607</v>
      </c>
      <c r="C2897" s="4" t="s">
        <v>9950</v>
      </c>
      <c r="D2897" s="4" t="s">
        <v>9280</v>
      </c>
      <c r="E2897" s="9" t="s">
        <v>187</v>
      </c>
      <c r="F2897" s="14">
        <v>40484</v>
      </c>
      <c r="G2897">
        <v>37.460551340000002</v>
      </c>
      <c r="H2897">
        <v>-84.597982529999996</v>
      </c>
      <c r="I2897" s="19" t="s">
        <v>45</v>
      </c>
      <c r="J2897" s="19" t="s">
        <v>156</v>
      </c>
      <c r="K2897" s="19" t="s">
        <v>45</v>
      </c>
      <c r="L2897" s="22" t="s">
        <v>144</v>
      </c>
      <c r="M2897" s="19" t="s">
        <v>185</v>
      </c>
      <c r="N2897" s="19" t="s">
        <v>185</v>
      </c>
      <c r="Q2897" s="50" t="str">
        <f t="shared" si="45"/>
        <v>Non-lead</v>
      </c>
    </row>
    <row r="2898" spans="2:17" ht="15.75" customHeight="1">
      <c r="B2898" s="38" t="s">
        <v>8608</v>
      </c>
      <c r="C2898" s="4" t="s">
        <v>9951</v>
      </c>
      <c r="D2898" s="4" t="s">
        <v>9281</v>
      </c>
      <c r="E2898" s="9" t="s">
        <v>187</v>
      </c>
      <c r="F2898" s="14">
        <v>40484</v>
      </c>
      <c r="G2898" s="4">
        <v>37.45926</v>
      </c>
      <c r="H2898" s="4">
        <v>-84.591999999999999</v>
      </c>
      <c r="I2898" s="19" t="s">
        <v>45</v>
      </c>
      <c r="J2898" s="19" t="s">
        <v>156</v>
      </c>
      <c r="K2898" s="19" t="s">
        <v>45</v>
      </c>
      <c r="L2898" s="22" t="s">
        <v>144</v>
      </c>
      <c r="M2898" s="19" t="s">
        <v>185</v>
      </c>
      <c r="N2898" s="19" t="s">
        <v>185</v>
      </c>
      <c r="Q2898" s="50" t="str">
        <f t="shared" si="45"/>
        <v>Non-lead</v>
      </c>
    </row>
    <row r="2899" spans="2:17">
      <c r="B2899" s="38" t="s">
        <v>8609</v>
      </c>
      <c r="C2899" s="4" t="s">
        <v>9952</v>
      </c>
      <c r="D2899" s="4" t="s">
        <v>9282</v>
      </c>
      <c r="E2899" s="9" t="s">
        <v>187</v>
      </c>
      <c r="F2899" s="14">
        <v>40484</v>
      </c>
      <c r="G2899" s="4">
        <v>37.454431509999999</v>
      </c>
      <c r="H2899" s="4">
        <v>-84.590317240000005</v>
      </c>
      <c r="I2899" s="19" t="s">
        <v>45</v>
      </c>
      <c r="J2899" s="19" t="s">
        <v>156</v>
      </c>
      <c r="K2899" s="19" t="s">
        <v>45</v>
      </c>
      <c r="L2899" s="22" t="s">
        <v>144</v>
      </c>
      <c r="M2899" s="19" t="s">
        <v>185</v>
      </c>
      <c r="N2899" s="19" t="s">
        <v>185</v>
      </c>
      <c r="Q2899" s="50" t="str">
        <f t="shared" si="45"/>
        <v>Non-lead</v>
      </c>
    </row>
    <row r="2900" spans="2:17">
      <c r="B2900" s="38" t="s">
        <v>8610</v>
      </c>
      <c r="C2900" s="4" t="s">
        <v>9953</v>
      </c>
      <c r="D2900" s="4" t="s">
        <v>9283</v>
      </c>
      <c r="E2900" s="9" t="s">
        <v>187</v>
      </c>
      <c r="F2900" s="14">
        <v>40484</v>
      </c>
      <c r="G2900" s="4">
        <v>37.454338239999998</v>
      </c>
      <c r="H2900" s="4">
        <v>-84.590015870000002</v>
      </c>
      <c r="I2900" s="19" t="s">
        <v>45</v>
      </c>
      <c r="J2900" s="19" t="s">
        <v>156</v>
      </c>
      <c r="K2900" s="19" t="s">
        <v>45</v>
      </c>
      <c r="L2900" s="22" t="s">
        <v>144</v>
      </c>
      <c r="M2900" s="19" t="s">
        <v>185</v>
      </c>
      <c r="N2900" s="19" t="s">
        <v>185</v>
      </c>
      <c r="Q2900" s="50" t="str">
        <f t="shared" ref="Q2900:Q2957" si="46">IF(AND(I2900="",K2900=""),"",IF(I2900="Lead","Lead",IF(K2900="Lead","Lead",IF((OR((AND((ISNUMBER(SEARCH("Galvanized",K2900))),AF2900="Yes")),(AND((ISNUMBER(SEARCH("Galvanized",K2900))),AF2900="Unknown")))),"Galvanized requiring replacement",IF((OR((AND((ISNUMBER(SEARCH("Galvanized",K2900))),AJ2900="Yes")),(AND((ISNUMBER(SEARCH("Galvanized",K2900))),AJ2900="Unknown")))),"Galvanized requiring replacement",IF(I2900="Galvanized requiring replacement","Galvanized requiring replacement",IF(K2900="Galvanized requiring replacement","Galvanized requiring replacement",IF(ISNUMBER(SEARCH("Unknown",I2900)),"Unknown",IF(ISNUMBER(SEARCH("Unknown",K2900)),"Unknown",IF(I2900="","Unknown",IF(K2900="","Unknown","Non-lead")))))))))))</f>
        <v>Non-lead</v>
      </c>
    </row>
    <row r="2901" spans="2:17">
      <c r="B2901" s="38" t="s">
        <v>8611</v>
      </c>
      <c r="C2901" s="4" t="s">
        <v>9953</v>
      </c>
      <c r="D2901" s="4" t="s">
        <v>9284</v>
      </c>
      <c r="E2901" s="9" t="s">
        <v>187</v>
      </c>
      <c r="F2901" s="14">
        <v>40484</v>
      </c>
      <c r="G2901" s="4">
        <v>37.454456389999997</v>
      </c>
      <c r="H2901" s="4">
        <v>-84.590006349999996</v>
      </c>
      <c r="I2901" s="19" t="s">
        <v>45</v>
      </c>
      <c r="J2901" s="19" t="s">
        <v>156</v>
      </c>
      <c r="K2901" s="19" t="s">
        <v>45</v>
      </c>
      <c r="L2901" s="22" t="s">
        <v>144</v>
      </c>
      <c r="M2901" s="19" t="s">
        <v>185</v>
      </c>
      <c r="N2901" s="19" t="s">
        <v>185</v>
      </c>
      <c r="Q2901" s="50" t="str">
        <f t="shared" si="46"/>
        <v>Non-lead</v>
      </c>
    </row>
    <row r="2902" spans="2:17" hidden="1">
      <c r="B2902" s="38" t="s">
        <v>8612</v>
      </c>
      <c r="C2902" s="4" t="s">
        <v>9954</v>
      </c>
      <c r="D2902" s="4" t="s">
        <v>9285</v>
      </c>
      <c r="E2902" s="9" t="s">
        <v>187</v>
      </c>
      <c r="F2902" s="14">
        <v>40484</v>
      </c>
      <c r="I2902" s="19" t="s">
        <v>45</v>
      </c>
      <c r="J2902" s="19" t="s">
        <v>156</v>
      </c>
      <c r="K2902" s="19" t="s">
        <v>45</v>
      </c>
      <c r="L2902" s="22" t="s">
        <v>144</v>
      </c>
      <c r="M2902" s="19" t="s">
        <v>185</v>
      </c>
      <c r="N2902" s="19" t="s">
        <v>185</v>
      </c>
      <c r="Q2902" s="50" t="str">
        <f t="shared" si="46"/>
        <v>Non-lead</v>
      </c>
    </row>
    <row r="2903" spans="2:17">
      <c r="B2903" s="38" t="s">
        <v>8613</v>
      </c>
      <c r="C2903" s="4" t="s">
        <v>9955</v>
      </c>
      <c r="D2903" s="4" t="s">
        <v>9286</v>
      </c>
      <c r="E2903" s="9" t="s">
        <v>187</v>
      </c>
      <c r="F2903" s="14">
        <v>40484</v>
      </c>
      <c r="G2903" s="4">
        <v>37.453717019999999</v>
      </c>
      <c r="H2903" s="4">
        <v>-84.589453250000005</v>
      </c>
      <c r="I2903" s="19" t="s">
        <v>45</v>
      </c>
      <c r="J2903" s="19" t="s">
        <v>156</v>
      </c>
      <c r="K2903" s="19" t="s">
        <v>45</v>
      </c>
      <c r="L2903" s="22" t="s">
        <v>144</v>
      </c>
      <c r="M2903" s="19" t="s">
        <v>185</v>
      </c>
      <c r="N2903" s="19" t="s">
        <v>185</v>
      </c>
      <c r="Q2903" s="50" t="str">
        <f t="shared" si="46"/>
        <v>Non-lead</v>
      </c>
    </row>
    <row r="2904" spans="2:17">
      <c r="B2904" s="38" t="s">
        <v>8614</v>
      </c>
      <c r="C2904" s="4" t="s">
        <v>9956</v>
      </c>
      <c r="D2904" s="4" t="s">
        <v>9287</v>
      </c>
      <c r="E2904" s="9" t="s">
        <v>187</v>
      </c>
      <c r="F2904" s="14">
        <v>40484</v>
      </c>
      <c r="G2904" s="4">
        <v>37.453321789999997</v>
      </c>
      <c r="H2904" s="4">
        <v>-84.589045429999999</v>
      </c>
      <c r="I2904" s="19" t="s">
        <v>45</v>
      </c>
      <c r="J2904" s="19" t="s">
        <v>156</v>
      </c>
      <c r="K2904" s="19" t="s">
        <v>45</v>
      </c>
      <c r="L2904" s="22" t="s">
        <v>144</v>
      </c>
      <c r="M2904" s="19" t="s">
        <v>185</v>
      </c>
      <c r="N2904" s="19" t="s">
        <v>185</v>
      </c>
      <c r="Q2904" s="50" t="str">
        <f t="shared" si="46"/>
        <v>Non-lead</v>
      </c>
    </row>
    <row r="2905" spans="2:17">
      <c r="B2905" s="38" t="s">
        <v>8615</v>
      </c>
      <c r="C2905" s="4" t="s">
        <v>9957</v>
      </c>
      <c r="D2905" s="4" t="s">
        <v>9288</v>
      </c>
      <c r="E2905" s="9" t="s">
        <v>187</v>
      </c>
      <c r="F2905" s="14">
        <v>40484</v>
      </c>
      <c r="G2905" s="79">
        <v>37.452800576546998</v>
      </c>
      <c r="H2905" s="79">
        <v>-84.588495702038998</v>
      </c>
      <c r="I2905" s="19" t="s">
        <v>45</v>
      </c>
      <c r="J2905" s="19" t="s">
        <v>156</v>
      </c>
      <c r="K2905" s="19" t="s">
        <v>45</v>
      </c>
      <c r="L2905" s="22" t="s">
        <v>144</v>
      </c>
      <c r="M2905" s="19" t="s">
        <v>185</v>
      </c>
      <c r="N2905" s="19" t="s">
        <v>185</v>
      </c>
      <c r="Q2905" s="50" t="str">
        <f t="shared" si="46"/>
        <v>Non-lead</v>
      </c>
    </row>
    <row r="2906" spans="2:17">
      <c r="B2906" s="38" t="s">
        <v>8616</v>
      </c>
      <c r="C2906" s="4" t="s">
        <v>9958</v>
      </c>
      <c r="D2906" s="4" t="s">
        <v>9289</v>
      </c>
      <c r="E2906" s="9" t="s">
        <v>187</v>
      </c>
      <c r="F2906" s="14">
        <v>40484</v>
      </c>
      <c r="G2906" s="4">
        <v>37.459243137884997</v>
      </c>
      <c r="H2906" s="4">
        <v>-84.591945803281007</v>
      </c>
      <c r="I2906" s="19" t="s">
        <v>45</v>
      </c>
      <c r="J2906" s="19" t="s">
        <v>156</v>
      </c>
      <c r="K2906" s="19" t="s">
        <v>45</v>
      </c>
      <c r="L2906" s="22" t="s">
        <v>144</v>
      </c>
      <c r="M2906" s="19" t="s">
        <v>185</v>
      </c>
      <c r="N2906" s="19" t="s">
        <v>185</v>
      </c>
      <c r="Q2906" s="50" t="str">
        <f t="shared" si="46"/>
        <v>Non-lead</v>
      </c>
    </row>
    <row r="2907" spans="2:17">
      <c r="B2907" s="38" t="s">
        <v>8617</v>
      </c>
      <c r="C2907" s="4" t="s">
        <v>9959</v>
      </c>
      <c r="D2907" s="4" t="s">
        <v>9290</v>
      </c>
      <c r="E2907" s="9" t="s">
        <v>187</v>
      </c>
      <c r="F2907" s="14">
        <v>40484</v>
      </c>
      <c r="G2907" s="4">
        <v>37.450550200000002</v>
      </c>
      <c r="H2907" s="4">
        <v>-84.587447690000005</v>
      </c>
      <c r="I2907" s="19" t="s">
        <v>45</v>
      </c>
      <c r="J2907" s="19" t="s">
        <v>156</v>
      </c>
      <c r="K2907" s="19" t="s">
        <v>45</v>
      </c>
      <c r="L2907" s="22" t="s">
        <v>144</v>
      </c>
      <c r="M2907" s="19" t="s">
        <v>185</v>
      </c>
      <c r="N2907" s="19" t="s">
        <v>185</v>
      </c>
      <c r="Q2907" s="50" t="str">
        <f t="shared" si="46"/>
        <v>Non-lead</v>
      </c>
    </row>
    <row r="2908" spans="2:17">
      <c r="B2908" s="38" t="s">
        <v>8618</v>
      </c>
      <c r="C2908" s="4" t="s">
        <v>9960</v>
      </c>
      <c r="D2908" s="4" t="s">
        <v>9291</v>
      </c>
      <c r="E2908" s="9" t="s">
        <v>187</v>
      </c>
      <c r="F2908" s="14">
        <v>40484</v>
      </c>
      <c r="G2908" s="4">
        <v>37.450550200000002</v>
      </c>
      <c r="H2908" s="4">
        <v>-84.587447690000005</v>
      </c>
      <c r="I2908" s="19" t="s">
        <v>45</v>
      </c>
      <c r="J2908" s="19" t="s">
        <v>156</v>
      </c>
      <c r="K2908" s="19" t="s">
        <v>45</v>
      </c>
      <c r="L2908" s="22" t="s">
        <v>144</v>
      </c>
      <c r="M2908" s="19" t="s">
        <v>185</v>
      </c>
      <c r="N2908" s="19" t="s">
        <v>185</v>
      </c>
      <c r="Q2908" s="50" t="str">
        <f t="shared" si="46"/>
        <v>Non-lead</v>
      </c>
    </row>
    <row r="2909" spans="2:17">
      <c r="B2909" s="38" t="s">
        <v>8619</v>
      </c>
      <c r="C2909" s="4" t="s">
        <v>9961</v>
      </c>
      <c r="D2909" s="4" t="s">
        <v>9292</v>
      </c>
      <c r="E2909" s="9" t="s">
        <v>187</v>
      </c>
      <c r="F2909" s="14">
        <v>40484</v>
      </c>
      <c r="G2909" s="4">
        <v>37.450099999999999</v>
      </c>
      <c r="H2909" s="4">
        <v>-84.58681</v>
      </c>
      <c r="I2909" s="19" t="s">
        <v>45</v>
      </c>
      <c r="J2909" s="19" t="s">
        <v>156</v>
      </c>
      <c r="K2909" s="19" t="s">
        <v>45</v>
      </c>
      <c r="L2909" s="22" t="s">
        <v>144</v>
      </c>
      <c r="M2909" s="19" t="s">
        <v>185</v>
      </c>
      <c r="N2909" s="19" t="s">
        <v>185</v>
      </c>
      <c r="Q2909" s="50" t="str">
        <f t="shared" si="46"/>
        <v>Non-lead</v>
      </c>
    </row>
    <row r="2910" spans="2:17">
      <c r="B2910" s="38" t="s">
        <v>8620</v>
      </c>
      <c r="C2910" s="4" t="s">
        <v>9962</v>
      </c>
      <c r="D2910" s="4" t="s">
        <v>9293</v>
      </c>
      <c r="E2910" s="9" t="s">
        <v>187</v>
      </c>
      <c r="F2910" s="14">
        <v>40484</v>
      </c>
      <c r="G2910" s="4">
        <v>37.44895605</v>
      </c>
      <c r="H2910" s="4">
        <v>-84.586902899999998</v>
      </c>
      <c r="I2910" s="19" t="s">
        <v>45</v>
      </c>
      <c r="J2910" s="19" t="s">
        <v>156</v>
      </c>
      <c r="K2910" s="19" t="s">
        <v>45</v>
      </c>
      <c r="L2910" s="22" t="s">
        <v>144</v>
      </c>
      <c r="M2910" s="19" t="s">
        <v>185</v>
      </c>
      <c r="N2910" s="19" t="s">
        <v>185</v>
      </c>
      <c r="Q2910" s="50" t="str">
        <f t="shared" si="46"/>
        <v>Non-lead</v>
      </c>
    </row>
    <row r="2911" spans="2:17">
      <c r="B2911" s="38" t="s">
        <v>8621</v>
      </c>
      <c r="C2911" s="4" t="s">
        <v>9963</v>
      </c>
      <c r="D2911" s="4" t="s">
        <v>9294</v>
      </c>
      <c r="E2911" s="9" t="s">
        <v>187</v>
      </c>
      <c r="F2911" s="14">
        <v>40484</v>
      </c>
      <c r="G2911" s="4">
        <v>37.448459999999997</v>
      </c>
      <c r="H2911" s="4">
        <v>-84.586460000000002</v>
      </c>
      <c r="I2911" s="19" t="s">
        <v>45</v>
      </c>
      <c r="J2911" s="19" t="s">
        <v>156</v>
      </c>
      <c r="K2911" s="19" t="s">
        <v>45</v>
      </c>
      <c r="L2911" s="22" t="s">
        <v>144</v>
      </c>
      <c r="M2911" s="19" t="s">
        <v>185</v>
      </c>
      <c r="N2911" s="19" t="s">
        <v>185</v>
      </c>
      <c r="Q2911" s="50" t="str">
        <f t="shared" si="46"/>
        <v>Non-lead</v>
      </c>
    </row>
    <row r="2912" spans="2:17">
      <c r="B2912" s="38" t="s">
        <v>8622</v>
      </c>
      <c r="C2912" s="4" t="s">
        <v>9964</v>
      </c>
      <c r="D2912" s="4" t="s">
        <v>9295</v>
      </c>
      <c r="E2912" s="9" t="s">
        <v>187</v>
      </c>
      <c r="F2912" s="14">
        <v>40484</v>
      </c>
      <c r="G2912" s="4">
        <v>37.44903</v>
      </c>
      <c r="H2912" s="4">
        <v>-84.586849999999998</v>
      </c>
      <c r="I2912" s="19" t="s">
        <v>45</v>
      </c>
      <c r="J2912" s="19" t="s">
        <v>156</v>
      </c>
      <c r="K2912" s="19" t="s">
        <v>45</v>
      </c>
      <c r="L2912" s="22" t="s">
        <v>144</v>
      </c>
      <c r="M2912" s="19" t="s">
        <v>185</v>
      </c>
      <c r="N2912" s="19" t="s">
        <v>185</v>
      </c>
      <c r="Q2912" s="50" t="str">
        <f t="shared" si="46"/>
        <v>Non-lead</v>
      </c>
    </row>
    <row r="2913" spans="2:17">
      <c r="B2913" s="38" t="s">
        <v>8623</v>
      </c>
      <c r="C2913" s="4" t="s">
        <v>9965</v>
      </c>
      <c r="D2913" s="4" t="s">
        <v>9296</v>
      </c>
      <c r="E2913" s="9" t="s">
        <v>187</v>
      </c>
      <c r="F2913" s="14">
        <v>40484</v>
      </c>
      <c r="G2913" s="4">
        <v>37.447980000000001</v>
      </c>
      <c r="H2913" s="4">
        <v>-84.58896</v>
      </c>
      <c r="I2913" s="19" t="s">
        <v>45</v>
      </c>
      <c r="J2913" s="19" t="s">
        <v>156</v>
      </c>
      <c r="K2913" s="19" t="s">
        <v>45</v>
      </c>
      <c r="L2913" s="22" t="s">
        <v>144</v>
      </c>
      <c r="M2913" s="19" t="s">
        <v>185</v>
      </c>
      <c r="N2913" s="19" t="s">
        <v>185</v>
      </c>
      <c r="Q2913" s="50" t="str">
        <f t="shared" si="46"/>
        <v>Non-lead</v>
      </c>
    </row>
    <row r="2914" spans="2:17">
      <c r="B2914" s="38" t="s">
        <v>8624</v>
      </c>
      <c r="C2914" s="4" t="s">
        <v>9966</v>
      </c>
      <c r="D2914" s="4" t="s">
        <v>9297</v>
      </c>
      <c r="E2914" s="9" t="s">
        <v>187</v>
      </c>
      <c r="F2914" s="14">
        <v>40484</v>
      </c>
      <c r="G2914" s="4">
        <v>37.44706</v>
      </c>
      <c r="H2914" s="4">
        <v>-84.589550000000003</v>
      </c>
      <c r="I2914" s="19" t="s">
        <v>45</v>
      </c>
      <c r="J2914" s="19" t="s">
        <v>156</v>
      </c>
      <c r="K2914" s="19" t="s">
        <v>45</v>
      </c>
      <c r="L2914" s="22" t="s">
        <v>144</v>
      </c>
      <c r="M2914" s="19" t="s">
        <v>185</v>
      </c>
      <c r="N2914" s="19" t="s">
        <v>185</v>
      </c>
      <c r="Q2914" s="50" t="str">
        <f t="shared" si="46"/>
        <v>Non-lead</v>
      </c>
    </row>
    <row r="2915" spans="2:17">
      <c r="B2915" s="38" t="s">
        <v>8625</v>
      </c>
      <c r="C2915" s="4" t="s">
        <v>9967</v>
      </c>
      <c r="D2915" s="4" t="s">
        <v>9298</v>
      </c>
      <c r="E2915" s="9" t="s">
        <v>187</v>
      </c>
      <c r="F2915" s="14">
        <v>40484</v>
      </c>
      <c r="G2915" s="4">
        <v>37.444281817849998</v>
      </c>
      <c r="H2915" s="4">
        <v>-84.584989191763</v>
      </c>
      <c r="I2915" s="19" t="s">
        <v>45</v>
      </c>
      <c r="J2915" s="19" t="s">
        <v>156</v>
      </c>
      <c r="K2915" s="19" t="s">
        <v>45</v>
      </c>
      <c r="L2915" s="22" t="s">
        <v>144</v>
      </c>
      <c r="M2915" s="19" t="s">
        <v>185</v>
      </c>
      <c r="N2915" s="19" t="s">
        <v>185</v>
      </c>
      <c r="Q2915" s="50" t="str">
        <f t="shared" si="46"/>
        <v>Non-lead</v>
      </c>
    </row>
    <row r="2916" spans="2:17">
      <c r="B2916" s="38" t="s">
        <v>8626</v>
      </c>
      <c r="C2916" s="4" t="s">
        <v>9968</v>
      </c>
      <c r="D2916" s="4" t="s">
        <v>9299</v>
      </c>
      <c r="E2916" s="9" t="s">
        <v>187</v>
      </c>
      <c r="F2916" s="14">
        <v>40484</v>
      </c>
      <c r="G2916" s="4">
        <v>37.445338777233999</v>
      </c>
      <c r="H2916" s="4">
        <v>-84.585416015503</v>
      </c>
      <c r="I2916" s="19" t="s">
        <v>45</v>
      </c>
      <c r="J2916" s="19" t="s">
        <v>156</v>
      </c>
      <c r="K2916" s="19" t="s">
        <v>45</v>
      </c>
      <c r="L2916" s="22" t="s">
        <v>144</v>
      </c>
      <c r="M2916" s="19" t="s">
        <v>185</v>
      </c>
      <c r="N2916" s="19" t="s">
        <v>185</v>
      </c>
      <c r="Q2916" s="50" t="str">
        <f t="shared" si="46"/>
        <v>Non-lead</v>
      </c>
    </row>
    <row r="2917" spans="2:17">
      <c r="B2917" s="38" t="s">
        <v>8627</v>
      </c>
      <c r="C2917" s="4" t="s">
        <v>9969</v>
      </c>
      <c r="D2917" s="4" t="s">
        <v>9300</v>
      </c>
      <c r="E2917" s="9" t="s">
        <v>187</v>
      </c>
      <c r="F2917" s="14">
        <v>40484</v>
      </c>
      <c r="G2917" s="4">
        <v>37.445369999999997</v>
      </c>
      <c r="H2917" s="4">
        <v>-84.585419999999999</v>
      </c>
      <c r="I2917" s="19" t="s">
        <v>45</v>
      </c>
      <c r="J2917" s="19" t="s">
        <v>156</v>
      </c>
      <c r="K2917" s="19" t="s">
        <v>45</v>
      </c>
      <c r="L2917" s="22" t="s">
        <v>144</v>
      </c>
      <c r="M2917" s="19" t="s">
        <v>185</v>
      </c>
      <c r="N2917" s="19" t="s">
        <v>185</v>
      </c>
      <c r="Q2917" s="50" t="str">
        <f t="shared" si="46"/>
        <v>Non-lead</v>
      </c>
    </row>
    <row r="2918" spans="2:17">
      <c r="B2918" s="38" t="s">
        <v>8628</v>
      </c>
      <c r="C2918" s="4" t="s">
        <v>9970</v>
      </c>
      <c r="D2918" s="4" t="s">
        <v>9301</v>
      </c>
      <c r="E2918" s="9" t="s">
        <v>187</v>
      </c>
      <c r="F2918" s="14">
        <v>40484</v>
      </c>
      <c r="G2918" s="4">
        <v>37.445071029901001</v>
      </c>
      <c r="H2918" s="4">
        <v>-84.585474772834004</v>
      </c>
      <c r="I2918" s="19" t="s">
        <v>45</v>
      </c>
      <c r="J2918" s="19" t="s">
        <v>156</v>
      </c>
      <c r="K2918" s="19" t="s">
        <v>45</v>
      </c>
      <c r="L2918" s="22" t="s">
        <v>144</v>
      </c>
      <c r="M2918" s="19" t="s">
        <v>185</v>
      </c>
      <c r="N2918" s="19" t="s">
        <v>185</v>
      </c>
      <c r="Q2918" s="50" t="str">
        <f t="shared" si="46"/>
        <v>Non-lead</v>
      </c>
    </row>
    <row r="2919" spans="2:17">
      <c r="B2919" s="38" t="s">
        <v>8629</v>
      </c>
      <c r="C2919" s="4" t="s">
        <v>9971</v>
      </c>
      <c r="D2919" s="4" t="s">
        <v>9302</v>
      </c>
      <c r="E2919" s="9" t="s">
        <v>187</v>
      </c>
      <c r="F2919" s="14">
        <v>40484</v>
      </c>
      <c r="G2919" s="4">
        <v>37.443301238201997</v>
      </c>
      <c r="H2919" s="4">
        <v>-84.584711025084005</v>
      </c>
      <c r="I2919" s="19" t="s">
        <v>45</v>
      </c>
      <c r="J2919" s="19" t="s">
        <v>156</v>
      </c>
      <c r="K2919" s="19" t="s">
        <v>45</v>
      </c>
      <c r="L2919" s="22" t="s">
        <v>144</v>
      </c>
      <c r="M2919" s="19" t="s">
        <v>185</v>
      </c>
      <c r="N2919" s="19" t="s">
        <v>185</v>
      </c>
      <c r="Q2919" s="50" t="str">
        <f t="shared" si="46"/>
        <v>Non-lead</v>
      </c>
    </row>
    <row r="2920" spans="2:17">
      <c r="B2920" s="38" t="s">
        <v>8630</v>
      </c>
      <c r="C2920" s="4" t="s">
        <v>9971</v>
      </c>
      <c r="D2920" s="4" t="s">
        <v>9303</v>
      </c>
      <c r="E2920" s="9" t="s">
        <v>187</v>
      </c>
      <c r="F2920" s="14">
        <v>40484</v>
      </c>
      <c r="G2920" s="4">
        <v>37.443301238201997</v>
      </c>
      <c r="H2920" s="4">
        <v>-84.584711025084005</v>
      </c>
      <c r="I2920" s="19" t="s">
        <v>45</v>
      </c>
      <c r="J2920" s="19" t="s">
        <v>156</v>
      </c>
      <c r="K2920" s="19" t="s">
        <v>45</v>
      </c>
      <c r="L2920" s="22" t="s">
        <v>144</v>
      </c>
      <c r="M2920" s="19" t="s">
        <v>185</v>
      </c>
      <c r="N2920" s="19" t="s">
        <v>185</v>
      </c>
      <c r="Q2920" s="50" t="str">
        <f t="shared" si="46"/>
        <v>Non-lead</v>
      </c>
    </row>
    <row r="2921" spans="2:17">
      <c r="B2921" s="38" t="s">
        <v>8631</v>
      </c>
      <c r="C2921" s="4" t="s">
        <v>9972</v>
      </c>
      <c r="D2921" s="4" t="s">
        <v>9304</v>
      </c>
      <c r="E2921" s="9" t="s">
        <v>187</v>
      </c>
      <c r="F2921" s="14">
        <v>40484</v>
      </c>
      <c r="G2921" s="4">
        <v>37.442924266543002</v>
      </c>
      <c r="H2921" s="4">
        <v>-84.584665900762005</v>
      </c>
      <c r="I2921" s="19" t="s">
        <v>45</v>
      </c>
      <c r="J2921" s="19" t="s">
        <v>156</v>
      </c>
      <c r="K2921" s="19" t="s">
        <v>45</v>
      </c>
      <c r="L2921" s="22" t="s">
        <v>144</v>
      </c>
      <c r="M2921" s="19" t="s">
        <v>185</v>
      </c>
      <c r="N2921" s="19" t="s">
        <v>185</v>
      </c>
      <c r="Q2921" s="50" t="str">
        <f t="shared" si="46"/>
        <v>Non-lead</v>
      </c>
    </row>
    <row r="2922" spans="2:17">
      <c r="B2922" s="38" t="s">
        <v>8632</v>
      </c>
      <c r="C2922" s="4" t="s">
        <v>9973</v>
      </c>
      <c r="D2922" s="4" t="s">
        <v>9305</v>
      </c>
      <c r="E2922" s="9" t="s">
        <v>187</v>
      </c>
      <c r="F2922" s="14">
        <v>40484</v>
      </c>
      <c r="G2922" s="79">
        <v>37.440541044828002</v>
      </c>
      <c r="H2922" s="79">
        <v>-84.584460196606003</v>
      </c>
      <c r="I2922" s="19" t="s">
        <v>45</v>
      </c>
      <c r="J2922" s="19" t="s">
        <v>156</v>
      </c>
      <c r="K2922" s="19" t="s">
        <v>45</v>
      </c>
      <c r="L2922" s="22" t="s">
        <v>144</v>
      </c>
      <c r="M2922" s="19" t="s">
        <v>185</v>
      </c>
      <c r="N2922" s="19" t="s">
        <v>185</v>
      </c>
      <c r="Q2922" s="50" t="str">
        <f t="shared" si="46"/>
        <v>Non-lead</v>
      </c>
    </row>
    <row r="2923" spans="2:17">
      <c r="B2923" s="38" t="s">
        <v>8633</v>
      </c>
      <c r="C2923" s="4" t="s">
        <v>9974</v>
      </c>
      <c r="D2923" s="4" t="s">
        <v>9306</v>
      </c>
      <c r="E2923" s="9" t="s">
        <v>187</v>
      </c>
      <c r="F2923" s="14">
        <v>40484</v>
      </c>
      <c r="G2923" s="79">
        <v>37.440116821219</v>
      </c>
      <c r="H2923" s="79">
        <v>-84.584716285506005</v>
      </c>
      <c r="I2923" s="19" t="s">
        <v>45</v>
      </c>
      <c r="J2923" s="19" t="s">
        <v>156</v>
      </c>
      <c r="K2923" s="19" t="s">
        <v>45</v>
      </c>
      <c r="L2923" s="22" t="s">
        <v>144</v>
      </c>
      <c r="M2923" s="19" t="s">
        <v>185</v>
      </c>
      <c r="N2923" s="19" t="s">
        <v>185</v>
      </c>
      <c r="Q2923" s="50" t="str">
        <f t="shared" si="46"/>
        <v>Non-lead</v>
      </c>
    </row>
    <row r="2924" spans="2:17">
      <c r="B2924" s="38" t="s">
        <v>8634</v>
      </c>
      <c r="C2924" s="4" t="s">
        <v>9975</v>
      </c>
      <c r="D2924" s="4" t="s">
        <v>9307</v>
      </c>
      <c r="E2924" s="9" t="s">
        <v>187</v>
      </c>
      <c r="F2924" s="14">
        <v>40484</v>
      </c>
      <c r="G2924" s="79">
        <v>37.438973829760997</v>
      </c>
      <c r="H2924" s="79">
        <v>-84.585459628939006</v>
      </c>
      <c r="I2924" s="19" t="s">
        <v>45</v>
      </c>
      <c r="J2924" s="19" t="s">
        <v>156</v>
      </c>
      <c r="K2924" s="19" t="s">
        <v>45</v>
      </c>
      <c r="L2924" s="22" t="s">
        <v>144</v>
      </c>
      <c r="M2924" s="19" t="s">
        <v>185</v>
      </c>
      <c r="N2924" s="19" t="s">
        <v>185</v>
      </c>
      <c r="Q2924" s="50" t="str">
        <f t="shared" si="46"/>
        <v>Non-lead</v>
      </c>
    </row>
    <row r="2925" spans="2:17">
      <c r="B2925" s="38" t="s">
        <v>8635</v>
      </c>
      <c r="C2925" s="4" t="s">
        <v>9976</v>
      </c>
      <c r="D2925" s="4" t="s">
        <v>9308</v>
      </c>
      <c r="E2925" s="9" t="s">
        <v>187</v>
      </c>
      <c r="F2925" s="14">
        <v>40484</v>
      </c>
      <c r="G2925" s="79">
        <v>37.436755130686002</v>
      </c>
      <c r="H2925" s="79">
        <v>-84.587189007367002</v>
      </c>
      <c r="I2925" s="19" t="s">
        <v>45</v>
      </c>
      <c r="J2925" s="19" t="s">
        <v>156</v>
      </c>
      <c r="K2925" s="19" t="s">
        <v>45</v>
      </c>
      <c r="L2925" s="22" t="s">
        <v>144</v>
      </c>
      <c r="M2925" s="19" t="s">
        <v>185</v>
      </c>
      <c r="N2925" s="19" t="s">
        <v>185</v>
      </c>
      <c r="Q2925" s="50" t="str">
        <f t="shared" si="46"/>
        <v>Non-lead</v>
      </c>
    </row>
    <row r="2926" spans="2:17">
      <c r="B2926" s="38" t="s">
        <v>8636</v>
      </c>
      <c r="C2926" s="4" t="s">
        <v>9977</v>
      </c>
      <c r="D2926" s="4" t="s">
        <v>9309</v>
      </c>
      <c r="E2926" s="9" t="s">
        <v>187</v>
      </c>
      <c r="F2926" s="14">
        <v>40484</v>
      </c>
      <c r="G2926" s="79">
        <v>37.436915322261001</v>
      </c>
      <c r="H2926" s="79">
        <v>-84.586815546736005</v>
      </c>
      <c r="I2926" s="19" t="s">
        <v>45</v>
      </c>
      <c r="J2926" s="19" t="s">
        <v>156</v>
      </c>
      <c r="K2926" s="19" t="s">
        <v>45</v>
      </c>
      <c r="L2926" s="22" t="s">
        <v>144</v>
      </c>
      <c r="M2926" s="19" t="s">
        <v>185</v>
      </c>
      <c r="N2926" s="19" t="s">
        <v>185</v>
      </c>
      <c r="Q2926" s="50" t="str">
        <f t="shared" si="46"/>
        <v>Non-lead</v>
      </c>
    </row>
    <row r="2927" spans="2:17">
      <c r="B2927" s="38" t="s">
        <v>8637</v>
      </c>
      <c r="C2927" s="4" t="s">
        <v>9978</v>
      </c>
      <c r="D2927" s="4" t="s">
        <v>9310</v>
      </c>
      <c r="E2927" s="9" t="s">
        <v>187</v>
      </c>
      <c r="F2927" s="14">
        <v>40484</v>
      </c>
      <c r="G2927" s="79">
        <v>37.433863962947001</v>
      </c>
      <c r="H2927" s="79">
        <v>-84.591826653533005</v>
      </c>
      <c r="I2927" s="19" t="s">
        <v>45</v>
      </c>
      <c r="J2927" s="19" t="s">
        <v>156</v>
      </c>
      <c r="K2927" s="19" t="s">
        <v>45</v>
      </c>
      <c r="L2927" s="22" t="s">
        <v>144</v>
      </c>
      <c r="M2927" s="19" t="s">
        <v>185</v>
      </c>
      <c r="N2927" s="19" t="s">
        <v>185</v>
      </c>
      <c r="Q2927" s="50" t="str">
        <f t="shared" si="46"/>
        <v>Non-lead</v>
      </c>
    </row>
    <row r="2928" spans="2:17">
      <c r="B2928" s="38" t="s">
        <v>8638</v>
      </c>
      <c r="C2928" s="4" t="s">
        <v>9979</v>
      </c>
      <c r="D2928" s="4" t="s">
        <v>9311</v>
      </c>
      <c r="E2928" s="9" t="s">
        <v>187</v>
      </c>
      <c r="F2928" s="14">
        <v>40484</v>
      </c>
      <c r="G2928" s="79">
        <v>37.434195398843997</v>
      </c>
      <c r="H2928" s="79">
        <v>-84.591617773571997</v>
      </c>
      <c r="I2928" s="19" t="s">
        <v>45</v>
      </c>
      <c r="J2928" s="19" t="s">
        <v>156</v>
      </c>
      <c r="K2928" s="19" t="s">
        <v>45</v>
      </c>
      <c r="L2928" s="22" t="s">
        <v>144</v>
      </c>
      <c r="M2928" s="19" t="s">
        <v>185</v>
      </c>
      <c r="N2928" s="19" t="s">
        <v>185</v>
      </c>
      <c r="Q2928" s="50" t="str">
        <f t="shared" si="46"/>
        <v>Non-lead</v>
      </c>
    </row>
    <row r="2929" spans="2:17">
      <c r="B2929" s="38" t="s">
        <v>8639</v>
      </c>
      <c r="C2929" s="4" t="s">
        <v>9980</v>
      </c>
      <c r="D2929" s="4" t="s">
        <v>9312</v>
      </c>
      <c r="E2929" s="9" t="s">
        <v>187</v>
      </c>
      <c r="F2929" s="14">
        <v>40484</v>
      </c>
      <c r="G2929" s="79">
        <v>37.439619494924997</v>
      </c>
      <c r="H2929" s="79">
        <v>-84.584812843636001</v>
      </c>
      <c r="I2929" s="19" t="s">
        <v>45</v>
      </c>
      <c r="J2929" s="19" t="s">
        <v>156</v>
      </c>
      <c r="K2929" s="19" t="s">
        <v>45</v>
      </c>
      <c r="L2929" s="22" t="s">
        <v>144</v>
      </c>
      <c r="M2929" s="19" t="s">
        <v>185</v>
      </c>
      <c r="N2929" s="19" t="s">
        <v>185</v>
      </c>
      <c r="Q2929" s="50" t="str">
        <f t="shared" si="46"/>
        <v>Non-lead</v>
      </c>
    </row>
    <row r="2930" spans="2:17">
      <c r="B2930" s="38" t="s">
        <v>8640</v>
      </c>
      <c r="C2930" s="4" t="s">
        <v>9981</v>
      </c>
      <c r="D2930" s="4" t="s">
        <v>9313</v>
      </c>
      <c r="E2930" s="9" t="s">
        <v>187</v>
      </c>
      <c r="F2930" s="14">
        <v>40484</v>
      </c>
      <c r="G2930" s="4">
        <v>37.440510000000003</v>
      </c>
      <c r="H2930" s="4">
        <v>-84.584199999999996</v>
      </c>
      <c r="I2930" s="19" t="s">
        <v>45</v>
      </c>
      <c r="J2930" s="19" t="s">
        <v>156</v>
      </c>
      <c r="K2930" s="19" t="s">
        <v>45</v>
      </c>
      <c r="L2930" s="22" t="s">
        <v>144</v>
      </c>
      <c r="M2930" s="19" t="s">
        <v>185</v>
      </c>
      <c r="N2930" s="19" t="s">
        <v>185</v>
      </c>
      <c r="Q2930" s="50" t="str">
        <f t="shared" si="46"/>
        <v>Non-lead</v>
      </c>
    </row>
    <row r="2931" spans="2:17">
      <c r="B2931" s="38" t="s">
        <v>8641</v>
      </c>
      <c r="C2931" s="4" t="s">
        <v>9982</v>
      </c>
      <c r="D2931" s="4" t="s">
        <v>9314</v>
      </c>
      <c r="E2931" s="9" t="s">
        <v>187</v>
      </c>
      <c r="F2931" s="14">
        <v>40484</v>
      </c>
      <c r="G2931" s="4">
        <v>37.440952630938</v>
      </c>
      <c r="H2931" s="4">
        <v>-84.581782848865004</v>
      </c>
      <c r="I2931" s="19" t="s">
        <v>45</v>
      </c>
      <c r="J2931" s="19" t="s">
        <v>156</v>
      </c>
      <c r="K2931" s="19" t="s">
        <v>45</v>
      </c>
      <c r="L2931" s="22" t="s">
        <v>144</v>
      </c>
      <c r="M2931" s="19" t="s">
        <v>185</v>
      </c>
      <c r="N2931" s="19" t="s">
        <v>185</v>
      </c>
      <c r="Q2931" s="50" t="str">
        <f t="shared" si="46"/>
        <v>Non-lead</v>
      </c>
    </row>
    <row r="2932" spans="2:17">
      <c r="B2932" s="38" t="s">
        <v>8642</v>
      </c>
      <c r="C2932" s="4" t="s">
        <v>9983</v>
      </c>
      <c r="D2932" s="4" t="s">
        <v>9315</v>
      </c>
      <c r="E2932" s="9" t="s">
        <v>187</v>
      </c>
      <c r="F2932" s="14">
        <v>40484</v>
      </c>
      <c r="G2932" s="4">
        <v>37.440908574939002</v>
      </c>
      <c r="H2932" s="4">
        <v>-84.581055503132006</v>
      </c>
      <c r="I2932" s="19" t="s">
        <v>45</v>
      </c>
      <c r="J2932" s="19" t="s">
        <v>156</v>
      </c>
      <c r="K2932" s="19" t="s">
        <v>45</v>
      </c>
      <c r="L2932" s="22" t="s">
        <v>144</v>
      </c>
      <c r="M2932" s="19" t="s">
        <v>185</v>
      </c>
      <c r="N2932" s="19" t="s">
        <v>185</v>
      </c>
      <c r="Q2932" s="50" t="str">
        <f t="shared" si="46"/>
        <v>Non-lead</v>
      </c>
    </row>
    <row r="2933" spans="2:17">
      <c r="B2933" s="38" t="s">
        <v>8643</v>
      </c>
      <c r="C2933" s="4" t="s">
        <v>9984</v>
      </c>
      <c r="D2933" s="4" t="s">
        <v>9316</v>
      </c>
      <c r="E2933" s="9" t="s">
        <v>187</v>
      </c>
      <c r="F2933" s="14">
        <v>40484</v>
      </c>
      <c r="G2933" s="4">
        <v>37.441236252044</v>
      </c>
      <c r="H2933" s="4">
        <v>-84.579625591603005</v>
      </c>
      <c r="I2933" s="19" t="s">
        <v>45</v>
      </c>
      <c r="J2933" s="19" t="s">
        <v>156</v>
      </c>
      <c r="K2933" s="19" t="s">
        <v>45</v>
      </c>
      <c r="L2933" s="22" t="s">
        <v>144</v>
      </c>
      <c r="M2933" s="19" t="s">
        <v>185</v>
      </c>
      <c r="N2933" s="19" t="s">
        <v>185</v>
      </c>
      <c r="Q2933" s="50" t="str">
        <f t="shared" si="46"/>
        <v>Non-lead</v>
      </c>
    </row>
    <row r="2934" spans="2:17">
      <c r="B2934" s="38" t="s">
        <v>8644</v>
      </c>
      <c r="C2934" s="4" t="s">
        <v>9985</v>
      </c>
      <c r="D2934" s="4" t="s">
        <v>9317</v>
      </c>
      <c r="E2934" s="9" t="s">
        <v>187</v>
      </c>
      <c r="F2934" s="14">
        <v>40484</v>
      </c>
      <c r="G2934" s="4">
        <v>37.441357994638999</v>
      </c>
      <c r="H2934" s="4">
        <v>-84.578743503583993</v>
      </c>
      <c r="I2934" s="19" t="s">
        <v>45</v>
      </c>
      <c r="J2934" s="19" t="s">
        <v>156</v>
      </c>
      <c r="K2934" s="19" t="s">
        <v>45</v>
      </c>
      <c r="L2934" s="22" t="s">
        <v>144</v>
      </c>
      <c r="M2934" s="19" t="s">
        <v>185</v>
      </c>
      <c r="N2934" s="19" t="s">
        <v>185</v>
      </c>
      <c r="Q2934" s="50" t="str">
        <f t="shared" si="46"/>
        <v>Non-lead</v>
      </c>
    </row>
    <row r="2935" spans="2:17">
      <c r="B2935" s="38" t="s">
        <v>8645</v>
      </c>
      <c r="C2935" s="4" t="s">
        <v>9986</v>
      </c>
      <c r="D2935" s="4" t="s">
        <v>9318</v>
      </c>
      <c r="E2935" s="9" t="s">
        <v>187</v>
      </c>
      <c r="F2935" s="14">
        <v>40484</v>
      </c>
      <c r="G2935" s="4">
        <v>37.441330000000001</v>
      </c>
      <c r="H2935" s="4">
        <v>-84.578230000000005</v>
      </c>
      <c r="I2935" s="19" t="s">
        <v>45</v>
      </c>
      <c r="J2935" s="19" t="s">
        <v>156</v>
      </c>
      <c r="K2935" s="19" t="s">
        <v>45</v>
      </c>
      <c r="L2935" s="22" t="s">
        <v>144</v>
      </c>
      <c r="M2935" s="19" t="s">
        <v>185</v>
      </c>
      <c r="N2935" s="19" t="s">
        <v>185</v>
      </c>
      <c r="Q2935" s="50" t="str">
        <f t="shared" si="46"/>
        <v>Non-lead</v>
      </c>
    </row>
    <row r="2936" spans="2:17">
      <c r="B2936" s="38" t="s">
        <v>8646</v>
      </c>
      <c r="C2936" s="4" t="s">
        <v>9987</v>
      </c>
      <c r="D2936" s="4" t="s">
        <v>9319</v>
      </c>
      <c r="E2936" s="9" t="s">
        <v>187</v>
      </c>
      <c r="F2936" s="14">
        <v>40484</v>
      </c>
      <c r="G2936" s="79">
        <v>37.442098688294003</v>
      </c>
      <c r="H2936" s="79">
        <v>-84.578131399032998</v>
      </c>
      <c r="I2936" s="19" t="s">
        <v>45</v>
      </c>
      <c r="J2936" s="19" t="s">
        <v>156</v>
      </c>
      <c r="K2936" s="19" t="s">
        <v>45</v>
      </c>
      <c r="L2936" s="22" t="s">
        <v>144</v>
      </c>
      <c r="M2936" s="19" t="s">
        <v>185</v>
      </c>
      <c r="N2936" s="19" t="s">
        <v>185</v>
      </c>
      <c r="Q2936" s="50" t="str">
        <f t="shared" si="46"/>
        <v>Non-lead</v>
      </c>
    </row>
    <row r="2937" spans="2:17">
      <c r="B2937" s="38" t="s">
        <v>8647</v>
      </c>
      <c r="C2937" s="4" t="s">
        <v>9988</v>
      </c>
      <c r="D2937" s="4" t="s">
        <v>9320</v>
      </c>
      <c r="E2937" s="9" t="s">
        <v>187</v>
      </c>
      <c r="F2937" s="14">
        <v>40484</v>
      </c>
      <c r="G2937" s="79">
        <v>37.441724796825</v>
      </c>
      <c r="H2937" s="79">
        <v>-84.577784140367001</v>
      </c>
      <c r="I2937" s="19" t="s">
        <v>45</v>
      </c>
      <c r="J2937" s="19" t="s">
        <v>156</v>
      </c>
      <c r="K2937" s="19" t="s">
        <v>45</v>
      </c>
      <c r="L2937" s="22" t="s">
        <v>144</v>
      </c>
      <c r="M2937" s="19" t="s">
        <v>185</v>
      </c>
      <c r="N2937" s="19" t="s">
        <v>185</v>
      </c>
      <c r="Q2937" s="50" t="str">
        <f t="shared" si="46"/>
        <v>Non-lead</v>
      </c>
    </row>
    <row r="2938" spans="2:17">
      <c r="B2938" s="38" t="s">
        <v>8648</v>
      </c>
      <c r="C2938" s="4" t="s">
        <v>9989</v>
      </c>
      <c r="D2938" s="4" t="s">
        <v>9321</v>
      </c>
      <c r="E2938" s="9" t="s">
        <v>187</v>
      </c>
      <c r="F2938" s="14">
        <v>40484</v>
      </c>
      <c r="G2938" s="79">
        <v>37.442319426406002</v>
      </c>
      <c r="H2938" s="79">
        <v>-84.578480533939</v>
      </c>
      <c r="I2938" s="19" t="s">
        <v>45</v>
      </c>
      <c r="J2938" s="19" t="s">
        <v>156</v>
      </c>
      <c r="K2938" s="19" t="s">
        <v>45</v>
      </c>
      <c r="L2938" s="22" t="s">
        <v>144</v>
      </c>
      <c r="M2938" s="19" t="s">
        <v>185</v>
      </c>
      <c r="N2938" s="19" t="s">
        <v>185</v>
      </c>
      <c r="Q2938" s="50" t="str">
        <f t="shared" si="46"/>
        <v>Non-lead</v>
      </c>
    </row>
    <row r="2939" spans="2:17">
      <c r="B2939" s="38" t="s">
        <v>8649</v>
      </c>
      <c r="C2939" s="4" t="s">
        <v>9990</v>
      </c>
      <c r="D2939" s="4" t="s">
        <v>9322</v>
      </c>
      <c r="E2939" s="9" t="s">
        <v>187</v>
      </c>
      <c r="F2939" s="14">
        <v>40484</v>
      </c>
      <c r="G2939" s="79">
        <v>37.442319639597002</v>
      </c>
      <c r="H2939" s="79">
        <v>-84.578480054275005</v>
      </c>
      <c r="I2939" s="19" t="s">
        <v>45</v>
      </c>
      <c r="J2939" s="19" t="s">
        <v>156</v>
      </c>
      <c r="K2939" s="19" t="s">
        <v>45</v>
      </c>
      <c r="L2939" s="22" t="s">
        <v>144</v>
      </c>
      <c r="M2939" s="19" t="s">
        <v>185</v>
      </c>
      <c r="N2939" s="19" t="s">
        <v>185</v>
      </c>
      <c r="Q2939" s="50" t="str">
        <f t="shared" si="46"/>
        <v>Non-lead</v>
      </c>
    </row>
    <row r="2940" spans="2:17">
      <c r="B2940" s="38" t="s">
        <v>8650</v>
      </c>
      <c r="C2940" s="4" t="s">
        <v>9991</v>
      </c>
      <c r="D2940" s="4" t="s">
        <v>9323</v>
      </c>
      <c r="E2940" s="9" t="s">
        <v>187</v>
      </c>
      <c r="F2940" s="14">
        <v>40484</v>
      </c>
      <c r="G2940" s="79">
        <v>37.442091554525</v>
      </c>
      <c r="H2940" s="79">
        <v>-84.578261585578005</v>
      </c>
      <c r="I2940" s="19" t="s">
        <v>45</v>
      </c>
      <c r="J2940" s="19" t="s">
        <v>156</v>
      </c>
      <c r="K2940" s="19" t="s">
        <v>45</v>
      </c>
      <c r="L2940" s="22" t="s">
        <v>144</v>
      </c>
      <c r="M2940" s="19" t="s">
        <v>185</v>
      </c>
      <c r="N2940" s="19" t="s">
        <v>185</v>
      </c>
      <c r="Q2940" s="50" t="str">
        <f t="shared" si="46"/>
        <v>Non-lead</v>
      </c>
    </row>
    <row r="2941" spans="2:17">
      <c r="B2941" s="38" t="s">
        <v>8651</v>
      </c>
      <c r="C2941" s="4" t="s">
        <v>9992</v>
      </c>
      <c r="D2941" s="4" t="s">
        <v>9324</v>
      </c>
      <c r="E2941" s="9" t="s">
        <v>187</v>
      </c>
      <c r="F2941" s="14">
        <v>40484</v>
      </c>
      <c r="G2941" s="4">
        <v>37.441741760497003</v>
      </c>
      <c r="H2941" s="4">
        <v>-84.576735167682997</v>
      </c>
      <c r="I2941" s="19" t="s">
        <v>45</v>
      </c>
      <c r="J2941" s="19" t="s">
        <v>156</v>
      </c>
      <c r="K2941" s="19" t="s">
        <v>45</v>
      </c>
      <c r="L2941" s="22" t="s">
        <v>144</v>
      </c>
      <c r="M2941" s="19" t="s">
        <v>185</v>
      </c>
      <c r="N2941" s="19" t="s">
        <v>185</v>
      </c>
      <c r="Q2941" s="50" t="str">
        <f t="shared" si="46"/>
        <v>Non-lead</v>
      </c>
    </row>
    <row r="2942" spans="2:17">
      <c r="B2942" s="38" t="s">
        <v>8652</v>
      </c>
      <c r="C2942" s="4" t="s">
        <v>9993</v>
      </c>
      <c r="D2942" s="4" t="s">
        <v>9325</v>
      </c>
      <c r="E2942" s="9" t="s">
        <v>187</v>
      </c>
      <c r="F2942" s="14">
        <v>40484</v>
      </c>
      <c r="G2942" s="4">
        <v>37.441786598333998</v>
      </c>
      <c r="H2942" s="4">
        <v>-84.576122490833001</v>
      </c>
      <c r="I2942" s="19" t="s">
        <v>45</v>
      </c>
      <c r="J2942" s="19" t="s">
        <v>156</v>
      </c>
      <c r="K2942" s="19" t="s">
        <v>45</v>
      </c>
      <c r="L2942" s="22" t="s">
        <v>144</v>
      </c>
      <c r="M2942" s="19" t="s">
        <v>185</v>
      </c>
      <c r="N2942" s="19" t="s">
        <v>185</v>
      </c>
      <c r="Q2942" s="50" t="str">
        <f t="shared" si="46"/>
        <v>Non-lead</v>
      </c>
    </row>
    <row r="2943" spans="2:17">
      <c r="B2943" s="38" t="s">
        <v>8653</v>
      </c>
      <c r="C2943" s="4" t="s">
        <v>9994</v>
      </c>
      <c r="D2943" s="4" t="s">
        <v>9326</v>
      </c>
      <c r="E2943" s="9" t="s">
        <v>187</v>
      </c>
      <c r="F2943" s="14">
        <v>40484</v>
      </c>
      <c r="G2943" s="4">
        <v>37.441699999999997</v>
      </c>
      <c r="H2943" s="4">
        <v>-84.575839999999999</v>
      </c>
      <c r="I2943" s="19" t="s">
        <v>45</v>
      </c>
      <c r="J2943" s="19" t="s">
        <v>156</v>
      </c>
      <c r="K2943" s="19" t="s">
        <v>45</v>
      </c>
      <c r="L2943" s="22" t="s">
        <v>144</v>
      </c>
      <c r="M2943" s="19" t="s">
        <v>185</v>
      </c>
      <c r="N2943" s="19" t="s">
        <v>185</v>
      </c>
      <c r="Q2943" s="50" t="str">
        <f t="shared" si="46"/>
        <v>Non-lead</v>
      </c>
    </row>
    <row r="2944" spans="2:17">
      <c r="B2944" s="38" t="s">
        <v>8654</v>
      </c>
      <c r="C2944" s="4" t="s">
        <v>9995</v>
      </c>
      <c r="D2944" s="4" t="s">
        <v>9327</v>
      </c>
      <c r="E2944" s="9" t="s">
        <v>187</v>
      </c>
      <c r="F2944" s="14">
        <v>40484</v>
      </c>
      <c r="G2944" s="4">
        <v>37.442002782449997</v>
      </c>
      <c r="H2944" s="4">
        <v>-84.575458358557995</v>
      </c>
      <c r="I2944" s="19" t="s">
        <v>45</v>
      </c>
      <c r="J2944" s="19" t="s">
        <v>156</v>
      </c>
      <c r="K2944" s="19" t="s">
        <v>45</v>
      </c>
      <c r="L2944" s="22" t="s">
        <v>144</v>
      </c>
      <c r="M2944" s="19" t="s">
        <v>185</v>
      </c>
      <c r="N2944" s="19" t="s">
        <v>185</v>
      </c>
      <c r="Q2944" s="50" t="str">
        <f t="shared" si="46"/>
        <v>Non-lead</v>
      </c>
    </row>
    <row r="2945" spans="2:17">
      <c r="B2945" s="38" t="s">
        <v>8655</v>
      </c>
      <c r="C2945" s="4" t="s">
        <v>9996</v>
      </c>
      <c r="D2945" s="4" t="s">
        <v>9328</v>
      </c>
      <c r="E2945" s="9" t="s">
        <v>187</v>
      </c>
      <c r="F2945" s="14">
        <v>40484</v>
      </c>
      <c r="G2945" s="4">
        <v>37.442943731550002</v>
      </c>
      <c r="H2945" s="4">
        <v>-84.574384589700998</v>
      </c>
      <c r="I2945" s="19" t="s">
        <v>45</v>
      </c>
      <c r="J2945" s="19" t="s">
        <v>156</v>
      </c>
      <c r="K2945" s="19" t="s">
        <v>45</v>
      </c>
      <c r="L2945" s="22" t="s">
        <v>144</v>
      </c>
      <c r="M2945" s="19" t="s">
        <v>185</v>
      </c>
      <c r="N2945" s="19" t="s">
        <v>185</v>
      </c>
      <c r="Q2945" s="50" t="str">
        <f t="shared" si="46"/>
        <v>Non-lead</v>
      </c>
    </row>
    <row r="2946" spans="2:17">
      <c r="B2946" s="38" t="s">
        <v>8656</v>
      </c>
      <c r="C2946" s="4" t="s">
        <v>9997</v>
      </c>
      <c r="D2946" s="4" t="s">
        <v>9329</v>
      </c>
      <c r="E2946" s="9" t="s">
        <v>187</v>
      </c>
      <c r="F2946" s="14">
        <v>40484</v>
      </c>
      <c r="G2946" s="4">
        <v>37.448630000000001</v>
      </c>
      <c r="H2946" s="4">
        <v>-84.568830000000005</v>
      </c>
      <c r="I2946" s="19" t="s">
        <v>45</v>
      </c>
      <c r="J2946" s="19" t="s">
        <v>156</v>
      </c>
      <c r="K2946" s="19" t="s">
        <v>45</v>
      </c>
      <c r="L2946" s="22" t="s">
        <v>144</v>
      </c>
      <c r="M2946" s="19" t="s">
        <v>185</v>
      </c>
      <c r="N2946" s="19" t="s">
        <v>185</v>
      </c>
      <c r="Q2946" s="50" t="str">
        <f t="shared" si="46"/>
        <v>Non-lead</v>
      </c>
    </row>
    <row r="2947" spans="2:17">
      <c r="B2947" s="38" t="s">
        <v>8657</v>
      </c>
      <c r="C2947" s="4" t="s">
        <v>9998</v>
      </c>
      <c r="D2947" s="4" t="s">
        <v>9330</v>
      </c>
      <c r="E2947" s="9" t="s">
        <v>187</v>
      </c>
      <c r="F2947" s="14">
        <v>40484</v>
      </c>
      <c r="G2947" s="4">
        <v>37.450184929384001</v>
      </c>
      <c r="H2947" s="4">
        <v>-84.567144895756996</v>
      </c>
      <c r="I2947" s="19" t="s">
        <v>45</v>
      </c>
      <c r="J2947" s="19" t="s">
        <v>156</v>
      </c>
      <c r="K2947" s="19" t="s">
        <v>45</v>
      </c>
      <c r="L2947" s="22" t="s">
        <v>144</v>
      </c>
      <c r="M2947" s="19" t="s">
        <v>185</v>
      </c>
      <c r="N2947" s="19" t="s">
        <v>185</v>
      </c>
      <c r="Q2947" s="50" t="str">
        <f t="shared" si="46"/>
        <v>Non-lead</v>
      </c>
    </row>
    <row r="2948" spans="2:17">
      <c r="B2948" s="38" t="s">
        <v>8658</v>
      </c>
      <c r="C2948" s="4" t="s">
        <v>9999</v>
      </c>
      <c r="D2948" s="4" t="s">
        <v>9331</v>
      </c>
      <c r="E2948" s="9" t="s">
        <v>187</v>
      </c>
      <c r="F2948" s="14">
        <v>40484</v>
      </c>
      <c r="G2948" s="4">
        <v>37.442325417539998</v>
      </c>
      <c r="H2948" s="4">
        <v>-84.573086218160995</v>
      </c>
      <c r="I2948" s="19" t="s">
        <v>45</v>
      </c>
      <c r="J2948" s="19" t="s">
        <v>156</v>
      </c>
      <c r="K2948" s="19" t="s">
        <v>45</v>
      </c>
      <c r="L2948" s="22" t="s">
        <v>144</v>
      </c>
      <c r="M2948" s="19" t="s">
        <v>185</v>
      </c>
      <c r="N2948" s="19" t="s">
        <v>185</v>
      </c>
      <c r="Q2948" s="50" t="str">
        <f t="shared" si="46"/>
        <v>Non-lead</v>
      </c>
    </row>
    <row r="2949" spans="2:17">
      <c r="B2949" s="38" t="s">
        <v>8659</v>
      </c>
      <c r="C2949" s="4" t="s">
        <v>10000</v>
      </c>
      <c r="D2949" s="4" t="s">
        <v>9332</v>
      </c>
      <c r="E2949" s="9" t="s">
        <v>187</v>
      </c>
      <c r="F2949" s="14">
        <v>40484</v>
      </c>
      <c r="G2949" s="4">
        <v>37.441901174180003</v>
      </c>
      <c r="H2949" s="4">
        <v>-84.572172250988999</v>
      </c>
      <c r="I2949" s="19" t="s">
        <v>45</v>
      </c>
      <c r="J2949" s="19" t="s">
        <v>156</v>
      </c>
      <c r="K2949" s="19" t="s">
        <v>45</v>
      </c>
      <c r="L2949" s="22" t="s">
        <v>144</v>
      </c>
      <c r="M2949" s="19" t="s">
        <v>185</v>
      </c>
      <c r="N2949" s="19" t="s">
        <v>185</v>
      </c>
      <c r="Q2949" s="50" t="str">
        <f t="shared" si="46"/>
        <v>Non-lead</v>
      </c>
    </row>
    <row r="2950" spans="2:17">
      <c r="B2950" s="38" t="s">
        <v>8660</v>
      </c>
      <c r="C2950" s="4" t="s">
        <v>10001</v>
      </c>
      <c r="D2950" s="4" t="s">
        <v>9333</v>
      </c>
      <c r="E2950" s="9" t="s">
        <v>187</v>
      </c>
      <c r="F2950" s="14">
        <v>40484</v>
      </c>
      <c r="G2950" s="4">
        <v>37.442160000000001</v>
      </c>
      <c r="H2950" s="4">
        <v>-84.568119999999993</v>
      </c>
      <c r="I2950" s="19" t="s">
        <v>45</v>
      </c>
      <c r="J2950" s="19" t="s">
        <v>156</v>
      </c>
      <c r="K2950" s="19" t="s">
        <v>45</v>
      </c>
      <c r="L2950" s="22" t="s">
        <v>144</v>
      </c>
      <c r="M2950" s="19" t="s">
        <v>185</v>
      </c>
      <c r="N2950" s="19" t="s">
        <v>185</v>
      </c>
      <c r="Q2950" s="50" t="str">
        <f t="shared" si="46"/>
        <v>Non-lead</v>
      </c>
    </row>
    <row r="2951" spans="2:17">
      <c r="B2951" s="38" t="s">
        <v>8661</v>
      </c>
      <c r="C2951" s="4" t="s">
        <v>10002</v>
      </c>
      <c r="D2951" s="4" t="s">
        <v>9334</v>
      </c>
      <c r="E2951" s="9" t="s">
        <v>187</v>
      </c>
      <c r="F2951" s="14">
        <v>40484</v>
      </c>
      <c r="G2951" s="4">
        <v>37.442210000000003</v>
      </c>
      <c r="H2951" s="4">
        <v>-84.568200000000004</v>
      </c>
      <c r="I2951" s="19" t="s">
        <v>45</v>
      </c>
      <c r="J2951" s="19" t="s">
        <v>156</v>
      </c>
      <c r="K2951" s="19" t="s">
        <v>45</v>
      </c>
      <c r="L2951" s="22" t="s">
        <v>144</v>
      </c>
      <c r="M2951" s="19" t="s">
        <v>185</v>
      </c>
      <c r="N2951" s="19" t="s">
        <v>185</v>
      </c>
      <c r="Q2951" s="50" t="str">
        <f t="shared" si="46"/>
        <v>Non-lead</v>
      </c>
    </row>
    <row r="2952" spans="2:17">
      <c r="B2952" s="38" t="s">
        <v>8662</v>
      </c>
      <c r="C2952" s="4" t="s">
        <v>10003</v>
      </c>
      <c r="D2952" s="4" t="s">
        <v>9335</v>
      </c>
      <c r="E2952" s="9" t="s">
        <v>187</v>
      </c>
      <c r="F2952" s="14">
        <v>40484</v>
      </c>
      <c r="G2952" s="4">
        <v>37.441949999999999</v>
      </c>
      <c r="H2952" s="4">
        <v>-84.568920000000006</v>
      </c>
      <c r="I2952" s="19" t="s">
        <v>45</v>
      </c>
      <c r="J2952" s="19" t="s">
        <v>156</v>
      </c>
      <c r="K2952" s="19" t="s">
        <v>45</v>
      </c>
      <c r="L2952" s="22" t="s">
        <v>144</v>
      </c>
      <c r="M2952" s="19" t="s">
        <v>185</v>
      </c>
      <c r="N2952" s="19" t="s">
        <v>185</v>
      </c>
      <c r="Q2952" s="50" t="str">
        <f t="shared" si="46"/>
        <v>Non-lead</v>
      </c>
    </row>
    <row r="2953" spans="2:17">
      <c r="B2953" s="38" t="s">
        <v>8663</v>
      </c>
      <c r="C2953" s="4" t="s">
        <v>10004</v>
      </c>
      <c r="D2953" s="4" t="s">
        <v>9336</v>
      </c>
      <c r="E2953" s="9" t="s">
        <v>187</v>
      </c>
      <c r="F2953" s="14">
        <v>40484</v>
      </c>
      <c r="G2953" s="4">
        <v>37.442059999999998</v>
      </c>
      <c r="H2953" s="4">
        <v>-84.568830000000005</v>
      </c>
      <c r="I2953" s="19" t="s">
        <v>45</v>
      </c>
      <c r="J2953" s="19" t="s">
        <v>156</v>
      </c>
      <c r="K2953" s="19" t="s">
        <v>45</v>
      </c>
      <c r="L2953" s="22" t="s">
        <v>144</v>
      </c>
      <c r="M2953" s="19" t="s">
        <v>185</v>
      </c>
      <c r="N2953" s="19" t="s">
        <v>185</v>
      </c>
      <c r="Q2953" s="50" t="str">
        <f t="shared" si="46"/>
        <v>Non-lead</v>
      </c>
    </row>
    <row r="2954" spans="2:17">
      <c r="B2954" s="38" t="s">
        <v>8664</v>
      </c>
      <c r="C2954" s="4" t="s">
        <v>10005</v>
      </c>
      <c r="D2954" s="4" t="s">
        <v>9337</v>
      </c>
      <c r="E2954" s="9" t="s">
        <v>187</v>
      </c>
      <c r="F2954" s="14">
        <v>40484</v>
      </c>
      <c r="G2954" s="4">
        <v>37.441769999999998</v>
      </c>
      <c r="H2954" s="4">
        <v>-84.569550000000007</v>
      </c>
      <c r="I2954" s="19" t="s">
        <v>45</v>
      </c>
      <c r="J2954" s="19" t="s">
        <v>156</v>
      </c>
      <c r="K2954" s="19" t="s">
        <v>45</v>
      </c>
      <c r="L2954" s="22" t="s">
        <v>144</v>
      </c>
      <c r="M2954" s="19" t="s">
        <v>185</v>
      </c>
      <c r="N2954" s="19" t="s">
        <v>185</v>
      </c>
      <c r="Q2954" s="50" t="str">
        <f t="shared" si="46"/>
        <v>Non-lead</v>
      </c>
    </row>
    <row r="2955" spans="2:17">
      <c r="B2955" s="38" t="s">
        <v>8665</v>
      </c>
      <c r="C2955" s="4" t="s">
        <v>10002</v>
      </c>
      <c r="D2955" s="4" t="s">
        <v>9338</v>
      </c>
      <c r="E2955" s="9" t="s">
        <v>187</v>
      </c>
      <c r="F2955" s="14">
        <v>40484</v>
      </c>
      <c r="G2955" s="4">
        <v>37.441479999999999</v>
      </c>
      <c r="H2955" s="4">
        <v>-84.569980000000001</v>
      </c>
      <c r="I2955" s="19" t="s">
        <v>45</v>
      </c>
      <c r="J2955" s="19" t="s">
        <v>156</v>
      </c>
      <c r="K2955" s="19" t="s">
        <v>45</v>
      </c>
      <c r="L2955" s="22" t="s">
        <v>144</v>
      </c>
      <c r="M2955" s="19" t="s">
        <v>185</v>
      </c>
      <c r="N2955" s="19" t="s">
        <v>185</v>
      </c>
      <c r="Q2955" s="50" t="str">
        <f t="shared" si="46"/>
        <v>Non-lead</v>
      </c>
    </row>
    <row r="2956" spans="2:17">
      <c r="B2956" s="38" t="s">
        <v>8666</v>
      </c>
      <c r="C2956" s="4" t="s">
        <v>10006</v>
      </c>
      <c r="D2956" s="4" t="s">
        <v>9339</v>
      </c>
      <c r="E2956" s="9" t="s">
        <v>187</v>
      </c>
      <c r="F2956" s="14">
        <v>40484</v>
      </c>
      <c r="G2956" s="4">
        <v>37.441096470829002</v>
      </c>
      <c r="H2956" s="4">
        <v>-84.569078304094006</v>
      </c>
      <c r="I2956" s="19" t="s">
        <v>45</v>
      </c>
      <c r="J2956" s="19" t="s">
        <v>156</v>
      </c>
      <c r="K2956" s="19" t="s">
        <v>45</v>
      </c>
      <c r="L2956" s="22" t="s">
        <v>144</v>
      </c>
      <c r="M2956" s="19" t="s">
        <v>185</v>
      </c>
      <c r="N2956" s="19" t="s">
        <v>185</v>
      </c>
      <c r="Q2956" s="50" t="str">
        <f t="shared" si="46"/>
        <v>Non-lead</v>
      </c>
    </row>
    <row r="2957" spans="2:17">
      <c r="B2957" s="38" t="s">
        <v>8667</v>
      </c>
      <c r="C2957" s="4" t="s">
        <v>10007</v>
      </c>
      <c r="D2957" s="4" t="s">
        <v>9340</v>
      </c>
      <c r="E2957" s="9" t="s">
        <v>187</v>
      </c>
      <c r="F2957" s="14">
        <v>40484</v>
      </c>
      <c r="G2957" s="4">
        <v>37.440503705277997</v>
      </c>
      <c r="H2957" s="4">
        <v>-84.567708374353998</v>
      </c>
      <c r="I2957" s="19" t="s">
        <v>45</v>
      </c>
      <c r="J2957" s="19" t="s">
        <v>156</v>
      </c>
      <c r="K2957" s="19" t="s">
        <v>45</v>
      </c>
      <c r="L2957" s="22" t="s">
        <v>144</v>
      </c>
      <c r="M2957" s="19" t="s">
        <v>185</v>
      </c>
      <c r="N2957" s="19" t="s">
        <v>185</v>
      </c>
      <c r="Q2957" s="50" t="str">
        <f t="shared" si="46"/>
        <v>Non-lead</v>
      </c>
    </row>
    <row r="2958" spans="2:17">
      <c r="B2958" s="38" t="s">
        <v>8668</v>
      </c>
      <c r="C2958" s="4" t="s">
        <v>10007</v>
      </c>
      <c r="D2958" s="4" t="s">
        <v>9341</v>
      </c>
      <c r="E2958" s="9" t="s">
        <v>187</v>
      </c>
      <c r="F2958" s="14">
        <v>40484</v>
      </c>
      <c r="G2958" s="4">
        <v>37.440357100934001</v>
      </c>
      <c r="H2958" s="4">
        <v>-84.567270536698004</v>
      </c>
      <c r="I2958" s="19" t="s">
        <v>45</v>
      </c>
      <c r="J2958" s="19" t="s">
        <v>156</v>
      </c>
      <c r="K2958" s="19" t="s">
        <v>45</v>
      </c>
      <c r="L2958" s="22" t="s">
        <v>144</v>
      </c>
      <c r="M2958" s="19" t="s">
        <v>185</v>
      </c>
      <c r="N2958" s="19" t="s">
        <v>185</v>
      </c>
      <c r="Q2958" s="50" t="str">
        <f t="shared" ref="Q2958:Q3018" si="47">IF(AND(I2958="",K2958=""),"",IF(I2958="Lead","Lead",IF(K2958="Lead","Lead",IF((OR((AND((ISNUMBER(SEARCH("Galvanized",K2958))),AF2958="Yes")),(AND((ISNUMBER(SEARCH("Galvanized",K2958))),AF2958="Unknown")))),"Galvanized requiring replacement",IF((OR((AND((ISNUMBER(SEARCH("Galvanized",K2958))),AJ2958="Yes")),(AND((ISNUMBER(SEARCH("Galvanized",K2958))),AJ2958="Unknown")))),"Galvanized requiring replacement",IF(I2958="Galvanized requiring replacement","Galvanized requiring replacement",IF(K2958="Galvanized requiring replacement","Galvanized requiring replacement",IF(ISNUMBER(SEARCH("Unknown",I2958)),"Unknown",IF(ISNUMBER(SEARCH("Unknown",K2958)),"Unknown",IF(I2958="","Unknown",IF(K2958="","Unknown","Non-lead")))))))))))</f>
        <v>Non-lead</v>
      </c>
    </row>
    <row r="2959" spans="2:17" hidden="1">
      <c r="B2959" s="38" t="s">
        <v>8669</v>
      </c>
      <c r="C2959" s="4" t="s">
        <v>10008</v>
      </c>
      <c r="D2959" s="4" t="s">
        <v>9342</v>
      </c>
      <c r="E2959" s="9" t="s">
        <v>187</v>
      </c>
      <c r="F2959" s="14">
        <v>40484</v>
      </c>
      <c r="I2959" s="19" t="s">
        <v>45</v>
      </c>
      <c r="J2959" s="19" t="s">
        <v>156</v>
      </c>
      <c r="K2959" s="19" t="s">
        <v>45</v>
      </c>
      <c r="L2959" s="22" t="s">
        <v>144</v>
      </c>
      <c r="M2959" s="19" t="s">
        <v>185</v>
      </c>
      <c r="N2959" s="19" t="s">
        <v>185</v>
      </c>
      <c r="Q2959" s="50" t="str">
        <f t="shared" si="47"/>
        <v>Non-lead</v>
      </c>
    </row>
    <row r="2960" spans="2:17">
      <c r="B2960" s="38" t="s">
        <v>8670</v>
      </c>
      <c r="C2960" s="4" t="s">
        <v>10009</v>
      </c>
      <c r="D2960" s="4" t="s">
        <v>9343</v>
      </c>
      <c r="E2960" s="9" t="s">
        <v>187</v>
      </c>
      <c r="F2960" s="14">
        <v>40484</v>
      </c>
      <c r="G2960" s="4">
        <v>37.441000805732003</v>
      </c>
      <c r="H2960" s="4">
        <v>-84.563195903394998</v>
      </c>
      <c r="I2960" s="19" t="s">
        <v>45</v>
      </c>
      <c r="J2960" s="19" t="s">
        <v>156</v>
      </c>
      <c r="K2960" s="19" t="s">
        <v>45</v>
      </c>
      <c r="L2960" s="22" t="s">
        <v>144</v>
      </c>
      <c r="M2960" s="19" t="s">
        <v>185</v>
      </c>
      <c r="N2960" s="19" t="s">
        <v>185</v>
      </c>
      <c r="Q2960" s="50" t="str">
        <f t="shared" si="47"/>
        <v>Non-lead</v>
      </c>
    </row>
    <row r="2961" spans="2:17">
      <c r="B2961" s="38" t="s">
        <v>8671</v>
      </c>
      <c r="C2961" s="4" t="s">
        <v>10010</v>
      </c>
      <c r="D2961" s="4" t="s">
        <v>9344</v>
      </c>
      <c r="E2961" s="9" t="s">
        <v>187</v>
      </c>
      <c r="F2961" s="14">
        <v>40484</v>
      </c>
      <c r="G2961" s="4">
        <v>37.441217105528999</v>
      </c>
      <c r="H2961" s="4">
        <v>-84.562366951038996</v>
      </c>
      <c r="I2961" s="19" t="s">
        <v>45</v>
      </c>
      <c r="J2961" s="19" t="s">
        <v>156</v>
      </c>
      <c r="K2961" s="19" t="s">
        <v>45</v>
      </c>
      <c r="L2961" s="22" t="s">
        <v>144</v>
      </c>
      <c r="M2961" s="19" t="s">
        <v>185</v>
      </c>
      <c r="N2961" s="19" t="s">
        <v>185</v>
      </c>
      <c r="Q2961" s="50" t="str">
        <f t="shared" si="47"/>
        <v>Non-lead</v>
      </c>
    </row>
    <row r="2962" spans="2:17">
      <c r="B2962" s="38" t="s">
        <v>8672</v>
      </c>
      <c r="C2962" s="4" t="s">
        <v>10011</v>
      </c>
      <c r="D2962" s="4" t="s">
        <v>9345</v>
      </c>
      <c r="E2962" s="9" t="s">
        <v>187</v>
      </c>
      <c r="F2962" s="14">
        <v>40484</v>
      </c>
      <c r="G2962" s="4">
        <v>37.439981724082003</v>
      </c>
      <c r="H2962" s="4">
        <v>-84.559173491197996</v>
      </c>
      <c r="I2962" s="19" t="s">
        <v>45</v>
      </c>
      <c r="J2962" s="19" t="s">
        <v>156</v>
      </c>
      <c r="K2962" s="19" t="s">
        <v>45</v>
      </c>
      <c r="L2962" s="22" t="s">
        <v>144</v>
      </c>
      <c r="M2962" s="19" t="s">
        <v>185</v>
      </c>
      <c r="N2962" s="19" t="s">
        <v>185</v>
      </c>
      <c r="Q2962" s="50" t="str">
        <f t="shared" si="47"/>
        <v>Non-lead</v>
      </c>
    </row>
    <row r="2963" spans="2:17">
      <c r="B2963" s="38" t="s">
        <v>8673</v>
      </c>
      <c r="C2963" s="4" t="s">
        <v>10012</v>
      </c>
      <c r="D2963" s="4" t="s">
        <v>9346</v>
      </c>
      <c r="E2963" s="9" t="s">
        <v>187</v>
      </c>
      <c r="F2963" s="14">
        <v>40484</v>
      </c>
      <c r="G2963" s="4">
        <v>37.439920000000001</v>
      </c>
      <c r="H2963" s="4">
        <v>-84.559070000000006</v>
      </c>
      <c r="I2963" s="19" t="s">
        <v>45</v>
      </c>
      <c r="J2963" s="19" t="s">
        <v>156</v>
      </c>
      <c r="K2963" s="19" t="s">
        <v>45</v>
      </c>
      <c r="L2963" s="22" t="s">
        <v>144</v>
      </c>
      <c r="M2963" s="19" t="s">
        <v>185</v>
      </c>
      <c r="N2963" s="19" t="s">
        <v>185</v>
      </c>
      <c r="Q2963" s="50" t="str">
        <f t="shared" si="47"/>
        <v>Non-lead</v>
      </c>
    </row>
    <row r="2964" spans="2:17">
      <c r="B2964" s="38" t="s">
        <v>8674</v>
      </c>
      <c r="C2964" s="4" t="s">
        <v>10013</v>
      </c>
      <c r="D2964" s="4" t="s">
        <v>9347</v>
      </c>
      <c r="E2964" s="9" t="s">
        <v>187</v>
      </c>
      <c r="F2964" s="14">
        <v>40484</v>
      </c>
      <c r="G2964" s="79">
        <v>37.441015261811003</v>
      </c>
      <c r="H2964" s="79">
        <v>-84.552276307838994</v>
      </c>
      <c r="I2964" s="19" t="s">
        <v>45</v>
      </c>
      <c r="J2964" s="19" t="s">
        <v>156</v>
      </c>
      <c r="K2964" s="19" t="s">
        <v>45</v>
      </c>
      <c r="L2964" s="22" t="s">
        <v>144</v>
      </c>
      <c r="M2964" s="19" t="s">
        <v>185</v>
      </c>
      <c r="N2964" s="19" t="s">
        <v>185</v>
      </c>
      <c r="Q2964" s="50" t="str">
        <f t="shared" si="47"/>
        <v>Non-lead</v>
      </c>
    </row>
    <row r="2965" spans="2:17">
      <c r="B2965" s="38" t="s">
        <v>8675</v>
      </c>
      <c r="C2965" s="4" t="s">
        <v>10014</v>
      </c>
      <c r="D2965" s="4" t="s">
        <v>9348</v>
      </c>
      <c r="E2965" s="9" t="s">
        <v>187</v>
      </c>
      <c r="F2965" s="14">
        <v>40484</v>
      </c>
      <c r="G2965" s="79">
        <v>37.441292392039003</v>
      </c>
      <c r="H2965" s="79">
        <v>-84.552428047736001</v>
      </c>
      <c r="I2965" s="19" t="s">
        <v>45</v>
      </c>
      <c r="J2965" s="19" t="s">
        <v>156</v>
      </c>
      <c r="K2965" s="19" t="s">
        <v>45</v>
      </c>
      <c r="L2965" s="22" t="s">
        <v>144</v>
      </c>
      <c r="M2965" s="19" t="s">
        <v>185</v>
      </c>
      <c r="N2965" s="19" t="s">
        <v>185</v>
      </c>
      <c r="Q2965" s="50" t="str">
        <f t="shared" si="47"/>
        <v>Non-lead</v>
      </c>
    </row>
    <row r="2966" spans="2:17">
      <c r="B2966" s="38" t="s">
        <v>8676</v>
      </c>
      <c r="C2966" s="4" t="s">
        <v>10015</v>
      </c>
      <c r="D2966" s="4" t="s">
        <v>9349</v>
      </c>
      <c r="E2966" s="9" t="s">
        <v>187</v>
      </c>
      <c r="F2966" s="14">
        <v>40484</v>
      </c>
      <c r="G2966" s="79">
        <v>37.441197656431001</v>
      </c>
      <c r="H2966" s="79">
        <v>-84.552384551496999</v>
      </c>
      <c r="I2966" s="19" t="s">
        <v>45</v>
      </c>
      <c r="J2966" s="19" t="s">
        <v>156</v>
      </c>
      <c r="K2966" s="19" t="s">
        <v>45</v>
      </c>
      <c r="L2966" s="22" t="s">
        <v>144</v>
      </c>
      <c r="M2966" s="19" t="s">
        <v>185</v>
      </c>
      <c r="N2966" s="19" t="s">
        <v>185</v>
      </c>
      <c r="Q2966" s="50" t="str">
        <f t="shared" si="47"/>
        <v>Non-lead</v>
      </c>
    </row>
    <row r="2967" spans="2:17">
      <c r="B2967" s="38" t="s">
        <v>8677</v>
      </c>
      <c r="C2967" s="4" t="s">
        <v>10016</v>
      </c>
      <c r="D2967" s="4" t="s">
        <v>9350</v>
      </c>
      <c r="E2967" s="9" t="s">
        <v>187</v>
      </c>
      <c r="F2967" s="14">
        <v>40484</v>
      </c>
      <c r="G2967" s="79">
        <v>37.440442325855997</v>
      </c>
      <c r="H2967" s="79">
        <v>-84.552897708746997</v>
      </c>
      <c r="I2967" s="19" t="s">
        <v>45</v>
      </c>
      <c r="J2967" s="19" t="s">
        <v>156</v>
      </c>
      <c r="K2967" s="19" t="s">
        <v>45</v>
      </c>
      <c r="L2967" s="22" t="s">
        <v>144</v>
      </c>
      <c r="M2967" s="19" t="s">
        <v>185</v>
      </c>
      <c r="N2967" s="19" t="s">
        <v>185</v>
      </c>
      <c r="Q2967" s="50" t="str">
        <f t="shared" si="47"/>
        <v>Non-lead</v>
      </c>
    </row>
    <row r="2968" spans="2:17">
      <c r="B2968" s="38" t="s">
        <v>8678</v>
      </c>
      <c r="C2968" s="4" t="s">
        <v>10017</v>
      </c>
      <c r="D2968" s="4" t="s">
        <v>9351</v>
      </c>
      <c r="E2968" s="9" t="s">
        <v>187</v>
      </c>
      <c r="F2968" s="14">
        <v>40484</v>
      </c>
      <c r="G2968" s="79">
        <v>37.440128737588999</v>
      </c>
      <c r="H2968" s="79">
        <v>-84.553622517692006</v>
      </c>
      <c r="I2968" s="19" t="s">
        <v>45</v>
      </c>
      <c r="J2968" s="19" t="s">
        <v>156</v>
      </c>
      <c r="K2968" s="19" t="s">
        <v>45</v>
      </c>
      <c r="L2968" s="22" t="s">
        <v>144</v>
      </c>
      <c r="M2968" s="19" t="s">
        <v>185</v>
      </c>
      <c r="N2968" s="19" t="s">
        <v>185</v>
      </c>
      <c r="Q2968" s="50" t="str">
        <f t="shared" si="47"/>
        <v>Non-lead</v>
      </c>
    </row>
    <row r="2969" spans="2:17">
      <c r="B2969" s="38" t="s">
        <v>8679</v>
      </c>
      <c r="C2969" s="4" t="s">
        <v>10018</v>
      </c>
      <c r="D2969" s="4" t="s">
        <v>9352</v>
      </c>
      <c r="E2969" s="9" t="s">
        <v>187</v>
      </c>
      <c r="F2969" s="14">
        <v>40484</v>
      </c>
      <c r="G2969" s="4">
        <v>37.437579999999997</v>
      </c>
      <c r="H2969" s="4">
        <v>-84.555670000000006</v>
      </c>
      <c r="I2969" s="19" t="s">
        <v>45</v>
      </c>
      <c r="J2969" s="19" t="s">
        <v>156</v>
      </c>
      <c r="K2969" s="19" t="s">
        <v>45</v>
      </c>
      <c r="L2969" s="22" t="s">
        <v>144</v>
      </c>
      <c r="M2969" s="19" t="s">
        <v>185</v>
      </c>
      <c r="N2969" s="19" t="s">
        <v>185</v>
      </c>
      <c r="Q2969" s="50" t="str">
        <f t="shared" si="47"/>
        <v>Non-lead</v>
      </c>
    </row>
    <row r="2970" spans="2:17">
      <c r="B2970" s="38" t="s">
        <v>8680</v>
      </c>
      <c r="C2970" s="4" t="s">
        <v>10019</v>
      </c>
      <c r="D2970" s="4" t="s">
        <v>9353</v>
      </c>
      <c r="E2970" s="9" t="s">
        <v>187</v>
      </c>
      <c r="F2970" s="14">
        <v>40484</v>
      </c>
      <c r="G2970" s="4">
        <v>37.436204825548003</v>
      </c>
      <c r="H2970" s="4">
        <v>-84.554686229454006</v>
      </c>
      <c r="I2970" s="19" t="s">
        <v>45</v>
      </c>
      <c r="J2970" s="19" t="s">
        <v>156</v>
      </c>
      <c r="K2970" s="19" t="s">
        <v>45</v>
      </c>
      <c r="L2970" s="22" t="s">
        <v>144</v>
      </c>
      <c r="M2970" s="19" t="s">
        <v>185</v>
      </c>
      <c r="N2970" s="19" t="s">
        <v>185</v>
      </c>
      <c r="Q2970" s="50" t="str">
        <f t="shared" si="47"/>
        <v>Non-lead</v>
      </c>
    </row>
    <row r="2971" spans="2:17">
      <c r="B2971" s="38" t="s">
        <v>8681</v>
      </c>
      <c r="C2971" s="4" t="s">
        <v>10020</v>
      </c>
      <c r="D2971" s="4" t="s">
        <v>9354</v>
      </c>
      <c r="E2971" s="9" t="s">
        <v>187</v>
      </c>
      <c r="F2971" s="14">
        <v>40484</v>
      </c>
      <c r="G2971" s="4">
        <v>37.434863658045003</v>
      </c>
      <c r="H2971" s="4">
        <v>-84.553760390747001</v>
      </c>
      <c r="I2971" s="19" t="s">
        <v>45</v>
      </c>
      <c r="J2971" s="19" t="s">
        <v>156</v>
      </c>
      <c r="K2971" s="19" t="s">
        <v>45</v>
      </c>
      <c r="L2971" s="22" t="s">
        <v>144</v>
      </c>
      <c r="M2971" s="19" t="s">
        <v>185</v>
      </c>
      <c r="N2971" s="19" t="s">
        <v>185</v>
      </c>
      <c r="Q2971" s="50" t="str">
        <f t="shared" si="47"/>
        <v>Non-lead</v>
      </c>
    </row>
    <row r="2972" spans="2:17">
      <c r="B2972" s="38" t="s">
        <v>8682</v>
      </c>
      <c r="C2972" s="4" t="s">
        <v>10021</v>
      </c>
      <c r="D2972" s="4" t="s">
        <v>9355</v>
      </c>
      <c r="E2972" s="9" t="s">
        <v>187</v>
      </c>
      <c r="F2972" s="14">
        <v>40484</v>
      </c>
      <c r="G2972" s="4">
        <v>37.434631842629003</v>
      </c>
      <c r="H2972" s="4">
        <v>-84.553956306480998</v>
      </c>
      <c r="I2972" s="19" t="s">
        <v>45</v>
      </c>
      <c r="J2972" s="19" t="s">
        <v>156</v>
      </c>
      <c r="K2972" s="19" t="s">
        <v>45</v>
      </c>
      <c r="L2972" s="22" t="s">
        <v>144</v>
      </c>
      <c r="M2972" s="19" t="s">
        <v>185</v>
      </c>
      <c r="N2972" s="19" t="s">
        <v>185</v>
      </c>
      <c r="Q2972" s="50" t="str">
        <f t="shared" si="47"/>
        <v>Non-lead</v>
      </c>
    </row>
    <row r="2973" spans="2:17">
      <c r="B2973" s="38" t="s">
        <v>8683</v>
      </c>
      <c r="C2973" s="4" t="s">
        <v>10021</v>
      </c>
      <c r="D2973" s="4" t="s">
        <v>9356</v>
      </c>
      <c r="E2973" s="9" t="s">
        <v>187</v>
      </c>
      <c r="F2973" s="14">
        <v>40484</v>
      </c>
      <c r="G2973" s="4">
        <v>37.434863658045003</v>
      </c>
      <c r="H2973" s="4">
        <v>-84.553760390747001</v>
      </c>
      <c r="I2973" s="19" t="s">
        <v>45</v>
      </c>
      <c r="J2973" s="19" t="s">
        <v>156</v>
      </c>
      <c r="K2973" s="19" t="s">
        <v>45</v>
      </c>
      <c r="L2973" s="22" t="s">
        <v>144</v>
      </c>
      <c r="M2973" s="19" t="s">
        <v>185</v>
      </c>
      <c r="N2973" s="19" t="s">
        <v>185</v>
      </c>
      <c r="Q2973" s="50" t="str">
        <f t="shared" si="47"/>
        <v>Non-lead</v>
      </c>
    </row>
    <row r="2974" spans="2:17">
      <c r="B2974" s="38" t="s">
        <v>8684</v>
      </c>
      <c r="C2974" s="4" t="s">
        <v>10022</v>
      </c>
      <c r="D2974" s="4" t="s">
        <v>9357</v>
      </c>
      <c r="E2974" s="9" t="s">
        <v>187</v>
      </c>
      <c r="F2974" s="14">
        <v>40484</v>
      </c>
      <c r="G2974" s="4">
        <v>37.433465880231999</v>
      </c>
      <c r="H2974" s="4">
        <v>-84.555561656747997</v>
      </c>
      <c r="I2974" s="19" t="s">
        <v>45</v>
      </c>
      <c r="J2974" s="19" t="s">
        <v>156</v>
      </c>
      <c r="K2974" s="19" t="s">
        <v>45</v>
      </c>
      <c r="L2974" s="22" t="s">
        <v>144</v>
      </c>
      <c r="M2974" s="19" t="s">
        <v>185</v>
      </c>
      <c r="N2974" s="19" t="s">
        <v>185</v>
      </c>
      <c r="Q2974" s="50" t="str">
        <f t="shared" si="47"/>
        <v>Non-lead</v>
      </c>
    </row>
    <row r="2975" spans="2:17">
      <c r="B2975" s="38" t="s">
        <v>8685</v>
      </c>
      <c r="C2975" s="4" t="s">
        <v>10023</v>
      </c>
      <c r="D2975" s="4" t="s">
        <v>9358</v>
      </c>
      <c r="E2975" s="9" t="s">
        <v>187</v>
      </c>
      <c r="F2975" s="14">
        <v>40484</v>
      </c>
      <c r="G2975" s="4">
        <v>37.433177073647997</v>
      </c>
      <c r="H2975" s="4">
        <v>-84.556269336262005</v>
      </c>
      <c r="I2975" s="19" t="s">
        <v>45</v>
      </c>
      <c r="J2975" s="19" t="s">
        <v>156</v>
      </c>
      <c r="K2975" s="19" t="s">
        <v>45</v>
      </c>
      <c r="L2975" s="22" t="s">
        <v>144</v>
      </c>
      <c r="M2975" s="19" t="s">
        <v>185</v>
      </c>
      <c r="N2975" s="19" t="s">
        <v>185</v>
      </c>
      <c r="Q2975" s="50" t="str">
        <f t="shared" si="47"/>
        <v>Non-lead</v>
      </c>
    </row>
    <row r="2976" spans="2:17">
      <c r="B2976" s="38" t="s">
        <v>8686</v>
      </c>
      <c r="C2976" s="4" t="s">
        <v>10024</v>
      </c>
      <c r="D2976" s="4" t="s">
        <v>9359</v>
      </c>
      <c r="E2976" s="9" t="s">
        <v>187</v>
      </c>
      <c r="F2976" s="14">
        <v>40484</v>
      </c>
      <c r="G2976" s="4">
        <v>37.432296275090003</v>
      </c>
      <c r="H2976" s="4">
        <v>-84.557222986811993</v>
      </c>
      <c r="I2976" s="19" t="s">
        <v>45</v>
      </c>
      <c r="J2976" s="19" t="s">
        <v>156</v>
      </c>
      <c r="K2976" s="19" t="s">
        <v>45</v>
      </c>
      <c r="L2976" s="22" t="s">
        <v>144</v>
      </c>
      <c r="M2976" s="19" t="s">
        <v>185</v>
      </c>
      <c r="N2976" s="19" t="s">
        <v>185</v>
      </c>
      <c r="Q2976" s="50" t="str">
        <f t="shared" si="47"/>
        <v>Non-lead</v>
      </c>
    </row>
    <row r="2977" spans="2:17">
      <c r="B2977" s="38" t="s">
        <v>8687</v>
      </c>
      <c r="C2977" s="4" t="s">
        <v>10025</v>
      </c>
      <c r="D2977" s="4" t="s">
        <v>9360</v>
      </c>
      <c r="E2977" s="9" t="s">
        <v>187</v>
      </c>
      <c r="F2977" s="14">
        <v>40484</v>
      </c>
      <c r="G2977" s="4">
        <v>37.432245564040997</v>
      </c>
      <c r="H2977" s="4">
        <v>-84.557591252563995</v>
      </c>
      <c r="I2977" s="19" t="s">
        <v>45</v>
      </c>
      <c r="J2977" s="19" t="s">
        <v>156</v>
      </c>
      <c r="K2977" s="19" t="s">
        <v>45</v>
      </c>
      <c r="L2977" s="22" t="s">
        <v>144</v>
      </c>
      <c r="M2977" s="19" t="s">
        <v>185</v>
      </c>
      <c r="N2977" s="19" t="s">
        <v>185</v>
      </c>
      <c r="Q2977" s="50" t="str">
        <f t="shared" si="47"/>
        <v>Non-lead</v>
      </c>
    </row>
    <row r="2978" spans="2:17">
      <c r="B2978" s="38" t="s">
        <v>8688</v>
      </c>
      <c r="C2978" s="4" t="s">
        <v>10026</v>
      </c>
      <c r="D2978" s="4" t="s">
        <v>9361</v>
      </c>
      <c r="E2978" s="9" t="s">
        <v>187</v>
      </c>
      <c r="F2978" s="14">
        <v>40484</v>
      </c>
      <c r="G2978" s="4">
        <v>37.431787915930997</v>
      </c>
      <c r="H2978" s="4">
        <v>-84.557964919715005</v>
      </c>
      <c r="I2978" s="19" t="s">
        <v>45</v>
      </c>
      <c r="J2978" s="19" t="s">
        <v>156</v>
      </c>
      <c r="K2978" s="19" t="s">
        <v>45</v>
      </c>
      <c r="L2978" s="22" t="s">
        <v>144</v>
      </c>
      <c r="M2978" s="19" t="s">
        <v>185</v>
      </c>
      <c r="N2978" s="19" t="s">
        <v>185</v>
      </c>
      <c r="Q2978" s="50" t="str">
        <f t="shared" si="47"/>
        <v>Non-lead</v>
      </c>
    </row>
    <row r="2979" spans="2:17">
      <c r="B2979" s="38" t="s">
        <v>8689</v>
      </c>
      <c r="C2979" s="4" t="s">
        <v>10027</v>
      </c>
      <c r="D2979" s="4" t="s">
        <v>9362</v>
      </c>
      <c r="E2979" s="9" t="s">
        <v>187</v>
      </c>
      <c r="F2979" s="14">
        <v>40484</v>
      </c>
      <c r="G2979" s="4">
        <v>37.430029611178</v>
      </c>
      <c r="H2979" s="4">
        <v>-84.556249936884001</v>
      </c>
      <c r="I2979" s="19" t="s">
        <v>45</v>
      </c>
      <c r="J2979" s="19" t="s">
        <v>156</v>
      </c>
      <c r="K2979" s="19" t="s">
        <v>45</v>
      </c>
      <c r="L2979" s="22" t="s">
        <v>144</v>
      </c>
      <c r="M2979" s="19" t="s">
        <v>185</v>
      </c>
      <c r="N2979" s="19" t="s">
        <v>185</v>
      </c>
      <c r="Q2979" s="50" t="str">
        <f t="shared" si="47"/>
        <v>Non-lead</v>
      </c>
    </row>
    <row r="2980" spans="2:17">
      <c r="B2980" s="38" t="s">
        <v>8690</v>
      </c>
      <c r="C2980" s="4" t="s">
        <v>10028</v>
      </c>
      <c r="D2980" s="4" t="s">
        <v>9363</v>
      </c>
      <c r="E2980" s="9" t="s">
        <v>187</v>
      </c>
      <c r="F2980" s="14">
        <v>40484</v>
      </c>
      <c r="G2980" s="4">
        <v>37.430593695029003</v>
      </c>
      <c r="H2980" s="4">
        <v>-84.556851616136996</v>
      </c>
      <c r="I2980" s="19" t="s">
        <v>45</v>
      </c>
      <c r="J2980" s="19" t="s">
        <v>156</v>
      </c>
      <c r="K2980" s="19" t="s">
        <v>45</v>
      </c>
      <c r="L2980" s="22" t="s">
        <v>144</v>
      </c>
      <c r="M2980" s="19" t="s">
        <v>185</v>
      </c>
      <c r="N2980" s="19" t="s">
        <v>185</v>
      </c>
      <c r="Q2980" s="50" t="str">
        <f t="shared" si="47"/>
        <v>Non-lead</v>
      </c>
    </row>
    <row r="2981" spans="2:17">
      <c r="B2981" s="38" t="s">
        <v>8691</v>
      </c>
      <c r="C2981" s="4" t="s">
        <v>10029</v>
      </c>
      <c r="D2981" s="4" t="s">
        <v>9364</v>
      </c>
      <c r="E2981" s="9" t="s">
        <v>187</v>
      </c>
      <c r="F2981" s="14">
        <v>40484</v>
      </c>
      <c r="G2981" s="4">
        <v>37.429852666990001</v>
      </c>
      <c r="H2981" s="4">
        <v>-84.556036398035999</v>
      </c>
      <c r="I2981" s="19" t="s">
        <v>45</v>
      </c>
      <c r="J2981" s="19" t="s">
        <v>156</v>
      </c>
      <c r="K2981" s="19" t="s">
        <v>45</v>
      </c>
      <c r="L2981" s="22" t="s">
        <v>144</v>
      </c>
      <c r="M2981" s="19" t="s">
        <v>185</v>
      </c>
      <c r="N2981" s="19" t="s">
        <v>185</v>
      </c>
      <c r="Q2981" s="50" t="str">
        <f t="shared" si="47"/>
        <v>Non-lead</v>
      </c>
    </row>
    <row r="2982" spans="2:17">
      <c r="B2982" s="38" t="s">
        <v>8692</v>
      </c>
      <c r="C2982" s="4" t="s">
        <v>10029</v>
      </c>
      <c r="D2982" s="4" t="s">
        <v>9365</v>
      </c>
      <c r="E2982" s="9" t="s">
        <v>187</v>
      </c>
      <c r="F2982" s="14">
        <v>40484</v>
      </c>
      <c r="G2982" s="4">
        <v>37.429636154977999</v>
      </c>
      <c r="H2982" s="4">
        <v>-84.556030982535006</v>
      </c>
      <c r="I2982" s="19" t="s">
        <v>45</v>
      </c>
      <c r="J2982" s="19" t="s">
        <v>156</v>
      </c>
      <c r="K2982" s="19" t="s">
        <v>45</v>
      </c>
      <c r="L2982" s="22" t="s">
        <v>144</v>
      </c>
      <c r="M2982" s="19" t="s">
        <v>185</v>
      </c>
      <c r="N2982" s="19" t="s">
        <v>185</v>
      </c>
      <c r="Q2982" s="50" t="str">
        <f t="shared" si="47"/>
        <v>Non-lead</v>
      </c>
    </row>
    <row r="2983" spans="2:17">
      <c r="B2983" s="38" t="s">
        <v>8693</v>
      </c>
      <c r="C2983" s="4" t="s">
        <v>10030</v>
      </c>
      <c r="D2983" s="4" t="s">
        <v>9366</v>
      </c>
      <c r="E2983" s="9" t="s">
        <v>187</v>
      </c>
      <c r="F2983" s="14">
        <v>40484</v>
      </c>
      <c r="G2983" s="79">
        <v>37.427858322272002</v>
      </c>
      <c r="H2983" s="79">
        <v>-84.558442945216996</v>
      </c>
      <c r="I2983" s="19" t="s">
        <v>45</v>
      </c>
      <c r="J2983" s="19" t="s">
        <v>156</v>
      </c>
      <c r="K2983" s="19" t="s">
        <v>45</v>
      </c>
      <c r="L2983" s="22" t="s">
        <v>144</v>
      </c>
      <c r="M2983" s="19" t="s">
        <v>185</v>
      </c>
      <c r="N2983" s="19" t="s">
        <v>185</v>
      </c>
      <c r="Q2983" s="50" t="str">
        <f t="shared" si="47"/>
        <v>Non-lead</v>
      </c>
    </row>
    <row r="2984" spans="2:17">
      <c r="B2984" s="38" t="s">
        <v>8694</v>
      </c>
      <c r="C2984" s="4" t="s">
        <v>10031</v>
      </c>
      <c r="D2984" s="4" t="s">
        <v>9367</v>
      </c>
      <c r="E2984" s="9" t="s">
        <v>187</v>
      </c>
      <c r="F2984" s="14">
        <v>40484</v>
      </c>
      <c r="G2984" s="79">
        <v>37.427654599728001</v>
      </c>
      <c r="H2984" s="79">
        <v>-84.559270308481004</v>
      </c>
      <c r="I2984" s="19" t="s">
        <v>45</v>
      </c>
      <c r="J2984" s="19" t="s">
        <v>156</v>
      </c>
      <c r="K2984" s="19" t="s">
        <v>45</v>
      </c>
      <c r="L2984" s="22" t="s">
        <v>144</v>
      </c>
      <c r="M2984" s="19" t="s">
        <v>185</v>
      </c>
      <c r="N2984" s="19" t="s">
        <v>185</v>
      </c>
      <c r="Q2984" s="50" t="str">
        <f t="shared" si="47"/>
        <v>Non-lead</v>
      </c>
    </row>
    <row r="2985" spans="2:17">
      <c r="B2985" s="38" t="s">
        <v>8695</v>
      </c>
      <c r="C2985" s="4" t="s">
        <v>10032</v>
      </c>
      <c r="D2985" s="4" t="s">
        <v>9368</v>
      </c>
      <c r="E2985" s="9" t="s">
        <v>187</v>
      </c>
      <c r="F2985" s="14">
        <v>40484</v>
      </c>
      <c r="G2985" s="79">
        <v>37.427615081196997</v>
      </c>
      <c r="H2985" s="79">
        <v>-84.559365607635996</v>
      </c>
      <c r="I2985" s="19" t="s">
        <v>45</v>
      </c>
      <c r="J2985" s="19" t="s">
        <v>156</v>
      </c>
      <c r="K2985" s="19" t="s">
        <v>45</v>
      </c>
      <c r="L2985" s="22" t="s">
        <v>144</v>
      </c>
      <c r="M2985" s="19" t="s">
        <v>185</v>
      </c>
      <c r="N2985" s="19" t="s">
        <v>185</v>
      </c>
      <c r="Q2985" s="50" t="str">
        <f t="shared" si="47"/>
        <v>Non-lead</v>
      </c>
    </row>
    <row r="2986" spans="2:17">
      <c r="B2986" s="38" t="s">
        <v>8696</v>
      </c>
      <c r="C2986" s="4" t="s">
        <v>10033</v>
      </c>
      <c r="D2986" s="4" t="s">
        <v>9369</v>
      </c>
      <c r="E2986" s="9" t="s">
        <v>187</v>
      </c>
      <c r="F2986" s="14">
        <v>40484</v>
      </c>
      <c r="G2986" s="79">
        <v>37.427548402378001</v>
      </c>
      <c r="H2986" s="79">
        <v>-84.559367845672</v>
      </c>
      <c r="I2986" s="19" t="s">
        <v>45</v>
      </c>
      <c r="J2986" s="19" t="s">
        <v>156</v>
      </c>
      <c r="K2986" s="19" t="s">
        <v>45</v>
      </c>
      <c r="L2986" s="22" t="s">
        <v>144</v>
      </c>
      <c r="M2986" s="19" t="s">
        <v>185</v>
      </c>
      <c r="N2986" s="19" t="s">
        <v>185</v>
      </c>
      <c r="Q2986" s="50" t="str">
        <f t="shared" si="47"/>
        <v>Non-lead</v>
      </c>
    </row>
    <row r="2987" spans="2:17">
      <c r="B2987" s="38" t="s">
        <v>8697</v>
      </c>
      <c r="C2987" s="4" t="s">
        <v>10034</v>
      </c>
      <c r="D2987" s="4" t="s">
        <v>9370</v>
      </c>
      <c r="E2987" s="9" t="s">
        <v>187</v>
      </c>
      <c r="F2987" s="14">
        <v>40484</v>
      </c>
      <c r="G2987" s="79">
        <v>37.427626192881</v>
      </c>
      <c r="H2987" s="79">
        <v>-84.557270327378006</v>
      </c>
      <c r="I2987" s="19" t="s">
        <v>45</v>
      </c>
      <c r="J2987" s="19" t="s">
        <v>156</v>
      </c>
      <c r="K2987" s="19" t="s">
        <v>45</v>
      </c>
      <c r="L2987" s="22" t="s">
        <v>144</v>
      </c>
      <c r="M2987" s="19" t="s">
        <v>185</v>
      </c>
      <c r="N2987" s="19" t="s">
        <v>185</v>
      </c>
      <c r="Q2987" s="50" t="str">
        <f t="shared" si="47"/>
        <v>Non-lead</v>
      </c>
    </row>
    <row r="2988" spans="2:17">
      <c r="B2988" s="38" t="s">
        <v>8698</v>
      </c>
      <c r="C2988" s="4" t="s">
        <v>10035</v>
      </c>
      <c r="D2988" s="4" t="s">
        <v>9371</v>
      </c>
      <c r="E2988" s="9" t="s">
        <v>187</v>
      </c>
      <c r="F2988" s="14">
        <v>40484</v>
      </c>
      <c r="G2988" s="4">
        <v>37.429349999999999</v>
      </c>
      <c r="H2988" s="4">
        <v>-84.553820000000002</v>
      </c>
      <c r="I2988" s="19" t="s">
        <v>45</v>
      </c>
      <c r="J2988" s="19" t="s">
        <v>156</v>
      </c>
      <c r="K2988" s="19" t="s">
        <v>45</v>
      </c>
      <c r="L2988" s="22" t="s">
        <v>144</v>
      </c>
      <c r="M2988" s="19" t="s">
        <v>185</v>
      </c>
      <c r="N2988" s="19" t="s">
        <v>185</v>
      </c>
      <c r="Q2988" s="50" t="str">
        <f t="shared" si="47"/>
        <v>Non-lead</v>
      </c>
    </row>
    <row r="2989" spans="2:17">
      <c r="B2989" s="38" t="s">
        <v>8699</v>
      </c>
      <c r="C2989" s="4" t="s">
        <v>10036</v>
      </c>
      <c r="D2989" s="4" t="s">
        <v>9372</v>
      </c>
      <c r="E2989" s="9" t="s">
        <v>187</v>
      </c>
      <c r="F2989" s="14">
        <v>40484</v>
      </c>
      <c r="G2989" s="4">
        <v>37.428986122479003</v>
      </c>
      <c r="H2989" s="4">
        <v>-84.553124136980998</v>
      </c>
      <c r="I2989" s="19" t="s">
        <v>45</v>
      </c>
      <c r="J2989" s="19" t="s">
        <v>156</v>
      </c>
      <c r="K2989" s="19" t="s">
        <v>45</v>
      </c>
      <c r="L2989" s="22" t="s">
        <v>144</v>
      </c>
      <c r="M2989" s="19" t="s">
        <v>185</v>
      </c>
      <c r="N2989" s="19" t="s">
        <v>185</v>
      </c>
      <c r="Q2989" s="50" t="str">
        <f t="shared" si="47"/>
        <v>Non-lead</v>
      </c>
    </row>
    <row r="2990" spans="2:17">
      <c r="B2990" s="38" t="s">
        <v>8700</v>
      </c>
      <c r="C2990" s="4" t="s">
        <v>10037</v>
      </c>
      <c r="D2990" s="4" t="s">
        <v>9373</v>
      </c>
      <c r="E2990" s="9" t="s">
        <v>187</v>
      </c>
      <c r="F2990" s="14">
        <v>40484</v>
      </c>
      <c r="G2990" s="4">
        <v>37.428138056485999</v>
      </c>
      <c r="H2990" s="4">
        <v>-84.552041887485998</v>
      </c>
      <c r="I2990" s="19" t="s">
        <v>45</v>
      </c>
      <c r="J2990" s="19" t="s">
        <v>156</v>
      </c>
      <c r="K2990" s="19" t="s">
        <v>45</v>
      </c>
      <c r="L2990" s="22" t="s">
        <v>144</v>
      </c>
      <c r="M2990" s="19" t="s">
        <v>185</v>
      </c>
      <c r="N2990" s="19" t="s">
        <v>185</v>
      </c>
      <c r="Q2990" s="50" t="str">
        <f t="shared" si="47"/>
        <v>Non-lead</v>
      </c>
    </row>
    <row r="2991" spans="2:17">
      <c r="B2991" s="38" t="s">
        <v>8701</v>
      </c>
      <c r="C2991" s="4" t="s">
        <v>10038</v>
      </c>
      <c r="D2991" s="4" t="s">
        <v>9374</v>
      </c>
      <c r="E2991" s="9" t="s">
        <v>187</v>
      </c>
      <c r="F2991" s="14">
        <v>40484</v>
      </c>
      <c r="G2991" s="4">
        <v>37.427947263443997</v>
      </c>
      <c r="H2991" s="4">
        <v>-84.550409397609002</v>
      </c>
      <c r="I2991" s="19" t="s">
        <v>45</v>
      </c>
      <c r="J2991" s="19" t="s">
        <v>156</v>
      </c>
      <c r="K2991" s="19" t="s">
        <v>45</v>
      </c>
      <c r="L2991" s="22" t="s">
        <v>144</v>
      </c>
      <c r="M2991" s="19" t="s">
        <v>185</v>
      </c>
      <c r="N2991" s="19" t="s">
        <v>185</v>
      </c>
      <c r="Q2991" s="50" t="str">
        <f t="shared" si="47"/>
        <v>Non-lead</v>
      </c>
    </row>
    <row r="2992" spans="2:17">
      <c r="B2992" s="38" t="s">
        <v>8702</v>
      </c>
      <c r="C2992" s="4" t="s">
        <v>10039</v>
      </c>
      <c r="D2992" s="4" t="s">
        <v>9375</v>
      </c>
      <c r="E2992" s="9" t="s">
        <v>187</v>
      </c>
      <c r="F2992" s="14">
        <v>40484</v>
      </c>
      <c r="G2992" s="4">
        <v>37.428303339644998</v>
      </c>
      <c r="H2992" s="4">
        <v>-84.549971906161005</v>
      </c>
      <c r="I2992" s="19" t="s">
        <v>45</v>
      </c>
      <c r="J2992" s="19" t="s">
        <v>156</v>
      </c>
      <c r="K2992" s="19" t="s">
        <v>45</v>
      </c>
      <c r="L2992" s="22" t="s">
        <v>144</v>
      </c>
      <c r="M2992" s="19" t="s">
        <v>185</v>
      </c>
      <c r="N2992" s="19" t="s">
        <v>185</v>
      </c>
      <c r="Q2992" s="50" t="str">
        <f t="shared" si="47"/>
        <v>Non-lead</v>
      </c>
    </row>
    <row r="2993" spans="2:17">
      <c r="B2993" s="38" t="s">
        <v>8703</v>
      </c>
      <c r="C2993" s="4" t="s">
        <v>10040</v>
      </c>
      <c r="D2993" s="4" t="s">
        <v>9376</v>
      </c>
      <c r="E2993" s="9" t="s">
        <v>187</v>
      </c>
      <c r="F2993" s="14">
        <v>40484</v>
      </c>
      <c r="G2993" s="4">
        <v>37.428743512935</v>
      </c>
      <c r="H2993" s="4">
        <v>-84.547159244046</v>
      </c>
      <c r="I2993" s="19" t="s">
        <v>45</v>
      </c>
      <c r="J2993" s="19" t="s">
        <v>156</v>
      </c>
      <c r="K2993" s="19" t="s">
        <v>45</v>
      </c>
      <c r="L2993" s="22" t="s">
        <v>144</v>
      </c>
      <c r="M2993" s="19" t="s">
        <v>185</v>
      </c>
      <c r="N2993" s="19" t="s">
        <v>185</v>
      </c>
      <c r="Q2993" s="50" t="str">
        <f t="shared" si="47"/>
        <v>Non-lead</v>
      </c>
    </row>
    <row r="2994" spans="2:17">
      <c r="B2994" s="38" t="s">
        <v>8704</v>
      </c>
      <c r="C2994" s="4" t="s">
        <v>10041</v>
      </c>
      <c r="D2994" s="4" t="s">
        <v>9377</v>
      </c>
      <c r="E2994" s="9" t="s">
        <v>187</v>
      </c>
      <c r="F2994" s="14">
        <v>40484</v>
      </c>
      <c r="G2994" s="4">
        <v>37.428634486135998</v>
      </c>
      <c r="H2994" s="4">
        <v>-84.548260664164005</v>
      </c>
      <c r="I2994" s="19" t="s">
        <v>45</v>
      </c>
      <c r="J2994" s="19" t="s">
        <v>156</v>
      </c>
      <c r="K2994" s="19" t="s">
        <v>45</v>
      </c>
      <c r="L2994" s="22" t="s">
        <v>144</v>
      </c>
      <c r="M2994" s="19" t="s">
        <v>185</v>
      </c>
      <c r="N2994" s="19" t="s">
        <v>185</v>
      </c>
      <c r="Q2994" s="50" t="str">
        <f t="shared" si="47"/>
        <v>Non-lead</v>
      </c>
    </row>
    <row r="2995" spans="2:17">
      <c r="B2995" s="38" t="s">
        <v>8705</v>
      </c>
      <c r="C2995" s="4" t="s">
        <v>10042</v>
      </c>
      <c r="D2995" s="4" t="s">
        <v>9378</v>
      </c>
      <c r="E2995" s="9" t="s">
        <v>187</v>
      </c>
      <c r="F2995" s="14">
        <v>40484</v>
      </c>
      <c r="G2995" s="4">
        <v>37.42895</v>
      </c>
      <c r="H2995" s="4">
        <v>-84.547179999999997</v>
      </c>
      <c r="I2995" s="19" t="s">
        <v>45</v>
      </c>
      <c r="J2995" s="19" t="s">
        <v>156</v>
      </c>
      <c r="K2995" s="19" t="s">
        <v>45</v>
      </c>
      <c r="L2995" s="22" t="s">
        <v>144</v>
      </c>
      <c r="M2995" s="19" t="s">
        <v>185</v>
      </c>
      <c r="N2995" s="19" t="s">
        <v>185</v>
      </c>
      <c r="Q2995" s="50" t="str">
        <f t="shared" si="47"/>
        <v>Non-lead</v>
      </c>
    </row>
    <row r="2996" spans="2:17">
      <c r="B2996" s="38" t="s">
        <v>8706</v>
      </c>
      <c r="C2996" s="4" t="s">
        <v>10043</v>
      </c>
      <c r="D2996" s="4" t="s">
        <v>9379</v>
      </c>
      <c r="E2996" s="9" t="s">
        <v>187</v>
      </c>
      <c r="F2996" s="14">
        <v>40484</v>
      </c>
      <c r="G2996" s="4">
        <v>37.428387578186999</v>
      </c>
      <c r="H2996" s="4">
        <v>-84.549172604445999</v>
      </c>
      <c r="I2996" s="19" t="s">
        <v>45</v>
      </c>
      <c r="J2996" s="19" t="s">
        <v>156</v>
      </c>
      <c r="K2996" s="19" t="s">
        <v>45</v>
      </c>
      <c r="L2996" s="22" t="s">
        <v>144</v>
      </c>
      <c r="M2996" s="19" t="s">
        <v>185</v>
      </c>
      <c r="N2996" s="19" t="s">
        <v>185</v>
      </c>
      <c r="Q2996" s="50" t="str">
        <f t="shared" si="47"/>
        <v>Non-lead</v>
      </c>
    </row>
    <row r="2997" spans="2:17">
      <c r="B2997" s="38" t="s">
        <v>8707</v>
      </c>
      <c r="C2997" s="4" t="s">
        <v>10044</v>
      </c>
      <c r="D2997" s="4" t="s">
        <v>9380</v>
      </c>
      <c r="E2997" s="9" t="s">
        <v>187</v>
      </c>
      <c r="F2997" s="14">
        <v>40484</v>
      </c>
      <c r="G2997" s="4">
        <v>37.428405088399998</v>
      </c>
      <c r="H2997" s="4">
        <v>-84.549094508509</v>
      </c>
      <c r="I2997" s="19" t="s">
        <v>45</v>
      </c>
      <c r="J2997" s="19" t="s">
        <v>156</v>
      </c>
      <c r="K2997" s="19" t="s">
        <v>45</v>
      </c>
      <c r="L2997" s="22" t="s">
        <v>144</v>
      </c>
      <c r="M2997" s="19" t="s">
        <v>185</v>
      </c>
      <c r="N2997" s="19" t="s">
        <v>185</v>
      </c>
      <c r="Q2997" s="50" t="str">
        <f t="shared" si="47"/>
        <v>Non-lead</v>
      </c>
    </row>
    <row r="2998" spans="2:17">
      <c r="B2998" s="38" t="s">
        <v>8708</v>
      </c>
      <c r="C2998" s="4" t="s">
        <v>10045</v>
      </c>
      <c r="D2998" s="4" t="s">
        <v>9381</v>
      </c>
      <c r="E2998" s="9" t="s">
        <v>187</v>
      </c>
      <c r="F2998" s="14">
        <v>40484</v>
      </c>
      <c r="G2998" s="4">
        <v>37.428904526285002</v>
      </c>
      <c r="H2998" s="4">
        <v>-84.547142574297993</v>
      </c>
      <c r="I2998" s="19" t="s">
        <v>45</v>
      </c>
      <c r="J2998" s="19" t="s">
        <v>156</v>
      </c>
      <c r="K2998" s="19" t="s">
        <v>45</v>
      </c>
      <c r="L2998" s="22" t="s">
        <v>144</v>
      </c>
      <c r="M2998" s="19" t="s">
        <v>185</v>
      </c>
      <c r="N2998" s="19" t="s">
        <v>185</v>
      </c>
      <c r="Q2998" s="50" t="str">
        <f t="shared" si="47"/>
        <v>Non-lead</v>
      </c>
    </row>
    <row r="2999" spans="2:17">
      <c r="B2999" s="38" t="s">
        <v>8709</v>
      </c>
      <c r="C2999" s="4" t="s">
        <v>10046</v>
      </c>
      <c r="D2999" s="4" t="s">
        <v>9382</v>
      </c>
      <c r="E2999" s="9" t="s">
        <v>187</v>
      </c>
      <c r="F2999" s="14">
        <v>40484</v>
      </c>
      <c r="G2999" s="4">
        <v>37.428572988839001</v>
      </c>
      <c r="H2999" s="4">
        <v>-84.546618394941007</v>
      </c>
      <c r="I2999" s="19" t="s">
        <v>45</v>
      </c>
      <c r="J2999" s="19" t="s">
        <v>156</v>
      </c>
      <c r="K2999" s="19" t="s">
        <v>45</v>
      </c>
      <c r="L2999" s="22" t="s">
        <v>144</v>
      </c>
      <c r="M2999" s="19" t="s">
        <v>185</v>
      </c>
      <c r="N2999" s="19" t="s">
        <v>185</v>
      </c>
      <c r="Q2999" s="50" t="str">
        <f t="shared" si="47"/>
        <v>Non-lead</v>
      </c>
    </row>
    <row r="3000" spans="2:17">
      <c r="B3000" s="38" t="s">
        <v>8710</v>
      </c>
      <c r="C3000" s="4" t="s">
        <v>10047</v>
      </c>
      <c r="D3000" s="4" t="s">
        <v>9383</v>
      </c>
      <c r="E3000" s="9" t="s">
        <v>187</v>
      </c>
      <c r="F3000" s="14">
        <v>40484</v>
      </c>
      <c r="G3000" s="4">
        <v>37.428336644882997</v>
      </c>
      <c r="H3000" s="4">
        <v>-84.545969092844999</v>
      </c>
      <c r="I3000" s="19" t="s">
        <v>45</v>
      </c>
      <c r="J3000" s="19" t="s">
        <v>156</v>
      </c>
      <c r="K3000" s="19" t="s">
        <v>45</v>
      </c>
      <c r="L3000" s="22" t="s">
        <v>144</v>
      </c>
      <c r="M3000" s="19" t="s">
        <v>185</v>
      </c>
      <c r="N3000" s="19" t="s">
        <v>185</v>
      </c>
      <c r="Q3000" s="50" t="str">
        <f t="shared" si="47"/>
        <v>Non-lead</v>
      </c>
    </row>
    <row r="3001" spans="2:17">
      <c r="B3001" s="38" t="s">
        <v>8711</v>
      </c>
      <c r="C3001" s="4" t="s">
        <v>10048</v>
      </c>
      <c r="D3001" s="4" t="s">
        <v>9384</v>
      </c>
      <c r="E3001" s="9" t="s">
        <v>187</v>
      </c>
      <c r="F3001" s="14">
        <v>40484</v>
      </c>
      <c r="G3001" s="4">
        <v>37.428073509038001</v>
      </c>
      <c r="H3001" s="4">
        <v>-84.545140058407995</v>
      </c>
      <c r="I3001" s="19" t="s">
        <v>45</v>
      </c>
      <c r="J3001" s="19" t="s">
        <v>156</v>
      </c>
      <c r="K3001" s="19" t="s">
        <v>45</v>
      </c>
      <c r="L3001" s="22" t="s">
        <v>144</v>
      </c>
      <c r="M3001" s="19" t="s">
        <v>185</v>
      </c>
      <c r="N3001" s="19" t="s">
        <v>185</v>
      </c>
      <c r="Q3001" s="50" t="str">
        <f t="shared" si="47"/>
        <v>Non-lead</v>
      </c>
    </row>
    <row r="3002" spans="2:17">
      <c r="B3002" s="38" t="s">
        <v>8712</v>
      </c>
      <c r="C3002" s="4" t="s">
        <v>10049</v>
      </c>
      <c r="D3002" s="4" t="s">
        <v>9385</v>
      </c>
      <c r="E3002" s="9" t="s">
        <v>187</v>
      </c>
      <c r="F3002" s="14">
        <v>40484</v>
      </c>
      <c r="G3002" s="4">
        <v>37.427860549249999</v>
      </c>
      <c r="H3002" s="4">
        <v>-84.543947210305006</v>
      </c>
      <c r="I3002" s="19" t="s">
        <v>45</v>
      </c>
      <c r="J3002" s="19" t="s">
        <v>156</v>
      </c>
      <c r="K3002" s="19" t="s">
        <v>45</v>
      </c>
      <c r="L3002" s="22" t="s">
        <v>144</v>
      </c>
      <c r="M3002" s="19" t="s">
        <v>185</v>
      </c>
      <c r="N3002" s="19" t="s">
        <v>185</v>
      </c>
      <c r="Q3002" s="50" t="str">
        <f t="shared" si="47"/>
        <v>Non-lead</v>
      </c>
    </row>
    <row r="3003" spans="2:17">
      <c r="B3003" s="38" t="s">
        <v>8713</v>
      </c>
      <c r="C3003" s="4" t="s">
        <v>10050</v>
      </c>
      <c r="D3003" s="4" t="s">
        <v>9386</v>
      </c>
      <c r="E3003" s="9" t="s">
        <v>187</v>
      </c>
      <c r="F3003" s="14">
        <v>40484</v>
      </c>
      <c r="G3003" s="4">
        <v>37.427492875551003</v>
      </c>
      <c r="H3003" s="4">
        <v>-84.543109703735993</v>
      </c>
      <c r="I3003" s="19" t="s">
        <v>45</v>
      </c>
      <c r="J3003" s="19" t="s">
        <v>156</v>
      </c>
      <c r="K3003" s="19" t="s">
        <v>45</v>
      </c>
      <c r="L3003" s="22" t="s">
        <v>144</v>
      </c>
      <c r="M3003" s="19" t="s">
        <v>185</v>
      </c>
      <c r="N3003" s="19" t="s">
        <v>185</v>
      </c>
      <c r="Q3003" s="50" t="str">
        <f t="shared" si="47"/>
        <v>Non-lead</v>
      </c>
    </row>
    <row r="3004" spans="2:17">
      <c r="B3004" s="38" t="s">
        <v>8714</v>
      </c>
      <c r="C3004" s="4" t="s">
        <v>10051</v>
      </c>
      <c r="D3004" s="4" t="s">
        <v>9387</v>
      </c>
      <c r="E3004" s="9" t="s">
        <v>187</v>
      </c>
      <c r="F3004" s="14">
        <v>40484</v>
      </c>
      <c r="G3004" s="4">
        <v>37.427470312838999</v>
      </c>
      <c r="H3004" s="4">
        <v>-84.543032529046997</v>
      </c>
      <c r="I3004" s="19" t="s">
        <v>45</v>
      </c>
      <c r="J3004" s="19" t="s">
        <v>156</v>
      </c>
      <c r="K3004" s="19" t="s">
        <v>45</v>
      </c>
      <c r="L3004" s="22" t="s">
        <v>144</v>
      </c>
      <c r="M3004" s="19" t="s">
        <v>185</v>
      </c>
      <c r="N3004" s="19" t="s">
        <v>185</v>
      </c>
      <c r="Q3004" s="50" t="str">
        <f t="shared" si="47"/>
        <v>Non-lead</v>
      </c>
    </row>
    <row r="3005" spans="2:17">
      <c r="B3005" s="38" t="s">
        <v>8715</v>
      </c>
      <c r="C3005" s="4" t="s">
        <v>10052</v>
      </c>
      <c r="D3005" s="4" t="s">
        <v>9388</v>
      </c>
      <c r="E3005" s="9" t="s">
        <v>187</v>
      </c>
      <c r="F3005" s="14">
        <v>40484</v>
      </c>
      <c r="G3005" s="4">
        <v>37.427122138533001</v>
      </c>
      <c r="H3005" s="4">
        <v>-84.541859154847998</v>
      </c>
      <c r="I3005" s="19" t="s">
        <v>45</v>
      </c>
      <c r="J3005" s="19" t="s">
        <v>156</v>
      </c>
      <c r="K3005" s="19" t="s">
        <v>45</v>
      </c>
      <c r="L3005" s="22" t="s">
        <v>144</v>
      </c>
      <c r="M3005" s="19" t="s">
        <v>185</v>
      </c>
      <c r="N3005" s="19" t="s">
        <v>185</v>
      </c>
      <c r="Q3005" s="50" t="str">
        <f t="shared" si="47"/>
        <v>Non-lead</v>
      </c>
    </row>
    <row r="3006" spans="2:17">
      <c r="B3006" s="38" t="s">
        <v>8716</v>
      </c>
      <c r="C3006" s="4" t="s">
        <v>10053</v>
      </c>
      <c r="D3006" s="4" t="s">
        <v>9389</v>
      </c>
      <c r="E3006" s="9" t="s">
        <v>187</v>
      </c>
      <c r="F3006" s="14">
        <v>40484</v>
      </c>
      <c r="G3006" s="4">
        <v>37.426766175735999</v>
      </c>
      <c r="H3006" s="4">
        <v>-84.539523074713998</v>
      </c>
      <c r="I3006" s="19" t="s">
        <v>45</v>
      </c>
      <c r="J3006" s="19" t="s">
        <v>156</v>
      </c>
      <c r="K3006" s="19" t="s">
        <v>45</v>
      </c>
      <c r="L3006" s="22" t="s">
        <v>144</v>
      </c>
      <c r="M3006" s="19" t="s">
        <v>185</v>
      </c>
      <c r="N3006" s="19" t="s">
        <v>185</v>
      </c>
      <c r="Q3006" s="50" t="str">
        <f t="shared" si="47"/>
        <v>Non-lead</v>
      </c>
    </row>
    <row r="3007" spans="2:17">
      <c r="B3007" s="38" t="s">
        <v>8717</v>
      </c>
      <c r="C3007" s="4" t="s">
        <v>10053</v>
      </c>
      <c r="D3007" s="4" t="s">
        <v>9390</v>
      </c>
      <c r="E3007" s="9" t="s">
        <v>187</v>
      </c>
      <c r="F3007" s="14">
        <v>40484</v>
      </c>
      <c r="G3007" s="4">
        <v>37.425723206689</v>
      </c>
      <c r="H3007" s="4">
        <v>-84.539948232884001</v>
      </c>
      <c r="I3007" s="19" t="s">
        <v>45</v>
      </c>
      <c r="J3007" s="19" t="s">
        <v>156</v>
      </c>
      <c r="K3007" s="19" t="s">
        <v>45</v>
      </c>
      <c r="L3007" s="22" t="s">
        <v>144</v>
      </c>
      <c r="M3007" s="19" t="s">
        <v>185</v>
      </c>
      <c r="N3007" s="19" t="s">
        <v>185</v>
      </c>
      <c r="Q3007" s="50" t="str">
        <f t="shared" si="47"/>
        <v>Non-lead</v>
      </c>
    </row>
    <row r="3008" spans="2:17">
      <c r="B3008" s="38" t="s">
        <v>8718</v>
      </c>
      <c r="C3008" s="4" t="s">
        <v>10054</v>
      </c>
      <c r="D3008" s="4" t="s">
        <v>9391</v>
      </c>
      <c r="E3008" s="9" t="s">
        <v>187</v>
      </c>
      <c r="F3008" s="14">
        <v>40484</v>
      </c>
      <c r="G3008" s="4">
        <v>37.424660000000003</v>
      </c>
      <c r="H3008" s="4">
        <v>-84.540760000000006</v>
      </c>
      <c r="I3008" s="19" t="s">
        <v>45</v>
      </c>
      <c r="J3008" s="19" t="s">
        <v>156</v>
      </c>
      <c r="K3008" s="19" t="s">
        <v>45</v>
      </c>
      <c r="L3008" s="22" t="s">
        <v>144</v>
      </c>
      <c r="M3008" s="19" t="s">
        <v>185</v>
      </c>
      <c r="N3008" s="19" t="s">
        <v>185</v>
      </c>
      <c r="Q3008" s="50" t="str">
        <f t="shared" si="47"/>
        <v>Non-lead</v>
      </c>
    </row>
    <row r="3009" spans="2:17">
      <c r="B3009" s="38" t="s">
        <v>8719</v>
      </c>
      <c r="C3009" s="4" t="s">
        <v>10055</v>
      </c>
      <c r="D3009" s="4" t="s">
        <v>9392</v>
      </c>
      <c r="E3009" s="9" t="s">
        <v>187</v>
      </c>
      <c r="F3009" s="14">
        <v>40484</v>
      </c>
      <c r="G3009" s="4">
        <v>37.424670667752999</v>
      </c>
      <c r="H3009" s="4">
        <v>-84.540805246809995</v>
      </c>
      <c r="I3009" s="19" t="s">
        <v>45</v>
      </c>
      <c r="J3009" s="19" t="s">
        <v>156</v>
      </c>
      <c r="K3009" s="19" t="s">
        <v>45</v>
      </c>
      <c r="L3009" s="22" t="s">
        <v>144</v>
      </c>
      <c r="M3009" s="19" t="s">
        <v>185</v>
      </c>
      <c r="N3009" s="19" t="s">
        <v>185</v>
      </c>
      <c r="Q3009" s="50" t="str">
        <f t="shared" si="47"/>
        <v>Non-lead</v>
      </c>
    </row>
    <row r="3010" spans="2:17">
      <c r="B3010" s="38" t="s">
        <v>8720</v>
      </c>
      <c r="C3010" s="4" t="s">
        <v>10056</v>
      </c>
      <c r="D3010" s="4" t="s">
        <v>9393</v>
      </c>
      <c r="E3010" s="9" t="s">
        <v>187</v>
      </c>
      <c r="F3010" s="14">
        <v>40484</v>
      </c>
      <c r="G3010" s="4">
        <v>37.422060000000002</v>
      </c>
      <c r="H3010" s="4">
        <v>-84.541619999999995</v>
      </c>
      <c r="I3010" s="19" t="s">
        <v>45</v>
      </c>
      <c r="J3010" s="19" t="s">
        <v>156</v>
      </c>
      <c r="K3010" s="19" t="s">
        <v>45</v>
      </c>
      <c r="L3010" s="22" t="s">
        <v>144</v>
      </c>
      <c r="M3010" s="19" t="s">
        <v>185</v>
      </c>
      <c r="N3010" s="19" t="s">
        <v>185</v>
      </c>
      <c r="Q3010" s="50" t="str">
        <f t="shared" si="47"/>
        <v>Non-lead</v>
      </c>
    </row>
    <row r="3011" spans="2:17">
      <c r="B3011" s="38" t="s">
        <v>8721</v>
      </c>
      <c r="C3011" s="4" t="s">
        <v>10057</v>
      </c>
      <c r="D3011" s="4" t="s">
        <v>9394</v>
      </c>
      <c r="E3011" s="9" t="s">
        <v>187</v>
      </c>
      <c r="F3011" s="14">
        <v>40484</v>
      </c>
      <c r="G3011" s="4">
        <v>37.422060000000002</v>
      </c>
      <c r="H3011" s="4">
        <v>-84.541619999999995</v>
      </c>
      <c r="I3011" s="19" t="s">
        <v>45</v>
      </c>
      <c r="J3011" s="19" t="s">
        <v>156</v>
      </c>
      <c r="K3011" s="19" t="s">
        <v>45</v>
      </c>
      <c r="L3011" s="22" t="s">
        <v>144</v>
      </c>
      <c r="M3011" s="19" t="s">
        <v>185</v>
      </c>
      <c r="N3011" s="19" t="s">
        <v>185</v>
      </c>
      <c r="Q3011" s="50" t="str">
        <f t="shared" si="47"/>
        <v>Non-lead</v>
      </c>
    </row>
    <row r="3012" spans="2:17">
      <c r="B3012" s="38" t="s">
        <v>8722</v>
      </c>
      <c r="C3012" s="4" t="s">
        <v>10058</v>
      </c>
      <c r="D3012" s="4" t="s">
        <v>9395</v>
      </c>
      <c r="E3012" s="9" t="s">
        <v>187</v>
      </c>
      <c r="F3012" s="14">
        <v>40484</v>
      </c>
      <c r="G3012" s="4">
        <v>37.420002928888998</v>
      </c>
      <c r="H3012" s="4">
        <v>-84.541274762159006</v>
      </c>
      <c r="I3012" s="19" t="s">
        <v>45</v>
      </c>
      <c r="J3012" s="19" t="s">
        <v>156</v>
      </c>
      <c r="K3012" s="19" t="s">
        <v>45</v>
      </c>
      <c r="L3012" s="22" t="s">
        <v>144</v>
      </c>
      <c r="M3012" s="19" t="s">
        <v>185</v>
      </c>
      <c r="N3012" s="19" t="s">
        <v>185</v>
      </c>
      <c r="Q3012" s="50" t="str">
        <f t="shared" si="47"/>
        <v>Non-lead</v>
      </c>
    </row>
    <row r="3013" spans="2:17">
      <c r="B3013" s="38" t="s">
        <v>8723</v>
      </c>
      <c r="C3013" s="4" t="s">
        <v>10059</v>
      </c>
      <c r="D3013" s="4" t="s">
        <v>9396</v>
      </c>
      <c r="E3013" s="9" t="s">
        <v>187</v>
      </c>
      <c r="F3013" s="14">
        <v>40484</v>
      </c>
      <c r="G3013" s="4">
        <v>37.419960000000003</v>
      </c>
      <c r="H3013" s="4">
        <v>-84.541259999999994</v>
      </c>
      <c r="I3013" s="19" t="s">
        <v>45</v>
      </c>
      <c r="J3013" s="19" t="s">
        <v>156</v>
      </c>
      <c r="K3013" s="19" t="s">
        <v>45</v>
      </c>
      <c r="L3013" s="22" t="s">
        <v>144</v>
      </c>
      <c r="M3013" s="19" t="s">
        <v>185</v>
      </c>
      <c r="N3013" s="19" t="s">
        <v>185</v>
      </c>
      <c r="Q3013" s="50" t="str">
        <f t="shared" si="47"/>
        <v>Non-lead</v>
      </c>
    </row>
    <row r="3014" spans="2:17">
      <c r="B3014" s="38" t="s">
        <v>8724</v>
      </c>
      <c r="C3014" s="4" t="s">
        <v>10060</v>
      </c>
      <c r="D3014" s="4" t="s">
        <v>9397</v>
      </c>
      <c r="E3014" s="9" t="s">
        <v>187</v>
      </c>
      <c r="F3014" s="14">
        <v>40484</v>
      </c>
      <c r="G3014" s="4">
        <v>37.420490000000001</v>
      </c>
      <c r="H3014" s="4">
        <v>-84.541200000000003</v>
      </c>
      <c r="I3014" s="19" t="s">
        <v>45</v>
      </c>
      <c r="J3014" s="19" t="s">
        <v>156</v>
      </c>
      <c r="K3014" s="19" t="s">
        <v>45</v>
      </c>
      <c r="L3014" s="22" t="s">
        <v>144</v>
      </c>
      <c r="M3014" s="19" t="s">
        <v>185</v>
      </c>
      <c r="N3014" s="19" t="s">
        <v>185</v>
      </c>
      <c r="Q3014" s="50" t="str">
        <f t="shared" si="47"/>
        <v>Non-lead</v>
      </c>
    </row>
    <row r="3015" spans="2:17">
      <c r="B3015" s="38" t="s">
        <v>8725</v>
      </c>
      <c r="C3015" s="4" t="s">
        <v>10061</v>
      </c>
      <c r="D3015" s="4" t="s">
        <v>9398</v>
      </c>
      <c r="E3015" s="9" t="s">
        <v>187</v>
      </c>
      <c r="F3015" s="14">
        <v>40484</v>
      </c>
      <c r="G3015" s="4">
        <v>37.420209999999997</v>
      </c>
      <c r="H3015" s="4">
        <v>-84.539019999999994</v>
      </c>
      <c r="I3015" s="19" t="s">
        <v>45</v>
      </c>
      <c r="J3015" s="19" t="s">
        <v>156</v>
      </c>
      <c r="K3015" s="19" t="s">
        <v>45</v>
      </c>
      <c r="L3015" s="22" t="s">
        <v>144</v>
      </c>
      <c r="M3015" s="19" t="s">
        <v>185</v>
      </c>
      <c r="N3015" s="19" t="s">
        <v>185</v>
      </c>
      <c r="Q3015" s="50" t="str">
        <f t="shared" si="47"/>
        <v>Non-lead</v>
      </c>
    </row>
    <row r="3016" spans="2:17">
      <c r="B3016" s="38" t="s">
        <v>8726</v>
      </c>
      <c r="C3016" s="4" t="s">
        <v>10062</v>
      </c>
      <c r="D3016" s="4" t="s">
        <v>9399</v>
      </c>
      <c r="E3016" s="9" t="s">
        <v>187</v>
      </c>
      <c r="F3016" s="14">
        <v>40484</v>
      </c>
      <c r="G3016" s="4">
        <v>37.420160000000003</v>
      </c>
      <c r="H3016" s="4">
        <v>-84.538989999999998</v>
      </c>
      <c r="I3016" s="19" t="s">
        <v>45</v>
      </c>
      <c r="J3016" s="19" t="s">
        <v>156</v>
      </c>
      <c r="K3016" s="19" t="s">
        <v>45</v>
      </c>
      <c r="L3016" s="22" t="s">
        <v>144</v>
      </c>
      <c r="M3016" s="19" t="s">
        <v>185</v>
      </c>
      <c r="N3016" s="19" t="s">
        <v>185</v>
      </c>
      <c r="Q3016" s="50" t="str">
        <f t="shared" si="47"/>
        <v>Non-lead</v>
      </c>
    </row>
    <row r="3017" spans="2:17">
      <c r="B3017" s="38" t="s">
        <v>8727</v>
      </c>
      <c r="C3017" s="4" t="s">
        <v>10063</v>
      </c>
      <c r="D3017" s="4" t="s">
        <v>9400</v>
      </c>
      <c r="E3017" s="9" t="s">
        <v>187</v>
      </c>
      <c r="F3017" s="14">
        <v>40484</v>
      </c>
      <c r="G3017" s="4">
        <v>37.42015</v>
      </c>
      <c r="H3017" s="4">
        <v>-84.538970000000006</v>
      </c>
      <c r="I3017" s="19" t="s">
        <v>45</v>
      </c>
      <c r="J3017" s="19" t="s">
        <v>156</v>
      </c>
      <c r="K3017" s="19" t="s">
        <v>45</v>
      </c>
      <c r="L3017" s="22" t="s">
        <v>144</v>
      </c>
      <c r="M3017" s="19" t="s">
        <v>185</v>
      </c>
      <c r="N3017" s="19" t="s">
        <v>185</v>
      </c>
      <c r="Q3017" s="50" t="str">
        <f t="shared" si="47"/>
        <v>Non-lead</v>
      </c>
    </row>
    <row r="3018" spans="2:17">
      <c r="B3018" s="38" t="s">
        <v>8728</v>
      </c>
      <c r="C3018" s="4" t="s">
        <v>10064</v>
      </c>
      <c r="D3018" s="4" t="s">
        <v>9401</v>
      </c>
      <c r="E3018" s="9" t="s">
        <v>187</v>
      </c>
      <c r="F3018" s="14">
        <v>40484</v>
      </c>
      <c r="G3018" s="4">
        <v>37.422040054737998</v>
      </c>
      <c r="H3018" s="4">
        <v>-84.541590983556006</v>
      </c>
      <c r="I3018" s="19" t="s">
        <v>45</v>
      </c>
      <c r="J3018" s="19" t="s">
        <v>156</v>
      </c>
      <c r="K3018" s="19" t="s">
        <v>45</v>
      </c>
      <c r="L3018" s="22" t="s">
        <v>144</v>
      </c>
      <c r="M3018" s="19" t="s">
        <v>185</v>
      </c>
      <c r="N3018" s="19" t="s">
        <v>185</v>
      </c>
      <c r="Q3018" s="50" t="str">
        <f t="shared" si="47"/>
        <v>Non-lead</v>
      </c>
    </row>
    <row r="3019" spans="2:17">
      <c r="B3019" s="38" t="s">
        <v>8729</v>
      </c>
      <c r="C3019" s="4" t="s">
        <v>10065</v>
      </c>
      <c r="D3019" s="4" t="s">
        <v>9402</v>
      </c>
      <c r="E3019" s="9" t="s">
        <v>187</v>
      </c>
      <c r="F3019" s="14">
        <v>40484</v>
      </c>
      <c r="G3019" s="4">
        <v>37.422848690843999</v>
      </c>
      <c r="H3019" s="4">
        <v>-84.541446448038002</v>
      </c>
      <c r="I3019" s="19" t="s">
        <v>45</v>
      </c>
      <c r="J3019" s="19" t="s">
        <v>156</v>
      </c>
      <c r="K3019" s="19" t="s">
        <v>45</v>
      </c>
      <c r="L3019" s="22" t="s">
        <v>144</v>
      </c>
      <c r="M3019" s="19" t="s">
        <v>185</v>
      </c>
      <c r="N3019" s="19" t="s">
        <v>185</v>
      </c>
      <c r="Q3019" s="50" t="str">
        <f t="shared" ref="Q3019:Q3080" si="48">IF(AND(I3019="",K3019=""),"",IF(I3019="Lead","Lead",IF(K3019="Lead","Lead",IF((OR((AND((ISNUMBER(SEARCH("Galvanized",K3019))),AF3019="Yes")),(AND((ISNUMBER(SEARCH("Galvanized",K3019))),AF3019="Unknown")))),"Galvanized requiring replacement",IF((OR((AND((ISNUMBER(SEARCH("Galvanized",K3019))),AJ3019="Yes")),(AND((ISNUMBER(SEARCH("Galvanized",K3019))),AJ3019="Unknown")))),"Galvanized requiring replacement",IF(I3019="Galvanized requiring replacement","Galvanized requiring replacement",IF(K3019="Galvanized requiring replacement","Galvanized requiring replacement",IF(ISNUMBER(SEARCH("Unknown",I3019)),"Unknown",IF(ISNUMBER(SEARCH("Unknown",K3019)),"Unknown",IF(I3019="","Unknown",IF(K3019="","Unknown","Non-lead")))))))))))</f>
        <v>Non-lead</v>
      </c>
    </row>
    <row r="3020" spans="2:17">
      <c r="B3020" s="38" t="s">
        <v>8730</v>
      </c>
      <c r="C3020" s="4" t="s">
        <v>10066</v>
      </c>
      <c r="D3020" s="4" t="s">
        <v>9403</v>
      </c>
      <c r="E3020" s="9" t="s">
        <v>187</v>
      </c>
      <c r="F3020" s="14">
        <v>40484</v>
      </c>
      <c r="G3020" s="4">
        <v>37.425412082598001</v>
      </c>
      <c r="H3020" s="4">
        <v>-84.539956004499004</v>
      </c>
      <c r="I3020" s="19" t="s">
        <v>45</v>
      </c>
      <c r="J3020" s="19" t="s">
        <v>156</v>
      </c>
      <c r="K3020" s="19" t="s">
        <v>45</v>
      </c>
      <c r="L3020" s="22" t="s">
        <v>144</v>
      </c>
      <c r="M3020" s="19" t="s">
        <v>185</v>
      </c>
      <c r="N3020" s="19" t="s">
        <v>185</v>
      </c>
      <c r="Q3020" s="50" t="str">
        <f t="shared" si="48"/>
        <v>Non-lead</v>
      </c>
    </row>
    <row r="3021" spans="2:17">
      <c r="B3021" s="38" t="s">
        <v>8731</v>
      </c>
      <c r="C3021" s="4" t="s">
        <v>10067</v>
      </c>
      <c r="D3021" s="4" t="s">
        <v>9404</v>
      </c>
      <c r="E3021" s="9" t="s">
        <v>187</v>
      </c>
      <c r="F3021" s="14">
        <v>40484</v>
      </c>
      <c r="G3021" s="4">
        <v>37.425269999999998</v>
      </c>
      <c r="H3021" s="4">
        <v>-84.534679999999994</v>
      </c>
      <c r="I3021" s="19" t="s">
        <v>45</v>
      </c>
      <c r="J3021" s="19" t="s">
        <v>156</v>
      </c>
      <c r="K3021" s="19" t="s">
        <v>45</v>
      </c>
      <c r="L3021" s="22" t="s">
        <v>144</v>
      </c>
      <c r="M3021" s="19" t="s">
        <v>185</v>
      </c>
      <c r="N3021" s="19" t="s">
        <v>185</v>
      </c>
      <c r="Q3021" s="50" t="str">
        <f t="shared" si="48"/>
        <v>Non-lead</v>
      </c>
    </row>
    <row r="3022" spans="2:17">
      <c r="B3022" s="38" t="s">
        <v>8732</v>
      </c>
      <c r="C3022" s="4" t="s">
        <v>10068</v>
      </c>
      <c r="D3022" s="4" t="s">
        <v>9405</v>
      </c>
      <c r="E3022" s="9" t="s">
        <v>187</v>
      </c>
      <c r="F3022" s="14">
        <v>40484</v>
      </c>
      <c r="G3022" s="4">
        <v>37.421905747552003</v>
      </c>
      <c r="H3022" s="4">
        <v>-84.533264378496</v>
      </c>
      <c r="I3022" s="19" t="s">
        <v>45</v>
      </c>
      <c r="J3022" s="19" t="s">
        <v>156</v>
      </c>
      <c r="K3022" s="19" t="s">
        <v>45</v>
      </c>
      <c r="L3022" s="22" t="s">
        <v>144</v>
      </c>
      <c r="M3022" s="19" t="s">
        <v>185</v>
      </c>
      <c r="N3022" s="19" t="s">
        <v>185</v>
      </c>
      <c r="Q3022" s="50" t="str">
        <f t="shared" si="48"/>
        <v>Non-lead</v>
      </c>
    </row>
    <row r="3023" spans="2:17">
      <c r="B3023" s="38" t="s">
        <v>8733</v>
      </c>
      <c r="C3023" s="4" t="s">
        <v>10069</v>
      </c>
      <c r="D3023" s="4" t="s">
        <v>9406</v>
      </c>
      <c r="E3023" s="9" t="s">
        <v>187</v>
      </c>
      <c r="F3023" s="14">
        <v>40484</v>
      </c>
      <c r="G3023" s="4">
        <v>37.419381048883999</v>
      </c>
      <c r="H3023" s="4">
        <v>-84.532744074242004</v>
      </c>
      <c r="I3023" s="19" t="s">
        <v>45</v>
      </c>
      <c r="J3023" s="19" t="s">
        <v>156</v>
      </c>
      <c r="K3023" s="19" t="s">
        <v>45</v>
      </c>
      <c r="L3023" s="22" t="s">
        <v>144</v>
      </c>
      <c r="M3023" s="19" t="s">
        <v>185</v>
      </c>
      <c r="N3023" s="19" t="s">
        <v>185</v>
      </c>
      <c r="Q3023" s="50" t="str">
        <f t="shared" si="48"/>
        <v>Non-lead</v>
      </c>
    </row>
    <row r="3024" spans="2:17">
      <c r="B3024" s="38" t="s">
        <v>8734</v>
      </c>
      <c r="C3024" s="4" t="s">
        <v>10070</v>
      </c>
      <c r="D3024" s="4" t="s">
        <v>9407</v>
      </c>
      <c r="E3024" s="9" t="s">
        <v>187</v>
      </c>
      <c r="F3024" s="14">
        <v>40484</v>
      </c>
      <c r="G3024" s="4">
        <v>37.418806888882003</v>
      </c>
      <c r="H3024" s="4">
        <v>-84.532593579090005</v>
      </c>
      <c r="I3024" s="19" t="s">
        <v>45</v>
      </c>
      <c r="J3024" s="19" t="s">
        <v>156</v>
      </c>
      <c r="K3024" s="19" t="s">
        <v>45</v>
      </c>
      <c r="L3024" s="22" t="s">
        <v>144</v>
      </c>
      <c r="M3024" s="19" t="s">
        <v>185</v>
      </c>
      <c r="N3024" s="19" t="s">
        <v>185</v>
      </c>
      <c r="Q3024" s="50" t="str">
        <f t="shared" si="48"/>
        <v>Non-lead</v>
      </c>
    </row>
    <row r="3025" spans="2:17">
      <c r="B3025" s="38" t="s">
        <v>8735</v>
      </c>
      <c r="C3025" s="4" t="s">
        <v>10071</v>
      </c>
      <c r="D3025" s="4" t="s">
        <v>9408</v>
      </c>
      <c r="E3025" s="9" t="s">
        <v>187</v>
      </c>
      <c r="F3025" s="14">
        <v>40484</v>
      </c>
      <c r="G3025" s="4">
        <v>37.418279772592001</v>
      </c>
      <c r="H3025" s="4">
        <v>-84.532427978738994</v>
      </c>
      <c r="I3025" s="19" t="s">
        <v>45</v>
      </c>
      <c r="J3025" s="19" t="s">
        <v>156</v>
      </c>
      <c r="K3025" s="19" t="s">
        <v>45</v>
      </c>
      <c r="L3025" s="22" t="s">
        <v>144</v>
      </c>
      <c r="M3025" s="19" t="s">
        <v>185</v>
      </c>
      <c r="N3025" s="19" t="s">
        <v>185</v>
      </c>
      <c r="Q3025" s="50" t="str">
        <f t="shared" si="48"/>
        <v>Non-lead</v>
      </c>
    </row>
    <row r="3026" spans="2:17">
      <c r="B3026" s="38" t="s">
        <v>8736</v>
      </c>
      <c r="C3026" s="4" t="s">
        <v>10072</v>
      </c>
      <c r="D3026" s="4" t="s">
        <v>9409</v>
      </c>
      <c r="E3026" s="9" t="s">
        <v>187</v>
      </c>
      <c r="F3026" s="14">
        <v>40484</v>
      </c>
      <c r="G3026" s="4">
        <v>37.417475180248999</v>
      </c>
      <c r="H3026" s="4">
        <v>-84.532020435036003</v>
      </c>
      <c r="I3026" s="19" t="s">
        <v>45</v>
      </c>
      <c r="J3026" s="19" t="s">
        <v>156</v>
      </c>
      <c r="K3026" s="19" t="s">
        <v>45</v>
      </c>
      <c r="L3026" s="22" t="s">
        <v>144</v>
      </c>
      <c r="M3026" s="19" t="s">
        <v>185</v>
      </c>
      <c r="N3026" s="19" t="s">
        <v>185</v>
      </c>
      <c r="Q3026" s="50" t="str">
        <f t="shared" si="48"/>
        <v>Non-lead</v>
      </c>
    </row>
    <row r="3027" spans="2:17">
      <c r="B3027" s="38" t="s">
        <v>8737</v>
      </c>
      <c r="C3027" s="4" t="s">
        <v>10073</v>
      </c>
      <c r="D3027" s="4" t="s">
        <v>9410</v>
      </c>
      <c r="E3027" s="9" t="s">
        <v>187</v>
      </c>
      <c r="F3027" s="14">
        <v>40484</v>
      </c>
      <c r="G3027" s="4">
        <v>37.418404492684999</v>
      </c>
      <c r="H3027" s="4">
        <v>-84.532275758151997</v>
      </c>
      <c r="I3027" s="19" t="s">
        <v>45</v>
      </c>
      <c r="J3027" s="19" t="s">
        <v>156</v>
      </c>
      <c r="K3027" s="19" t="s">
        <v>45</v>
      </c>
      <c r="L3027" s="22" t="s">
        <v>144</v>
      </c>
      <c r="M3027" s="19" t="s">
        <v>185</v>
      </c>
      <c r="N3027" s="19" t="s">
        <v>185</v>
      </c>
      <c r="Q3027" s="50" t="str">
        <f t="shared" si="48"/>
        <v>Non-lead</v>
      </c>
    </row>
    <row r="3028" spans="2:17">
      <c r="B3028" s="38" t="s">
        <v>8738</v>
      </c>
      <c r="C3028" s="4" t="s">
        <v>10074</v>
      </c>
      <c r="D3028" s="4" t="s">
        <v>9411</v>
      </c>
      <c r="E3028" s="9" t="s">
        <v>187</v>
      </c>
      <c r="F3028" s="14">
        <v>40484</v>
      </c>
      <c r="G3028" s="4">
        <v>37.420150610931003</v>
      </c>
      <c r="H3028" s="4">
        <v>-84.532628635058003</v>
      </c>
      <c r="I3028" s="19" t="s">
        <v>45</v>
      </c>
      <c r="J3028" s="19" t="s">
        <v>156</v>
      </c>
      <c r="K3028" s="19" t="s">
        <v>45</v>
      </c>
      <c r="L3028" s="22" t="s">
        <v>144</v>
      </c>
      <c r="M3028" s="19" t="s">
        <v>185</v>
      </c>
      <c r="N3028" s="19" t="s">
        <v>185</v>
      </c>
      <c r="Q3028" s="50" t="str">
        <f t="shared" si="48"/>
        <v>Non-lead</v>
      </c>
    </row>
    <row r="3029" spans="2:17">
      <c r="B3029" s="38" t="s">
        <v>8739</v>
      </c>
      <c r="C3029" s="4" t="s">
        <v>10075</v>
      </c>
      <c r="D3029" s="4" t="s">
        <v>9412</v>
      </c>
      <c r="E3029" s="9" t="s">
        <v>187</v>
      </c>
      <c r="F3029" s="14">
        <v>40484</v>
      </c>
      <c r="G3029" s="4">
        <v>37.423488003345</v>
      </c>
      <c r="H3029" s="4">
        <v>-84.533471412235997</v>
      </c>
      <c r="I3029" s="19" t="s">
        <v>45</v>
      </c>
      <c r="J3029" s="19" t="s">
        <v>156</v>
      </c>
      <c r="K3029" s="19" t="s">
        <v>45</v>
      </c>
      <c r="L3029" s="22" t="s">
        <v>144</v>
      </c>
      <c r="M3029" s="19" t="s">
        <v>185</v>
      </c>
      <c r="N3029" s="19" t="s">
        <v>185</v>
      </c>
      <c r="Q3029" s="50" t="str">
        <f t="shared" si="48"/>
        <v>Non-lead</v>
      </c>
    </row>
    <row r="3030" spans="2:17">
      <c r="B3030" s="38" t="s">
        <v>8740</v>
      </c>
      <c r="C3030" s="4" t="s">
        <v>10076</v>
      </c>
      <c r="D3030" s="4" t="s">
        <v>9413</v>
      </c>
      <c r="E3030" s="9" t="s">
        <v>187</v>
      </c>
      <c r="F3030" s="14">
        <v>40484</v>
      </c>
      <c r="G3030" s="4">
        <v>37.424019999999999</v>
      </c>
      <c r="H3030" s="4">
        <v>-84.533529999999999</v>
      </c>
      <c r="I3030" s="19" t="s">
        <v>45</v>
      </c>
      <c r="J3030" s="19" t="s">
        <v>156</v>
      </c>
      <c r="K3030" s="19" t="s">
        <v>45</v>
      </c>
      <c r="L3030" s="22" t="s">
        <v>144</v>
      </c>
      <c r="M3030" s="19" t="s">
        <v>185</v>
      </c>
      <c r="N3030" s="19" t="s">
        <v>185</v>
      </c>
      <c r="Q3030" s="50" t="str">
        <f t="shared" si="48"/>
        <v>Non-lead</v>
      </c>
    </row>
    <row r="3031" spans="2:17">
      <c r="B3031" s="38" t="s">
        <v>8741</v>
      </c>
      <c r="C3031" s="4" t="s">
        <v>10077</v>
      </c>
      <c r="D3031" s="4" t="s">
        <v>9414</v>
      </c>
      <c r="E3031" s="9" t="s">
        <v>187</v>
      </c>
      <c r="F3031" s="14">
        <v>40484</v>
      </c>
      <c r="G3031" s="4">
        <v>37.421461995443003</v>
      </c>
      <c r="H3031" s="4">
        <v>-84.533170588450005</v>
      </c>
      <c r="I3031" s="19" t="s">
        <v>45</v>
      </c>
      <c r="J3031" s="19" t="s">
        <v>156</v>
      </c>
      <c r="K3031" s="19" t="s">
        <v>45</v>
      </c>
      <c r="L3031" s="22" t="s">
        <v>144</v>
      </c>
      <c r="M3031" s="19" t="s">
        <v>185</v>
      </c>
      <c r="N3031" s="19" t="s">
        <v>185</v>
      </c>
      <c r="Q3031" s="50" t="str">
        <f t="shared" si="48"/>
        <v>Non-lead</v>
      </c>
    </row>
    <row r="3032" spans="2:17">
      <c r="B3032" s="38" t="s">
        <v>8742</v>
      </c>
      <c r="C3032" s="4" t="s">
        <v>10078</v>
      </c>
      <c r="D3032" s="4" t="s">
        <v>9415</v>
      </c>
      <c r="E3032" s="9" t="s">
        <v>187</v>
      </c>
      <c r="F3032" s="14">
        <v>40484</v>
      </c>
      <c r="G3032" s="4">
        <v>37.423987048935999</v>
      </c>
      <c r="H3032" s="4">
        <v>-84.533532365059003</v>
      </c>
      <c r="I3032" s="19" t="s">
        <v>45</v>
      </c>
      <c r="J3032" s="19" t="s">
        <v>156</v>
      </c>
      <c r="K3032" s="19" t="s">
        <v>45</v>
      </c>
      <c r="L3032" s="22" t="s">
        <v>144</v>
      </c>
      <c r="M3032" s="19" t="s">
        <v>185</v>
      </c>
      <c r="N3032" s="19" t="s">
        <v>185</v>
      </c>
      <c r="Q3032" s="50" t="str">
        <f t="shared" si="48"/>
        <v>Non-lead</v>
      </c>
    </row>
    <row r="3033" spans="2:17">
      <c r="B3033" s="38" t="s">
        <v>8743</v>
      </c>
      <c r="C3033" s="4" t="s">
        <v>10078</v>
      </c>
      <c r="D3033" s="4" t="s">
        <v>9416</v>
      </c>
      <c r="E3033" s="9" t="s">
        <v>187</v>
      </c>
      <c r="F3033" s="14">
        <v>40484</v>
      </c>
      <c r="G3033" s="4">
        <v>37.424894906051001</v>
      </c>
      <c r="H3033" s="4">
        <v>-84.534179378551002</v>
      </c>
      <c r="I3033" s="19" t="s">
        <v>45</v>
      </c>
      <c r="J3033" s="19" t="s">
        <v>156</v>
      </c>
      <c r="K3033" s="19" t="s">
        <v>45</v>
      </c>
      <c r="L3033" s="22" t="s">
        <v>144</v>
      </c>
      <c r="M3033" s="19" t="s">
        <v>185</v>
      </c>
      <c r="N3033" s="19" t="s">
        <v>185</v>
      </c>
      <c r="Q3033" s="50" t="str">
        <f t="shared" si="48"/>
        <v>Non-lead</v>
      </c>
    </row>
    <row r="3034" spans="2:17">
      <c r="B3034" s="38" t="s">
        <v>8744</v>
      </c>
      <c r="C3034" s="4" t="s">
        <v>10079</v>
      </c>
      <c r="D3034" s="4" t="s">
        <v>9417</v>
      </c>
      <c r="E3034" s="9" t="s">
        <v>187</v>
      </c>
      <c r="F3034" s="14">
        <v>40484</v>
      </c>
      <c r="G3034" s="4">
        <v>37.425334041591</v>
      </c>
      <c r="H3034" s="4">
        <v>-84.534668626338998</v>
      </c>
      <c r="I3034" s="19" t="s">
        <v>45</v>
      </c>
      <c r="J3034" s="19" t="s">
        <v>156</v>
      </c>
      <c r="K3034" s="19" t="s">
        <v>45</v>
      </c>
      <c r="L3034" s="22" t="s">
        <v>144</v>
      </c>
      <c r="M3034" s="19" t="s">
        <v>185</v>
      </c>
      <c r="N3034" s="19" t="s">
        <v>185</v>
      </c>
      <c r="Q3034" s="50" t="str">
        <f t="shared" si="48"/>
        <v>Non-lead</v>
      </c>
    </row>
    <row r="3035" spans="2:17">
      <c r="B3035" s="38" t="s">
        <v>8745</v>
      </c>
      <c r="C3035" s="4" t="s">
        <v>10080</v>
      </c>
      <c r="D3035" s="4" t="s">
        <v>9418</v>
      </c>
      <c r="E3035" s="9" t="s">
        <v>187</v>
      </c>
      <c r="F3035" s="14">
        <v>40484</v>
      </c>
      <c r="G3035" s="4">
        <v>37.425671148040998</v>
      </c>
      <c r="H3035" s="4">
        <v>-84.534743205313006</v>
      </c>
      <c r="I3035" s="19" t="s">
        <v>45</v>
      </c>
      <c r="J3035" s="19" t="s">
        <v>156</v>
      </c>
      <c r="K3035" s="19" t="s">
        <v>45</v>
      </c>
      <c r="L3035" s="22" t="s">
        <v>144</v>
      </c>
      <c r="M3035" s="19" t="s">
        <v>185</v>
      </c>
      <c r="N3035" s="19" t="s">
        <v>185</v>
      </c>
      <c r="Q3035" s="50" t="str">
        <f t="shared" si="48"/>
        <v>Non-lead</v>
      </c>
    </row>
    <row r="3036" spans="2:17">
      <c r="B3036" s="38" t="s">
        <v>8746</v>
      </c>
      <c r="C3036" s="4" t="s">
        <v>10081</v>
      </c>
      <c r="D3036" s="4" t="s">
        <v>9419</v>
      </c>
      <c r="E3036" s="9" t="s">
        <v>187</v>
      </c>
      <c r="F3036" s="14">
        <v>40484</v>
      </c>
      <c r="G3036" s="4">
        <v>37.425792386646002</v>
      </c>
      <c r="H3036" s="4">
        <v>-84.534861412797994</v>
      </c>
      <c r="I3036" s="19" t="s">
        <v>45</v>
      </c>
      <c r="J3036" s="19" t="s">
        <v>156</v>
      </c>
      <c r="K3036" s="19" t="s">
        <v>45</v>
      </c>
      <c r="L3036" s="22" t="s">
        <v>144</v>
      </c>
      <c r="M3036" s="19" t="s">
        <v>185</v>
      </c>
      <c r="N3036" s="19" t="s">
        <v>185</v>
      </c>
      <c r="Q3036" s="50" t="str">
        <f t="shared" si="48"/>
        <v>Non-lead</v>
      </c>
    </row>
    <row r="3037" spans="2:17">
      <c r="B3037" s="38" t="s">
        <v>8747</v>
      </c>
      <c r="C3037" s="4" t="s">
        <v>10082</v>
      </c>
      <c r="D3037" s="4" t="s">
        <v>9420</v>
      </c>
      <c r="E3037" s="9" t="s">
        <v>187</v>
      </c>
      <c r="F3037" s="14">
        <v>40484</v>
      </c>
      <c r="G3037" s="4">
        <v>37.425885896243997</v>
      </c>
      <c r="H3037" s="4">
        <v>-84.536062090184998</v>
      </c>
      <c r="I3037" s="19" t="s">
        <v>45</v>
      </c>
      <c r="J3037" s="19" t="s">
        <v>156</v>
      </c>
      <c r="K3037" s="19" t="s">
        <v>45</v>
      </c>
      <c r="L3037" s="22" t="s">
        <v>144</v>
      </c>
      <c r="M3037" s="19" t="s">
        <v>185</v>
      </c>
      <c r="N3037" s="19" t="s">
        <v>185</v>
      </c>
      <c r="Q3037" s="50" t="str">
        <f t="shared" si="48"/>
        <v>Non-lead</v>
      </c>
    </row>
    <row r="3038" spans="2:17">
      <c r="B3038" s="38" t="s">
        <v>8748</v>
      </c>
      <c r="C3038" s="4" t="s">
        <v>10083</v>
      </c>
      <c r="D3038" s="4" t="s">
        <v>9421</v>
      </c>
      <c r="E3038" s="9" t="s">
        <v>187</v>
      </c>
      <c r="F3038" s="14">
        <v>40484</v>
      </c>
      <c r="G3038" s="4">
        <v>37.426496588630997</v>
      </c>
      <c r="H3038" s="4">
        <v>-84.538478259364993</v>
      </c>
      <c r="I3038" s="19" t="s">
        <v>45</v>
      </c>
      <c r="J3038" s="19" t="s">
        <v>156</v>
      </c>
      <c r="K3038" s="19" t="s">
        <v>45</v>
      </c>
      <c r="L3038" s="22" t="s">
        <v>144</v>
      </c>
      <c r="M3038" s="19" t="s">
        <v>185</v>
      </c>
      <c r="N3038" s="19" t="s">
        <v>185</v>
      </c>
      <c r="Q3038" s="50" t="str">
        <f t="shared" si="48"/>
        <v>Non-lead</v>
      </c>
    </row>
    <row r="3039" spans="2:17">
      <c r="B3039" s="38" t="s">
        <v>8749</v>
      </c>
      <c r="C3039" s="4" t="s">
        <v>10084</v>
      </c>
      <c r="D3039" s="4" t="s">
        <v>9422</v>
      </c>
      <c r="E3039" s="9" t="s">
        <v>187</v>
      </c>
      <c r="F3039" s="14">
        <v>40484</v>
      </c>
      <c r="G3039" s="4">
        <v>37.428080000000001</v>
      </c>
      <c r="H3039" s="4">
        <v>-84.538740000000004</v>
      </c>
      <c r="I3039" s="19" t="s">
        <v>45</v>
      </c>
      <c r="J3039" s="19" t="s">
        <v>156</v>
      </c>
      <c r="K3039" s="19" t="s">
        <v>45</v>
      </c>
      <c r="L3039" s="22" t="s">
        <v>144</v>
      </c>
      <c r="M3039" s="19" t="s">
        <v>185</v>
      </c>
      <c r="N3039" s="19" t="s">
        <v>185</v>
      </c>
      <c r="Q3039" s="50" t="str">
        <f t="shared" si="48"/>
        <v>Non-lead</v>
      </c>
    </row>
    <row r="3040" spans="2:17">
      <c r="B3040" s="38" t="s">
        <v>8750</v>
      </c>
      <c r="C3040" s="4" t="s">
        <v>10085</v>
      </c>
      <c r="D3040" s="4" t="s">
        <v>9423</v>
      </c>
      <c r="E3040" s="9" t="s">
        <v>187</v>
      </c>
      <c r="F3040" s="14">
        <v>40484</v>
      </c>
      <c r="G3040" s="4">
        <v>37.428067923053</v>
      </c>
      <c r="H3040" s="4">
        <v>-84.538747704561004</v>
      </c>
      <c r="I3040" s="19" t="s">
        <v>45</v>
      </c>
      <c r="J3040" s="19" t="s">
        <v>156</v>
      </c>
      <c r="K3040" s="19" t="s">
        <v>45</v>
      </c>
      <c r="L3040" s="22" t="s">
        <v>144</v>
      </c>
      <c r="M3040" s="19" t="s">
        <v>185</v>
      </c>
      <c r="N3040" s="19" t="s">
        <v>185</v>
      </c>
      <c r="Q3040" s="50" t="str">
        <f t="shared" si="48"/>
        <v>Non-lead</v>
      </c>
    </row>
    <row r="3041" spans="2:17">
      <c r="B3041" s="38" t="s">
        <v>8751</v>
      </c>
      <c r="C3041" s="4" t="s">
        <v>10086</v>
      </c>
      <c r="D3041" s="4" t="s">
        <v>9424</v>
      </c>
      <c r="E3041" s="9" t="s">
        <v>187</v>
      </c>
      <c r="F3041" s="14">
        <v>40484</v>
      </c>
      <c r="G3041" s="4">
        <v>37.429061157690001</v>
      </c>
      <c r="H3041" s="4">
        <v>-84.537917331607005</v>
      </c>
      <c r="I3041" s="19" t="s">
        <v>45</v>
      </c>
      <c r="J3041" s="19" t="s">
        <v>156</v>
      </c>
      <c r="K3041" s="19" t="s">
        <v>45</v>
      </c>
      <c r="L3041" s="22" t="s">
        <v>144</v>
      </c>
      <c r="M3041" s="19" t="s">
        <v>185</v>
      </c>
      <c r="N3041" s="19" t="s">
        <v>185</v>
      </c>
      <c r="Q3041" s="50" t="str">
        <f t="shared" si="48"/>
        <v>Non-lead</v>
      </c>
    </row>
    <row r="3042" spans="2:17">
      <c r="B3042" s="38" t="s">
        <v>8752</v>
      </c>
      <c r="C3042" s="4" t="s">
        <v>10087</v>
      </c>
      <c r="D3042" s="4" t="s">
        <v>9425</v>
      </c>
      <c r="E3042" s="9" t="s">
        <v>187</v>
      </c>
      <c r="F3042" s="14">
        <v>40484</v>
      </c>
      <c r="G3042" s="4">
        <v>37.428708019749003</v>
      </c>
      <c r="H3042" s="4">
        <v>-84.538276506757001</v>
      </c>
      <c r="I3042" s="19" t="s">
        <v>45</v>
      </c>
      <c r="J3042" s="19" t="s">
        <v>156</v>
      </c>
      <c r="K3042" s="19" t="s">
        <v>45</v>
      </c>
      <c r="L3042" s="22" t="s">
        <v>144</v>
      </c>
      <c r="M3042" s="19" t="s">
        <v>185</v>
      </c>
      <c r="N3042" s="19" t="s">
        <v>185</v>
      </c>
      <c r="Q3042" s="50" t="str">
        <f t="shared" si="48"/>
        <v>Non-lead</v>
      </c>
    </row>
    <row r="3043" spans="2:17">
      <c r="B3043" s="38" t="s">
        <v>8753</v>
      </c>
      <c r="C3043" s="4" t="s">
        <v>10088</v>
      </c>
      <c r="D3043" s="4" t="s">
        <v>9426</v>
      </c>
      <c r="E3043" s="9" t="s">
        <v>187</v>
      </c>
      <c r="F3043" s="14">
        <v>40484</v>
      </c>
      <c r="G3043" s="4">
        <v>37.430438630186998</v>
      </c>
      <c r="H3043" s="4">
        <v>-84.538069612254006</v>
      </c>
      <c r="I3043" s="19" t="s">
        <v>45</v>
      </c>
      <c r="J3043" s="19" t="s">
        <v>156</v>
      </c>
      <c r="K3043" s="19" t="s">
        <v>45</v>
      </c>
      <c r="L3043" s="22" t="s">
        <v>144</v>
      </c>
      <c r="M3043" s="19" t="s">
        <v>185</v>
      </c>
      <c r="N3043" s="19" t="s">
        <v>185</v>
      </c>
      <c r="Q3043" s="50" t="str">
        <f t="shared" si="48"/>
        <v>Non-lead</v>
      </c>
    </row>
    <row r="3044" spans="2:17">
      <c r="B3044" s="38" t="s">
        <v>8754</v>
      </c>
      <c r="C3044" s="4" t="s">
        <v>10089</v>
      </c>
      <c r="D3044" s="4" t="s">
        <v>9427</v>
      </c>
      <c r="E3044" s="9" t="s">
        <v>187</v>
      </c>
      <c r="F3044" s="14">
        <v>40484</v>
      </c>
      <c r="G3044" s="4">
        <v>37.434016759987998</v>
      </c>
      <c r="H3044" s="4">
        <v>-84.535481009508004</v>
      </c>
      <c r="I3044" s="19" t="s">
        <v>45</v>
      </c>
      <c r="J3044" s="19" t="s">
        <v>156</v>
      </c>
      <c r="K3044" s="19" t="s">
        <v>45</v>
      </c>
      <c r="L3044" s="22" t="s">
        <v>144</v>
      </c>
      <c r="M3044" s="19" t="s">
        <v>185</v>
      </c>
      <c r="N3044" s="19" t="s">
        <v>185</v>
      </c>
      <c r="Q3044" s="50" t="str">
        <f t="shared" si="48"/>
        <v>Non-lead</v>
      </c>
    </row>
    <row r="3045" spans="2:17">
      <c r="B3045" s="38" t="s">
        <v>8755</v>
      </c>
      <c r="C3045" s="4" t="s">
        <v>10090</v>
      </c>
      <c r="D3045" s="4" t="s">
        <v>9428</v>
      </c>
      <c r="E3045" s="9" t="s">
        <v>187</v>
      </c>
      <c r="F3045" s="14">
        <v>40484</v>
      </c>
      <c r="G3045" s="4">
        <v>37.434637138302001</v>
      </c>
      <c r="H3045" s="4">
        <v>-84.534729176951998</v>
      </c>
      <c r="I3045" s="19" t="s">
        <v>45</v>
      </c>
      <c r="J3045" s="19" t="s">
        <v>156</v>
      </c>
      <c r="K3045" s="19" t="s">
        <v>45</v>
      </c>
      <c r="L3045" s="22" t="s">
        <v>144</v>
      </c>
      <c r="M3045" s="19" t="s">
        <v>185</v>
      </c>
      <c r="N3045" s="19" t="s">
        <v>185</v>
      </c>
      <c r="Q3045" s="50" t="str">
        <f t="shared" si="48"/>
        <v>Non-lead</v>
      </c>
    </row>
    <row r="3046" spans="2:17">
      <c r="B3046" s="38" t="s">
        <v>8756</v>
      </c>
      <c r="C3046" s="4" t="s">
        <v>10091</v>
      </c>
      <c r="D3046" s="4" t="s">
        <v>9429</v>
      </c>
      <c r="E3046" s="9" t="s">
        <v>187</v>
      </c>
      <c r="F3046" s="14">
        <v>40484</v>
      </c>
      <c r="G3046" s="4">
        <v>37.434800000000003</v>
      </c>
      <c r="H3046" s="4">
        <v>-84.534509999999997</v>
      </c>
      <c r="I3046" s="19" t="s">
        <v>45</v>
      </c>
      <c r="J3046" s="19" t="s">
        <v>156</v>
      </c>
      <c r="K3046" s="19" t="s">
        <v>45</v>
      </c>
      <c r="L3046" s="22" t="s">
        <v>144</v>
      </c>
      <c r="M3046" s="19" t="s">
        <v>185</v>
      </c>
      <c r="N3046" s="19" t="s">
        <v>185</v>
      </c>
      <c r="Q3046" s="50" t="str">
        <f t="shared" si="48"/>
        <v>Non-lead</v>
      </c>
    </row>
    <row r="3047" spans="2:17">
      <c r="B3047" s="38" t="s">
        <v>8757</v>
      </c>
      <c r="C3047" s="4" t="s">
        <v>10092</v>
      </c>
      <c r="D3047" s="4" t="s">
        <v>9430</v>
      </c>
      <c r="E3047" s="9" t="s">
        <v>187</v>
      </c>
      <c r="F3047" s="14">
        <v>40484</v>
      </c>
      <c r="G3047" s="4">
        <v>37.434831557804998</v>
      </c>
      <c r="H3047" s="4">
        <v>-84.534443505192002</v>
      </c>
      <c r="I3047" s="19" t="s">
        <v>45</v>
      </c>
      <c r="J3047" s="19" t="s">
        <v>156</v>
      </c>
      <c r="K3047" s="19" t="s">
        <v>45</v>
      </c>
      <c r="L3047" s="22" t="s">
        <v>144</v>
      </c>
      <c r="M3047" s="19" t="s">
        <v>185</v>
      </c>
      <c r="N3047" s="19" t="s">
        <v>185</v>
      </c>
      <c r="Q3047" s="50" t="str">
        <f t="shared" si="48"/>
        <v>Non-lead</v>
      </c>
    </row>
    <row r="3048" spans="2:17">
      <c r="B3048" s="38" t="s">
        <v>8758</v>
      </c>
      <c r="C3048" s="4" t="s">
        <v>10093</v>
      </c>
      <c r="D3048" s="4" t="s">
        <v>9431</v>
      </c>
      <c r="E3048" s="9" t="s">
        <v>187</v>
      </c>
      <c r="F3048" s="14">
        <v>40484</v>
      </c>
      <c r="G3048" s="4">
        <v>37.435147924835</v>
      </c>
      <c r="H3048" s="4">
        <v>-84.533992950008994</v>
      </c>
      <c r="I3048" s="19" t="s">
        <v>45</v>
      </c>
      <c r="J3048" s="19" t="s">
        <v>156</v>
      </c>
      <c r="K3048" s="19" t="s">
        <v>45</v>
      </c>
      <c r="L3048" s="22" t="s">
        <v>144</v>
      </c>
      <c r="M3048" s="19" t="s">
        <v>185</v>
      </c>
      <c r="N3048" s="19" t="s">
        <v>185</v>
      </c>
      <c r="Q3048" s="50" t="str">
        <f t="shared" si="48"/>
        <v>Non-lead</v>
      </c>
    </row>
    <row r="3049" spans="2:17">
      <c r="B3049" s="38" t="s">
        <v>8759</v>
      </c>
      <c r="C3049" s="4" t="s">
        <v>10094</v>
      </c>
      <c r="D3049" s="4" t="s">
        <v>9432</v>
      </c>
      <c r="E3049" s="9" t="s">
        <v>187</v>
      </c>
      <c r="F3049" s="14">
        <v>40484</v>
      </c>
      <c r="G3049" s="4">
        <v>37.435679587633999</v>
      </c>
      <c r="H3049" s="4">
        <v>-84.533517033055006</v>
      </c>
      <c r="I3049" s="19" t="s">
        <v>45</v>
      </c>
      <c r="J3049" s="19" t="s">
        <v>156</v>
      </c>
      <c r="K3049" s="19" t="s">
        <v>45</v>
      </c>
      <c r="L3049" s="22" t="s">
        <v>144</v>
      </c>
      <c r="M3049" s="19" t="s">
        <v>185</v>
      </c>
      <c r="N3049" s="19" t="s">
        <v>185</v>
      </c>
      <c r="Q3049" s="50" t="str">
        <f t="shared" si="48"/>
        <v>Non-lead</v>
      </c>
    </row>
    <row r="3050" spans="2:17">
      <c r="B3050" s="38" t="s">
        <v>8760</v>
      </c>
      <c r="C3050" s="4" t="s">
        <v>10095</v>
      </c>
      <c r="D3050" s="4" t="s">
        <v>9433</v>
      </c>
      <c r="E3050" s="9" t="s">
        <v>187</v>
      </c>
      <c r="F3050" s="14">
        <v>40484</v>
      </c>
      <c r="G3050" s="4">
        <v>37.435946463050001</v>
      </c>
      <c r="H3050" s="4">
        <v>-84.533284360132001</v>
      </c>
      <c r="I3050" s="19" t="s">
        <v>45</v>
      </c>
      <c r="J3050" s="19" t="s">
        <v>156</v>
      </c>
      <c r="K3050" s="19" t="s">
        <v>45</v>
      </c>
      <c r="L3050" s="22" t="s">
        <v>144</v>
      </c>
      <c r="M3050" s="19" t="s">
        <v>185</v>
      </c>
      <c r="N3050" s="19" t="s">
        <v>185</v>
      </c>
      <c r="Q3050" s="50" t="str">
        <f t="shared" si="48"/>
        <v>Non-lead</v>
      </c>
    </row>
    <row r="3051" spans="2:17">
      <c r="B3051" s="38" t="s">
        <v>8761</v>
      </c>
      <c r="C3051" s="4" t="s">
        <v>10096</v>
      </c>
      <c r="D3051" s="4" t="s">
        <v>9434</v>
      </c>
      <c r="E3051" s="9" t="s">
        <v>187</v>
      </c>
      <c r="F3051" s="14">
        <v>40484</v>
      </c>
      <c r="G3051" s="4">
        <v>37.437009449884002</v>
      </c>
      <c r="H3051" s="4">
        <v>-84.532742385012995</v>
      </c>
      <c r="I3051" s="19" t="s">
        <v>45</v>
      </c>
      <c r="J3051" s="19" t="s">
        <v>156</v>
      </c>
      <c r="K3051" s="19" t="s">
        <v>45</v>
      </c>
      <c r="L3051" s="22" t="s">
        <v>144</v>
      </c>
      <c r="M3051" s="19" t="s">
        <v>185</v>
      </c>
      <c r="N3051" s="19" t="s">
        <v>185</v>
      </c>
      <c r="Q3051" s="50" t="str">
        <f t="shared" si="48"/>
        <v>Non-lead</v>
      </c>
    </row>
    <row r="3052" spans="2:17">
      <c r="B3052" s="38" t="s">
        <v>8762</v>
      </c>
      <c r="C3052" s="4" t="s">
        <v>10097</v>
      </c>
      <c r="D3052" s="4" t="s">
        <v>9435</v>
      </c>
      <c r="E3052" s="9" t="s">
        <v>187</v>
      </c>
      <c r="F3052" s="14">
        <v>40484</v>
      </c>
      <c r="G3052" s="4">
        <v>37.437509804789997</v>
      </c>
      <c r="H3052" s="4">
        <v>-84.532596917939003</v>
      </c>
      <c r="I3052" s="19" t="s">
        <v>45</v>
      </c>
      <c r="J3052" s="19" t="s">
        <v>156</v>
      </c>
      <c r="K3052" s="19" t="s">
        <v>45</v>
      </c>
      <c r="L3052" s="22" t="s">
        <v>144</v>
      </c>
      <c r="M3052" s="19" t="s">
        <v>185</v>
      </c>
      <c r="N3052" s="19" t="s">
        <v>185</v>
      </c>
      <c r="Q3052" s="50" t="str">
        <f t="shared" si="48"/>
        <v>Non-lead</v>
      </c>
    </row>
    <row r="3053" spans="2:17">
      <c r="B3053" s="38" t="s">
        <v>8763</v>
      </c>
      <c r="C3053" s="4" t="s">
        <v>10098</v>
      </c>
      <c r="D3053" s="4" t="s">
        <v>9436</v>
      </c>
      <c r="E3053" s="9" t="s">
        <v>187</v>
      </c>
      <c r="F3053" s="14">
        <v>40484</v>
      </c>
      <c r="G3053" s="4">
        <v>37.438243324929999</v>
      </c>
      <c r="H3053" s="4">
        <v>-84.532361409681002</v>
      </c>
      <c r="I3053" s="19" t="s">
        <v>45</v>
      </c>
      <c r="J3053" s="19" t="s">
        <v>156</v>
      </c>
      <c r="K3053" s="19" t="s">
        <v>45</v>
      </c>
      <c r="L3053" s="22" t="s">
        <v>144</v>
      </c>
      <c r="M3053" s="19" t="s">
        <v>185</v>
      </c>
      <c r="N3053" s="19" t="s">
        <v>185</v>
      </c>
      <c r="Q3053" s="50" t="str">
        <f t="shared" si="48"/>
        <v>Non-lead</v>
      </c>
    </row>
    <row r="3054" spans="2:17">
      <c r="B3054" s="38" t="s">
        <v>8764</v>
      </c>
      <c r="C3054" s="4" t="s">
        <v>10099</v>
      </c>
      <c r="D3054" s="4" t="s">
        <v>9437</v>
      </c>
      <c r="E3054" s="9" t="s">
        <v>187</v>
      </c>
      <c r="F3054" s="14">
        <v>40484</v>
      </c>
      <c r="G3054" s="4">
        <v>37.439542535031997</v>
      </c>
      <c r="H3054" s="4">
        <v>-84.531939373639005</v>
      </c>
      <c r="I3054" s="19" t="s">
        <v>45</v>
      </c>
      <c r="J3054" s="19" t="s">
        <v>156</v>
      </c>
      <c r="K3054" s="19" t="s">
        <v>45</v>
      </c>
      <c r="L3054" s="22" t="s">
        <v>144</v>
      </c>
      <c r="M3054" s="19" t="s">
        <v>185</v>
      </c>
      <c r="N3054" s="19" t="s">
        <v>185</v>
      </c>
      <c r="Q3054" s="50" t="str">
        <f t="shared" si="48"/>
        <v>Non-lead</v>
      </c>
    </row>
    <row r="3055" spans="2:17">
      <c r="B3055" s="38" t="s">
        <v>8765</v>
      </c>
      <c r="C3055" s="4" t="s">
        <v>10100</v>
      </c>
      <c r="D3055" s="4" t="s">
        <v>9438</v>
      </c>
      <c r="E3055" s="9" t="s">
        <v>187</v>
      </c>
      <c r="F3055" s="14">
        <v>40484</v>
      </c>
      <c r="G3055" s="4">
        <v>37.441099112788997</v>
      </c>
      <c r="H3055" s="4">
        <v>-84.531018758955994</v>
      </c>
      <c r="I3055" s="19" t="s">
        <v>45</v>
      </c>
      <c r="J3055" s="19" t="s">
        <v>156</v>
      </c>
      <c r="K3055" s="19" t="s">
        <v>45</v>
      </c>
      <c r="L3055" s="22" t="s">
        <v>144</v>
      </c>
      <c r="M3055" s="19" t="s">
        <v>185</v>
      </c>
      <c r="N3055" s="19" t="s">
        <v>185</v>
      </c>
      <c r="Q3055" s="50" t="str">
        <f t="shared" si="48"/>
        <v>Non-lead</v>
      </c>
    </row>
    <row r="3056" spans="2:17">
      <c r="B3056" s="38" t="s">
        <v>8766</v>
      </c>
      <c r="C3056" s="4" t="s">
        <v>10101</v>
      </c>
      <c r="D3056" s="4" t="s">
        <v>9439</v>
      </c>
      <c r="E3056" s="9" t="s">
        <v>187</v>
      </c>
      <c r="F3056" s="14">
        <v>40484</v>
      </c>
      <c r="G3056" s="4">
        <v>37.443960007450002</v>
      </c>
      <c r="H3056" s="4">
        <v>-84.528980931050995</v>
      </c>
      <c r="I3056" s="19" t="s">
        <v>45</v>
      </c>
      <c r="J3056" s="19" t="s">
        <v>156</v>
      </c>
      <c r="K3056" s="19" t="s">
        <v>45</v>
      </c>
      <c r="L3056" s="22" t="s">
        <v>144</v>
      </c>
      <c r="M3056" s="19" t="s">
        <v>185</v>
      </c>
      <c r="N3056" s="19" t="s">
        <v>185</v>
      </c>
      <c r="Q3056" s="50" t="str">
        <f t="shared" si="48"/>
        <v>Non-lead</v>
      </c>
    </row>
    <row r="3057" spans="2:17">
      <c r="B3057" s="38" t="s">
        <v>8767</v>
      </c>
      <c r="C3057" s="4" t="s">
        <v>10102</v>
      </c>
      <c r="D3057" s="4" t="s">
        <v>9440</v>
      </c>
      <c r="E3057" s="9" t="s">
        <v>187</v>
      </c>
      <c r="F3057" s="14">
        <v>40484</v>
      </c>
      <c r="G3057" s="4">
        <v>37.444546555350001</v>
      </c>
      <c r="H3057" s="4">
        <v>-84.527901411751998</v>
      </c>
      <c r="I3057" s="19" t="s">
        <v>45</v>
      </c>
      <c r="J3057" s="19" t="s">
        <v>156</v>
      </c>
      <c r="K3057" s="19" t="s">
        <v>45</v>
      </c>
      <c r="L3057" s="22" t="s">
        <v>144</v>
      </c>
      <c r="M3057" s="19" t="s">
        <v>185</v>
      </c>
      <c r="N3057" s="19" t="s">
        <v>185</v>
      </c>
      <c r="Q3057" s="50" t="str">
        <f t="shared" si="48"/>
        <v>Non-lead</v>
      </c>
    </row>
    <row r="3058" spans="2:17">
      <c r="B3058" s="38" t="s">
        <v>8768</v>
      </c>
      <c r="C3058" s="4" t="s">
        <v>10103</v>
      </c>
      <c r="D3058" s="4" t="s">
        <v>9441</v>
      </c>
      <c r="E3058" s="9" t="s">
        <v>187</v>
      </c>
      <c r="F3058" s="14">
        <v>40484</v>
      </c>
      <c r="G3058" s="4">
        <v>37.444901677079002</v>
      </c>
      <c r="H3058" s="4">
        <v>-84.527390180148998</v>
      </c>
      <c r="I3058" s="19" t="s">
        <v>45</v>
      </c>
      <c r="J3058" s="19" t="s">
        <v>156</v>
      </c>
      <c r="K3058" s="19" t="s">
        <v>45</v>
      </c>
      <c r="L3058" s="22" t="s">
        <v>144</v>
      </c>
      <c r="M3058" s="19" t="s">
        <v>185</v>
      </c>
      <c r="N3058" s="19" t="s">
        <v>185</v>
      </c>
      <c r="Q3058" s="50" t="str">
        <f t="shared" si="48"/>
        <v>Non-lead</v>
      </c>
    </row>
    <row r="3059" spans="2:17">
      <c r="B3059" s="38" t="s">
        <v>8769</v>
      </c>
      <c r="C3059" s="4" t="s">
        <v>10104</v>
      </c>
      <c r="D3059" s="4" t="s">
        <v>9442</v>
      </c>
      <c r="E3059" s="9" t="s">
        <v>187</v>
      </c>
      <c r="F3059" s="14">
        <v>40484</v>
      </c>
      <c r="G3059" s="4">
        <v>37.446121731443</v>
      </c>
      <c r="H3059" s="4">
        <v>-84.525508942658007</v>
      </c>
      <c r="I3059" s="19" t="s">
        <v>45</v>
      </c>
      <c r="J3059" s="19" t="s">
        <v>156</v>
      </c>
      <c r="K3059" s="19" t="s">
        <v>45</v>
      </c>
      <c r="L3059" s="22" t="s">
        <v>144</v>
      </c>
      <c r="M3059" s="19" t="s">
        <v>185</v>
      </c>
      <c r="N3059" s="19" t="s">
        <v>185</v>
      </c>
      <c r="Q3059" s="50" t="str">
        <f t="shared" si="48"/>
        <v>Non-lead</v>
      </c>
    </row>
    <row r="3060" spans="2:17">
      <c r="B3060" s="38" t="s">
        <v>8770</v>
      </c>
      <c r="C3060" s="4" t="s">
        <v>10105</v>
      </c>
      <c r="D3060" s="4" t="s">
        <v>9443</v>
      </c>
      <c r="E3060" s="9" t="s">
        <v>187</v>
      </c>
      <c r="F3060" s="14">
        <v>40484</v>
      </c>
      <c r="G3060" s="4">
        <v>37.44659</v>
      </c>
      <c r="H3060" s="4">
        <v>-84.525139999999993</v>
      </c>
      <c r="I3060" s="19" t="s">
        <v>45</v>
      </c>
      <c r="J3060" s="19" t="s">
        <v>156</v>
      </c>
      <c r="K3060" s="19" t="s">
        <v>45</v>
      </c>
      <c r="L3060" s="22" t="s">
        <v>144</v>
      </c>
      <c r="M3060" s="19" t="s">
        <v>185</v>
      </c>
      <c r="N3060" s="19" t="s">
        <v>185</v>
      </c>
      <c r="Q3060" s="50" t="str">
        <f t="shared" si="48"/>
        <v>Non-lead</v>
      </c>
    </row>
    <row r="3061" spans="2:17">
      <c r="B3061" s="38" t="s">
        <v>8771</v>
      </c>
      <c r="C3061" s="4" t="s">
        <v>10106</v>
      </c>
      <c r="D3061" s="4" t="s">
        <v>9444</v>
      </c>
      <c r="E3061" s="9" t="s">
        <v>187</v>
      </c>
      <c r="F3061" s="14">
        <v>40484</v>
      </c>
      <c r="G3061" s="4">
        <v>37.451160000000002</v>
      </c>
      <c r="H3061" s="4">
        <v>-84.521810000000002</v>
      </c>
      <c r="I3061" s="19" t="s">
        <v>45</v>
      </c>
      <c r="J3061" s="19" t="s">
        <v>156</v>
      </c>
      <c r="K3061" s="19" t="s">
        <v>45</v>
      </c>
      <c r="L3061" s="22" t="s">
        <v>144</v>
      </c>
      <c r="M3061" s="19" t="s">
        <v>185</v>
      </c>
      <c r="N3061" s="19" t="s">
        <v>185</v>
      </c>
      <c r="Q3061" s="50" t="str">
        <f t="shared" si="48"/>
        <v>Non-lead</v>
      </c>
    </row>
    <row r="3062" spans="2:17">
      <c r="B3062" s="38" t="s">
        <v>8772</v>
      </c>
      <c r="C3062" s="4" t="s">
        <v>10107</v>
      </c>
      <c r="D3062" s="4" t="s">
        <v>9445</v>
      </c>
      <c r="E3062" s="9" t="s">
        <v>187</v>
      </c>
      <c r="F3062" s="14">
        <v>40484</v>
      </c>
      <c r="G3062" s="4">
        <v>37.447020000000002</v>
      </c>
      <c r="H3062" s="4">
        <v>-84.525099999999995</v>
      </c>
      <c r="I3062" s="19" t="s">
        <v>45</v>
      </c>
      <c r="J3062" s="19" t="s">
        <v>156</v>
      </c>
      <c r="K3062" s="19" t="s">
        <v>45</v>
      </c>
      <c r="L3062" s="22" t="s">
        <v>144</v>
      </c>
      <c r="M3062" s="19" t="s">
        <v>185</v>
      </c>
      <c r="N3062" s="19" t="s">
        <v>185</v>
      </c>
      <c r="Q3062" s="50" t="str">
        <f t="shared" si="48"/>
        <v>Non-lead</v>
      </c>
    </row>
    <row r="3063" spans="2:17">
      <c r="B3063" s="38" t="s">
        <v>8773</v>
      </c>
      <c r="C3063" s="4" t="s">
        <v>10108</v>
      </c>
      <c r="D3063" s="4" t="s">
        <v>9446</v>
      </c>
      <c r="E3063" s="9" t="s">
        <v>187</v>
      </c>
      <c r="F3063" s="14">
        <v>40484</v>
      </c>
      <c r="G3063" s="79">
        <v>37.455936915244003</v>
      </c>
      <c r="H3063" s="79">
        <v>-84.521324661910995</v>
      </c>
      <c r="I3063" s="19" t="s">
        <v>45</v>
      </c>
      <c r="J3063" s="19" t="s">
        <v>156</v>
      </c>
      <c r="K3063" s="19" t="s">
        <v>45</v>
      </c>
      <c r="L3063" s="22" t="s">
        <v>144</v>
      </c>
      <c r="M3063" s="19" t="s">
        <v>185</v>
      </c>
      <c r="N3063" s="19" t="s">
        <v>185</v>
      </c>
      <c r="Q3063" s="50" t="str">
        <f t="shared" si="48"/>
        <v>Non-lead</v>
      </c>
    </row>
    <row r="3064" spans="2:17">
      <c r="B3064" s="38" t="s">
        <v>8774</v>
      </c>
      <c r="C3064" s="4" t="s">
        <v>10109</v>
      </c>
      <c r="D3064" s="4" t="s">
        <v>9447</v>
      </c>
      <c r="E3064" s="9" t="s">
        <v>187</v>
      </c>
      <c r="F3064" s="14">
        <v>40484</v>
      </c>
      <c r="G3064" s="79">
        <v>37.455935355660998</v>
      </c>
      <c r="H3064" s="79">
        <v>-84.521324136863996</v>
      </c>
      <c r="I3064" s="19" t="s">
        <v>45</v>
      </c>
      <c r="J3064" s="19" t="s">
        <v>156</v>
      </c>
      <c r="K3064" s="19" t="s">
        <v>45</v>
      </c>
      <c r="L3064" s="22" t="s">
        <v>144</v>
      </c>
      <c r="M3064" s="19" t="s">
        <v>185</v>
      </c>
      <c r="N3064" s="19" t="s">
        <v>185</v>
      </c>
      <c r="Q3064" s="50" t="str">
        <f t="shared" si="48"/>
        <v>Non-lead</v>
      </c>
    </row>
    <row r="3065" spans="2:17">
      <c r="B3065" s="38" t="s">
        <v>8775</v>
      </c>
      <c r="C3065" s="4" t="s">
        <v>10110</v>
      </c>
      <c r="D3065" s="4" t="s">
        <v>9448</v>
      </c>
      <c r="E3065" s="9" t="s">
        <v>187</v>
      </c>
      <c r="F3065" s="14">
        <v>40484</v>
      </c>
      <c r="G3065" s="79">
        <v>37.456238724022</v>
      </c>
      <c r="H3065" s="79">
        <v>-84.521766999578006</v>
      </c>
      <c r="I3065" s="19" t="s">
        <v>45</v>
      </c>
      <c r="J3065" s="19" t="s">
        <v>156</v>
      </c>
      <c r="K3065" s="19" t="s">
        <v>45</v>
      </c>
      <c r="L3065" s="22" t="s">
        <v>144</v>
      </c>
      <c r="M3065" s="19" t="s">
        <v>185</v>
      </c>
      <c r="N3065" s="19" t="s">
        <v>185</v>
      </c>
      <c r="Q3065" s="50" t="str">
        <f t="shared" si="48"/>
        <v>Non-lead</v>
      </c>
    </row>
    <row r="3066" spans="2:17">
      <c r="B3066" s="38" t="s">
        <v>8776</v>
      </c>
      <c r="C3066" s="4" t="s">
        <v>10111</v>
      </c>
      <c r="D3066" s="4" t="s">
        <v>9449</v>
      </c>
      <c r="E3066" s="9" t="s">
        <v>187</v>
      </c>
      <c r="F3066" s="14">
        <v>40484</v>
      </c>
      <c r="G3066" s="79">
        <v>37.456244556175001</v>
      </c>
      <c r="H3066" s="79">
        <v>-84.522402370858003</v>
      </c>
      <c r="I3066" s="19" t="s">
        <v>45</v>
      </c>
      <c r="J3066" s="19" t="s">
        <v>156</v>
      </c>
      <c r="K3066" s="19" t="s">
        <v>45</v>
      </c>
      <c r="L3066" s="22" t="s">
        <v>144</v>
      </c>
      <c r="M3066" s="19" t="s">
        <v>185</v>
      </c>
      <c r="N3066" s="19" t="s">
        <v>185</v>
      </c>
      <c r="Q3066" s="50" t="str">
        <f t="shared" si="48"/>
        <v>Non-lead</v>
      </c>
    </row>
    <row r="3067" spans="2:17">
      <c r="B3067" s="38" t="s">
        <v>8777</v>
      </c>
      <c r="C3067" s="4" t="s">
        <v>10112</v>
      </c>
      <c r="D3067" s="4" t="s">
        <v>9450</v>
      </c>
      <c r="E3067" s="9" t="s">
        <v>187</v>
      </c>
      <c r="F3067" s="14">
        <v>40484</v>
      </c>
      <c r="G3067" s="79">
        <v>37.456037505528002</v>
      </c>
      <c r="H3067" s="79">
        <v>-84.522719483016999</v>
      </c>
      <c r="I3067" s="19" t="s">
        <v>45</v>
      </c>
      <c r="J3067" s="19" t="s">
        <v>156</v>
      </c>
      <c r="K3067" s="19" t="s">
        <v>45</v>
      </c>
      <c r="L3067" s="22" t="s">
        <v>144</v>
      </c>
      <c r="M3067" s="19" t="s">
        <v>185</v>
      </c>
      <c r="N3067" s="19" t="s">
        <v>185</v>
      </c>
      <c r="Q3067" s="50" t="str">
        <f t="shared" si="48"/>
        <v>Non-lead</v>
      </c>
    </row>
    <row r="3068" spans="2:17">
      <c r="B3068" s="38" t="s">
        <v>8778</v>
      </c>
      <c r="C3068" s="4" t="s">
        <v>10113</v>
      </c>
      <c r="D3068" s="4" t="s">
        <v>9451</v>
      </c>
      <c r="E3068" s="9" t="s">
        <v>187</v>
      </c>
      <c r="F3068" s="14">
        <v>40484</v>
      </c>
      <c r="G3068" s="79">
        <v>37.456043630335998</v>
      </c>
      <c r="H3068" s="79">
        <v>-84.523482300953006</v>
      </c>
      <c r="I3068" s="19" t="s">
        <v>45</v>
      </c>
      <c r="J3068" s="19" t="s">
        <v>156</v>
      </c>
      <c r="K3068" s="19" t="s">
        <v>45</v>
      </c>
      <c r="L3068" s="22" t="s">
        <v>144</v>
      </c>
      <c r="M3068" s="19" t="s">
        <v>185</v>
      </c>
      <c r="N3068" s="19" t="s">
        <v>185</v>
      </c>
      <c r="Q3068" s="50" t="str">
        <f t="shared" si="48"/>
        <v>Non-lead</v>
      </c>
    </row>
    <row r="3069" spans="2:17">
      <c r="B3069" s="38" t="s">
        <v>8779</v>
      </c>
      <c r="C3069" s="4" t="s">
        <v>10114</v>
      </c>
      <c r="D3069" s="4" t="s">
        <v>9452</v>
      </c>
      <c r="E3069" s="9" t="s">
        <v>187</v>
      </c>
      <c r="F3069" s="14">
        <v>40484</v>
      </c>
      <c r="G3069" s="80">
        <v>37.456049672728</v>
      </c>
      <c r="H3069" s="80">
        <v>-84.523918708710994</v>
      </c>
      <c r="I3069" s="19" t="s">
        <v>45</v>
      </c>
      <c r="J3069" s="19" t="s">
        <v>156</v>
      </c>
      <c r="K3069" s="19" t="s">
        <v>45</v>
      </c>
      <c r="L3069" s="22" t="s">
        <v>144</v>
      </c>
      <c r="M3069" s="19" t="s">
        <v>185</v>
      </c>
      <c r="N3069" s="19" t="s">
        <v>185</v>
      </c>
      <c r="Q3069" s="50" t="str">
        <f t="shared" si="48"/>
        <v>Non-lead</v>
      </c>
    </row>
    <row r="3070" spans="2:17">
      <c r="B3070" s="38" t="s">
        <v>8780</v>
      </c>
      <c r="C3070" s="4" t="s">
        <v>10115</v>
      </c>
      <c r="D3070" s="4" t="s">
        <v>9453</v>
      </c>
      <c r="E3070" s="9" t="s">
        <v>187</v>
      </c>
      <c r="F3070" s="14">
        <v>40484</v>
      </c>
      <c r="G3070" s="79">
        <v>37.456274545272002</v>
      </c>
      <c r="H3070" s="79">
        <v>-84.523927379358</v>
      </c>
      <c r="I3070" s="19" t="s">
        <v>45</v>
      </c>
      <c r="J3070" s="19" t="s">
        <v>156</v>
      </c>
      <c r="K3070" s="19" t="s">
        <v>45</v>
      </c>
      <c r="L3070" s="22" t="s">
        <v>144</v>
      </c>
      <c r="M3070" s="19" t="s">
        <v>185</v>
      </c>
      <c r="N3070" s="19" t="s">
        <v>185</v>
      </c>
      <c r="Q3070" s="50" t="str">
        <f t="shared" si="48"/>
        <v>Non-lead</v>
      </c>
    </row>
    <row r="3071" spans="2:17">
      <c r="B3071" s="38" t="s">
        <v>8781</v>
      </c>
      <c r="C3071" s="4" t="s">
        <v>10116</v>
      </c>
      <c r="D3071" s="4" t="s">
        <v>9454</v>
      </c>
      <c r="E3071" s="9" t="s">
        <v>187</v>
      </c>
      <c r="F3071" s="14">
        <v>40484</v>
      </c>
      <c r="G3071" s="79">
        <v>37.456281510422002</v>
      </c>
      <c r="H3071" s="79">
        <v>-84.524870250505998</v>
      </c>
      <c r="I3071" s="19" t="s">
        <v>45</v>
      </c>
      <c r="J3071" s="19" t="s">
        <v>156</v>
      </c>
      <c r="K3071" s="19" t="s">
        <v>45</v>
      </c>
      <c r="L3071" s="22" t="s">
        <v>144</v>
      </c>
      <c r="M3071" s="19" t="s">
        <v>185</v>
      </c>
      <c r="N3071" s="19" t="s">
        <v>185</v>
      </c>
      <c r="Q3071" s="50" t="str">
        <f t="shared" si="48"/>
        <v>Non-lead</v>
      </c>
    </row>
    <row r="3072" spans="2:17">
      <c r="B3072" s="38" t="s">
        <v>8782</v>
      </c>
      <c r="C3072" s="4" t="s">
        <v>10117</v>
      </c>
      <c r="D3072" s="4" t="s">
        <v>9455</v>
      </c>
      <c r="E3072" s="9" t="s">
        <v>187</v>
      </c>
      <c r="F3072" s="14">
        <v>40484</v>
      </c>
      <c r="G3072" s="79">
        <v>37.456127686005999</v>
      </c>
      <c r="H3072" s="79">
        <v>-84.526168927057995</v>
      </c>
      <c r="I3072" s="19" t="s">
        <v>45</v>
      </c>
      <c r="J3072" s="19" t="s">
        <v>156</v>
      </c>
      <c r="K3072" s="19" t="s">
        <v>45</v>
      </c>
      <c r="L3072" s="22" t="s">
        <v>144</v>
      </c>
      <c r="M3072" s="19" t="s">
        <v>185</v>
      </c>
      <c r="N3072" s="19" t="s">
        <v>185</v>
      </c>
      <c r="Q3072" s="50" t="str">
        <f t="shared" si="48"/>
        <v>Non-lead</v>
      </c>
    </row>
    <row r="3073" spans="2:17">
      <c r="B3073" s="38" t="s">
        <v>8783</v>
      </c>
      <c r="C3073" s="4" t="s">
        <v>10118</v>
      </c>
      <c r="D3073" s="4" t="s">
        <v>9456</v>
      </c>
      <c r="E3073" s="9" t="s">
        <v>187</v>
      </c>
      <c r="F3073" s="14">
        <v>40484</v>
      </c>
      <c r="G3073" s="79">
        <v>37.456127686005999</v>
      </c>
      <c r="H3073" s="79">
        <v>-84.526168927057995</v>
      </c>
      <c r="I3073" s="19" t="s">
        <v>45</v>
      </c>
      <c r="J3073" s="19" t="s">
        <v>156</v>
      </c>
      <c r="K3073" s="19" t="s">
        <v>45</v>
      </c>
      <c r="L3073" s="22" t="s">
        <v>144</v>
      </c>
      <c r="M3073" s="19" t="s">
        <v>185</v>
      </c>
      <c r="N3073" s="19" t="s">
        <v>185</v>
      </c>
      <c r="Q3073" s="50" t="str">
        <f t="shared" si="48"/>
        <v>Non-lead</v>
      </c>
    </row>
    <row r="3074" spans="2:17">
      <c r="B3074" s="38" t="s">
        <v>8784</v>
      </c>
      <c r="C3074" s="4" t="s">
        <v>10119</v>
      </c>
      <c r="D3074" s="4" t="s">
        <v>9457</v>
      </c>
      <c r="E3074" s="9" t="s">
        <v>187</v>
      </c>
      <c r="F3074" s="14">
        <v>40484</v>
      </c>
      <c r="G3074" s="4">
        <v>37.45635</v>
      </c>
      <c r="H3074" s="4">
        <v>-84.526439999999994</v>
      </c>
      <c r="I3074" s="19" t="s">
        <v>45</v>
      </c>
      <c r="J3074" s="19" t="s">
        <v>156</v>
      </c>
      <c r="K3074" s="19" t="s">
        <v>45</v>
      </c>
      <c r="L3074" s="22" t="s">
        <v>144</v>
      </c>
      <c r="M3074" s="19" t="s">
        <v>185</v>
      </c>
      <c r="N3074" s="19" t="s">
        <v>185</v>
      </c>
      <c r="Q3074" s="50" t="str">
        <f t="shared" si="48"/>
        <v>Non-lead</v>
      </c>
    </row>
    <row r="3075" spans="2:17">
      <c r="B3075" s="38" t="s">
        <v>8785</v>
      </c>
      <c r="C3075" s="4" t="s">
        <v>10120</v>
      </c>
      <c r="D3075" s="4" t="s">
        <v>9458</v>
      </c>
      <c r="E3075" s="9" t="s">
        <v>187</v>
      </c>
      <c r="F3075" s="14">
        <v>40484</v>
      </c>
      <c r="G3075" s="79">
        <v>37.456930583080997</v>
      </c>
      <c r="H3075" s="79">
        <v>-84.528098069069003</v>
      </c>
      <c r="I3075" s="19" t="s">
        <v>45</v>
      </c>
      <c r="J3075" s="19" t="s">
        <v>156</v>
      </c>
      <c r="K3075" s="19" t="s">
        <v>45</v>
      </c>
      <c r="L3075" s="22" t="s">
        <v>144</v>
      </c>
      <c r="M3075" s="19" t="s">
        <v>185</v>
      </c>
      <c r="N3075" s="19" t="s">
        <v>185</v>
      </c>
      <c r="Q3075" s="50" t="str">
        <f t="shared" si="48"/>
        <v>Non-lead</v>
      </c>
    </row>
    <row r="3076" spans="2:17">
      <c r="B3076" s="38" t="s">
        <v>8786</v>
      </c>
      <c r="C3076" s="4" t="s">
        <v>10121</v>
      </c>
      <c r="D3076" s="4" t="s">
        <v>9459</v>
      </c>
      <c r="E3076" s="9" t="s">
        <v>187</v>
      </c>
      <c r="F3076" s="14">
        <v>40484</v>
      </c>
      <c r="G3076" s="79">
        <v>37.457288710058002</v>
      </c>
      <c r="H3076" s="79">
        <v>-84.528674734936004</v>
      </c>
      <c r="I3076" s="19" t="s">
        <v>45</v>
      </c>
      <c r="J3076" s="19" t="s">
        <v>156</v>
      </c>
      <c r="K3076" s="19" t="s">
        <v>45</v>
      </c>
      <c r="L3076" s="22" t="s">
        <v>144</v>
      </c>
      <c r="M3076" s="19" t="s">
        <v>185</v>
      </c>
      <c r="N3076" s="19" t="s">
        <v>185</v>
      </c>
      <c r="Q3076" s="50" t="str">
        <f t="shared" si="48"/>
        <v>Non-lead</v>
      </c>
    </row>
    <row r="3077" spans="2:17">
      <c r="B3077" s="38" t="s">
        <v>8787</v>
      </c>
      <c r="C3077" s="4" t="s">
        <v>10122</v>
      </c>
      <c r="D3077" s="4" t="s">
        <v>9460</v>
      </c>
      <c r="E3077" s="9" t="s">
        <v>187</v>
      </c>
      <c r="F3077" s="14">
        <v>40484</v>
      </c>
      <c r="G3077" s="79">
        <v>37.457705462619003</v>
      </c>
      <c r="H3077" s="79">
        <v>-84.529357371155996</v>
      </c>
      <c r="I3077" s="19" t="s">
        <v>45</v>
      </c>
      <c r="J3077" s="19" t="s">
        <v>156</v>
      </c>
      <c r="K3077" s="19" t="s">
        <v>45</v>
      </c>
      <c r="L3077" s="22" t="s">
        <v>144</v>
      </c>
      <c r="M3077" s="19" t="s">
        <v>185</v>
      </c>
      <c r="N3077" s="19" t="s">
        <v>185</v>
      </c>
      <c r="Q3077" s="50" t="str">
        <f t="shared" si="48"/>
        <v>Non-lead</v>
      </c>
    </row>
    <row r="3078" spans="2:17">
      <c r="B3078" s="38" t="s">
        <v>8788</v>
      </c>
      <c r="C3078" s="4" t="s">
        <v>10123</v>
      </c>
      <c r="D3078" s="4" t="s">
        <v>9461</v>
      </c>
      <c r="E3078" s="9" t="s">
        <v>187</v>
      </c>
      <c r="F3078" s="14">
        <v>40484</v>
      </c>
      <c r="G3078" s="79">
        <v>37.458123541867003</v>
      </c>
      <c r="H3078" s="79">
        <v>-84.530102599825</v>
      </c>
      <c r="I3078" s="19" t="s">
        <v>45</v>
      </c>
      <c r="J3078" s="19" t="s">
        <v>156</v>
      </c>
      <c r="K3078" s="19" t="s">
        <v>45</v>
      </c>
      <c r="L3078" s="22" t="s">
        <v>144</v>
      </c>
      <c r="M3078" s="19" t="s">
        <v>185</v>
      </c>
      <c r="N3078" s="19" t="s">
        <v>185</v>
      </c>
      <c r="Q3078" s="50" t="str">
        <f t="shared" si="48"/>
        <v>Non-lead</v>
      </c>
    </row>
    <row r="3079" spans="2:17">
      <c r="B3079" s="38" t="s">
        <v>8789</v>
      </c>
      <c r="C3079" s="4" t="s">
        <v>10123</v>
      </c>
      <c r="D3079" s="4" t="s">
        <v>9462</v>
      </c>
      <c r="E3079" s="9" t="s">
        <v>187</v>
      </c>
      <c r="F3079" s="14">
        <v>40484</v>
      </c>
      <c r="G3079" s="79">
        <v>37.458123575321999</v>
      </c>
      <c r="H3079" s="79">
        <v>-84.530102611052996</v>
      </c>
      <c r="I3079" s="19" t="s">
        <v>45</v>
      </c>
      <c r="J3079" s="19" t="s">
        <v>156</v>
      </c>
      <c r="K3079" s="19" t="s">
        <v>45</v>
      </c>
      <c r="L3079" s="22" t="s">
        <v>144</v>
      </c>
      <c r="M3079" s="19" t="s">
        <v>185</v>
      </c>
      <c r="N3079" s="19" t="s">
        <v>185</v>
      </c>
      <c r="Q3079" s="50" t="str">
        <f t="shared" si="48"/>
        <v>Non-lead</v>
      </c>
    </row>
    <row r="3080" spans="2:17">
      <c r="B3080" s="38" t="s">
        <v>8790</v>
      </c>
      <c r="C3080" s="4" t="s">
        <v>10124</v>
      </c>
      <c r="D3080" s="4" t="s">
        <v>9463</v>
      </c>
      <c r="E3080" s="9" t="s">
        <v>187</v>
      </c>
      <c r="F3080" s="14">
        <v>40484</v>
      </c>
      <c r="G3080" s="79">
        <v>37.458136851608003</v>
      </c>
      <c r="H3080" s="79">
        <v>-84.530120405980995</v>
      </c>
      <c r="I3080" s="19" t="s">
        <v>45</v>
      </c>
      <c r="J3080" s="19" t="s">
        <v>156</v>
      </c>
      <c r="K3080" s="19" t="s">
        <v>45</v>
      </c>
      <c r="L3080" s="22" t="s">
        <v>144</v>
      </c>
      <c r="M3080" s="19" t="s">
        <v>185</v>
      </c>
      <c r="N3080" s="19" t="s">
        <v>185</v>
      </c>
      <c r="Q3080" s="50" t="str">
        <f t="shared" si="48"/>
        <v>Non-lead</v>
      </c>
    </row>
    <row r="3081" spans="2:17">
      <c r="B3081" s="38" t="s">
        <v>8791</v>
      </c>
      <c r="C3081" s="4" t="s">
        <v>10125</v>
      </c>
      <c r="D3081" s="4" t="s">
        <v>9464</v>
      </c>
      <c r="E3081" s="9" t="s">
        <v>187</v>
      </c>
      <c r="F3081" s="14">
        <v>40484</v>
      </c>
      <c r="G3081" s="79">
        <v>37.458564211485999</v>
      </c>
      <c r="H3081" s="79">
        <v>-84.530837634131004</v>
      </c>
      <c r="I3081" s="19" t="s">
        <v>45</v>
      </c>
      <c r="J3081" s="19" t="s">
        <v>156</v>
      </c>
      <c r="K3081" s="19" t="s">
        <v>45</v>
      </c>
      <c r="L3081" s="22" t="s">
        <v>144</v>
      </c>
      <c r="M3081" s="19" t="s">
        <v>185</v>
      </c>
      <c r="N3081" s="19" t="s">
        <v>185</v>
      </c>
      <c r="Q3081" s="50" t="str">
        <f t="shared" ref="Q3081:Q3139" si="49">IF(AND(I3081="",K3081=""),"",IF(I3081="Lead","Lead",IF(K3081="Lead","Lead",IF((OR((AND((ISNUMBER(SEARCH("Galvanized",K3081))),AF3081="Yes")),(AND((ISNUMBER(SEARCH("Galvanized",K3081))),AF3081="Unknown")))),"Galvanized requiring replacement",IF((OR((AND((ISNUMBER(SEARCH("Galvanized",K3081))),AJ3081="Yes")),(AND((ISNUMBER(SEARCH("Galvanized",K3081))),AJ3081="Unknown")))),"Galvanized requiring replacement",IF(I3081="Galvanized requiring replacement","Galvanized requiring replacement",IF(K3081="Galvanized requiring replacement","Galvanized requiring replacement",IF(ISNUMBER(SEARCH("Unknown",I3081)),"Unknown",IF(ISNUMBER(SEARCH("Unknown",K3081)),"Unknown",IF(I3081="","Unknown",IF(K3081="","Unknown","Non-lead")))))))))))</f>
        <v>Non-lead</v>
      </c>
    </row>
    <row r="3082" spans="2:17">
      <c r="B3082" s="38" t="s">
        <v>8792</v>
      </c>
      <c r="C3082" s="4" t="s">
        <v>10126</v>
      </c>
      <c r="D3082" s="4" t="s">
        <v>9465</v>
      </c>
      <c r="E3082" s="9" t="s">
        <v>187</v>
      </c>
      <c r="F3082" s="14">
        <v>40484</v>
      </c>
      <c r="G3082" s="79">
        <v>37.459004707841999</v>
      </c>
      <c r="H3082" s="79">
        <v>-84.531579260038995</v>
      </c>
      <c r="I3082" s="19" t="s">
        <v>45</v>
      </c>
      <c r="J3082" s="19" t="s">
        <v>156</v>
      </c>
      <c r="K3082" s="19" t="s">
        <v>45</v>
      </c>
      <c r="L3082" s="22" t="s">
        <v>144</v>
      </c>
      <c r="M3082" s="19" t="s">
        <v>185</v>
      </c>
      <c r="N3082" s="19" t="s">
        <v>185</v>
      </c>
      <c r="Q3082" s="50" t="str">
        <f t="shared" si="49"/>
        <v>Non-lead</v>
      </c>
    </row>
    <row r="3083" spans="2:17">
      <c r="B3083" s="38" t="s">
        <v>8793</v>
      </c>
      <c r="C3083" s="4" t="s">
        <v>10127</v>
      </c>
      <c r="D3083" s="4" t="s">
        <v>9466</v>
      </c>
      <c r="E3083" s="9" t="s">
        <v>187</v>
      </c>
      <c r="F3083" s="14">
        <v>40484</v>
      </c>
      <c r="G3083" s="4">
        <v>37.458919999999999</v>
      </c>
      <c r="H3083" s="4">
        <v>-84.53152</v>
      </c>
      <c r="I3083" s="19" t="s">
        <v>45</v>
      </c>
      <c r="J3083" s="19" t="s">
        <v>156</v>
      </c>
      <c r="K3083" s="19" t="s">
        <v>45</v>
      </c>
      <c r="L3083" s="22" t="s">
        <v>144</v>
      </c>
      <c r="M3083" s="19" t="s">
        <v>185</v>
      </c>
      <c r="N3083" s="19" t="s">
        <v>185</v>
      </c>
      <c r="Q3083" s="50" t="str">
        <f t="shared" si="49"/>
        <v>Non-lead</v>
      </c>
    </row>
    <row r="3084" spans="2:17">
      <c r="B3084" s="38" t="s">
        <v>8794</v>
      </c>
      <c r="C3084" s="4" t="s">
        <v>10128</v>
      </c>
      <c r="D3084" s="4" t="s">
        <v>9467</v>
      </c>
      <c r="E3084" s="9" t="s">
        <v>187</v>
      </c>
      <c r="F3084" s="14">
        <v>40484</v>
      </c>
      <c r="G3084" s="79">
        <v>37.459619853992002</v>
      </c>
      <c r="H3084" s="79">
        <v>-84.532597505363995</v>
      </c>
      <c r="I3084" s="19" t="s">
        <v>45</v>
      </c>
      <c r="J3084" s="19" t="s">
        <v>156</v>
      </c>
      <c r="K3084" s="19" t="s">
        <v>45</v>
      </c>
      <c r="L3084" s="22" t="s">
        <v>144</v>
      </c>
      <c r="M3084" s="19" t="s">
        <v>185</v>
      </c>
      <c r="N3084" s="19" t="s">
        <v>185</v>
      </c>
      <c r="Q3084" s="50" t="str">
        <f t="shared" si="49"/>
        <v>Non-lead</v>
      </c>
    </row>
    <row r="3085" spans="2:17">
      <c r="B3085" s="38" t="s">
        <v>8795</v>
      </c>
      <c r="C3085" s="4" t="s">
        <v>10129</v>
      </c>
      <c r="D3085" s="4" t="s">
        <v>9468</v>
      </c>
      <c r="E3085" s="9" t="s">
        <v>187</v>
      </c>
      <c r="F3085" s="14">
        <v>40484</v>
      </c>
      <c r="G3085" s="79">
        <v>37.459881843200002</v>
      </c>
      <c r="H3085" s="79">
        <v>-84.533042863766994</v>
      </c>
      <c r="I3085" s="19" t="s">
        <v>45</v>
      </c>
      <c r="J3085" s="19" t="s">
        <v>156</v>
      </c>
      <c r="K3085" s="19" t="s">
        <v>45</v>
      </c>
      <c r="L3085" s="22" t="s">
        <v>144</v>
      </c>
      <c r="M3085" s="19" t="s">
        <v>185</v>
      </c>
      <c r="N3085" s="19" t="s">
        <v>185</v>
      </c>
      <c r="Q3085" s="50" t="str">
        <f t="shared" si="49"/>
        <v>Non-lead</v>
      </c>
    </row>
    <row r="3086" spans="2:17">
      <c r="B3086" s="38" t="s">
        <v>8796</v>
      </c>
      <c r="C3086" s="4" t="s">
        <v>10130</v>
      </c>
      <c r="D3086" s="4" t="s">
        <v>9469</v>
      </c>
      <c r="E3086" s="9" t="s">
        <v>187</v>
      </c>
      <c r="F3086" s="14">
        <v>40484</v>
      </c>
      <c r="G3086" s="4">
        <v>37.460979999999999</v>
      </c>
      <c r="H3086" s="4">
        <v>-84.534909999999996</v>
      </c>
      <c r="I3086" s="19" t="s">
        <v>45</v>
      </c>
      <c r="J3086" s="19" t="s">
        <v>156</v>
      </c>
      <c r="K3086" s="19" t="s">
        <v>45</v>
      </c>
      <c r="L3086" s="22" t="s">
        <v>144</v>
      </c>
      <c r="M3086" s="19" t="s">
        <v>185</v>
      </c>
      <c r="N3086" s="19" t="s">
        <v>185</v>
      </c>
      <c r="Q3086" s="50" t="str">
        <f t="shared" si="49"/>
        <v>Non-lead</v>
      </c>
    </row>
    <row r="3087" spans="2:17">
      <c r="B3087" s="38" t="s">
        <v>8797</v>
      </c>
      <c r="C3087" s="4" t="s">
        <v>10131</v>
      </c>
      <c r="D3087" s="4" t="s">
        <v>9470</v>
      </c>
      <c r="E3087" s="9" t="s">
        <v>187</v>
      </c>
      <c r="F3087" s="14">
        <v>40484</v>
      </c>
      <c r="G3087" s="79">
        <v>37.465420543268998</v>
      </c>
      <c r="H3087" s="79">
        <v>-84.542677863877998</v>
      </c>
      <c r="I3087" s="19" t="s">
        <v>45</v>
      </c>
      <c r="J3087" s="19" t="s">
        <v>156</v>
      </c>
      <c r="K3087" s="19" t="s">
        <v>45</v>
      </c>
      <c r="L3087" s="22" t="s">
        <v>144</v>
      </c>
      <c r="M3087" s="19" t="s">
        <v>185</v>
      </c>
      <c r="N3087" s="19" t="s">
        <v>185</v>
      </c>
      <c r="Q3087" s="50" t="str">
        <f t="shared" si="49"/>
        <v>Non-lead</v>
      </c>
    </row>
    <row r="3088" spans="2:17">
      <c r="B3088" s="38" t="s">
        <v>8798</v>
      </c>
      <c r="C3088" s="4" t="s">
        <v>10132</v>
      </c>
      <c r="D3088" s="4" t="s">
        <v>9471</v>
      </c>
      <c r="E3088" s="9" t="s">
        <v>187</v>
      </c>
      <c r="F3088" s="14">
        <v>40484</v>
      </c>
      <c r="G3088" s="79">
        <v>37.465546249182999</v>
      </c>
      <c r="H3088" s="79">
        <v>-84.542885037489</v>
      </c>
      <c r="I3088" s="19" t="s">
        <v>45</v>
      </c>
      <c r="J3088" s="19" t="s">
        <v>156</v>
      </c>
      <c r="K3088" s="19" t="s">
        <v>45</v>
      </c>
      <c r="L3088" s="22" t="s">
        <v>144</v>
      </c>
      <c r="M3088" s="19" t="s">
        <v>185</v>
      </c>
      <c r="N3088" s="19" t="s">
        <v>185</v>
      </c>
      <c r="Q3088" s="50" t="str">
        <f t="shared" si="49"/>
        <v>Non-lead</v>
      </c>
    </row>
    <row r="3089" spans="2:17">
      <c r="B3089" s="38" t="s">
        <v>8799</v>
      </c>
      <c r="C3089" s="4" t="s">
        <v>10133</v>
      </c>
      <c r="D3089" s="4" t="s">
        <v>9472</v>
      </c>
      <c r="E3089" s="9" t="s">
        <v>187</v>
      </c>
      <c r="F3089" s="14">
        <v>40484</v>
      </c>
      <c r="G3089" s="79">
        <v>37.464710534052998</v>
      </c>
      <c r="H3089" s="79">
        <v>-84.541452610700006</v>
      </c>
      <c r="I3089" s="19" t="s">
        <v>45</v>
      </c>
      <c r="J3089" s="19" t="s">
        <v>156</v>
      </c>
      <c r="K3089" s="19" t="s">
        <v>45</v>
      </c>
      <c r="L3089" s="22" t="s">
        <v>144</v>
      </c>
      <c r="M3089" s="19" t="s">
        <v>185</v>
      </c>
      <c r="N3089" s="19" t="s">
        <v>185</v>
      </c>
      <c r="Q3089" s="50" t="str">
        <f t="shared" si="49"/>
        <v>Non-lead</v>
      </c>
    </row>
    <row r="3090" spans="2:17">
      <c r="B3090" s="38" t="s">
        <v>8800</v>
      </c>
      <c r="C3090" s="4" t="s">
        <v>10134</v>
      </c>
      <c r="D3090" s="4" t="s">
        <v>9473</v>
      </c>
      <c r="E3090" s="9" t="s">
        <v>187</v>
      </c>
      <c r="F3090" s="14">
        <v>40484</v>
      </c>
      <c r="G3090" s="4">
        <v>37.463861435192001</v>
      </c>
      <c r="H3090" s="4">
        <v>-84.540271987264006</v>
      </c>
      <c r="I3090" s="19" t="s">
        <v>45</v>
      </c>
      <c r="J3090" s="19" t="s">
        <v>156</v>
      </c>
      <c r="K3090" s="19" t="s">
        <v>45</v>
      </c>
      <c r="L3090" s="22" t="s">
        <v>144</v>
      </c>
      <c r="M3090" s="19" t="s">
        <v>185</v>
      </c>
      <c r="N3090" s="19" t="s">
        <v>185</v>
      </c>
      <c r="Q3090" s="50" t="str">
        <f t="shared" si="49"/>
        <v>Non-lead</v>
      </c>
    </row>
    <row r="3091" spans="2:17">
      <c r="B3091" s="38" t="s">
        <v>8801</v>
      </c>
      <c r="C3091" s="4" t="s">
        <v>10135</v>
      </c>
      <c r="D3091" s="4" t="s">
        <v>9474</v>
      </c>
      <c r="E3091" s="9" t="s">
        <v>187</v>
      </c>
      <c r="F3091" s="14">
        <v>40484</v>
      </c>
      <c r="G3091" s="79">
        <v>37.463203241422001</v>
      </c>
      <c r="H3091" s="79">
        <v>-84.538944193589003</v>
      </c>
      <c r="I3091" s="19" t="s">
        <v>45</v>
      </c>
      <c r="J3091" s="19" t="s">
        <v>156</v>
      </c>
      <c r="K3091" s="19" t="s">
        <v>45</v>
      </c>
      <c r="L3091" s="22" t="s">
        <v>144</v>
      </c>
      <c r="M3091" s="19" t="s">
        <v>185</v>
      </c>
      <c r="N3091" s="19" t="s">
        <v>185</v>
      </c>
      <c r="Q3091" s="50" t="str">
        <f t="shared" si="49"/>
        <v>Non-lead</v>
      </c>
    </row>
    <row r="3092" spans="2:17">
      <c r="B3092" s="38" t="s">
        <v>8802</v>
      </c>
      <c r="C3092" s="4" t="s">
        <v>10136</v>
      </c>
      <c r="D3092" s="4" t="s">
        <v>9475</v>
      </c>
      <c r="E3092" s="9" t="s">
        <v>187</v>
      </c>
      <c r="F3092" s="14">
        <v>40484</v>
      </c>
      <c r="G3092" s="4">
        <v>37.456095022752997</v>
      </c>
      <c r="H3092" s="4">
        <v>-84.527915872172002</v>
      </c>
      <c r="I3092" s="19" t="s">
        <v>45</v>
      </c>
      <c r="J3092" s="19" t="s">
        <v>156</v>
      </c>
      <c r="K3092" s="19" t="s">
        <v>45</v>
      </c>
      <c r="L3092" s="22" t="s">
        <v>144</v>
      </c>
      <c r="M3092" s="19" t="s">
        <v>185</v>
      </c>
      <c r="N3092" s="19" t="s">
        <v>185</v>
      </c>
      <c r="Q3092" s="50" t="str">
        <f t="shared" si="49"/>
        <v>Non-lead</v>
      </c>
    </row>
    <row r="3093" spans="2:17">
      <c r="B3093" s="38" t="s">
        <v>8803</v>
      </c>
      <c r="C3093" s="4" t="s">
        <v>9943</v>
      </c>
      <c r="D3093" s="4" t="s">
        <v>9476</v>
      </c>
      <c r="E3093" s="9" t="s">
        <v>187</v>
      </c>
      <c r="F3093" s="14">
        <v>40484</v>
      </c>
      <c r="G3093" s="4">
        <v>37.454990000000002</v>
      </c>
      <c r="H3093" s="4">
        <v>-84.531229999999994</v>
      </c>
      <c r="I3093" s="19" t="s">
        <v>45</v>
      </c>
      <c r="J3093" s="19" t="s">
        <v>156</v>
      </c>
      <c r="K3093" s="19" t="s">
        <v>45</v>
      </c>
      <c r="L3093" s="22" t="s">
        <v>144</v>
      </c>
      <c r="M3093" s="19" t="s">
        <v>185</v>
      </c>
      <c r="N3093" s="19" t="s">
        <v>185</v>
      </c>
      <c r="Q3093" s="50" t="str">
        <f t="shared" si="49"/>
        <v>Non-lead</v>
      </c>
    </row>
    <row r="3094" spans="2:17">
      <c r="B3094" s="38" t="s">
        <v>8804</v>
      </c>
      <c r="C3094" s="4" t="s">
        <v>10137</v>
      </c>
      <c r="D3094" s="4" t="s">
        <v>9477</v>
      </c>
      <c r="E3094" s="9" t="s">
        <v>187</v>
      </c>
      <c r="F3094" s="14">
        <v>40484</v>
      </c>
      <c r="G3094" s="4">
        <v>37.455057322846997</v>
      </c>
      <c r="H3094" s="4">
        <v>-84.533637702486004</v>
      </c>
      <c r="I3094" s="19" t="s">
        <v>45</v>
      </c>
      <c r="J3094" s="19" t="s">
        <v>156</v>
      </c>
      <c r="K3094" s="19" t="s">
        <v>45</v>
      </c>
      <c r="L3094" s="22" t="s">
        <v>144</v>
      </c>
      <c r="M3094" s="19" t="s">
        <v>185</v>
      </c>
      <c r="N3094" s="19" t="s">
        <v>185</v>
      </c>
      <c r="Q3094" s="50" t="str">
        <f t="shared" si="49"/>
        <v>Non-lead</v>
      </c>
    </row>
    <row r="3095" spans="2:17">
      <c r="B3095" s="38" t="s">
        <v>8805</v>
      </c>
      <c r="C3095" s="4" t="s">
        <v>10138</v>
      </c>
      <c r="D3095" s="4" t="s">
        <v>9478</v>
      </c>
      <c r="E3095" s="9" t="s">
        <v>187</v>
      </c>
      <c r="F3095" s="14">
        <v>40484</v>
      </c>
      <c r="G3095" s="4">
        <v>37.455057322846997</v>
      </c>
      <c r="H3095" s="4">
        <v>-84.533637702486004</v>
      </c>
      <c r="I3095" s="19" t="s">
        <v>45</v>
      </c>
      <c r="J3095" s="19" t="s">
        <v>156</v>
      </c>
      <c r="K3095" s="19" t="s">
        <v>45</v>
      </c>
      <c r="L3095" s="22" t="s">
        <v>144</v>
      </c>
      <c r="M3095" s="19" t="s">
        <v>185</v>
      </c>
      <c r="N3095" s="19" t="s">
        <v>185</v>
      </c>
      <c r="Q3095" s="50" t="str">
        <f t="shared" si="49"/>
        <v>Non-lead</v>
      </c>
    </row>
    <row r="3096" spans="2:17">
      <c r="B3096" s="38" t="s">
        <v>8806</v>
      </c>
      <c r="C3096" s="4" t="s">
        <v>10139</v>
      </c>
      <c r="D3096" s="4" t="s">
        <v>9479</v>
      </c>
      <c r="E3096" s="9" t="s">
        <v>187</v>
      </c>
      <c r="F3096" s="14">
        <v>40484</v>
      </c>
      <c r="G3096" s="4">
        <v>37.455169056667003</v>
      </c>
      <c r="H3096" s="4">
        <v>-84.537024972744007</v>
      </c>
      <c r="I3096" s="19" t="s">
        <v>45</v>
      </c>
      <c r="J3096" s="19" t="s">
        <v>156</v>
      </c>
      <c r="K3096" s="19" t="s">
        <v>45</v>
      </c>
      <c r="L3096" s="22" t="s">
        <v>144</v>
      </c>
      <c r="M3096" s="19" t="s">
        <v>185</v>
      </c>
      <c r="N3096" s="19" t="s">
        <v>185</v>
      </c>
      <c r="Q3096" s="50" t="str">
        <f t="shared" si="49"/>
        <v>Non-lead</v>
      </c>
    </row>
    <row r="3097" spans="2:17">
      <c r="B3097" s="38" t="s">
        <v>8807</v>
      </c>
      <c r="C3097" s="4" t="s">
        <v>10140</v>
      </c>
      <c r="D3097" s="4" t="s">
        <v>9480</v>
      </c>
      <c r="E3097" s="9" t="s">
        <v>187</v>
      </c>
      <c r="F3097" s="14">
        <v>40484</v>
      </c>
      <c r="G3097" s="4">
        <v>37.455379999999998</v>
      </c>
      <c r="H3097" s="4">
        <v>-84.540779999999998</v>
      </c>
      <c r="I3097" s="19" t="s">
        <v>45</v>
      </c>
      <c r="J3097" s="19" t="s">
        <v>156</v>
      </c>
      <c r="K3097" s="19" t="s">
        <v>45</v>
      </c>
      <c r="L3097" s="22" t="s">
        <v>144</v>
      </c>
      <c r="M3097" s="19" t="s">
        <v>185</v>
      </c>
      <c r="N3097" s="19" t="s">
        <v>185</v>
      </c>
      <c r="Q3097" s="50" t="str">
        <f t="shared" si="49"/>
        <v>Non-lead</v>
      </c>
    </row>
    <row r="3098" spans="2:17">
      <c r="B3098" s="38" t="s">
        <v>8808</v>
      </c>
      <c r="C3098" s="4" t="s">
        <v>10141</v>
      </c>
      <c r="D3098" s="4" t="s">
        <v>9481</v>
      </c>
      <c r="E3098" s="9" t="s">
        <v>187</v>
      </c>
      <c r="F3098" s="14">
        <v>40484</v>
      </c>
      <c r="G3098" s="4">
        <v>37.455410000000001</v>
      </c>
      <c r="H3098" s="4">
        <v>-84.541560000000004</v>
      </c>
      <c r="I3098" s="19" t="s">
        <v>45</v>
      </c>
      <c r="J3098" s="19" t="s">
        <v>156</v>
      </c>
      <c r="K3098" s="19" t="s">
        <v>45</v>
      </c>
      <c r="L3098" s="22" t="s">
        <v>144</v>
      </c>
      <c r="M3098" s="19" t="s">
        <v>185</v>
      </c>
      <c r="N3098" s="19" t="s">
        <v>185</v>
      </c>
      <c r="Q3098" s="50" t="str">
        <f t="shared" si="49"/>
        <v>Non-lead</v>
      </c>
    </row>
    <row r="3099" spans="2:17">
      <c r="B3099" s="38" t="s">
        <v>8809</v>
      </c>
      <c r="C3099" s="4" t="s">
        <v>10142</v>
      </c>
      <c r="D3099" s="4" t="s">
        <v>9482</v>
      </c>
      <c r="E3099" s="9" t="s">
        <v>187</v>
      </c>
      <c r="F3099" s="14">
        <v>40484</v>
      </c>
      <c r="G3099" s="4">
        <v>37.455644683457997</v>
      </c>
      <c r="H3099" s="4">
        <v>-84.542012722335997</v>
      </c>
      <c r="I3099" s="19" t="s">
        <v>45</v>
      </c>
      <c r="J3099" s="19" t="s">
        <v>156</v>
      </c>
      <c r="K3099" s="19" t="s">
        <v>45</v>
      </c>
      <c r="L3099" s="22" t="s">
        <v>144</v>
      </c>
      <c r="M3099" s="19" t="s">
        <v>185</v>
      </c>
      <c r="N3099" s="19" t="s">
        <v>185</v>
      </c>
      <c r="Q3099" s="50" t="str">
        <f t="shared" si="49"/>
        <v>Non-lead</v>
      </c>
    </row>
    <row r="3100" spans="2:17">
      <c r="B3100" s="38" t="s">
        <v>8810</v>
      </c>
      <c r="C3100" s="4" t="s">
        <v>10143</v>
      </c>
      <c r="D3100" s="4" t="s">
        <v>9483</v>
      </c>
      <c r="E3100" s="9" t="s">
        <v>187</v>
      </c>
      <c r="F3100" s="14">
        <v>40484</v>
      </c>
      <c r="G3100" s="79">
        <v>37.454729700000001</v>
      </c>
      <c r="H3100" s="79">
        <v>-84.5522201</v>
      </c>
      <c r="I3100" s="19" t="s">
        <v>45</v>
      </c>
      <c r="J3100" s="19" t="s">
        <v>156</v>
      </c>
      <c r="K3100" s="19" t="s">
        <v>45</v>
      </c>
      <c r="L3100" s="22" t="s">
        <v>144</v>
      </c>
      <c r="M3100" s="19" t="s">
        <v>185</v>
      </c>
      <c r="N3100" s="19" t="s">
        <v>185</v>
      </c>
      <c r="Q3100" s="50" t="str">
        <f t="shared" si="49"/>
        <v>Non-lead</v>
      </c>
    </row>
    <row r="3101" spans="2:17">
      <c r="B3101" s="38" t="s">
        <v>8811</v>
      </c>
      <c r="C3101" s="4" t="s">
        <v>10144</v>
      </c>
      <c r="D3101" s="4" t="s">
        <v>9484</v>
      </c>
      <c r="E3101" s="9" t="s">
        <v>187</v>
      </c>
      <c r="F3101" s="14">
        <v>40484</v>
      </c>
      <c r="G3101" s="79">
        <v>37.455078180000001</v>
      </c>
      <c r="H3101" s="79">
        <v>-84.552517859999995</v>
      </c>
      <c r="I3101" s="19" t="s">
        <v>45</v>
      </c>
      <c r="J3101" s="19" t="s">
        <v>156</v>
      </c>
      <c r="K3101" s="19" t="s">
        <v>45</v>
      </c>
      <c r="L3101" s="22" t="s">
        <v>144</v>
      </c>
      <c r="M3101" s="19" t="s">
        <v>185</v>
      </c>
      <c r="N3101" s="19" t="s">
        <v>185</v>
      </c>
      <c r="Q3101" s="50" t="str">
        <f t="shared" si="49"/>
        <v>Non-lead</v>
      </c>
    </row>
    <row r="3102" spans="2:17">
      <c r="B3102" s="38" t="s">
        <v>8812</v>
      </c>
      <c r="C3102" s="4" t="s">
        <v>10145</v>
      </c>
      <c r="D3102" s="4" t="s">
        <v>9485</v>
      </c>
      <c r="E3102" s="9" t="s">
        <v>187</v>
      </c>
      <c r="F3102" s="14">
        <v>40484</v>
      </c>
      <c r="G3102" s="4">
        <v>37.454770000000003</v>
      </c>
      <c r="H3102" s="4">
        <v>-84.552170000000004</v>
      </c>
      <c r="I3102" s="19" t="s">
        <v>45</v>
      </c>
      <c r="J3102" s="19" t="s">
        <v>156</v>
      </c>
      <c r="K3102" s="19" t="s">
        <v>45</v>
      </c>
      <c r="L3102" s="22" t="s">
        <v>144</v>
      </c>
      <c r="M3102" s="19" t="s">
        <v>185</v>
      </c>
      <c r="N3102" s="19" t="s">
        <v>185</v>
      </c>
      <c r="Q3102" s="50" t="str">
        <f t="shared" si="49"/>
        <v>Non-lead</v>
      </c>
    </row>
    <row r="3103" spans="2:17">
      <c r="B3103" s="38" t="s">
        <v>8813</v>
      </c>
      <c r="C3103" s="4" t="s">
        <v>10146</v>
      </c>
      <c r="D3103" s="4" t="s">
        <v>9486</v>
      </c>
      <c r="E3103" s="9" t="s">
        <v>187</v>
      </c>
      <c r="F3103" s="14">
        <v>40484</v>
      </c>
      <c r="G3103" s="79">
        <v>37.453941409999999</v>
      </c>
      <c r="H3103" s="79">
        <v>-84.551689080000003</v>
      </c>
      <c r="I3103" s="19" t="s">
        <v>45</v>
      </c>
      <c r="J3103" s="19" t="s">
        <v>156</v>
      </c>
      <c r="K3103" s="19" t="s">
        <v>45</v>
      </c>
      <c r="L3103" s="22" t="s">
        <v>144</v>
      </c>
      <c r="M3103" s="19" t="s">
        <v>185</v>
      </c>
      <c r="N3103" s="19" t="s">
        <v>185</v>
      </c>
      <c r="Q3103" s="50" t="str">
        <f t="shared" si="49"/>
        <v>Non-lead</v>
      </c>
    </row>
    <row r="3104" spans="2:17">
      <c r="B3104" s="38" t="s">
        <v>8814</v>
      </c>
      <c r="C3104" s="4" t="s">
        <v>10147</v>
      </c>
      <c r="D3104" s="4" t="s">
        <v>9487</v>
      </c>
      <c r="E3104" s="9" t="s">
        <v>187</v>
      </c>
      <c r="F3104" s="14">
        <v>40484</v>
      </c>
      <c r="G3104" s="79">
        <v>37.454715780000001</v>
      </c>
      <c r="H3104" s="79">
        <v>-84.552040660000003</v>
      </c>
      <c r="I3104" s="19" t="s">
        <v>45</v>
      </c>
      <c r="J3104" s="19" t="s">
        <v>156</v>
      </c>
      <c r="K3104" s="19" t="s">
        <v>45</v>
      </c>
      <c r="L3104" s="22" t="s">
        <v>144</v>
      </c>
      <c r="M3104" s="19" t="s">
        <v>185</v>
      </c>
      <c r="N3104" s="19" t="s">
        <v>185</v>
      </c>
      <c r="Q3104" s="50" t="str">
        <f t="shared" si="49"/>
        <v>Non-lead</v>
      </c>
    </row>
    <row r="3105" spans="2:17">
      <c r="B3105" s="38" t="s">
        <v>8815</v>
      </c>
      <c r="C3105" s="4" t="s">
        <v>10148</v>
      </c>
      <c r="D3105" s="4" t="s">
        <v>9488</v>
      </c>
      <c r="E3105" s="9" t="s">
        <v>187</v>
      </c>
      <c r="F3105" s="14">
        <v>40484</v>
      </c>
      <c r="G3105" s="79">
        <v>37.454715780000001</v>
      </c>
      <c r="H3105" s="79">
        <v>-84.552040660000003</v>
      </c>
      <c r="I3105" s="19" t="s">
        <v>45</v>
      </c>
      <c r="J3105" s="19" t="s">
        <v>156</v>
      </c>
      <c r="K3105" s="19" t="s">
        <v>45</v>
      </c>
      <c r="L3105" s="22" t="s">
        <v>144</v>
      </c>
      <c r="M3105" s="19" t="s">
        <v>185</v>
      </c>
      <c r="N3105" s="19" t="s">
        <v>185</v>
      </c>
      <c r="Q3105" s="50" t="str">
        <f t="shared" si="49"/>
        <v>Non-lead</v>
      </c>
    </row>
    <row r="3106" spans="2:17">
      <c r="B3106" s="38" t="s">
        <v>8816</v>
      </c>
      <c r="C3106" s="4" t="s">
        <v>10149</v>
      </c>
      <c r="D3106" s="4" t="s">
        <v>9489</v>
      </c>
      <c r="E3106" s="9" t="s">
        <v>187</v>
      </c>
      <c r="F3106" s="14">
        <v>40484</v>
      </c>
      <c r="G3106" s="79">
        <v>37.454875729999998</v>
      </c>
      <c r="H3106" s="79">
        <v>-84.552115189999995</v>
      </c>
      <c r="I3106" s="19" t="s">
        <v>45</v>
      </c>
      <c r="J3106" s="19" t="s">
        <v>156</v>
      </c>
      <c r="K3106" s="19" t="s">
        <v>45</v>
      </c>
      <c r="L3106" s="22" t="s">
        <v>144</v>
      </c>
      <c r="M3106" s="19" t="s">
        <v>185</v>
      </c>
      <c r="N3106" s="19" t="s">
        <v>185</v>
      </c>
      <c r="Q3106" s="50" t="str">
        <f t="shared" si="49"/>
        <v>Non-lead</v>
      </c>
    </row>
    <row r="3107" spans="2:17">
      <c r="B3107" s="38" t="s">
        <v>8817</v>
      </c>
      <c r="C3107" s="4" t="s">
        <v>10150</v>
      </c>
      <c r="D3107" s="4" t="s">
        <v>9490</v>
      </c>
      <c r="E3107" s="9" t="s">
        <v>187</v>
      </c>
      <c r="F3107" s="14">
        <v>40484</v>
      </c>
      <c r="G3107" s="79">
        <v>37.455518769999998</v>
      </c>
      <c r="H3107" s="79">
        <v>-84.552560249999999</v>
      </c>
      <c r="I3107" s="19" t="s">
        <v>45</v>
      </c>
      <c r="J3107" s="19" t="s">
        <v>156</v>
      </c>
      <c r="K3107" s="19" t="s">
        <v>45</v>
      </c>
      <c r="L3107" s="22" t="s">
        <v>144</v>
      </c>
      <c r="M3107" s="19" t="s">
        <v>185</v>
      </c>
      <c r="N3107" s="19" t="s">
        <v>185</v>
      </c>
      <c r="Q3107" s="50" t="str">
        <f t="shared" si="49"/>
        <v>Non-lead</v>
      </c>
    </row>
    <row r="3108" spans="2:17">
      <c r="B3108" s="38" t="s">
        <v>8818</v>
      </c>
      <c r="C3108" s="4" t="s">
        <v>10151</v>
      </c>
      <c r="D3108" s="4" t="s">
        <v>9491</v>
      </c>
      <c r="E3108" s="9" t="s">
        <v>187</v>
      </c>
      <c r="F3108" s="14">
        <v>40484</v>
      </c>
      <c r="G3108" s="79">
        <v>37.457029149999997</v>
      </c>
      <c r="H3108" s="79">
        <v>-84.552783109999993</v>
      </c>
      <c r="I3108" s="19" t="s">
        <v>45</v>
      </c>
      <c r="J3108" s="19" t="s">
        <v>156</v>
      </c>
      <c r="K3108" s="19" t="s">
        <v>45</v>
      </c>
      <c r="L3108" s="22" t="s">
        <v>144</v>
      </c>
      <c r="M3108" s="19" t="s">
        <v>185</v>
      </c>
      <c r="N3108" s="19" t="s">
        <v>185</v>
      </c>
      <c r="Q3108" s="50" t="str">
        <f t="shared" si="49"/>
        <v>Non-lead</v>
      </c>
    </row>
    <row r="3109" spans="2:17">
      <c r="B3109" s="38" t="s">
        <v>8819</v>
      </c>
      <c r="C3109" s="4" t="s">
        <v>10152</v>
      </c>
      <c r="D3109" s="4" t="s">
        <v>9492</v>
      </c>
      <c r="E3109" s="9" t="s">
        <v>187</v>
      </c>
      <c r="F3109" s="14">
        <v>40484</v>
      </c>
      <c r="G3109" s="79">
        <v>37.457562719999999</v>
      </c>
      <c r="H3109" s="79">
        <v>-84.552815030000005</v>
      </c>
      <c r="I3109" s="19" t="s">
        <v>45</v>
      </c>
      <c r="J3109" s="19" t="s">
        <v>156</v>
      </c>
      <c r="K3109" s="19" t="s">
        <v>45</v>
      </c>
      <c r="L3109" s="22" t="s">
        <v>144</v>
      </c>
      <c r="M3109" s="19" t="s">
        <v>185</v>
      </c>
      <c r="N3109" s="19" t="s">
        <v>185</v>
      </c>
      <c r="Q3109" s="50" t="str">
        <f t="shared" si="49"/>
        <v>Non-lead</v>
      </c>
    </row>
    <row r="3110" spans="2:17">
      <c r="B3110" s="38" t="s">
        <v>8820</v>
      </c>
      <c r="C3110" s="4" t="s">
        <v>10153</v>
      </c>
      <c r="D3110" s="4" t="s">
        <v>9493</v>
      </c>
      <c r="E3110" s="9" t="s">
        <v>187</v>
      </c>
      <c r="F3110" s="14">
        <v>40484</v>
      </c>
      <c r="G3110" s="79">
        <v>37.457698880000002</v>
      </c>
      <c r="H3110" s="79">
        <v>-84.555278029999997</v>
      </c>
      <c r="I3110" s="19" t="s">
        <v>45</v>
      </c>
      <c r="J3110" s="19" t="s">
        <v>156</v>
      </c>
      <c r="K3110" s="19" t="s">
        <v>45</v>
      </c>
      <c r="L3110" s="22" t="s">
        <v>144</v>
      </c>
      <c r="M3110" s="19" t="s">
        <v>185</v>
      </c>
      <c r="N3110" s="19" t="s">
        <v>185</v>
      </c>
      <c r="Q3110" s="50" t="str">
        <f t="shared" si="49"/>
        <v>Non-lead</v>
      </c>
    </row>
    <row r="3111" spans="2:17">
      <c r="B3111" s="38" t="s">
        <v>8821</v>
      </c>
      <c r="C3111" s="4" t="s">
        <v>10154</v>
      </c>
      <c r="D3111" s="4" t="s">
        <v>9494</v>
      </c>
      <c r="E3111" s="9" t="s">
        <v>187</v>
      </c>
      <c r="F3111" s="14">
        <v>40484</v>
      </c>
      <c r="G3111" s="79">
        <v>37.45741159</v>
      </c>
      <c r="H3111" s="79">
        <v>-84.556412899999998</v>
      </c>
      <c r="I3111" s="19" t="s">
        <v>45</v>
      </c>
      <c r="J3111" s="19" t="s">
        <v>156</v>
      </c>
      <c r="K3111" s="19" t="s">
        <v>45</v>
      </c>
      <c r="L3111" s="22" t="s">
        <v>144</v>
      </c>
      <c r="M3111" s="19" t="s">
        <v>185</v>
      </c>
      <c r="N3111" s="19" t="s">
        <v>185</v>
      </c>
      <c r="Q3111" s="50" t="str">
        <f t="shared" si="49"/>
        <v>Non-lead</v>
      </c>
    </row>
    <row r="3112" spans="2:17">
      <c r="B3112" s="38" t="s">
        <v>8822</v>
      </c>
      <c r="C3112" s="4" t="s">
        <v>10155</v>
      </c>
      <c r="D3112" s="4" t="s">
        <v>9495</v>
      </c>
      <c r="E3112" s="9" t="s">
        <v>187</v>
      </c>
      <c r="F3112" s="14">
        <v>40484</v>
      </c>
      <c r="G3112" s="79">
        <v>37.457278690000003</v>
      </c>
      <c r="H3112" s="79">
        <v>-84.556234070000002</v>
      </c>
      <c r="I3112" s="19" t="s">
        <v>45</v>
      </c>
      <c r="J3112" s="19" t="s">
        <v>156</v>
      </c>
      <c r="K3112" s="19" t="s">
        <v>45</v>
      </c>
      <c r="L3112" s="22" t="s">
        <v>144</v>
      </c>
      <c r="M3112" s="19" t="s">
        <v>185</v>
      </c>
      <c r="N3112" s="19" t="s">
        <v>185</v>
      </c>
      <c r="Q3112" s="50" t="str">
        <f t="shared" si="49"/>
        <v>Non-lead</v>
      </c>
    </row>
    <row r="3113" spans="2:17">
      <c r="B3113" s="38" t="s">
        <v>8823</v>
      </c>
      <c r="C3113" s="4" t="s">
        <v>10156</v>
      </c>
      <c r="D3113" s="4" t="s">
        <v>9496</v>
      </c>
      <c r="E3113" s="9" t="s">
        <v>187</v>
      </c>
      <c r="F3113" s="14">
        <v>40484</v>
      </c>
      <c r="G3113" s="4">
        <v>37.456519999999998</v>
      </c>
      <c r="H3113" s="4">
        <v>-84.558300000000003</v>
      </c>
      <c r="I3113" s="19" t="s">
        <v>45</v>
      </c>
      <c r="J3113" s="19" t="s">
        <v>156</v>
      </c>
      <c r="K3113" s="19" t="s">
        <v>45</v>
      </c>
      <c r="L3113" s="22" t="s">
        <v>144</v>
      </c>
      <c r="M3113" s="19" t="s">
        <v>185</v>
      </c>
      <c r="N3113" s="19" t="s">
        <v>185</v>
      </c>
      <c r="Q3113" s="50" t="str">
        <f t="shared" si="49"/>
        <v>Non-lead</v>
      </c>
    </row>
    <row r="3114" spans="2:17">
      <c r="B3114" s="38" t="s">
        <v>8824</v>
      </c>
      <c r="C3114" s="4" t="s">
        <v>10157</v>
      </c>
      <c r="D3114" s="4" t="s">
        <v>9497</v>
      </c>
      <c r="E3114" s="9" t="s">
        <v>187</v>
      </c>
      <c r="F3114" s="14">
        <v>40484</v>
      </c>
      <c r="G3114" s="79">
        <v>37.456182400000003</v>
      </c>
      <c r="H3114" s="79">
        <v>-84.558458729999998</v>
      </c>
      <c r="I3114" s="19" t="s">
        <v>45</v>
      </c>
      <c r="J3114" s="19" t="s">
        <v>156</v>
      </c>
      <c r="K3114" s="19" t="s">
        <v>45</v>
      </c>
      <c r="L3114" s="22" t="s">
        <v>144</v>
      </c>
      <c r="M3114" s="19" t="s">
        <v>185</v>
      </c>
      <c r="N3114" s="19" t="s">
        <v>185</v>
      </c>
      <c r="Q3114" s="50" t="str">
        <f t="shared" si="49"/>
        <v>Non-lead</v>
      </c>
    </row>
    <row r="3115" spans="2:17" ht="13.9" customHeight="1">
      <c r="B3115" s="38" t="s">
        <v>8825</v>
      </c>
      <c r="C3115" s="4" t="s">
        <v>10158</v>
      </c>
      <c r="D3115" s="4" t="s">
        <v>9498</v>
      </c>
      <c r="E3115" s="9" t="s">
        <v>187</v>
      </c>
      <c r="F3115" s="14">
        <v>40484</v>
      </c>
      <c r="G3115" s="79">
        <v>37.455787239999999</v>
      </c>
      <c r="H3115" s="79">
        <v>-84.56426562</v>
      </c>
      <c r="I3115" s="19" t="s">
        <v>45</v>
      </c>
      <c r="J3115" s="19" t="s">
        <v>156</v>
      </c>
      <c r="K3115" s="19" t="s">
        <v>45</v>
      </c>
      <c r="L3115" s="22" t="s">
        <v>144</v>
      </c>
      <c r="M3115" s="19" t="s">
        <v>185</v>
      </c>
      <c r="N3115" s="19" t="s">
        <v>185</v>
      </c>
      <c r="Q3115" s="50" t="str">
        <f t="shared" si="49"/>
        <v>Non-lead</v>
      </c>
    </row>
    <row r="3116" spans="2:17">
      <c r="B3116" s="38" t="s">
        <v>8826</v>
      </c>
      <c r="C3116" s="4" t="s">
        <v>10159</v>
      </c>
      <c r="D3116" s="4" t="s">
        <v>9499</v>
      </c>
      <c r="E3116" s="9" t="s">
        <v>187</v>
      </c>
      <c r="F3116" s="14">
        <v>40484</v>
      </c>
      <c r="G3116" s="4">
        <v>37.456925873175003</v>
      </c>
      <c r="H3116" s="4">
        <v>-84.563475882122006</v>
      </c>
      <c r="I3116" s="19" t="s">
        <v>45</v>
      </c>
      <c r="J3116" s="19" t="s">
        <v>156</v>
      </c>
      <c r="K3116" s="19" t="s">
        <v>45</v>
      </c>
      <c r="L3116" s="22" t="s">
        <v>144</v>
      </c>
      <c r="M3116" s="19" t="s">
        <v>185</v>
      </c>
      <c r="N3116" s="19" t="s">
        <v>185</v>
      </c>
      <c r="Q3116" s="50" t="str">
        <f t="shared" si="49"/>
        <v>Non-lead</v>
      </c>
    </row>
    <row r="3117" spans="2:17">
      <c r="B3117" s="38" t="s">
        <v>8827</v>
      </c>
      <c r="C3117" s="4" t="s">
        <v>10160</v>
      </c>
      <c r="D3117" s="4" t="s">
        <v>9500</v>
      </c>
      <c r="E3117" s="9" t="s">
        <v>187</v>
      </c>
      <c r="F3117" s="14">
        <v>40484</v>
      </c>
      <c r="G3117" s="4">
        <v>37.464541175050002</v>
      </c>
      <c r="H3117" s="4">
        <v>-84.564055359944007</v>
      </c>
      <c r="I3117" s="19" t="s">
        <v>45</v>
      </c>
      <c r="J3117" s="19" t="s">
        <v>156</v>
      </c>
      <c r="K3117" s="19" t="s">
        <v>45</v>
      </c>
      <c r="L3117" s="22" t="s">
        <v>144</v>
      </c>
      <c r="M3117" s="19" t="s">
        <v>185</v>
      </c>
      <c r="N3117" s="19" t="s">
        <v>185</v>
      </c>
      <c r="Q3117" s="50" t="str">
        <f t="shared" si="49"/>
        <v>Non-lead</v>
      </c>
    </row>
    <row r="3118" spans="2:17">
      <c r="B3118" s="38" t="s">
        <v>8828</v>
      </c>
      <c r="C3118" s="4" t="s">
        <v>10161</v>
      </c>
      <c r="D3118" s="4" t="s">
        <v>9501</v>
      </c>
      <c r="E3118" s="9" t="s">
        <v>187</v>
      </c>
      <c r="F3118" s="14">
        <v>40484</v>
      </c>
      <c r="G3118" s="79">
        <v>37.457261600000002</v>
      </c>
      <c r="H3118" s="79">
        <v>-84.571618529999995</v>
      </c>
      <c r="I3118" s="19" t="s">
        <v>45</v>
      </c>
      <c r="J3118" s="19" t="s">
        <v>156</v>
      </c>
      <c r="K3118" s="19" t="s">
        <v>45</v>
      </c>
      <c r="L3118" s="22" t="s">
        <v>144</v>
      </c>
      <c r="M3118" s="19" t="s">
        <v>185</v>
      </c>
      <c r="N3118" s="19" t="s">
        <v>185</v>
      </c>
      <c r="Q3118" s="50" t="str">
        <f t="shared" si="49"/>
        <v>Non-lead</v>
      </c>
    </row>
    <row r="3119" spans="2:17">
      <c r="B3119" s="38" t="s">
        <v>8829</v>
      </c>
      <c r="C3119" s="4" t="s">
        <v>10162</v>
      </c>
      <c r="D3119" s="4" t="s">
        <v>9502</v>
      </c>
      <c r="E3119" s="9" t="s">
        <v>187</v>
      </c>
      <c r="F3119" s="14">
        <v>40484</v>
      </c>
      <c r="G3119" s="4">
        <v>37.457320000000003</v>
      </c>
      <c r="H3119" s="4">
        <v>-84.571740000000005</v>
      </c>
      <c r="I3119" s="19" t="s">
        <v>45</v>
      </c>
      <c r="J3119" s="19" t="s">
        <v>156</v>
      </c>
      <c r="K3119" s="19" t="s">
        <v>45</v>
      </c>
      <c r="L3119" s="22" t="s">
        <v>144</v>
      </c>
      <c r="M3119" s="19" t="s">
        <v>185</v>
      </c>
      <c r="N3119" s="19" t="s">
        <v>185</v>
      </c>
      <c r="Q3119" s="50" t="str">
        <f t="shared" si="49"/>
        <v>Non-lead</v>
      </c>
    </row>
    <row r="3120" spans="2:17">
      <c r="B3120" s="38" t="s">
        <v>8830</v>
      </c>
      <c r="C3120" s="4" t="s">
        <v>10163</v>
      </c>
      <c r="D3120" s="4" t="s">
        <v>9503</v>
      </c>
      <c r="E3120" s="9" t="s">
        <v>187</v>
      </c>
      <c r="F3120" s="14">
        <v>40484</v>
      </c>
      <c r="G3120" s="79">
        <v>37.458433159999998</v>
      </c>
      <c r="H3120" s="79">
        <v>-84.57575636</v>
      </c>
      <c r="I3120" s="19" t="s">
        <v>45</v>
      </c>
      <c r="J3120" s="19" t="s">
        <v>156</v>
      </c>
      <c r="K3120" s="19" t="s">
        <v>45</v>
      </c>
      <c r="L3120" s="22" t="s">
        <v>144</v>
      </c>
      <c r="M3120" s="19" t="s">
        <v>185</v>
      </c>
      <c r="N3120" s="19" t="s">
        <v>185</v>
      </c>
      <c r="Q3120" s="50" t="str">
        <f t="shared" si="49"/>
        <v>Non-lead</v>
      </c>
    </row>
    <row r="3121" spans="2:17">
      <c r="B3121" s="38" t="s">
        <v>8831</v>
      </c>
      <c r="C3121" s="4" t="s">
        <v>10164</v>
      </c>
      <c r="D3121" s="4" t="s">
        <v>9504</v>
      </c>
      <c r="E3121" s="9" t="s">
        <v>187</v>
      </c>
      <c r="F3121" s="14">
        <v>40484</v>
      </c>
      <c r="G3121" s="79">
        <v>37.457952650000003</v>
      </c>
      <c r="H3121" s="79">
        <v>-84.573825549999995</v>
      </c>
      <c r="I3121" s="19" t="s">
        <v>45</v>
      </c>
      <c r="J3121" s="19" t="s">
        <v>156</v>
      </c>
      <c r="K3121" s="19" t="s">
        <v>45</v>
      </c>
      <c r="L3121" s="22" t="s">
        <v>144</v>
      </c>
      <c r="M3121" s="19" t="s">
        <v>185</v>
      </c>
      <c r="N3121" s="19" t="s">
        <v>185</v>
      </c>
      <c r="Q3121" s="50" t="str">
        <f t="shared" si="49"/>
        <v>Non-lead</v>
      </c>
    </row>
    <row r="3122" spans="2:17">
      <c r="B3122" s="38" t="s">
        <v>8832</v>
      </c>
      <c r="C3122" s="4" t="s">
        <v>10165</v>
      </c>
      <c r="D3122" s="4" t="s">
        <v>9505</v>
      </c>
      <c r="E3122" s="9" t="s">
        <v>187</v>
      </c>
      <c r="F3122" s="14">
        <v>40484</v>
      </c>
      <c r="G3122" s="4">
        <v>37.459429999999998</v>
      </c>
      <c r="H3122" s="4">
        <v>-84.586129999999997</v>
      </c>
      <c r="I3122" s="19" t="s">
        <v>45</v>
      </c>
      <c r="J3122" s="19" t="s">
        <v>156</v>
      </c>
      <c r="K3122" s="19" t="s">
        <v>45</v>
      </c>
      <c r="L3122" s="22" t="s">
        <v>144</v>
      </c>
      <c r="M3122" s="19" t="s">
        <v>185</v>
      </c>
      <c r="N3122" s="19" t="s">
        <v>185</v>
      </c>
      <c r="Q3122" s="50" t="str">
        <f t="shared" si="49"/>
        <v>Non-lead</v>
      </c>
    </row>
    <row r="3123" spans="2:17">
      <c r="B3123" s="38" t="s">
        <v>8833</v>
      </c>
      <c r="C3123" s="4" t="s">
        <v>9947</v>
      </c>
      <c r="D3123" s="4" t="s">
        <v>9506</v>
      </c>
      <c r="E3123" s="9" t="s">
        <v>187</v>
      </c>
      <c r="F3123" s="14">
        <v>40484</v>
      </c>
      <c r="G3123">
        <v>37.461627370000002</v>
      </c>
      <c r="H3123">
        <v>-84.592244949999994</v>
      </c>
      <c r="I3123" s="19" t="s">
        <v>45</v>
      </c>
      <c r="J3123" s="19" t="s">
        <v>156</v>
      </c>
      <c r="K3123" s="19" t="s">
        <v>45</v>
      </c>
      <c r="L3123" s="22" t="s">
        <v>144</v>
      </c>
      <c r="M3123" s="19" t="s">
        <v>185</v>
      </c>
      <c r="N3123" s="19" t="s">
        <v>185</v>
      </c>
      <c r="Q3123" s="50" t="str">
        <f t="shared" si="49"/>
        <v>Non-lead</v>
      </c>
    </row>
    <row r="3124" spans="2:17">
      <c r="B3124" s="38" t="s">
        <v>8834</v>
      </c>
      <c r="C3124" s="4" t="s">
        <v>10166</v>
      </c>
      <c r="D3124" s="4" t="s">
        <v>9507</v>
      </c>
      <c r="E3124" s="9" t="s">
        <v>187</v>
      </c>
      <c r="F3124" s="14">
        <v>40484</v>
      </c>
      <c r="G3124" s="79">
        <v>37.467016600000001</v>
      </c>
      <c r="H3124" s="79">
        <v>-84.592051560000002</v>
      </c>
      <c r="I3124" s="19" t="s">
        <v>45</v>
      </c>
      <c r="J3124" s="19" t="s">
        <v>156</v>
      </c>
      <c r="K3124" s="19" t="s">
        <v>45</v>
      </c>
      <c r="L3124" s="22" t="s">
        <v>144</v>
      </c>
      <c r="M3124" s="19" t="s">
        <v>185</v>
      </c>
      <c r="N3124" s="19" t="s">
        <v>185</v>
      </c>
      <c r="Q3124" s="50" t="str">
        <f t="shared" si="49"/>
        <v>Non-lead</v>
      </c>
    </row>
    <row r="3125" spans="2:17">
      <c r="B3125" s="38" t="s">
        <v>8835</v>
      </c>
      <c r="C3125" s="4" t="s">
        <v>10167</v>
      </c>
      <c r="D3125" s="4" t="s">
        <v>9508</v>
      </c>
      <c r="E3125" s="9" t="s">
        <v>187</v>
      </c>
      <c r="F3125" s="14">
        <v>40484</v>
      </c>
      <c r="G3125" s="79">
        <v>37.468237340000002</v>
      </c>
      <c r="H3125" s="79">
        <v>-84.593495189999999</v>
      </c>
      <c r="I3125" s="19" t="s">
        <v>45</v>
      </c>
      <c r="J3125" s="19" t="s">
        <v>156</v>
      </c>
      <c r="K3125" s="19" t="s">
        <v>45</v>
      </c>
      <c r="L3125" s="22" t="s">
        <v>144</v>
      </c>
      <c r="M3125" s="19" t="s">
        <v>185</v>
      </c>
      <c r="N3125" s="19" t="s">
        <v>185</v>
      </c>
      <c r="Q3125" s="50" t="str">
        <f t="shared" si="49"/>
        <v>Non-lead</v>
      </c>
    </row>
    <row r="3126" spans="2:17">
      <c r="B3126" s="38" t="s">
        <v>8836</v>
      </c>
      <c r="C3126" s="4" t="s">
        <v>10168</v>
      </c>
      <c r="D3126" s="4" t="s">
        <v>9509</v>
      </c>
      <c r="E3126" s="9" t="s">
        <v>187</v>
      </c>
      <c r="F3126" s="14">
        <v>40484</v>
      </c>
      <c r="G3126" s="4">
        <v>37.469499999999996</v>
      </c>
      <c r="H3126" s="4">
        <v>-84.594149999999999</v>
      </c>
      <c r="I3126" s="19" t="s">
        <v>45</v>
      </c>
      <c r="J3126" s="19" t="s">
        <v>156</v>
      </c>
      <c r="K3126" s="19" t="s">
        <v>45</v>
      </c>
      <c r="L3126" s="22" t="s">
        <v>144</v>
      </c>
      <c r="M3126" s="19" t="s">
        <v>185</v>
      </c>
      <c r="N3126" s="19" t="s">
        <v>185</v>
      </c>
      <c r="Q3126" s="50" t="str">
        <f t="shared" si="49"/>
        <v>Non-lead</v>
      </c>
    </row>
    <row r="3127" spans="2:17">
      <c r="B3127" s="38" t="s">
        <v>8837</v>
      </c>
      <c r="C3127" s="4" t="s">
        <v>10169</v>
      </c>
      <c r="D3127" s="4" t="s">
        <v>9510</v>
      </c>
      <c r="E3127" s="9" t="s">
        <v>187</v>
      </c>
      <c r="F3127" s="14">
        <v>40484</v>
      </c>
      <c r="G3127" s="4">
        <v>37.481133700000001</v>
      </c>
      <c r="H3127" s="4">
        <v>-84.599460129999997</v>
      </c>
      <c r="I3127" s="19" t="s">
        <v>45</v>
      </c>
      <c r="J3127" s="19" t="s">
        <v>156</v>
      </c>
      <c r="K3127" s="19" t="s">
        <v>45</v>
      </c>
      <c r="L3127" s="22" t="s">
        <v>144</v>
      </c>
      <c r="M3127" s="19" t="s">
        <v>185</v>
      </c>
      <c r="N3127" s="19" t="s">
        <v>185</v>
      </c>
      <c r="Q3127" s="50" t="str">
        <f t="shared" si="49"/>
        <v>Non-lead</v>
      </c>
    </row>
    <row r="3128" spans="2:17">
      <c r="B3128" s="38" t="s">
        <v>8838</v>
      </c>
      <c r="C3128" s="4" t="s">
        <v>10170</v>
      </c>
      <c r="D3128" s="4" t="s">
        <v>9511</v>
      </c>
      <c r="E3128" s="9" t="s">
        <v>187</v>
      </c>
      <c r="F3128" s="14">
        <v>40484</v>
      </c>
      <c r="G3128" s="4">
        <v>37.486024899999997</v>
      </c>
      <c r="H3128" s="4">
        <v>-84.606012399999997</v>
      </c>
      <c r="I3128" s="19" t="s">
        <v>45</v>
      </c>
      <c r="J3128" s="19" t="s">
        <v>156</v>
      </c>
      <c r="K3128" s="19" t="s">
        <v>45</v>
      </c>
      <c r="L3128" s="22" t="s">
        <v>144</v>
      </c>
      <c r="M3128" s="19" t="s">
        <v>185</v>
      </c>
      <c r="N3128" s="19" t="s">
        <v>185</v>
      </c>
      <c r="Q3128" s="50" t="str">
        <f t="shared" si="49"/>
        <v>Non-lead</v>
      </c>
    </row>
    <row r="3129" spans="2:17">
      <c r="B3129" s="38" t="s">
        <v>8839</v>
      </c>
      <c r="C3129" s="4" t="s">
        <v>10171</v>
      </c>
      <c r="D3129" s="4" t="s">
        <v>9512</v>
      </c>
      <c r="E3129" s="9" t="s">
        <v>187</v>
      </c>
      <c r="F3129" s="14">
        <v>40484</v>
      </c>
      <c r="G3129" s="4">
        <v>37.48736203</v>
      </c>
      <c r="H3129" s="4">
        <v>-84.606436059999993</v>
      </c>
      <c r="I3129" s="19" t="s">
        <v>45</v>
      </c>
      <c r="J3129" s="19" t="s">
        <v>156</v>
      </c>
      <c r="K3129" s="19" t="s">
        <v>45</v>
      </c>
      <c r="L3129" s="22" t="s">
        <v>144</v>
      </c>
      <c r="M3129" s="19" t="s">
        <v>185</v>
      </c>
      <c r="N3129" s="19" t="s">
        <v>185</v>
      </c>
      <c r="Q3129" s="50" t="str">
        <f t="shared" si="49"/>
        <v>Non-lead</v>
      </c>
    </row>
    <row r="3130" spans="2:17">
      <c r="B3130" s="38" t="s">
        <v>8840</v>
      </c>
      <c r="C3130" s="4" t="s">
        <v>9943</v>
      </c>
      <c r="D3130" s="4" t="s">
        <v>9513</v>
      </c>
      <c r="E3130" s="9" t="s">
        <v>187</v>
      </c>
      <c r="F3130" s="14">
        <v>40484</v>
      </c>
      <c r="G3130" s="4">
        <v>37.493465993744003</v>
      </c>
      <c r="H3130" s="4">
        <v>-84.612593259247006</v>
      </c>
      <c r="I3130" s="19" t="s">
        <v>45</v>
      </c>
      <c r="J3130" s="19" t="s">
        <v>156</v>
      </c>
      <c r="K3130" s="19" t="s">
        <v>45</v>
      </c>
      <c r="L3130" s="22" t="s">
        <v>144</v>
      </c>
      <c r="M3130" s="19" t="s">
        <v>185</v>
      </c>
      <c r="N3130" s="19" t="s">
        <v>185</v>
      </c>
      <c r="Q3130" s="50" t="str">
        <f t="shared" si="49"/>
        <v>Non-lead</v>
      </c>
    </row>
    <row r="3131" spans="2:17">
      <c r="B3131" s="38" t="s">
        <v>8841</v>
      </c>
      <c r="C3131" s="4" t="s">
        <v>10172</v>
      </c>
      <c r="D3131" s="4" t="s">
        <v>9514</v>
      </c>
      <c r="E3131" s="9" t="s">
        <v>187</v>
      </c>
      <c r="F3131" s="14">
        <v>40484</v>
      </c>
      <c r="G3131" s="4">
        <v>37.497608077396997</v>
      </c>
      <c r="H3131" s="4">
        <v>-84.611809367250004</v>
      </c>
      <c r="I3131" s="19" t="s">
        <v>45</v>
      </c>
      <c r="J3131" s="19" t="s">
        <v>156</v>
      </c>
      <c r="K3131" s="19" t="s">
        <v>45</v>
      </c>
      <c r="L3131" s="22" t="s">
        <v>144</v>
      </c>
      <c r="M3131" s="19" t="s">
        <v>185</v>
      </c>
      <c r="N3131" s="19" t="s">
        <v>185</v>
      </c>
      <c r="Q3131" s="50" t="str">
        <f t="shared" si="49"/>
        <v>Non-lead</v>
      </c>
    </row>
    <row r="3132" spans="2:17">
      <c r="B3132" s="38" t="s">
        <v>8842</v>
      </c>
      <c r="C3132" s="4" t="s">
        <v>10173</v>
      </c>
      <c r="D3132" s="4" t="s">
        <v>9515</v>
      </c>
      <c r="E3132" s="9" t="s">
        <v>187</v>
      </c>
      <c r="F3132" s="14">
        <v>40484</v>
      </c>
      <c r="G3132" s="4">
        <v>37.499618795427999</v>
      </c>
      <c r="H3132" s="4">
        <v>-84.611134072492007</v>
      </c>
      <c r="I3132" s="19" t="s">
        <v>45</v>
      </c>
      <c r="J3132" s="19" t="s">
        <v>156</v>
      </c>
      <c r="K3132" s="19" t="s">
        <v>45</v>
      </c>
      <c r="L3132" s="22" t="s">
        <v>144</v>
      </c>
      <c r="M3132" s="19" t="s">
        <v>185</v>
      </c>
      <c r="N3132" s="19" t="s">
        <v>185</v>
      </c>
      <c r="Q3132" s="50" t="str">
        <f t="shared" si="49"/>
        <v>Non-lead</v>
      </c>
    </row>
    <row r="3133" spans="2:17">
      <c r="B3133" s="38" t="s">
        <v>8843</v>
      </c>
      <c r="C3133" s="4" t="s">
        <v>10174</v>
      </c>
      <c r="D3133" s="4" t="s">
        <v>9516</v>
      </c>
      <c r="E3133" s="9" t="s">
        <v>187</v>
      </c>
      <c r="F3133" s="14">
        <v>40484</v>
      </c>
      <c r="G3133" s="4">
        <v>37.499618978381001</v>
      </c>
      <c r="H3133" s="4">
        <v>-84.611134143914001</v>
      </c>
      <c r="I3133" s="19" t="s">
        <v>45</v>
      </c>
      <c r="J3133" s="19" t="s">
        <v>156</v>
      </c>
      <c r="K3133" s="19" t="s">
        <v>45</v>
      </c>
      <c r="L3133" s="22" t="s">
        <v>144</v>
      </c>
      <c r="M3133" s="19" t="s">
        <v>185</v>
      </c>
      <c r="N3133" s="19" t="s">
        <v>185</v>
      </c>
      <c r="Q3133" s="50" t="str">
        <f t="shared" si="49"/>
        <v>Non-lead</v>
      </c>
    </row>
    <row r="3134" spans="2:17">
      <c r="B3134" s="38" t="s">
        <v>8844</v>
      </c>
      <c r="C3134" s="4" t="s">
        <v>10175</v>
      </c>
      <c r="D3134" s="4" t="s">
        <v>9517</v>
      </c>
      <c r="E3134" s="9" t="s">
        <v>187</v>
      </c>
      <c r="F3134" s="14">
        <v>40484</v>
      </c>
      <c r="G3134" s="4">
        <v>37.497955428768996</v>
      </c>
      <c r="H3134" s="4">
        <v>-84.608633657485996</v>
      </c>
      <c r="I3134" s="19" t="s">
        <v>45</v>
      </c>
      <c r="J3134" s="19" t="s">
        <v>156</v>
      </c>
      <c r="K3134" s="19" t="s">
        <v>45</v>
      </c>
      <c r="L3134" s="22" t="s">
        <v>144</v>
      </c>
      <c r="M3134" s="19" t="s">
        <v>185</v>
      </c>
      <c r="N3134" s="19" t="s">
        <v>185</v>
      </c>
      <c r="Q3134" s="50" t="str">
        <f t="shared" si="49"/>
        <v>Non-lead</v>
      </c>
    </row>
    <row r="3135" spans="2:17">
      <c r="B3135" s="38" t="s">
        <v>8845</v>
      </c>
      <c r="C3135" s="4" t="s">
        <v>10176</v>
      </c>
      <c r="D3135" s="4" t="s">
        <v>9518</v>
      </c>
      <c r="E3135" s="9" t="s">
        <v>187</v>
      </c>
      <c r="F3135" s="14">
        <v>40484</v>
      </c>
      <c r="G3135" s="4">
        <v>37.498075378136001</v>
      </c>
      <c r="H3135" s="4">
        <v>-84.608380591566998</v>
      </c>
      <c r="I3135" s="19" t="s">
        <v>45</v>
      </c>
      <c r="J3135" s="19" t="s">
        <v>156</v>
      </c>
      <c r="K3135" s="19" t="s">
        <v>45</v>
      </c>
      <c r="L3135" s="22" t="s">
        <v>144</v>
      </c>
      <c r="M3135" s="19" t="s">
        <v>185</v>
      </c>
      <c r="N3135" s="19" t="s">
        <v>185</v>
      </c>
      <c r="Q3135" s="50" t="str">
        <f t="shared" si="49"/>
        <v>Non-lead</v>
      </c>
    </row>
    <row r="3136" spans="2:17">
      <c r="B3136" s="38" t="s">
        <v>8846</v>
      </c>
      <c r="C3136" s="4" t="s">
        <v>10177</v>
      </c>
      <c r="D3136" s="4" t="s">
        <v>9519</v>
      </c>
      <c r="E3136" s="9" t="s">
        <v>187</v>
      </c>
      <c r="F3136" s="14">
        <v>40484</v>
      </c>
      <c r="G3136" s="4">
        <v>37.498183773082999</v>
      </c>
      <c r="H3136" s="4">
        <v>-84.608510672807995</v>
      </c>
      <c r="I3136" s="19" t="s">
        <v>45</v>
      </c>
      <c r="J3136" s="19" t="s">
        <v>156</v>
      </c>
      <c r="K3136" s="19" t="s">
        <v>45</v>
      </c>
      <c r="L3136" s="22" t="s">
        <v>144</v>
      </c>
      <c r="M3136" s="19" t="s">
        <v>185</v>
      </c>
      <c r="N3136" s="19" t="s">
        <v>185</v>
      </c>
      <c r="Q3136" s="50" t="str">
        <f t="shared" si="49"/>
        <v>Non-lead</v>
      </c>
    </row>
    <row r="3137" spans="2:17">
      <c r="B3137" s="38" t="s">
        <v>8847</v>
      </c>
      <c r="C3137" s="4" t="s">
        <v>10178</v>
      </c>
      <c r="D3137" s="4" t="s">
        <v>9520</v>
      </c>
      <c r="E3137" s="9" t="s">
        <v>187</v>
      </c>
      <c r="F3137" s="14">
        <v>40484</v>
      </c>
      <c r="G3137" s="4">
        <v>37.498403112041998</v>
      </c>
      <c r="H3137" s="4">
        <v>-84.608224047711005</v>
      </c>
      <c r="I3137" s="19" t="s">
        <v>45</v>
      </c>
      <c r="J3137" s="19" t="s">
        <v>156</v>
      </c>
      <c r="K3137" s="19" t="s">
        <v>45</v>
      </c>
      <c r="L3137" s="22" t="s">
        <v>144</v>
      </c>
      <c r="M3137" s="19" t="s">
        <v>185</v>
      </c>
      <c r="N3137" s="19" t="s">
        <v>185</v>
      </c>
      <c r="Q3137" s="50" t="str">
        <f t="shared" si="49"/>
        <v>Non-lead</v>
      </c>
    </row>
    <row r="3138" spans="2:17">
      <c r="B3138" s="38" t="s">
        <v>8848</v>
      </c>
      <c r="C3138" s="4" t="s">
        <v>10179</v>
      </c>
      <c r="D3138" s="4" t="s">
        <v>9521</v>
      </c>
      <c r="E3138" s="9" t="s">
        <v>187</v>
      </c>
      <c r="F3138" s="14">
        <v>40484</v>
      </c>
      <c r="G3138" s="4">
        <v>37.499070908061</v>
      </c>
      <c r="H3138" s="4">
        <v>-84.608749486739001</v>
      </c>
      <c r="I3138" s="19" t="s">
        <v>45</v>
      </c>
      <c r="J3138" s="19" t="s">
        <v>156</v>
      </c>
      <c r="K3138" s="19" t="s">
        <v>45</v>
      </c>
      <c r="L3138" s="22" t="s">
        <v>144</v>
      </c>
      <c r="M3138" s="19" t="s">
        <v>185</v>
      </c>
      <c r="N3138" s="19" t="s">
        <v>185</v>
      </c>
      <c r="Q3138" s="50" t="str">
        <f t="shared" si="49"/>
        <v>Non-lead</v>
      </c>
    </row>
    <row r="3139" spans="2:17">
      <c r="B3139" s="38" t="s">
        <v>8849</v>
      </c>
      <c r="C3139" s="4" t="s">
        <v>10180</v>
      </c>
      <c r="D3139" s="4" t="s">
        <v>9522</v>
      </c>
      <c r="E3139" s="9" t="s">
        <v>187</v>
      </c>
      <c r="F3139" s="14">
        <v>40484</v>
      </c>
      <c r="G3139" s="4">
        <v>37.499069610635999</v>
      </c>
      <c r="H3139" s="4">
        <v>-84.608747326371997</v>
      </c>
      <c r="I3139" s="19" t="s">
        <v>45</v>
      </c>
      <c r="J3139" s="19" t="s">
        <v>156</v>
      </c>
      <c r="K3139" s="19" t="s">
        <v>45</v>
      </c>
      <c r="L3139" s="22" t="s">
        <v>144</v>
      </c>
      <c r="M3139" s="19" t="s">
        <v>185</v>
      </c>
      <c r="N3139" s="19" t="s">
        <v>185</v>
      </c>
      <c r="Q3139" s="50" t="str">
        <f t="shared" si="49"/>
        <v>Non-lead</v>
      </c>
    </row>
    <row r="3140" spans="2:17">
      <c r="B3140" s="38" t="s">
        <v>8850</v>
      </c>
      <c r="C3140" s="4" t="s">
        <v>10181</v>
      </c>
      <c r="D3140" s="4" t="s">
        <v>9523</v>
      </c>
      <c r="E3140" s="9" t="s">
        <v>187</v>
      </c>
      <c r="F3140" s="14">
        <v>40484</v>
      </c>
      <c r="G3140" s="4">
        <v>37.499594087799998</v>
      </c>
      <c r="H3140" s="4">
        <v>-84.608976793702993</v>
      </c>
      <c r="I3140" s="19" t="s">
        <v>45</v>
      </c>
      <c r="J3140" s="19" t="s">
        <v>156</v>
      </c>
      <c r="K3140" s="19" t="s">
        <v>45</v>
      </c>
      <c r="L3140" s="22" t="s">
        <v>144</v>
      </c>
      <c r="M3140" s="19" t="s">
        <v>185</v>
      </c>
      <c r="N3140" s="19" t="s">
        <v>185</v>
      </c>
      <c r="Q3140" s="50" t="str">
        <f t="shared" ref="Q3140:Q3200" si="50">IF(AND(I3140="",K3140=""),"",IF(I3140="Lead","Lead",IF(K3140="Lead","Lead",IF((OR((AND((ISNUMBER(SEARCH("Galvanized",K3140))),AF3140="Yes")),(AND((ISNUMBER(SEARCH("Galvanized",K3140))),AF3140="Unknown")))),"Galvanized requiring replacement",IF((OR((AND((ISNUMBER(SEARCH("Galvanized",K3140))),AJ3140="Yes")),(AND((ISNUMBER(SEARCH("Galvanized",K3140))),AJ3140="Unknown")))),"Galvanized requiring replacement",IF(I3140="Galvanized requiring replacement","Galvanized requiring replacement",IF(K3140="Galvanized requiring replacement","Galvanized requiring replacement",IF(ISNUMBER(SEARCH("Unknown",I3140)),"Unknown",IF(ISNUMBER(SEARCH("Unknown",K3140)),"Unknown",IF(I3140="","Unknown",IF(K3140="","Unknown","Non-lead")))))))))))</f>
        <v>Non-lead</v>
      </c>
    </row>
    <row r="3141" spans="2:17">
      <c r="B3141" s="38" t="s">
        <v>8851</v>
      </c>
      <c r="C3141" s="4" t="s">
        <v>10182</v>
      </c>
      <c r="D3141" s="4" t="s">
        <v>9524</v>
      </c>
      <c r="E3141" s="9" t="s">
        <v>187</v>
      </c>
      <c r="F3141" s="14">
        <v>40484</v>
      </c>
      <c r="G3141" s="4">
        <v>37.499594114464003</v>
      </c>
      <c r="H3141" s="4">
        <v>-84.608976865838997</v>
      </c>
      <c r="I3141" s="19" t="s">
        <v>45</v>
      </c>
      <c r="J3141" s="19" t="s">
        <v>156</v>
      </c>
      <c r="K3141" s="19" t="s">
        <v>45</v>
      </c>
      <c r="L3141" s="22" t="s">
        <v>144</v>
      </c>
      <c r="M3141" s="19" t="s">
        <v>185</v>
      </c>
      <c r="N3141" s="19" t="s">
        <v>185</v>
      </c>
      <c r="Q3141" s="50" t="str">
        <f t="shared" si="50"/>
        <v>Non-lead</v>
      </c>
    </row>
    <row r="3142" spans="2:17">
      <c r="B3142" s="38" t="s">
        <v>8852</v>
      </c>
      <c r="C3142" s="4" t="s">
        <v>10183</v>
      </c>
      <c r="D3142" s="4" t="s">
        <v>9525</v>
      </c>
      <c r="E3142" s="9" t="s">
        <v>187</v>
      </c>
      <c r="F3142" s="14">
        <v>40484</v>
      </c>
      <c r="G3142" s="4">
        <v>37.500101900560999</v>
      </c>
      <c r="H3142" s="4">
        <v>-84.609208965166999</v>
      </c>
      <c r="I3142" s="19" t="s">
        <v>45</v>
      </c>
      <c r="J3142" s="19" t="s">
        <v>156</v>
      </c>
      <c r="K3142" s="19" t="s">
        <v>45</v>
      </c>
      <c r="L3142" s="22" t="s">
        <v>144</v>
      </c>
      <c r="M3142" s="19" t="s">
        <v>185</v>
      </c>
      <c r="N3142" s="19" t="s">
        <v>185</v>
      </c>
      <c r="Q3142" s="50" t="str">
        <f t="shared" si="50"/>
        <v>Non-lead</v>
      </c>
    </row>
    <row r="3143" spans="2:17">
      <c r="B3143" s="38" t="s">
        <v>8853</v>
      </c>
      <c r="C3143" s="4" t="s">
        <v>10184</v>
      </c>
      <c r="D3143" s="4" t="s">
        <v>9526</v>
      </c>
      <c r="E3143" s="9" t="s">
        <v>187</v>
      </c>
      <c r="F3143" s="14">
        <v>40484</v>
      </c>
      <c r="G3143" s="4">
        <v>37.500627207461001</v>
      </c>
      <c r="H3143" s="4">
        <v>-84.609424637428006</v>
      </c>
      <c r="I3143" s="19" t="s">
        <v>45</v>
      </c>
      <c r="J3143" s="19" t="s">
        <v>156</v>
      </c>
      <c r="K3143" s="19" t="s">
        <v>45</v>
      </c>
      <c r="L3143" s="22" t="s">
        <v>144</v>
      </c>
      <c r="M3143" s="19" t="s">
        <v>185</v>
      </c>
      <c r="N3143" s="19" t="s">
        <v>185</v>
      </c>
      <c r="Q3143" s="50" t="str">
        <f t="shared" si="50"/>
        <v>Non-lead</v>
      </c>
    </row>
    <row r="3144" spans="2:17">
      <c r="B3144" s="38" t="s">
        <v>8854</v>
      </c>
      <c r="C3144" s="4" t="s">
        <v>10185</v>
      </c>
      <c r="D3144" s="4" t="s">
        <v>9527</v>
      </c>
      <c r="E3144" s="9" t="s">
        <v>187</v>
      </c>
      <c r="F3144" s="14">
        <v>40484</v>
      </c>
      <c r="G3144" s="4">
        <v>37.501950715733003</v>
      </c>
      <c r="H3144" s="4">
        <v>-84.609589584469006</v>
      </c>
      <c r="I3144" s="19" t="s">
        <v>45</v>
      </c>
      <c r="J3144" s="19" t="s">
        <v>156</v>
      </c>
      <c r="K3144" s="19" t="s">
        <v>45</v>
      </c>
      <c r="L3144" s="22" t="s">
        <v>144</v>
      </c>
      <c r="M3144" s="19" t="s">
        <v>185</v>
      </c>
      <c r="N3144" s="19" t="s">
        <v>185</v>
      </c>
      <c r="Q3144" s="50" t="str">
        <f t="shared" si="50"/>
        <v>Non-lead</v>
      </c>
    </row>
    <row r="3145" spans="2:17">
      <c r="B3145" s="38" t="s">
        <v>8855</v>
      </c>
      <c r="C3145" s="4" t="s">
        <v>10186</v>
      </c>
      <c r="D3145" s="4" t="s">
        <v>9528</v>
      </c>
      <c r="E3145" s="9" t="s">
        <v>187</v>
      </c>
      <c r="F3145" s="14">
        <v>40484</v>
      </c>
      <c r="G3145" s="4">
        <v>37.502225696181</v>
      </c>
      <c r="H3145" s="4">
        <v>-84.609531192153</v>
      </c>
      <c r="I3145" s="19" t="s">
        <v>45</v>
      </c>
      <c r="J3145" s="19" t="s">
        <v>156</v>
      </c>
      <c r="K3145" s="19" t="s">
        <v>45</v>
      </c>
      <c r="L3145" s="22" t="s">
        <v>144</v>
      </c>
      <c r="M3145" s="19" t="s">
        <v>185</v>
      </c>
      <c r="N3145" s="19" t="s">
        <v>185</v>
      </c>
      <c r="Q3145" s="50" t="str">
        <f t="shared" si="50"/>
        <v>Non-lead</v>
      </c>
    </row>
    <row r="3146" spans="2:17">
      <c r="B3146" s="38" t="s">
        <v>8856</v>
      </c>
      <c r="C3146" s="4" t="s">
        <v>10187</v>
      </c>
      <c r="D3146" s="4" t="s">
        <v>9529</v>
      </c>
      <c r="E3146" s="9" t="s">
        <v>187</v>
      </c>
      <c r="F3146" s="14">
        <v>40484</v>
      </c>
      <c r="G3146" s="4">
        <v>37.503322477997003</v>
      </c>
      <c r="H3146" s="4">
        <v>-84.609129935197004</v>
      </c>
      <c r="I3146" s="19" t="s">
        <v>45</v>
      </c>
      <c r="J3146" s="19" t="s">
        <v>156</v>
      </c>
      <c r="K3146" s="19" t="s">
        <v>45</v>
      </c>
      <c r="L3146" s="22" t="s">
        <v>144</v>
      </c>
      <c r="M3146" s="19" t="s">
        <v>185</v>
      </c>
      <c r="N3146" s="19" t="s">
        <v>185</v>
      </c>
      <c r="Q3146" s="50" t="str">
        <f t="shared" si="50"/>
        <v>Non-lead</v>
      </c>
    </row>
    <row r="3147" spans="2:17">
      <c r="B3147" s="38" t="s">
        <v>8857</v>
      </c>
      <c r="C3147" s="4" t="s">
        <v>10188</v>
      </c>
      <c r="D3147" s="4" t="s">
        <v>9530</v>
      </c>
      <c r="E3147" s="9" t="s">
        <v>187</v>
      </c>
      <c r="F3147" s="14">
        <v>40484</v>
      </c>
      <c r="G3147" s="4">
        <v>37.504959264878003</v>
      </c>
      <c r="H3147" s="4">
        <v>-84.608208469911006</v>
      </c>
      <c r="I3147" s="19" t="s">
        <v>45</v>
      </c>
      <c r="J3147" s="19" t="s">
        <v>156</v>
      </c>
      <c r="K3147" s="19" t="s">
        <v>45</v>
      </c>
      <c r="L3147" s="22" t="s">
        <v>144</v>
      </c>
      <c r="M3147" s="19" t="s">
        <v>185</v>
      </c>
      <c r="N3147" s="19" t="s">
        <v>185</v>
      </c>
      <c r="Q3147" s="50" t="str">
        <f t="shared" si="50"/>
        <v>Non-lead</v>
      </c>
    </row>
    <row r="3148" spans="2:17">
      <c r="B3148" s="38" t="s">
        <v>8858</v>
      </c>
      <c r="C3148" s="4" t="s">
        <v>10189</v>
      </c>
      <c r="D3148" s="4" t="s">
        <v>9531</v>
      </c>
      <c r="E3148" s="9" t="s">
        <v>187</v>
      </c>
      <c r="F3148" s="14">
        <v>40484</v>
      </c>
      <c r="G3148" s="14">
        <v>37.505284510544001</v>
      </c>
      <c r="H3148" s="14">
        <v>-84.608323686559999</v>
      </c>
      <c r="I3148" s="19" t="s">
        <v>45</v>
      </c>
      <c r="J3148" s="19" t="s">
        <v>156</v>
      </c>
      <c r="K3148" s="19" t="s">
        <v>45</v>
      </c>
      <c r="L3148" s="22" t="s">
        <v>144</v>
      </c>
      <c r="M3148" s="19" t="s">
        <v>185</v>
      </c>
      <c r="N3148" s="19" t="s">
        <v>185</v>
      </c>
      <c r="Q3148" s="50" t="str">
        <f t="shared" si="50"/>
        <v>Non-lead</v>
      </c>
    </row>
    <row r="3149" spans="2:17">
      <c r="B3149" s="38" t="s">
        <v>8859</v>
      </c>
      <c r="C3149" s="4" t="s">
        <v>9943</v>
      </c>
      <c r="D3149" s="4" t="s">
        <v>9532</v>
      </c>
      <c r="E3149" s="9" t="s">
        <v>187</v>
      </c>
      <c r="F3149" s="14">
        <v>40484</v>
      </c>
      <c r="G3149" s="14">
        <v>37.506238035887002</v>
      </c>
      <c r="H3149" s="14">
        <v>-84.605962337809999</v>
      </c>
      <c r="I3149" s="19" t="s">
        <v>45</v>
      </c>
      <c r="J3149" s="19" t="s">
        <v>156</v>
      </c>
      <c r="K3149" s="19" t="s">
        <v>45</v>
      </c>
      <c r="L3149" s="22" t="s">
        <v>144</v>
      </c>
      <c r="M3149" s="19" t="s">
        <v>185</v>
      </c>
      <c r="N3149" s="19" t="s">
        <v>185</v>
      </c>
      <c r="Q3149" s="50" t="str">
        <f t="shared" si="50"/>
        <v>Non-lead</v>
      </c>
    </row>
    <row r="3150" spans="2:17">
      <c r="B3150" s="38" t="s">
        <v>8860</v>
      </c>
      <c r="C3150" s="4" t="s">
        <v>10190</v>
      </c>
      <c r="D3150" s="4" t="s">
        <v>9533</v>
      </c>
      <c r="E3150" s="9" t="s">
        <v>187</v>
      </c>
      <c r="F3150" s="14">
        <v>40484</v>
      </c>
      <c r="G3150" s="14">
        <v>37.506094596754998</v>
      </c>
      <c r="H3150" s="14">
        <v>-84.605871696988004</v>
      </c>
      <c r="I3150" s="19" t="s">
        <v>45</v>
      </c>
      <c r="J3150" s="19" t="s">
        <v>156</v>
      </c>
      <c r="K3150" s="19" t="s">
        <v>45</v>
      </c>
      <c r="L3150" s="22" t="s">
        <v>144</v>
      </c>
      <c r="M3150" s="19" t="s">
        <v>185</v>
      </c>
      <c r="N3150" s="19" t="s">
        <v>185</v>
      </c>
      <c r="Q3150" s="50" t="str">
        <f t="shared" si="50"/>
        <v>Non-lead</v>
      </c>
    </row>
    <row r="3151" spans="2:17">
      <c r="B3151" s="38" t="s">
        <v>8861</v>
      </c>
      <c r="C3151" s="4" t="s">
        <v>10191</v>
      </c>
      <c r="D3151" s="4" t="s">
        <v>9534</v>
      </c>
      <c r="E3151" s="9" t="s">
        <v>187</v>
      </c>
      <c r="F3151" s="14">
        <v>40484</v>
      </c>
      <c r="G3151" s="14">
        <v>37.506322863838001</v>
      </c>
      <c r="H3151" s="14">
        <v>-84.605687209714006</v>
      </c>
      <c r="I3151" s="19" t="s">
        <v>45</v>
      </c>
      <c r="J3151" s="19" t="s">
        <v>156</v>
      </c>
      <c r="K3151" s="19" t="s">
        <v>45</v>
      </c>
      <c r="L3151" s="22" t="s">
        <v>144</v>
      </c>
      <c r="M3151" s="19" t="s">
        <v>185</v>
      </c>
      <c r="N3151" s="19" t="s">
        <v>185</v>
      </c>
      <c r="Q3151" s="50" t="str">
        <f t="shared" si="50"/>
        <v>Non-lead</v>
      </c>
    </row>
    <row r="3152" spans="2:17">
      <c r="B3152" s="38" t="s">
        <v>8862</v>
      </c>
      <c r="C3152" s="4" t="s">
        <v>10192</v>
      </c>
      <c r="D3152" s="4" t="s">
        <v>9535</v>
      </c>
      <c r="E3152" s="9" t="s">
        <v>187</v>
      </c>
      <c r="F3152" s="14">
        <v>40484</v>
      </c>
      <c r="G3152" s="14">
        <v>37.507546952577997</v>
      </c>
      <c r="H3152" s="14">
        <v>-84.604320509763994</v>
      </c>
      <c r="I3152" s="19" t="s">
        <v>45</v>
      </c>
      <c r="J3152" s="19" t="s">
        <v>156</v>
      </c>
      <c r="K3152" s="19" t="s">
        <v>45</v>
      </c>
      <c r="L3152" s="22" t="s">
        <v>144</v>
      </c>
      <c r="M3152" s="19" t="s">
        <v>185</v>
      </c>
      <c r="N3152" s="19" t="s">
        <v>185</v>
      </c>
      <c r="Q3152" s="50" t="str">
        <f t="shared" si="50"/>
        <v>Non-lead</v>
      </c>
    </row>
    <row r="3153" spans="2:17">
      <c r="B3153" s="38" t="s">
        <v>8863</v>
      </c>
      <c r="C3153" s="4" t="s">
        <v>10193</v>
      </c>
      <c r="D3153" s="4" t="s">
        <v>9536</v>
      </c>
      <c r="E3153" s="9" t="s">
        <v>187</v>
      </c>
      <c r="F3153" s="14">
        <v>40484</v>
      </c>
      <c r="G3153" s="4">
        <v>37.508973413527997</v>
      </c>
      <c r="H3153" s="4">
        <v>-84.603275503282006</v>
      </c>
      <c r="I3153" s="19" t="s">
        <v>45</v>
      </c>
      <c r="J3153" s="19" t="s">
        <v>156</v>
      </c>
      <c r="K3153" s="19" t="s">
        <v>45</v>
      </c>
      <c r="L3153" s="22" t="s">
        <v>144</v>
      </c>
      <c r="M3153" s="19" t="s">
        <v>185</v>
      </c>
      <c r="N3153" s="19" t="s">
        <v>185</v>
      </c>
      <c r="Q3153" s="50" t="str">
        <f t="shared" si="50"/>
        <v>Non-lead</v>
      </c>
    </row>
    <row r="3154" spans="2:17">
      <c r="B3154" s="38" t="s">
        <v>8864</v>
      </c>
      <c r="C3154" s="4" t="s">
        <v>10194</v>
      </c>
      <c r="D3154" s="4" t="s">
        <v>9537</v>
      </c>
      <c r="E3154" s="9" t="s">
        <v>187</v>
      </c>
      <c r="F3154" s="14">
        <v>40484</v>
      </c>
      <c r="G3154" s="4">
        <v>37.518477578888003</v>
      </c>
      <c r="H3154" s="4">
        <v>-84.614453430154001</v>
      </c>
      <c r="I3154" s="19" t="s">
        <v>45</v>
      </c>
      <c r="J3154" s="19" t="s">
        <v>156</v>
      </c>
      <c r="K3154" s="19" t="s">
        <v>45</v>
      </c>
      <c r="L3154" s="22" t="s">
        <v>144</v>
      </c>
      <c r="M3154" s="19" t="s">
        <v>185</v>
      </c>
      <c r="N3154" s="19" t="s">
        <v>185</v>
      </c>
      <c r="Q3154" s="50" t="str">
        <f t="shared" si="50"/>
        <v>Non-lead</v>
      </c>
    </row>
    <row r="3155" spans="2:17">
      <c r="B3155" s="38" t="s">
        <v>8865</v>
      </c>
      <c r="C3155" s="4" t="s">
        <v>10195</v>
      </c>
      <c r="D3155" s="4" t="s">
        <v>9538</v>
      </c>
      <c r="E3155" s="9" t="s">
        <v>187</v>
      </c>
      <c r="F3155" s="14">
        <v>40484</v>
      </c>
      <c r="G3155" s="4">
        <v>37.516786002747999</v>
      </c>
      <c r="H3155" s="4">
        <v>-84.614796690054007</v>
      </c>
      <c r="I3155" s="19" t="s">
        <v>45</v>
      </c>
      <c r="J3155" s="19" t="s">
        <v>156</v>
      </c>
      <c r="K3155" s="19" t="s">
        <v>45</v>
      </c>
      <c r="L3155" s="22" t="s">
        <v>144</v>
      </c>
      <c r="M3155" s="19" t="s">
        <v>185</v>
      </c>
      <c r="N3155" s="19" t="s">
        <v>185</v>
      </c>
      <c r="Q3155" s="50" t="str">
        <f t="shared" si="50"/>
        <v>Non-lead</v>
      </c>
    </row>
    <row r="3156" spans="2:17">
      <c r="B3156" s="38" t="s">
        <v>8866</v>
      </c>
      <c r="C3156" s="4" t="s">
        <v>10195</v>
      </c>
      <c r="D3156" s="4" t="s">
        <v>9539</v>
      </c>
      <c r="E3156" s="9" t="s">
        <v>187</v>
      </c>
      <c r="F3156" s="14">
        <v>40484</v>
      </c>
      <c r="G3156" s="4">
        <v>37.516743062598998</v>
      </c>
      <c r="H3156" s="4">
        <v>-84.615632458589005</v>
      </c>
      <c r="I3156" s="19" t="s">
        <v>45</v>
      </c>
      <c r="J3156" s="19" t="s">
        <v>156</v>
      </c>
      <c r="K3156" s="19" t="s">
        <v>45</v>
      </c>
      <c r="L3156" s="22" t="s">
        <v>144</v>
      </c>
      <c r="M3156" s="19" t="s">
        <v>185</v>
      </c>
      <c r="N3156" s="19" t="s">
        <v>185</v>
      </c>
      <c r="Q3156" s="50" t="str">
        <f t="shared" si="50"/>
        <v>Non-lead</v>
      </c>
    </row>
    <row r="3157" spans="2:17">
      <c r="B3157" s="38" t="s">
        <v>8867</v>
      </c>
      <c r="C3157" s="4" t="s">
        <v>10196</v>
      </c>
      <c r="D3157" s="4" t="s">
        <v>9540</v>
      </c>
      <c r="E3157" s="9" t="s">
        <v>187</v>
      </c>
      <c r="F3157" s="14">
        <v>40484</v>
      </c>
      <c r="G3157" s="4">
        <v>37.517152000000003</v>
      </c>
      <c r="H3157" s="4">
        <v>-84.613376000000002</v>
      </c>
      <c r="I3157" s="19" t="s">
        <v>45</v>
      </c>
      <c r="J3157" s="19" t="s">
        <v>156</v>
      </c>
      <c r="K3157" s="19" t="s">
        <v>45</v>
      </c>
      <c r="L3157" s="22" t="s">
        <v>144</v>
      </c>
      <c r="M3157" s="19" t="s">
        <v>185</v>
      </c>
      <c r="N3157" s="19" t="s">
        <v>185</v>
      </c>
      <c r="Q3157" s="50" t="str">
        <f t="shared" si="50"/>
        <v>Non-lead</v>
      </c>
    </row>
    <row r="3158" spans="2:17">
      <c r="B3158" s="38" t="s">
        <v>8868</v>
      </c>
      <c r="C3158" s="4" t="s">
        <v>10197</v>
      </c>
      <c r="D3158" s="4" t="s">
        <v>9541</v>
      </c>
      <c r="E3158" s="9" t="s">
        <v>187</v>
      </c>
      <c r="F3158" s="14">
        <v>40484</v>
      </c>
      <c r="G3158" s="4">
        <v>37.517132487982003</v>
      </c>
      <c r="H3158" s="4">
        <v>-84.613379369453995</v>
      </c>
      <c r="I3158" s="19" t="s">
        <v>45</v>
      </c>
      <c r="J3158" s="19" t="s">
        <v>156</v>
      </c>
      <c r="K3158" s="19" t="s">
        <v>45</v>
      </c>
      <c r="L3158" s="22" t="s">
        <v>144</v>
      </c>
      <c r="M3158" s="19" t="s">
        <v>185</v>
      </c>
      <c r="N3158" s="19" t="s">
        <v>185</v>
      </c>
      <c r="Q3158" s="50" t="str">
        <f t="shared" si="50"/>
        <v>Non-lead</v>
      </c>
    </row>
    <row r="3159" spans="2:17">
      <c r="B3159" s="38" t="s">
        <v>8869</v>
      </c>
      <c r="C3159" s="4" t="s">
        <v>10198</v>
      </c>
      <c r="D3159" s="4" t="s">
        <v>9542</v>
      </c>
      <c r="E3159" s="9" t="s">
        <v>187</v>
      </c>
      <c r="F3159" s="14">
        <v>40484</v>
      </c>
      <c r="G3159" s="4">
        <v>37.516290207444001</v>
      </c>
      <c r="H3159" s="4">
        <v>-84.612784188565001</v>
      </c>
      <c r="I3159" s="19" t="s">
        <v>45</v>
      </c>
      <c r="J3159" s="19" t="s">
        <v>156</v>
      </c>
      <c r="K3159" s="19" t="s">
        <v>45</v>
      </c>
      <c r="L3159" s="22" t="s">
        <v>144</v>
      </c>
      <c r="M3159" s="19" t="s">
        <v>185</v>
      </c>
      <c r="N3159" s="19" t="s">
        <v>185</v>
      </c>
      <c r="Q3159" s="50" t="str">
        <f t="shared" si="50"/>
        <v>Non-lead</v>
      </c>
    </row>
    <row r="3160" spans="2:17">
      <c r="B3160" s="38" t="s">
        <v>8870</v>
      </c>
      <c r="C3160" s="4" t="s">
        <v>10199</v>
      </c>
      <c r="D3160" s="4" t="s">
        <v>9543</v>
      </c>
      <c r="E3160" s="9" t="s">
        <v>187</v>
      </c>
      <c r="F3160" s="14">
        <v>40484</v>
      </c>
      <c r="G3160" s="4">
        <v>37.515929305881997</v>
      </c>
      <c r="H3160" s="4">
        <v>-84.612550265002</v>
      </c>
      <c r="I3160" s="19" t="s">
        <v>45</v>
      </c>
      <c r="J3160" s="19" t="s">
        <v>156</v>
      </c>
      <c r="K3160" s="19" t="s">
        <v>45</v>
      </c>
      <c r="L3160" s="22" t="s">
        <v>144</v>
      </c>
      <c r="M3160" s="19" t="s">
        <v>185</v>
      </c>
      <c r="N3160" s="19" t="s">
        <v>185</v>
      </c>
      <c r="Q3160" s="50" t="str">
        <f t="shared" si="50"/>
        <v>Non-lead</v>
      </c>
    </row>
    <row r="3161" spans="2:17">
      <c r="B3161" s="38" t="s">
        <v>8871</v>
      </c>
      <c r="C3161" s="4" t="s">
        <v>10200</v>
      </c>
      <c r="D3161" s="4" t="s">
        <v>9544</v>
      </c>
      <c r="E3161" s="9" t="s">
        <v>187</v>
      </c>
      <c r="F3161" s="14">
        <v>40484</v>
      </c>
      <c r="G3161" s="4">
        <v>37.515900000000002</v>
      </c>
      <c r="H3161" s="4">
        <v>-84.612610000000004</v>
      </c>
      <c r="I3161" s="19" t="s">
        <v>45</v>
      </c>
      <c r="J3161" s="19" t="s">
        <v>156</v>
      </c>
      <c r="K3161" s="19" t="s">
        <v>45</v>
      </c>
      <c r="L3161" s="22" t="s">
        <v>144</v>
      </c>
      <c r="M3161" s="19" t="s">
        <v>185</v>
      </c>
      <c r="N3161" s="19" t="s">
        <v>185</v>
      </c>
      <c r="Q3161" s="50" t="str">
        <f t="shared" si="50"/>
        <v>Non-lead</v>
      </c>
    </row>
    <row r="3162" spans="2:17">
      <c r="B3162" s="38" t="s">
        <v>8872</v>
      </c>
      <c r="C3162" s="4" t="s">
        <v>10201</v>
      </c>
      <c r="D3162" s="4" t="s">
        <v>9545</v>
      </c>
      <c r="E3162" s="9" t="s">
        <v>187</v>
      </c>
      <c r="F3162" s="14">
        <v>40484</v>
      </c>
      <c r="G3162" s="4">
        <v>37.513241697232999</v>
      </c>
      <c r="H3162" s="4">
        <v>-84.610536798835994</v>
      </c>
      <c r="I3162" s="19" t="s">
        <v>45</v>
      </c>
      <c r="J3162" s="19" t="s">
        <v>156</v>
      </c>
      <c r="K3162" s="19" t="s">
        <v>45</v>
      </c>
      <c r="L3162" s="22" t="s">
        <v>144</v>
      </c>
      <c r="M3162" s="19" t="s">
        <v>185</v>
      </c>
      <c r="N3162" s="19" t="s">
        <v>185</v>
      </c>
      <c r="Q3162" s="50" t="str">
        <f t="shared" si="50"/>
        <v>Non-lead</v>
      </c>
    </row>
    <row r="3163" spans="2:17">
      <c r="B3163" s="38" t="s">
        <v>8873</v>
      </c>
      <c r="C3163" s="4" t="s">
        <v>10202</v>
      </c>
      <c r="D3163" s="4" t="s">
        <v>9546</v>
      </c>
      <c r="E3163" s="9" t="s">
        <v>187</v>
      </c>
      <c r="F3163" s="14">
        <v>40484</v>
      </c>
      <c r="G3163" s="4">
        <v>37.511360830388</v>
      </c>
      <c r="H3163" s="4">
        <v>-84.607998205913006</v>
      </c>
      <c r="I3163" s="19" t="s">
        <v>45</v>
      </c>
      <c r="J3163" s="19" t="s">
        <v>156</v>
      </c>
      <c r="K3163" s="19" t="s">
        <v>45</v>
      </c>
      <c r="L3163" s="22" t="s">
        <v>144</v>
      </c>
      <c r="M3163" s="19" t="s">
        <v>185</v>
      </c>
      <c r="N3163" s="19" t="s">
        <v>185</v>
      </c>
      <c r="Q3163" s="50" t="str">
        <f t="shared" si="50"/>
        <v>Non-lead</v>
      </c>
    </row>
    <row r="3164" spans="2:17">
      <c r="B3164" s="38" t="s">
        <v>8874</v>
      </c>
      <c r="C3164" s="4" t="s">
        <v>10203</v>
      </c>
      <c r="D3164" s="4" t="s">
        <v>9547</v>
      </c>
      <c r="E3164" s="9" t="s">
        <v>187</v>
      </c>
      <c r="F3164" s="14">
        <v>40484</v>
      </c>
      <c r="G3164" s="4">
        <v>37.509398333280998</v>
      </c>
      <c r="H3164" s="4">
        <v>-84.602009423362006</v>
      </c>
      <c r="I3164" s="19" t="s">
        <v>45</v>
      </c>
      <c r="J3164" s="19" t="s">
        <v>156</v>
      </c>
      <c r="K3164" s="19" t="s">
        <v>45</v>
      </c>
      <c r="L3164" s="22" t="s">
        <v>144</v>
      </c>
      <c r="M3164" s="19" t="s">
        <v>185</v>
      </c>
      <c r="N3164" s="19" t="s">
        <v>185</v>
      </c>
      <c r="Q3164" s="50" t="str">
        <f t="shared" si="50"/>
        <v>Non-lead</v>
      </c>
    </row>
    <row r="3165" spans="2:17">
      <c r="B3165" s="38" t="s">
        <v>8875</v>
      </c>
      <c r="C3165" s="4" t="s">
        <v>10204</v>
      </c>
      <c r="D3165" s="4" t="s">
        <v>9548</v>
      </c>
      <c r="E3165" s="9" t="s">
        <v>187</v>
      </c>
      <c r="F3165" s="14">
        <v>40484</v>
      </c>
      <c r="G3165" s="4">
        <v>37.509118918337997</v>
      </c>
      <c r="H3165" s="4">
        <v>-84.600473070581998</v>
      </c>
      <c r="I3165" s="19" t="s">
        <v>45</v>
      </c>
      <c r="J3165" s="19" t="s">
        <v>156</v>
      </c>
      <c r="K3165" s="19" t="s">
        <v>45</v>
      </c>
      <c r="L3165" s="22" t="s">
        <v>144</v>
      </c>
      <c r="M3165" s="19" t="s">
        <v>185</v>
      </c>
      <c r="N3165" s="19" t="s">
        <v>185</v>
      </c>
      <c r="Q3165" s="50" t="str">
        <f t="shared" si="50"/>
        <v>Non-lead</v>
      </c>
    </row>
    <row r="3166" spans="2:17">
      <c r="B3166" s="38" t="s">
        <v>8876</v>
      </c>
      <c r="C3166" s="4" t="s">
        <v>10205</v>
      </c>
      <c r="D3166" s="4" t="s">
        <v>9549</v>
      </c>
      <c r="E3166" s="9" t="s">
        <v>187</v>
      </c>
      <c r="F3166" s="14">
        <v>40484</v>
      </c>
      <c r="G3166" s="4">
        <v>37.508914848800003</v>
      </c>
      <c r="H3166" s="4">
        <v>-84.599629475233996</v>
      </c>
      <c r="I3166" s="19" t="s">
        <v>45</v>
      </c>
      <c r="J3166" s="19" t="s">
        <v>156</v>
      </c>
      <c r="K3166" s="19" t="s">
        <v>45</v>
      </c>
      <c r="L3166" s="22" t="s">
        <v>144</v>
      </c>
      <c r="M3166" s="19" t="s">
        <v>185</v>
      </c>
      <c r="N3166" s="19" t="s">
        <v>185</v>
      </c>
      <c r="Q3166" s="50" t="str">
        <f t="shared" si="50"/>
        <v>Non-lead</v>
      </c>
    </row>
    <row r="3167" spans="2:17">
      <c r="B3167" s="38" t="s">
        <v>8877</v>
      </c>
      <c r="C3167" s="4" t="s">
        <v>10206</v>
      </c>
      <c r="D3167" s="4" t="s">
        <v>9550</v>
      </c>
      <c r="E3167" s="9" t="s">
        <v>187</v>
      </c>
      <c r="F3167" s="14">
        <v>40484</v>
      </c>
      <c r="G3167" s="4">
        <v>37.497362902398997</v>
      </c>
      <c r="H3167" s="4">
        <v>-84.581959944613004</v>
      </c>
      <c r="I3167" s="19" t="s">
        <v>45</v>
      </c>
      <c r="J3167" s="19" t="s">
        <v>156</v>
      </c>
      <c r="K3167" s="19" t="s">
        <v>45</v>
      </c>
      <c r="L3167" s="22" t="s">
        <v>144</v>
      </c>
      <c r="M3167" s="19" t="s">
        <v>185</v>
      </c>
      <c r="N3167" s="19" t="s">
        <v>185</v>
      </c>
      <c r="Q3167" s="50" t="str">
        <f t="shared" si="50"/>
        <v>Non-lead</v>
      </c>
    </row>
    <row r="3168" spans="2:17">
      <c r="B3168" s="38" t="s">
        <v>8878</v>
      </c>
      <c r="C3168" s="4" t="s">
        <v>10207</v>
      </c>
      <c r="D3168" s="4" t="s">
        <v>9551</v>
      </c>
      <c r="E3168" s="9" t="s">
        <v>187</v>
      </c>
      <c r="F3168" s="14">
        <v>40484</v>
      </c>
      <c r="G3168" s="4">
        <v>37.492269459837999</v>
      </c>
      <c r="H3168" s="4">
        <v>-84.574366767813999</v>
      </c>
      <c r="I3168" s="19" t="s">
        <v>45</v>
      </c>
      <c r="J3168" s="19" t="s">
        <v>156</v>
      </c>
      <c r="K3168" s="19" t="s">
        <v>45</v>
      </c>
      <c r="L3168" s="22" t="s">
        <v>144</v>
      </c>
      <c r="M3168" s="19" t="s">
        <v>185</v>
      </c>
      <c r="N3168" s="19" t="s">
        <v>185</v>
      </c>
      <c r="Q3168" s="50" t="str">
        <f t="shared" si="50"/>
        <v>Non-lead</v>
      </c>
    </row>
    <row r="3169" spans="2:17">
      <c r="B3169" s="38" t="s">
        <v>8879</v>
      </c>
      <c r="C3169" s="4" t="s">
        <v>10208</v>
      </c>
      <c r="D3169" s="4" t="s">
        <v>9552</v>
      </c>
      <c r="E3169" s="9" t="s">
        <v>187</v>
      </c>
      <c r="F3169" s="14">
        <v>40484</v>
      </c>
      <c r="G3169" s="4">
        <v>37.494217788579</v>
      </c>
      <c r="H3169" s="4">
        <v>-84.579643016562997</v>
      </c>
      <c r="I3169" s="19" t="s">
        <v>45</v>
      </c>
      <c r="J3169" s="19" t="s">
        <v>156</v>
      </c>
      <c r="K3169" s="19" t="s">
        <v>45</v>
      </c>
      <c r="L3169" s="22" t="s">
        <v>144</v>
      </c>
      <c r="M3169" s="19" t="s">
        <v>185</v>
      </c>
      <c r="N3169" s="19" t="s">
        <v>185</v>
      </c>
      <c r="Q3169" s="50" t="str">
        <f t="shared" si="50"/>
        <v>Non-lead</v>
      </c>
    </row>
    <row r="3170" spans="2:17">
      <c r="B3170" s="38" t="s">
        <v>8880</v>
      </c>
      <c r="C3170" s="4" t="s">
        <v>10209</v>
      </c>
      <c r="D3170" s="4" t="s">
        <v>9553</v>
      </c>
      <c r="E3170" s="9" t="s">
        <v>187</v>
      </c>
      <c r="F3170" s="14">
        <v>40484</v>
      </c>
      <c r="G3170" s="4">
        <v>37.49192</v>
      </c>
      <c r="H3170" s="4">
        <v>-84.584239999999994</v>
      </c>
      <c r="I3170" s="19" t="s">
        <v>45</v>
      </c>
      <c r="J3170" s="19" t="s">
        <v>156</v>
      </c>
      <c r="K3170" s="19" t="s">
        <v>45</v>
      </c>
      <c r="L3170" s="22" t="s">
        <v>144</v>
      </c>
      <c r="M3170" s="19" t="s">
        <v>185</v>
      </c>
      <c r="N3170" s="19" t="s">
        <v>185</v>
      </c>
      <c r="Q3170" s="50" t="str">
        <f t="shared" si="50"/>
        <v>Non-lead</v>
      </c>
    </row>
    <row r="3171" spans="2:17">
      <c r="B3171" s="38" t="s">
        <v>8881</v>
      </c>
      <c r="C3171" s="4" t="s">
        <v>10210</v>
      </c>
      <c r="D3171" s="4" t="s">
        <v>9554</v>
      </c>
      <c r="E3171" s="9" t="s">
        <v>187</v>
      </c>
      <c r="F3171" s="14">
        <v>40484</v>
      </c>
      <c r="G3171" s="4">
        <v>37.484092199427998</v>
      </c>
      <c r="H3171" s="4">
        <v>-84.587458099551995</v>
      </c>
      <c r="I3171" s="19" t="s">
        <v>45</v>
      </c>
      <c r="J3171" s="19" t="s">
        <v>156</v>
      </c>
      <c r="K3171" s="19" t="s">
        <v>45</v>
      </c>
      <c r="L3171" s="22" t="s">
        <v>144</v>
      </c>
      <c r="M3171" s="19" t="s">
        <v>185</v>
      </c>
      <c r="N3171" s="19" t="s">
        <v>185</v>
      </c>
      <c r="Q3171" s="50" t="str">
        <f t="shared" si="50"/>
        <v>Non-lead</v>
      </c>
    </row>
    <row r="3172" spans="2:17">
      <c r="B3172" s="38" t="s">
        <v>8882</v>
      </c>
      <c r="C3172" s="4" t="s">
        <v>10211</v>
      </c>
      <c r="D3172" s="4" t="s">
        <v>9555</v>
      </c>
      <c r="E3172" s="9" t="s">
        <v>187</v>
      </c>
      <c r="F3172" s="14">
        <v>40484</v>
      </c>
      <c r="G3172" s="4">
        <v>37.489525637839002</v>
      </c>
      <c r="H3172" s="4">
        <v>-84.583465874588995</v>
      </c>
      <c r="I3172" s="19" t="s">
        <v>45</v>
      </c>
      <c r="J3172" s="19" t="s">
        <v>156</v>
      </c>
      <c r="K3172" s="19" t="s">
        <v>45</v>
      </c>
      <c r="L3172" s="22" t="s">
        <v>144</v>
      </c>
      <c r="M3172" s="19" t="s">
        <v>185</v>
      </c>
      <c r="N3172" s="19" t="s">
        <v>185</v>
      </c>
      <c r="Q3172" s="50" t="str">
        <f t="shared" si="50"/>
        <v>Non-lead</v>
      </c>
    </row>
    <row r="3173" spans="2:17">
      <c r="B3173" s="38" t="s">
        <v>8883</v>
      </c>
      <c r="C3173" s="4" t="s">
        <v>10212</v>
      </c>
      <c r="D3173" s="4" t="s">
        <v>9556</v>
      </c>
      <c r="E3173" s="9" t="s">
        <v>187</v>
      </c>
      <c r="F3173" s="14">
        <v>40484</v>
      </c>
      <c r="G3173" s="4">
        <v>37.491922201153002</v>
      </c>
      <c r="H3173" s="4">
        <v>-84.584080913158004</v>
      </c>
      <c r="I3173" s="19" t="s">
        <v>45</v>
      </c>
      <c r="J3173" s="19" t="s">
        <v>156</v>
      </c>
      <c r="K3173" s="19" t="s">
        <v>45</v>
      </c>
      <c r="L3173" s="22" t="s">
        <v>144</v>
      </c>
      <c r="M3173" s="19" t="s">
        <v>185</v>
      </c>
      <c r="N3173" s="19" t="s">
        <v>185</v>
      </c>
      <c r="Q3173" s="50" t="str">
        <f t="shared" si="50"/>
        <v>Non-lead</v>
      </c>
    </row>
    <row r="3174" spans="2:17">
      <c r="B3174" s="38" t="s">
        <v>8884</v>
      </c>
      <c r="C3174" s="4" t="s">
        <v>10213</v>
      </c>
      <c r="D3174" s="4" t="s">
        <v>9557</v>
      </c>
      <c r="E3174" s="9" t="s">
        <v>187</v>
      </c>
      <c r="F3174" s="14">
        <v>40484</v>
      </c>
      <c r="G3174" s="4">
        <v>37.493575856253997</v>
      </c>
      <c r="H3174" s="4">
        <v>-84.582344478135994</v>
      </c>
      <c r="I3174" s="19" t="s">
        <v>45</v>
      </c>
      <c r="J3174" s="19" t="s">
        <v>156</v>
      </c>
      <c r="K3174" s="19" t="s">
        <v>45</v>
      </c>
      <c r="L3174" s="22" t="s">
        <v>144</v>
      </c>
      <c r="M3174" s="19" t="s">
        <v>185</v>
      </c>
      <c r="N3174" s="19" t="s">
        <v>185</v>
      </c>
      <c r="Q3174" s="50" t="str">
        <f t="shared" si="50"/>
        <v>Non-lead</v>
      </c>
    </row>
    <row r="3175" spans="2:17">
      <c r="B3175" s="38" t="s">
        <v>8885</v>
      </c>
      <c r="C3175" s="4" t="s">
        <v>10214</v>
      </c>
      <c r="D3175" s="4" t="s">
        <v>9558</v>
      </c>
      <c r="E3175" s="9" t="s">
        <v>187</v>
      </c>
      <c r="F3175" s="14">
        <v>40484</v>
      </c>
      <c r="G3175" s="4">
        <v>37.494394632431998</v>
      </c>
      <c r="H3175" s="4">
        <v>-84.580196693545005</v>
      </c>
      <c r="I3175" s="19" t="s">
        <v>45</v>
      </c>
      <c r="J3175" s="19" t="s">
        <v>156</v>
      </c>
      <c r="K3175" s="19" t="s">
        <v>45</v>
      </c>
      <c r="L3175" s="22" t="s">
        <v>144</v>
      </c>
      <c r="M3175" s="19" t="s">
        <v>185</v>
      </c>
      <c r="N3175" s="19" t="s">
        <v>185</v>
      </c>
      <c r="Q3175" s="50" t="str">
        <f t="shared" si="50"/>
        <v>Non-lead</v>
      </c>
    </row>
    <row r="3176" spans="2:17">
      <c r="B3176" s="38" t="s">
        <v>8886</v>
      </c>
      <c r="C3176" s="4" t="s">
        <v>10215</v>
      </c>
      <c r="D3176" s="4" t="s">
        <v>9559</v>
      </c>
      <c r="E3176" s="9" t="s">
        <v>187</v>
      </c>
      <c r="F3176" s="14">
        <v>40484</v>
      </c>
      <c r="G3176" s="4">
        <v>37.493976716787998</v>
      </c>
      <c r="H3176" s="4">
        <v>-84.579302229107</v>
      </c>
      <c r="I3176" s="19" t="s">
        <v>45</v>
      </c>
      <c r="J3176" s="19" t="s">
        <v>156</v>
      </c>
      <c r="K3176" s="19" t="s">
        <v>45</v>
      </c>
      <c r="L3176" s="22" t="s">
        <v>144</v>
      </c>
      <c r="M3176" s="19" t="s">
        <v>185</v>
      </c>
      <c r="N3176" s="19" t="s">
        <v>185</v>
      </c>
      <c r="Q3176" s="50" t="str">
        <f t="shared" si="50"/>
        <v>Non-lead</v>
      </c>
    </row>
    <row r="3177" spans="2:17">
      <c r="B3177" s="38" t="s">
        <v>8887</v>
      </c>
      <c r="C3177" s="4" t="s">
        <v>10216</v>
      </c>
      <c r="D3177" s="4" t="s">
        <v>9560</v>
      </c>
      <c r="E3177" s="9" t="s">
        <v>187</v>
      </c>
      <c r="F3177" s="14">
        <v>40484</v>
      </c>
      <c r="G3177" s="4">
        <v>37.493831104281</v>
      </c>
      <c r="H3177" s="4">
        <v>-84.577785348789007</v>
      </c>
      <c r="I3177" s="19" t="s">
        <v>45</v>
      </c>
      <c r="J3177" s="19" t="s">
        <v>156</v>
      </c>
      <c r="K3177" s="19" t="s">
        <v>45</v>
      </c>
      <c r="L3177" s="22" t="s">
        <v>144</v>
      </c>
      <c r="M3177" s="19" t="s">
        <v>185</v>
      </c>
      <c r="N3177" s="19" t="s">
        <v>185</v>
      </c>
      <c r="Q3177" s="50" t="str">
        <f t="shared" si="50"/>
        <v>Non-lead</v>
      </c>
    </row>
    <row r="3178" spans="2:17">
      <c r="B3178" s="38" t="s">
        <v>8888</v>
      </c>
      <c r="C3178" s="4" t="s">
        <v>10217</v>
      </c>
      <c r="D3178" s="4" t="s">
        <v>9561</v>
      </c>
      <c r="E3178" s="9" t="s">
        <v>187</v>
      </c>
      <c r="F3178" s="14">
        <v>40484</v>
      </c>
      <c r="G3178" s="4">
        <v>37.493415088196997</v>
      </c>
      <c r="H3178" s="4">
        <v>-84.577030791485001</v>
      </c>
      <c r="I3178" s="19" t="s">
        <v>45</v>
      </c>
      <c r="J3178" s="19" t="s">
        <v>156</v>
      </c>
      <c r="K3178" s="19" t="s">
        <v>45</v>
      </c>
      <c r="L3178" s="22" t="s">
        <v>144</v>
      </c>
      <c r="M3178" s="19" t="s">
        <v>185</v>
      </c>
      <c r="N3178" s="19" t="s">
        <v>185</v>
      </c>
      <c r="Q3178" s="50" t="str">
        <f t="shared" si="50"/>
        <v>Non-lead</v>
      </c>
    </row>
    <row r="3179" spans="2:17">
      <c r="B3179" s="38" t="s">
        <v>8889</v>
      </c>
      <c r="C3179" s="4" t="s">
        <v>10218</v>
      </c>
      <c r="D3179" s="4" t="s">
        <v>9562</v>
      </c>
      <c r="E3179" s="9" t="s">
        <v>187</v>
      </c>
      <c r="F3179" s="14">
        <v>40484</v>
      </c>
      <c r="G3179" s="4">
        <v>37.493964138838002</v>
      </c>
      <c r="H3179" s="4">
        <v>-84.577467866004</v>
      </c>
      <c r="I3179" s="19" t="s">
        <v>45</v>
      </c>
      <c r="J3179" s="19" t="s">
        <v>156</v>
      </c>
      <c r="K3179" s="19" t="s">
        <v>45</v>
      </c>
      <c r="L3179" s="22" t="s">
        <v>144</v>
      </c>
      <c r="M3179" s="19" t="s">
        <v>185</v>
      </c>
      <c r="N3179" s="19" t="s">
        <v>185</v>
      </c>
      <c r="Q3179" s="50" t="str">
        <f t="shared" si="50"/>
        <v>Non-lead</v>
      </c>
    </row>
    <row r="3180" spans="2:17">
      <c r="B3180" s="38" t="s">
        <v>8890</v>
      </c>
      <c r="C3180" s="4" t="s">
        <v>10219</v>
      </c>
      <c r="D3180" s="4" t="s">
        <v>9563</v>
      </c>
      <c r="E3180" s="9" t="s">
        <v>187</v>
      </c>
      <c r="F3180" s="14">
        <v>40484</v>
      </c>
      <c r="G3180" s="4">
        <v>37.492912540787003</v>
      </c>
      <c r="H3180" s="4">
        <v>-84.575917490934003</v>
      </c>
      <c r="I3180" s="19" t="s">
        <v>45</v>
      </c>
      <c r="J3180" s="19" t="s">
        <v>156</v>
      </c>
      <c r="K3180" s="19" t="s">
        <v>45</v>
      </c>
      <c r="L3180" s="22" t="s">
        <v>144</v>
      </c>
      <c r="M3180" s="19" t="s">
        <v>185</v>
      </c>
      <c r="N3180" s="19" t="s">
        <v>185</v>
      </c>
      <c r="Q3180" s="50" t="str">
        <f t="shared" si="50"/>
        <v>Non-lead</v>
      </c>
    </row>
    <row r="3181" spans="2:17">
      <c r="B3181" s="38" t="s">
        <v>8891</v>
      </c>
      <c r="C3181" s="4" t="s">
        <v>10220</v>
      </c>
      <c r="D3181" s="4" t="s">
        <v>9564</v>
      </c>
      <c r="E3181" s="9" t="s">
        <v>187</v>
      </c>
      <c r="F3181" s="14">
        <v>40484</v>
      </c>
      <c r="G3181" s="4">
        <v>37.491744494788001</v>
      </c>
      <c r="H3181" s="4">
        <v>-84.573294771985005</v>
      </c>
      <c r="I3181" s="19" t="s">
        <v>45</v>
      </c>
      <c r="J3181" s="19" t="s">
        <v>156</v>
      </c>
      <c r="K3181" s="19" t="s">
        <v>45</v>
      </c>
      <c r="L3181" s="22" t="s">
        <v>144</v>
      </c>
      <c r="M3181" s="19" t="s">
        <v>185</v>
      </c>
      <c r="N3181" s="19" t="s">
        <v>185</v>
      </c>
      <c r="Q3181" s="50" t="str">
        <f t="shared" si="50"/>
        <v>Non-lead</v>
      </c>
    </row>
    <row r="3182" spans="2:17">
      <c r="B3182" s="38" t="s">
        <v>8892</v>
      </c>
      <c r="C3182" s="4" t="s">
        <v>10221</v>
      </c>
      <c r="D3182" s="4" t="s">
        <v>9565</v>
      </c>
      <c r="E3182" s="9" t="s">
        <v>187</v>
      </c>
      <c r="F3182" s="14">
        <v>40484</v>
      </c>
      <c r="G3182" s="4">
        <v>37.491064608479</v>
      </c>
      <c r="H3182" s="4">
        <v>-84.573110224890002</v>
      </c>
      <c r="I3182" s="19" t="s">
        <v>45</v>
      </c>
      <c r="J3182" s="19" t="s">
        <v>156</v>
      </c>
      <c r="K3182" s="19" t="s">
        <v>45</v>
      </c>
      <c r="L3182" s="22" t="s">
        <v>144</v>
      </c>
      <c r="M3182" s="19" t="s">
        <v>185</v>
      </c>
      <c r="N3182" s="19" t="s">
        <v>185</v>
      </c>
      <c r="Q3182" s="50" t="str">
        <f t="shared" si="50"/>
        <v>Non-lead</v>
      </c>
    </row>
    <row r="3183" spans="2:17">
      <c r="B3183" s="38" t="s">
        <v>8893</v>
      </c>
      <c r="C3183" s="4" t="s">
        <v>10222</v>
      </c>
      <c r="D3183" s="4" t="s">
        <v>9566</v>
      </c>
      <c r="E3183" s="9" t="s">
        <v>187</v>
      </c>
      <c r="F3183" s="14">
        <v>40484</v>
      </c>
      <c r="G3183" s="4">
        <v>37.489935981035003</v>
      </c>
      <c r="H3183" s="4">
        <v>-84.572408925857999</v>
      </c>
      <c r="I3183" s="19" t="s">
        <v>45</v>
      </c>
      <c r="J3183" s="19" t="s">
        <v>156</v>
      </c>
      <c r="K3183" s="19" t="s">
        <v>45</v>
      </c>
      <c r="L3183" s="22" t="s">
        <v>144</v>
      </c>
      <c r="M3183" s="19" t="s">
        <v>185</v>
      </c>
      <c r="N3183" s="19" t="s">
        <v>185</v>
      </c>
      <c r="Q3183" s="50" t="str">
        <f t="shared" si="50"/>
        <v>Non-lead</v>
      </c>
    </row>
    <row r="3184" spans="2:17">
      <c r="B3184" s="38" t="s">
        <v>8894</v>
      </c>
      <c r="C3184" s="4" t="s">
        <v>10223</v>
      </c>
      <c r="D3184" s="4" t="s">
        <v>9567</v>
      </c>
      <c r="E3184" s="9" t="s">
        <v>187</v>
      </c>
      <c r="F3184" s="14">
        <v>40484</v>
      </c>
      <c r="G3184" s="4">
        <v>37.485339769603002</v>
      </c>
      <c r="H3184" s="4">
        <v>-84.570364424741001</v>
      </c>
      <c r="I3184" s="19" t="s">
        <v>45</v>
      </c>
      <c r="J3184" s="19" t="s">
        <v>156</v>
      </c>
      <c r="K3184" s="19" t="s">
        <v>45</v>
      </c>
      <c r="L3184" s="22" t="s">
        <v>144</v>
      </c>
      <c r="M3184" s="19" t="s">
        <v>185</v>
      </c>
      <c r="N3184" s="19" t="s">
        <v>185</v>
      </c>
      <c r="Q3184" s="50" t="str">
        <f t="shared" si="50"/>
        <v>Non-lead</v>
      </c>
    </row>
    <row r="3185" spans="2:17">
      <c r="B3185" s="38" t="s">
        <v>8895</v>
      </c>
      <c r="C3185" s="4" t="s">
        <v>10224</v>
      </c>
      <c r="D3185" s="4" t="s">
        <v>9568</v>
      </c>
      <c r="E3185" s="9" t="s">
        <v>187</v>
      </c>
      <c r="F3185" s="14">
        <v>40484</v>
      </c>
      <c r="G3185" s="4">
        <v>37.485322163337997</v>
      </c>
      <c r="H3185" s="4">
        <v>-84.570384534048003</v>
      </c>
      <c r="I3185" s="19" t="s">
        <v>45</v>
      </c>
      <c r="J3185" s="19" t="s">
        <v>156</v>
      </c>
      <c r="K3185" s="19" t="s">
        <v>45</v>
      </c>
      <c r="L3185" s="22" t="s">
        <v>144</v>
      </c>
      <c r="M3185" s="19" t="s">
        <v>185</v>
      </c>
      <c r="N3185" s="19" t="s">
        <v>185</v>
      </c>
      <c r="Q3185" s="50" t="str">
        <f t="shared" si="50"/>
        <v>Non-lead</v>
      </c>
    </row>
    <row r="3186" spans="2:17">
      <c r="B3186" s="38" t="s">
        <v>8896</v>
      </c>
      <c r="C3186" s="4" t="s">
        <v>10225</v>
      </c>
      <c r="D3186" s="4" t="s">
        <v>9569</v>
      </c>
      <c r="E3186" s="9" t="s">
        <v>187</v>
      </c>
      <c r="F3186" s="14">
        <v>40484</v>
      </c>
      <c r="G3186" s="4">
        <v>37.491834638393001</v>
      </c>
      <c r="H3186" s="4">
        <v>-84.573014670335994</v>
      </c>
      <c r="I3186" s="19" t="s">
        <v>45</v>
      </c>
      <c r="J3186" s="19" t="s">
        <v>156</v>
      </c>
      <c r="K3186" s="19" t="s">
        <v>45</v>
      </c>
      <c r="L3186" s="22" t="s">
        <v>144</v>
      </c>
      <c r="M3186" s="19" t="s">
        <v>185</v>
      </c>
      <c r="N3186" s="19" t="s">
        <v>185</v>
      </c>
      <c r="Q3186" s="50" t="str">
        <f t="shared" si="50"/>
        <v>Non-lead</v>
      </c>
    </row>
    <row r="3187" spans="2:17">
      <c r="B3187" s="38" t="s">
        <v>8897</v>
      </c>
      <c r="C3187" s="4" t="s">
        <v>10226</v>
      </c>
      <c r="D3187" s="4" t="s">
        <v>9570</v>
      </c>
      <c r="E3187" s="9" t="s">
        <v>187</v>
      </c>
      <c r="F3187" s="14">
        <v>40484</v>
      </c>
      <c r="G3187" s="4">
        <v>37.484775346545</v>
      </c>
      <c r="H3187" s="4">
        <v>-84.570153815954001</v>
      </c>
      <c r="I3187" s="19" t="s">
        <v>45</v>
      </c>
      <c r="J3187" s="19" t="s">
        <v>156</v>
      </c>
      <c r="K3187" s="19" t="s">
        <v>45</v>
      </c>
      <c r="L3187" s="22" t="s">
        <v>144</v>
      </c>
      <c r="M3187" s="19" t="s">
        <v>185</v>
      </c>
      <c r="N3187" s="19" t="s">
        <v>185</v>
      </c>
      <c r="Q3187" s="50" t="str">
        <f t="shared" si="50"/>
        <v>Non-lead</v>
      </c>
    </row>
    <row r="3188" spans="2:17">
      <c r="B3188" s="38" t="s">
        <v>8898</v>
      </c>
      <c r="C3188" s="4" t="s">
        <v>10227</v>
      </c>
      <c r="D3188" s="4" t="s">
        <v>9571</v>
      </c>
      <c r="E3188" s="9" t="s">
        <v>187</v>
      </c>
      <c r="F3188" s="14">
        <v>40484</v>
      </c>
      <c r="G3188" s="4">
        <v>37.485786420087997</v>
      </c>
      <c r="H3188" s="4">
        <v>-84.568414919608998</v>
      </c>
      <c r="I3188" s="19" t="s">
        <v>45</v>
      </c>
      <c r="J3188" s="19" t="s">
        <v>156</v>
      </c>
      <c r="K3188" s="19" t="s">
        <v>45</v>
      </c>
      <c r="L3188" s="22" t="s">
        <v>144</v>
      </c>
      <c r="M3188" s="19" t="s">
        <v>185</v>
      </c>
      <c r="N3188" s="19" t="s">
        <v>185</v>
      </c>
      <c r="Q3188" s="50" t="str">
        <f t="shared" si="50"/>
        <v>Non-lead</v>
      </c>
    </row>
    <row r="3189" spans="2:17">
      <c r="B3189" s="38" t="s">
        <v>8899</v>
      </c>
      <c r="C3189" s="4" t="s">
        <v>10228</v>
      </c>
      <c r="D3189" s="4" t="s">
        <v>9572</v>
      </c>
      <c r="E3189" s="9" t="s">
        <v>187</v>
      </c>
      <c r="F3189" s="14">
        <v>40484</v>
      </c>
      <c r="G3189" s="4">
        <v>37.484881575983998</v>
      </c>
      <c r="H3189" s="4">
        <v>-84.570074747164995</v>
      </c>
      <c r="I3189" s="19" t="s">
        <v>45</v>
      </c>
      <c r="J3189" s="19" t="s">
        <v>156</v>
      </c>
      <c r="K3189" s="19" t="s">
        <v>45</v>
      </c>
      <c r="L3189" s="22" t="s">
        <v>144</v>
      </c>
      <c r="M3189" s="19" t="s">
        <v>185</v>
      </c>
      <c r="N3189" s="19" t="s">
        <v>185</v>
      </c>
      <c r="Q3189" s="50" t="str">
        <f t="shared" si="50"/>
        <v>Non-lead</v>
      </c>
    </row>
    <row r="3190" spans="2:17">
      <c r="B3190" s="38" t="s">
        <v>8900</v>
      </c>
      <c r="C3190" s="4" t="s">
        <v>10229</v>
      </c>
      <c r="D3190" s="4" t="s">
        <v>9573</v>
      </c>
      <c r="E3190" s="9" t="s">
        <v>187</v>
      </c>
      <c r="F3190" s="14">
        <v>40484</v>
      </c>
      <c r="G3190" s="4">
        <v>37.486258578502998</v>
      </c>
      <c r="H3190" s="4">
        <v>-84.568460012502996</v>
      </c>
      <c r="I3190" s="19" t="s">
        <v>45</v>
      </c>
      <c r="J3190" s="19" t="s">
        <v>156</v>
      </c>
      <c r="K3190" s="19" t="s">
        <v>45</v>
      </c>
      <c r="L3190" s="22" t="s">
        <v>144</v>
      </c>
      <c r="M3190" s="19" t="s">
        <v>185</v>
      </c>
      <c r="N3190" s="19" t="s">
        <v>185</v>
      </c>
      <c r="Q3190" s="50" t="str">
        <f t="shared" si="50"/>
        <v>Non-lead</v>
      </c>
    </row>
    <row r="3191" spans="2:17">
      <c r="B3191" s="38" t="s">
        <v>8901</v>
      </c>
      <c r="C3191" s="4" t="s">
        <v>10230</v>
      </c>
      <c r="D3191" s="4" t="s">
        <v>9574</v>
      </c>
      <c r="E3191" s="9" t="s">
        <v>187</v>
      </c>
      <c r="F3191" s="14">
        <v>40484</v>
      </c>
      <c r="G3191" s="4">
        <v>37.491819999999997</v>
      </c>
      <c r="H3191" s="4">
        <v>-84.573030000000003</v>
      </c>
      <c r="I3191" s="19" t="s">
        <v>45</v>
      </c>
      <c r="J3191" s="19" t="s">
        <v>156</v>
      </c>
      <c r="K3191" s="19" t="s">
        <v>45</v>
      </c>
      <c r="L3191" s="22" t="s">
        <v>144</v>
      </c>
      <c r="M3191" s="19" t="s">
        <v>185</v>
      </c>
      <c r="N3191" s="19" t="s">
        <v>185</v>
      </c>
      <c r="Q3191" s="50" t="str">
        <f t="shared" si="50"/>
        <v>Non-lead</v>
      </c>
    </row>
    <row r="3192" spans="2:17">
      <c r="B3192" s="38" t="s">
        <v>8902</v>
      </c>
      <c r="C3192" s="4" t="s">
        <v>10231</v>
      </c>
      <c r="D3192" s="4" t="s">
        <v>9575</v>
      </c>
      <c r="E3192" s="9" t="s">
        <v>187</v>
      </c>
      <c r="F3192" s="14">
        <v>40484</v>
      </c>
      <c r="G3192" s="4">
        <v>37.485959999999999</v>
      </c>
      <c r="H3192" s="4">
        <v>-84.564189999999996</v>
      </c>
      <c r="I3192" s="19" t="s">
        <v>45</v>
      </c>
      <c r="J3192" s="19" t="s">
        <v>156</v>
      </c>
      <c r="K3192" s="19" t="s">
        <v>45</v>
      </c>
      <c r="L3192" s="22" t="s">
        <v>144</v>
      </c>
      <c r="M3192" s="19" t="s">
        <v>185</v>
      </c>
      <c r="N3192" s="19" t="s">
        <v>185</v>
      </c>
      <c r="Q3192" s="50" t="str">
        <f t="shared" si="50"/>
        <v>Non-lead</v>
      </c>
    </row>
    <row r="3193" spans="2:17">
      <c r="B3193" s="38" t="s">
        <v>8903</v>
      </c>
      <c r="C3193" s="4" t="s">
        <v>6135</v>
      </c>
      <c r="D3193" s="4" t="s">
        <v>9576</v>
      </c>
      <c r="E3193" s="9" t="s">
        <v>187</v>
      </c>
      <c r="F3193" s="14">
        <v>40484</v>
      </c>
      <c r="G3193" s="4">
        <v>37.483400000000003</v>
      </c>
      <c r="H3193" s="4">
        <v>-84.561000000000007</v>
      </c>
      <c r="I3193" s="19" t="s">
        <v>45</v>
      </c>
      <c r="J3193" s="19" t="s">
        <v>156</v>
      </c>
      <c r="K3193" s="19" t="s">
        <v>45</v>
      </c>
      <c r="L3193" s="22" t="s">
        <v>144</v>
      </c>
      <c r="M3193" s="19" t="s">
        <v>185</v>
      </c>
      <c r="N3193" s="19" t="s">
        <v>185</v>
      </c>
      <c r="Q3193" s="50" t="str">
        <f t="shared" si="50"/>
        <v>Non-lead</v>
      </c>
    </row>
    <row r="3194" spans="2:17">
      <c r="B3194" s="38" t="s">
        <v>8904</v>
      </c>
      <c r="C3194" s="4" t="s">
        <v>10232</v>
      </c>
      <c r="D3194" s="4" t="s">
        <v>9577</v>
      </c>
      <c r="E3194" s="9" t="s">
        <v>187</v>
      </c>
      <c r="F3194" s="14">
        <v>40484</v>
      </c>
      <c r="G3194" s="4">
        <v>37.484780000000001</v>
      </c>
      <c r="H3194" s="4">
        <v>-84.562219999999996</v>
      </c>
      <c r="I3194" s="19" t="s">
        <v>45</v>
      </c>
      <c r="J3194" s="19" t="s">
        <v>156</v>
      </c>
      <c r="K3194" s="19" t="s">
        <v>45</v>
      </c>
      <c r="L3194" s="22" t="s">
        <v>144</v>
      </c>
      <c r="M3194" s="19" t="s">
        <v>185</v>
      </c>
      <c r="N3194" s="19" t="s">
        <v>185</v>
      </c>
      <c r="Q3194" s="50" t="str">
        <f t="shared" si="50"/>
        <v>Non-lead</v>
      </c>
    </row>
    <row r="3195" spans="2:17">
      <c r="B3195" s="38" t="s">
        <v>8905</v>
      </c>
      <c r="C3195" s="4" t="s">
        <v>10233</v>
      </c>
      <c r="D3195" s="4" t="s">
        <v>9578</v>
      </c>
      <c r="E3195" s="9" t="s">
        <v>187</v>
      </c>
      <c r="F3195" s="14">
        <v>40484</v>
      </c>
      <c r="G3195" s="4">
        <v>37.488816905991001</v>
      </c>
      <c r="H3195" s="4">
        <v>-84.566031823703995</v>
      </c>
      <c r="I3195" s="19" t="s">
        <v>45</v>
      </c>
      <c r="J3195" s="19" t="s">
        <v>156</v>
      </c>
      <c r="K3195" s="19" t="s">
        <v>45</v>
      </c>
      <c r="L3195" s="22" t="s">
        <v>144</v>
      </c>
      <c r="M3195" s="19" t="s">
        <v>185</v>
      </c>
      <c r="N3195" s="19" t="s">
        <v>185</v>
      </c>
      <c r="Q3195" s="50" t="str">
        <f t="shared" si="50"/>
        <v>Non-lead</v>
      </c>
    </row>
    <row r="3196" spans="2:17">
      <c r="B3196" s="38" t="s">
        <v>8906</v>
      </c>
      <c r="C3196" s="4" t="s">
        <v>10234</v>
      </c>
      <c r="D3196" s="4" t="s">
        <v>9579</v>
      </c>
      <c r="E3196" s="9" t="s">
        <v>187</v>
      </c>
      <c r="F3196" s="14">
        <v>40484</v>
      </c>
      <c r="G3196" s="4">
        <v>37.492150000000002</v>
      </c>
      <c r="H3196" s="4">
        <v>-84.563770000000005</v>
      </c>
      <c r="I3196" s="19" t="s">
        <v>45</v>
      </c>
      <c r="J3196" s="19" t="s">
        <v>156</v>
      </c>
      <c r="K3196" s="19" t="s">
        <v>45</v>
      </c>
      <c r="L3196" s="22" t="s">
        <v>144</v>
      </c>
      <c r="M3196" s="19" t="s">
        <v>185</v>
      </c>
      <c r="N3196" s="19" t="s">
        <v>185</v>
      </c>
      <c r="Q3196" s="50" t="str">
        <f t="shared" si="50"/>
        <v>Non-lead</v>
      </c>
    </row>
    <row r="3197" spans="2:17">
      <c r="B3197" s="38" t="s">
        <v>8907</v>
      </c>
      <c r="C3197" s="4" t="s">
        <v>10235</v>
      </c>
      <c r="D3197" s="4" t="s">
        <v>9580</v>
      </c>
      <c r="E3197" s="9" t="s">
        <v>187</v>
      </c>
      <c r="F3197" s="14">
        <v>40484</v>
      </c>
      <c r="G3197" s="4">
        <v>37.496684776896998</v>
      </c>
      <c r="H3197" s="4">
        <v>-84.558118773252005</v>
      </c>
      <c r="I3197" s="19" t="s">
        <v>45</v>
      </c>
      <c r="J3197" s="19" t="s">
        <v>156</v>
      </c>
      <c r="K3197" s="19" t="s">
        <v>45</v>
      </c>
      <c r="L3197" s="22" t="s">
        <v>144</v>
      </c>
      <c r="M3197" s="19" t="s">
        <v>185</v>
      </c>
      <c r="N3197" s="19" t="s">
        <v>185</v>
      </c>
      <c r="Q3197" s="50" t="str">
        <f t="shared" si="50"/>
        <v>Non-lead</v>
      </c>
    </row>
    <row r="3198" spans="2:17">
      <c r="B3198" s="38" t="s">
        <v>8908</v>
      </c>
      <c r="C3198" s="4" t="s">
        <v>10236</v>
      </c>
      <c r="D3198" s="4" t="s">
        <v>9581</v>
      </c>
      <c r="E3198" s="9" t="s">
        <v>187</v>
      </c>
      <c r="F3198" s="14">
        <v>40484</v>
      </c>
      <c r="G3198" s="4">
        <v>37.496139999999997</v>
      </c>
      <c r="H3198" s="4">
        <v>-84.558989999999994</v>
      </c>
      <c r="I3198" s="19" t="s">
        <v>45</v>
      </c>
      <c r="J3198" s="19" t="s">
        <v>156</v>
      </c>
      <c r="K3198" s="19" t="s">
        <v>45</v>
      </c>
      <c r="L3198" s="22" t="s">
        <v>144</v>
      </c>
      <c r="M3198" s="19" t="s">
        <v>185</v>
      </c>
      <c r="N3198" s="19" t="s">
        <v>185</v>
      </c>
      <c r="Q3198" s="50" t="str">
        <f t="shared" si="50"/>
        <v>Non-lead</v>
      </c>
    </row>
    <row r="3199" spans="2:17">
      <c r="B3199" s="38" t="s">
        <v>8909</v>
      </c>
      <c r="C3199" s="4" t="s">
        <v>10237</v>
      </c>
      <c r="D3199" s="4" t="s">
        <v>9582</v>
      </c>
      <c r="E3199" s="9" t="s">
        <v>187</v>
      </c>
      <c r="F3199" s="14">
        <v>40484</v>
      </c>
      <c r="G3199" s="4">
        <v>37.489519999999999</v>
      </c>
      <c r="H3199" s="4">
        <v>-84.544820000000001</v>
      </c>
      <c r="I3199" s="19" t="s">
        <v>45</v>
      </c>
      <c r="J3199" s="19" t="s">
        <v>156</v>
      </c>
      <c r="K3199" s="19" t="s">
        <v>45</v>
      </c>
      <c r="L3199" s="22" t="s">
        <v>144</v>
      </c>
      <c r="M3199" s="19" t="s">
        <v>185</v>
      </c>
      <c r="N3199" s="19" t="s">
        <v>185</v>
      </c>
      <c r="Q3199" s="50" t="str">
        <f t="shared" si="50"/>
        <v>Non-lead</v>
      </c>
    </row>
    <row r="3200" spans="2:17">
      <c r="B3200" s="38" t="s">
        <v>8910</v>
      </c>
      <c r="C3200" s="4" t="s">
        <v>10238</v>
      </c>
      <c r="D3200" s="4" t="s">
        <v>9583</v>
      </c>
      <c r="E3200" s="9" t="s">
        <v>187</v>
      </c>
      <c r="F3200" s="14">
        <v>40484</v>
      </c>
      <c r="G3200" s="79">
        <v>37.489504705035998</v>
      </c>
      <c r="H3200" s="79">
        <v>-84.544838388355998</v>
      </c>
      <c r="I3200" s="19" t="s">
        <v>45</v>
      </c>
      <c r="J3200" s="19" t="s">
        <v>156</v>
      </c>
      <c r="K3200" s="19" t="s">
        <v>45</v>
      </c>
      <c r="L3200" s="22" t="s">
        <v>144</v>
      </c>
      <c r="M3200" s="19" t="s">
        <v>185</v>
      </c>
      <c r="N3200" s="19" t="s">
        <v>185</v>
      </c>
      <c r="Q3200" s="50" t="str">
        <f t="shared" si="50"/>
        <v>Non-lead</v>
      </c>
    </row>
    <row r="3201" spans="2:17">
      <c r="B3201" s="38" t="s">
        <v>8911</v>
      </c>
      <c r="C3201" s="4" t="s">
        <v>10239</v>
      </c>
      <c r="D3201" s="4" t="s">
        <v>9584</v>
      </c>
      <c r="E3201" s="9" t="s">
        <v>187</v>
      </c>
      <c r="F3201" s="14">
        <v>40484</v>
      </c>
      <c r="G3201" s="79">
        <v>37.489839050713996</v>
      </c>
      <c r="H3201" s="79">
        <v>-84.545436698668993</v>
      </c>
      <c r="I3201" s="19" t="s">
        <v>45</v>
      </c>
      <c r="J3201" s="19" t="s">
        <v>156</v>
      </c>
      <c r="K3201" s="19" t="s">
        <v>45</v>
      </c>
      <c r="L3201" s="22" t="s">
        <v>144</v>
      </c>
      <c r="M3201" s="19" t="s">
        <v>185</v>
      </c>
      <c r="N3201" s="19" t="s">
        <v>185</v>
      </c>
      <c r="Q3201" s="50" t="str">
        <f t="shared" ref="Q3201:Q3260" si="51">IF(AND(I3201="",K3201=""),"",IF(I3201="Lead","Lead",IF(K3201="Lead","Lead",IF((OR((AND((ISNUMBER(SEARCH("Galvanized",K3201))),AF3201="Yes")),(AND((ISNUMBER(SEARCH("Galvanized",K3201))),AF3201="Unknown")))),"Galvanized requiring replacement",IF((OR((AND((ISNUMBER(SEARCH("Galvanized",K3201))),AJ3201="Yes")),(AND((ISNUMBER(SEARCH("Galvanized",K3201))),AJ3201="Unknown")))),"Galvanized requiring replacement",IF(I3201="Galvanized requiring replacement","Galvanized requiring replacement",IF(K3201="Galvanized requiring replacement","Galvanized requiring replacement",IF(ISNUMBER(SEARCH("Unknown",I3201)),"Unknown",IF(ISNUMBER(SEARCH("Unknown",K3201)),"Unknown",IF(I3201="","Unknown",IF(K3201="","Unknown","Non-lead")))))))))))</f>
        <v>Non-lead</v>
      </c>
    </row>
    <row r="3202" spans="2:17">
      <c r="B3202" s="38" t="s">
        <v>8912</v>
      </c>
      <c r="C3202" s="4" t="s">
        <v>10240</v>
      </c>
      <c r="D3202" s="4" t="s">
        <v>9585</v>
      </c>
      <c r="E3202" s="9" t="s">
        <v>187</v>
      </c>
      <c r="F3202" s="14">
        <v>40484</v>
      </c>
      <c r="G3202" s="80">
        <v>37.481073319269001</v>
      </c>
      <c r="H3202" s="80">
        <v>-84.546442381202993</v>
      </c>
      <c r="I3202" s="19" t="s">
        <v>45</v>
      </c>
      <c r="J3202" s="19" t="s">
        <v>156</v>
      </c>
      <c r="K3202" s="19" t="s">
        <v>45</v>
      </c>
      <c r="L3202" s="22" t="s">
        <v>144</v>
      </c>
      <c r="M3202" s="19" t="s">
        <v>185</v>
      </c>
      <c r="N3202" s="19" t="s">
        <v>185</v>
      </c>
      <c r="Q3202" s="50" t="str">
        <f t="shared" si="51"/>
        <v>Non-lead</v>
      </c>
    </row>
    <row r="3203" spans="2:17">
      <c r="B3203" s="38" t="s">
        <v>8913</v>
      </c>
      <c r="C3203" s="4" t="s">
        <v>10241</v>
      </c>
      <c r="D3203" s="4" t="s">
        <v>9586</v>
      </c>
      <c r="E3203" s="9" t="s">
        <v>187</v>
      </c>
      <c r="F3203" s="14">
        <v>40484</v>
      </c>
      <c r="G3203" s="79">
        <v>37.480585434458</v>
      </c>
      <c r="H3203" s="79">
        <v>-84.546652562231003</v>
      </c>
      <c r="I3203" s="19" t="s">
        <v>45</v>
      </c>
      <c r="J3203" s="19" t="s">
        <v>156</v>
      </c>
      <c r="K3203" s="19" t="s">
        <v>45</v>
      </c>
      <c r="L3203" s="22" t="s">
        <v>144</v>
      </c>
      <c r="M3203" s="19" t="s">
        <v>185</v>
      </c>
      <c r="N3203" s="19" t="s">
        <v>185</v>
      </c>
      <c r="Q3203" s="50" t="str">
        <f t="shared" si="51"/>
        <v>Non-lead</v>
      </c>
    </row>
    <row r="3204" spans="2:17">
      <c r="B3204" s="38" t="s">
        <v>8914</v>
      </c>
      <c r="C3204" s="4" t="s">
        <v>10242</v>
      </c>
      <c r="D3204" s="4" t="s">
        <v>9587</v>
      </c>
      <c r="E3204" s="9" t="s">
        <v>187</v>
      </c>
      <c r="F3204" s="14">
        <v>40484</v>
      </c>
      <c r="G3204" s="80">
        <v>37.479596505713999</v>
      </c>
      <c r="H3204" s="80">
        <v>-84.547144350813994</v>
      </c>
      <c r="I3204" s="19" t="s">
        <v>45</v>
      </c>
      <c r="J3204" s="19" t="s">
        <v>156</v>
      </c>
      <c r="K3204" s="19" t="s">
        <v>45</v>
      </c>
      <c r="L3204" s="22" t="s">
        <v>144</v>
      </c>
      <c r="M3204" s="19" t="s">
        <v>185</v>
      </c>
      <c r="N3204" s="19" t="s">
        <v>185</v>
      </c>
      <c r="Q3204" s="50" t="str">
        <f t="shared" si="51"/>
        <v>Non-lead</v>
      </c>
    </row>
    <row r="3205" spans="2:17">
      <c r="B3205" s="38" t="s">
        <v>8915</v>
      </c>
      <c r="C3205" s="4" t="s">
        <v>10243</v>
      </c>
      <c r="D3205" s="4" t="s">
        <v>9588</v>
      </c>
      <c r="E3205" s="9" t="s">
        <v>187</v>
      </c>
      <c r="F3205" s="14">
        <v>40484</v>
      </c>
      <c r="G3205" s="79">
        <v>37.477411442203</v>
      </c>
      <c r="H3205" s="79">
        <v>-84.546264485967001</v>
      </c>
      <c r="I3205" s="19" t="s">
        <v>45</v>
      </c>
      <c r="J3205" s="19" t="s">
        <v>156</v>
      </c>
      <c r="K3205" s="19" t="s">
        <v>45</v>
      </c>
      <c r="L3205" s="22" t="s">
        <v>144</v>
      </c>
      <c r="M3205" s="19" t="s">
        <v>185</v>
      </c>
      <c r="N3205" s="19" t="s">
        <v>185</v>
      </c>
      <c r="Q3205" s="50" t="str">
        <f t="shared" si="51"/>
        <v>Non-lead</v>
      </c>
    </row>
    <row r="3206" spans="2:17">
      <c r="B3206" s="38" t="s">
        <v>8916</v>
      </c>
      <c r="C3206" s="4" t="s">
        <v>10244</v>
      </c>
      <c r="D3206" s="4" t="s">
        <v>9589</v>
      </c>
      <c r="E3206" s="9" t="s">
        <v>187</v>
      </c>
      <c r="F3206" s="14">
        <v>40484</v>
      </c>
      <c r="G3206" s="80">
        <v>37.477630774163998</v>
      </c>
      <c r="H3206" s="80">
        <v>-84.546804514369001</v>
      </c>
      <c r="I3206" s="19" t="s">
        <v>45</v>
      </c>
      <c r="J3206" s="19" t="s">
        <v>156</v>
      </c>
      <c r="K3206" s="19" t="s">
        <v>45</v>
      </c>
      <c r="L3206" s="22" t="s">
        <v>144</v>
      </c>
      <c r="M3206" s="19" t="s">
        <v>185</v>
      </c>
      <c r="N3206" s="19" t="s">
        <v>185</v>
      </c>
      <c r="Q3206" s="50" t="str">
        <f t="shared" si="51"/>
        <v>Non-lead</v>
      </c>
    </row>
    <row r="3207" spans="2:17">
      <c r="B3207" s="38" t="s">
        <v>8917</v>
      </c>
      <c r="C3207" s="4" t="s">
        <v>10245</v>
      </c>
      <c r="D3207" s="4" t="s">
        <v>9590</v>
      </c>
      <c r="E3207" s="9" t="s">
        <v>187</v>
      </c>
      <c r="F3207" s="14">
        <v>40484</v>
      </c>
      <c r="G3207" s="79">
        <v>37.477015357153</v>
      </c>
      <c r="H3207" s="79">
        <v>-84.545275519418993</v>
      </c>
      <c r="I3207" s="19" t="s">
        <v>45</v>
      </c>
      <c r="J3207" s="19" t="s">
        <v>156</v>
      </c>
      <c r="K3207" s="19" t="s">
        <v>45</v>
      </c>
      <c r="L3207" s="22" t="s">
        <v>144</v>
      </c>
      <c r="M3207" s="19" t="s">
        <v>185</v>
      </c>
      <c r="N3207" s="19" t="s">
        <v>185</v>
      </c>
      <c r="Q3207" s="50" t="str">
        <f t="shared" si="51"/>
        <v>Non-lead</v>
      </c>
    </row>
    <row r="3208" spans="2:17">
      <c r="B3208" s="38" t="s">
        <v>8918</v>
      </c>
      <c r="C3208" s="4" t="s">
        <v>10246</v>
      </c>
      <c r="D3208" s="4" t="s">
        <v>9591</v>
      </c>
      <c r="E3208" s="9" t="s">
        <v>187</v>
      </c>
      <c r="F3208" s="14">
        <v>40484</v>
      </c>
      <c r="G3208" s="79">
        <v>37.475142064003002</v>
      </c>
      <c r="H3208" s="79">
        <v>-84.543412197769001</v>
      </c>
      <c r="I3208" s="19" t="s">
        <v>45</v>
      </c>
      <c r="J3208" s="19" t="s">
        <v>156</v>
      </c>
      <c r="K3208" s="19" t="s">
        <v>45</v>
      </c>
      <c r="L3208" s="22" t="s">
        <v>144</v>
      </c>
      <c r="M3208" s="19" t="s">
        <v>185</v>
      </c>
      <c r="N3208" s="19" t="s">
        <v>185</v>
      </c>
      <c r="Q3208" s="50" t="str">
        <f t="shared" si="51"/>
        <v>Non-lead</v>
      </c>
    </row>
    <row r="3209" spans="2:17">
      <c r="B3209" s="38" t="s">
        <v>8919</v>
      </c>
      <c r="C3209" s="4" t="s">
        <v>10247</v>
      </c>
      <c r="D3209" s="4" t="s">
        <v>9592</v>
      </c>
      <c r="E3209" s="9" t="s">
        <v>187</v>
      </c>
      <c r="F3209" s="14">
        <v>40484</v>
      </c>
      <c r="G3209" s="79">
        <v>37.474391774338997</v>
      </c>
      <c r="H3209" s="79">
        <v>-84.544087291386006</v>
      </c>
      <c r="I3209" s="19" t="s">
        <v>45</v>
      </c>
      <c r="J3209" s="19" t="s">
        <v>156</v>
      </c>
      <c r="K3209" s="19" t="s">
        <v>45</v>
      </c>
      <c r="L3209" s="22" t="s">
        <v>144</v>
      </c>
      <c r="M3209" s="19" t="s">
        <v>185</v>
      </c>
      <c r="N3209" s="19" t="s">
        <v>185</v>
      </c>
      <c r="Q3209" s="50" t="str">
        <f t="shared" si="51"/>
        <v>Non-lead</v>
      </c>
    </row>
    <row r="3210" spans="2:17">
      <c r="B3210" s="38" t="s">
        <v>8920</v>
      </c>
      <c r="C3210" s="4" t="s">
        <v>10248</v>
      </c>
      <c r="D3210" s="4" t="s">
        <v>9593</v>
      </c>
      <c r="E3210" s="9" t="s">
        <v>187</v>
      </c>
      <c r="F3210" s="14">
        <v>40484</v>
      </c>
      <c r="G3210" s="79">
        <v>37.473042202803001</v>
      </c>
      <c r="H3210" s="79">
        <v>-84.545263337893999</v>
      </c>
      <c r="I3210" s="19" t="s">
        <v>45</v>
      </c>
      <c r="J3210" s="19" t="s">
        <v>156</v>
      </c>
      <c r="K3210" s="19" t="s">
        <v>45</v>
      </c>
      <c r="L3210" s="22" t="s">
        <v>144</v>
      </c>
      <c r="M3210" s="19" t="s">
        <v>185</v>
      </c>
      <c r="N3210" s="19" t="s">
        <v>185</v>
      </c>
      <c r="Q3210" s="50" t="str">
        <f t="shared" si="51"/>
        <v>Non-lead</v>
      </c>
    </row>
    <row r="3211" spans="2:17">
      <c r="B3211" s="38" t="s">
        <v>8921</v>
      </c>
      <c r="C3211" s="4" t="s">
        <v>10249</v>
      </c>
      <c r="D3211" s="4" t="s">
        <v>9594</v>
      </c>
      <c r="E3211" s="9" t="s">
        <v>187</v>
      </c>
      <c r="F3211" s="14">
        <v>40484</v>
      </c>
      <c r="G3211" s="4">
        <v>37.472270000000002</v>
      </c>
      <c r="H3211" s="4">
        <v>-84.545829999999995</v>
      </c>
      <c r="I3211" s="19" t="s">
        <v>45</v>
      </c>
      <c r="J3211" s="19" t="s">
        <v>156</v>
      </c>
      <c r="K3211" s="19" t="s">
        <v>45</v>
      </c>
      <c r="L3211" s="22" t="s">
        <v>144</v>
      </c>
      <c r="M3211" s="19" t="s">
        <v>185</v>
      </c>
      <c r="N3211" s="19" t="s">
        <v>185</v>
      </c>
      <c r="Q3211" s="50" t="str">
        <f t="shared" si="51"/>
        <v>Non-lead</v>
      </c>
    </row>
    <row r="3212" spans="2:17">
      <c r="B3212" s="38" t="s">
        <v>8922</v>
      </c>
      <c r="C3212" s="4" t="s">
        <v>10250</v>
      </c>
      <c r="D3212" s="4" t="s">
        <v>9595</v>
      </c>
      <c r="E3212" s="9" t="s">
        <v>187</v>
      </c>
      <c r="F3212" s="14">
        <v>40484</v>
      </c>
      <c r="G3212" s="79">
        <v>37.472238631617003</v>
      </c>
      <c r="H3212" s="79">
        <v>-84.545842941982997</v>
      </c>
      <c r="I3212" s="19" t="s">
        <v>45</v>
      </c>
      <c r="J3212" s="19" t="s">
        <v>156</v>
      </c>
      <c r="K3212" s="19" t="s">
        <v>45</v>
      </c>
      <c r="L3212" s="22" t="s">
        <v>144</v>
      </c>
      <c r="M3212" s="19" t="s">
        <v>185</v>
      </c>
      <c r="N3212" s="19" t="s">
        <v>185</v>
      </c>
      <c r="Q3212" s="50" t="str">
        <f t="shared" si="51"/>
        <v>Non-lead</v>
      </c>
    </row>
    <row r="3213" spans="2:17">
      <c r="B3213" s="38" t="s">
        <v>8923</v>
      </c>
      <c r="C3213" s="4" t="s">
        <v>10251</v>
      </c>
      <c r="D3213" s="4" t="s">
        <v>9596</v>
      </c>
      <c r="E3213" s="9" t="s">
        <v>187</v>
      </c>
      <c r="F3213" s="14">
        <v>40484</v>
      </c>
      <c r="G3213" s="79">
        <v>37.471639883872001</v>
      </c>
      <c r="H3213" s="79">
        <v>-84.546165660135998</v>
      </c>
      <c r="I3213" s="19" t="s">
        <v>45</v>
      </c>
      <c r="J3213" s="19" t="s">
        <v>156</v>
      </c>
      <c r="K3213" s="19" t="s">
        <v>45</v>
      </c>
      <c r="L3213" s="22" t="s">
        <v>144</v>
      </c>
      <c r="M3213" s="19" t="s">
        <v>185</v>
      </c>
      <c r="N3213" s="19" t="s">
        <v>185</v>
      </c>
      <c r="Q3213" s="50" t="str">
        <f t="shared" si="51"/>
        <v>Non-lead</v>
      </c>
    </row>
    <row r="3214" spans="2:17">
      <c r="B3214" s="38" t="s">
        <v>8924</v>
      </c>
      <c r="C3214" s="4" t="s">
        <v>10252</v>
      </c>
      <c r="D3214" s="4" t="s">
        <v>9597</v>
      </c>
      <c r="E3214" s="9" t="s">
        <v>187</v>
      </c>
      <c r="F3214" s="14">
        <v>40484</v>
      </c>
      <c r="G3214" s="79">
        <v>37.469358296597001</v>
      </c>
      <c r="H3214" s="79">
        <v>-84.548091735683002</v>
      </c>
      <c r="I3214" s="19" t="s">
        <v>45</v>
      </c>
      <c r="J3214" s="19" t="s">
        <v>156</v>
      </c>
      <c r="K3214" s="19" t="s">
        <v>45</v>
      </c>
      <c r="L3214" s="22" t="s">
        <v>144</v>
      </c>
      <c r="M3214" s="19" t="s">
        <v>185</v>
      </c>
      <c r="N3214" s="19" t="s">
        <v>185</v>
      </c>
      <c r="Q3214" s="50" t="str">
        <f t="shared" si="51"/>
        <v>Non-lead</v>
      </c>
    </row>
    <row r="3215" spans="2:17">
      <c r="B3215" s="38" t="s">
        <v>8925</v>
      </c>
      <c r="C3215" s="4" t="s">
        <v>10252</v>
      </c>
      <c r="D3215" s="4" t="s">
        <v>9598</v>
      </c>
      <c r="E3215" s="9" t="s">
        <v>187</v>
      </c>
      <c r="F3215" s="14">
        <v>40484</v>
      </c>
      <c r="G3215" s="79">
        <v>37.469358296597001</v>
      </c>
      <c r="H3215" s="79">
        <v>-84.548091735683002</v>
      </c>
      <c r="I3215" s="19" t="s">
        <v>45</v>
      </c>
      <c r="J3215" s="19" t="s">
        <v>156</v>
      </c>
      <c r="K3215" s="19" t="s">
        <v>45</v>
      </c>
      <c r="L3215" s="22" t="s">
        <v>144</v>
      </c>
      <c r="M3215" s="19" t="s">
        <v>185</v>
      </c>
      <c r="N3215" s="19" t="s">
        <v>185</v>
      </c>
      <c r="Q3215" s="50" t="str">
        <f t="shared" si="51"/>
        <v>Non-lead</v>
      </c>
    </row>
    <row r="3216" spans="2:17">
      <c r="B3216" s="38" t="s">
        <v>8926</v>
      </c>
      <c r="C3216" s="4" t="s">
        <v>10253</v>
      </c>
      <c r="D3216" s="4" t="s">
        <v>9599</v>
      </c>
      <c r="E3216" s="9" t="s">
        <v>187</v>
      </c>
      <c r="F3216" s="14">
        <v>40484</v>
      </c>
      <c r="G3216" s="79">
        <v>37.46853791825</v>
      </c>
      <c r="H3216" s="79">
        <v>-84.548176577880994</v>
      </c>
      <c r="I3216" s="19" t="s">
        <v>45</v>
      </c>
      <c r="J3216" s="19" t="s">
        <v>156</v>
      </c>
      <c r="K3216" s="19" t="s">
        <v>45</v>
      </c>
      <c r="L3216" s="22" t="s">
        <v>144</v>
      </c>
      <c r="M3216" s="19" t="s">
        <v>185</v>
      </c>
      <c r="N3216" s="19" t="s">
        <v>185</v>
      </c>
      <c r="Q3216" s="50" t="str">
        <f t="shared" si="51"/>
        <v>Non-lead</v>
      </c>
    </row>
    <row r="3217" spans="2:17">
      <c r="B3217" s="38" t="s">
        <v>8927</v>
      </c>
      <c r="C3217" s="4" t="s">
        <v>10134</v>
      </c>
      <c r="D3217" s="4" t="s">
        <v>9600</v>
      </c>
      <c r="E3217" s="9" t="s">
        <v>187</v>
      </c>
      <c r="F3217" s="14">
        <v>40484</v>
      </c>
      <c r="G3217" s="81">
        <v>37.468457943444001</v>
      </c>
      <c r="H3217" s="81">
        <v>-84.547979316953004</v>
      </c>
      <c r="I3217" s="19" t="s">
        <v>45</v>
      </c>
      <c r="J3217" s="19" t="s">
        <v>156</v>
      </c>
      <c r="K3217" s="19" t="s">
        <v>45</v>
      </c>
      <c r="L3217" s="22" t="s">
        <v>144</v>
      </c>
      <c r="M3217" s="19" t="s">
        <v>185</v>
      </c>
      <c r="N3217" s="19" t="s">
        <v>185</v>
      </c>
      <c r="Q3217" s="50" t="str">
        <f t="shared" si="51"/>
        <v>Non-lead</v>
      </c>
    </row>
    <row r="3218" spans="2:17">
      <c r="B3218" s="38" t="s">
        <v>8928</v>
      </c>
      <c r="C3218" s="4" t="s">
        <v>10254</v>
      </c>
      <c r="D3218" s="4" t="s">
        <v>9601</v>
      </c>
      <c r="E3218" s="9" t="s">
        <v>187</v>
      </c>
      <c r="F3218" s="14">
        <v>40484</v>
      </c>
      <c r="G3218" s="4">
        <v>37.474400000000003</v>
      </c>
      <c r="H3218" s="4">
        <v>-84.534850000000006</v>
      </c>
      <c r="I3218" s="19" t="s">
        <v>45</v>
      </c>
      <c r="J3218" s="19" t="s">
        <v>156</v>
      </c>
      <c r="K3218" s="19" t="s">
        <v>45</v>
      </c>
      <c r="L3218" s="22" t="s">
        <v>144</v>
      </c>
      <c r="M3218" s="19" t="s">
        <v>185</v>
      </c>
      <c r="N3218" s="19" t="s">
        <v>185</v>
      </c>
      <c r="Q3218" s="50" t="str">
        <f t="shared" si="51"/>
        <v>Non-lead</v>
      </c>
    </row>
    <row r="3219" spans="2:17">
      <c r="B3219" s="38" t="s">
        <v>8929</v>
      </c>
      <c r="C3219" s="4" t="s">
        <v>10255</v>
      </c>
      <c r="D3219" s="4" t="s">
        <v>9602</v>
      </c>
      <c r="E3219" s="9" t="s">
        <v>187</v>
      </c>
      <c r="F3219" s="14">
        <v>40484</v>
      </c>
      <c r="G3219" s="4">
        <v>37.474349195785997</v>
      </c>
      <c r="H3219" s="4">
        <v>-84.534091321581002</v>
      </c>
      <c r="I3219" s="19" t="s">
        <v>45</v>
      </c>
      <c r="J3219" s="19" t="s">
        <v>156</v>
      </c>
      <c r="K3219" s="19" t="s">
        <v>45</v>
      </c>
      <c r="L3219" s="22" t="s">
        <v>144</v>
      </c>
      <c r="M3219" s="19" t="s">
        <v>185</v>
      </c>
      <c r="N3219" s="19" t="s">
        <v>185</v>
      </c>
      <c r="Q3219" s="50" t="str">
        <f t="shared" si="51"/>
        <v>Non-lead</v>
      </c>
    </row>
    <row r="3220" spans="2:17">
      <c r="B3220" s="38" t="s">
        <v>8930</v>
      </c>
      <c r="C3220" s="4" t="s">
        <v>10256</v>
      </c>
      <c r="D3220" s="4" t="s">
        <v>9603</v>
      </c>
      <c r="E3220" s="9" t="s">
        <v>187</v>
      </c>
      <c r="F3220" s="14">
        <v>40484</v>
      </c>
      <c r="G3220" s="4">
        <v>37.474349195785997</v>
      </c>
      <c r="H3220" s="4">
        <v>-84.534091321581002</v>
      </c>
      <c r="I3220" s="19" t="s">
        <v>45</v>
      </c>
      <c r="J3220" s="19" t="s">
        <v>156</v>
      </c>
      <c r="K3220" s="19" t="s">
        <v>45</v>
      </c>
      <c r="L3220" s="22" t="s">
        <v>144</v>
      </c>
      <c r="M3220" s="19" t="s">
        <v>185</v>
      </c>
      <c r="N3220" s="19" t="s">
        <v>185</v>
      </c>
      <c r="Q3220" s="50" t="str">
        <f t="shared" si="51"/>
        <v>Non-lead</v>
      </c>
    </row>
    <row r="3221" spans="2:17">
      <c r="B3221" s="38" t="s">
        <v>8931</v>
      </c>
      <c r="C3221" s="4" t="s">
        <v>10257</v>
      </c>
      <c r="D3221" s="4" t="s">
        <v>9604</v>
      </c>
      <c r="E3221" s="9" t="s">
        <v>187</v>
      </c>
      <c r="F3221" s="14">
        <v>40484</v>
      </c>
      <c r="G3221" s="4">
        <v>37.474349193011001</v>
      </c>
      <c r="H3221" s="4">
        <v>-84.534091424230994</v>
      </c>
      <c r="I3221" s="19" t="s">
        <v>45</v>
      </c>
      <c r="J3221" s="19" t="s">
        <v>156</v>
      </c>
      <c r="K3221" s="19" t="s">
        <v>45</v>
      </c>
      <c r="L3221" s="22" t="s">
        <v>144</v>
      </c>
      <c r="M3221" s="19" t="s">
        <v>185</v>
      </c>
      <c r="N3221" s="19" t="s">
        <v>185</v>
      </c>
      <c r="Q3221" s="50" t="str">
        <f t="shared" si="51"/>
        <v>Non-lead</v>
      </c>
    </row>
    <row r="3222" spans="2:17">
      <c r="B3222" s="38" t="s">
        <v>8932</v>
      </c>
      <c r="C3222" s="4" t="s">
        <v>10258</v>
      </c>
      <c r="D3222" s="4" t="s">
        <v>9605</v>
      </c>
      <c r="E3222" s="9" t="s">
        <v>187</v>
      </c>
      <c r="F3222" s="14">
        <v>40484</v>
      </c>
      <c r="G3222" s="4">
        <v>37.474349193011001</v>
      </c>
      <c r="H3222" s="4">
        <v>-84.534091424230994</v>
      </c>
      <c r="I3222" s="19" t="s">
        <v>45</v>
      </c>
      <c r="J3222" s="19" t="s">
        <v>156</v>
      </c>
      <c r="K3222" s="19" t="s">
        <v>45</v>
      </c>
      <c r="L3222" s="22" t="s">
        <v>144</v>
      </c>
      <c r="M3222" s="19" t="s">
        <v>185</v>
      </c>
      <c r="N3222" s="19" t="s">
        <v>185</v>
      </c>
      <c r="Q3222" s="50" t="str">
        <f t="shared" si="51"/>
        <v>Non-lead</v>
      </c>
    </row>
    <row r="3223" spans="2:17">
      <c r="B3223" s="38" t="s">
        <v>8933</v>
      </c>
      <c r="C3223" s="4" t="s">
        <v>10259</v>
      </c>
      <c r="D3223" s="4" t="s">
        <v>9606</v>
      </c>
      <c r="E3223" s="9" t="s">
        <v>187</v>
      </c>
      <c r="F3223" s="14">
        <v>40484</v>
      </c>
      <c r="G3223" s="4">
        <v>37.474395008518997</v>
      </c>
      <c r="H3223" s="4">
        <v>-84.533237903602995</v>
      </c>
      <c r="I3223" s="19" t="s">
        <v>45</v>
      </c>
      <c r="J3223" s="19" t="s">
        <v>156</v>
      </c>
      <c r="K3223" s="19" t="s">
        <v>45</v>
      </c>
      <c r="L3223" s="22" t="s">
        <v>144</v>
      </c>
      <c r="M3223" s="19" t="s">
        <v>185</v>
      </c>
      <c r="N3223" s="19" t="s">
        <v>185</v>
      </c>
      <c r="Q3223" s="50" t="str">
        <f t="shared" si="51"/>
        <v>Non-lead</v>
      </c>
    </row>
    <row r="3224" spans="2:17">
      <c r="B3224" s="38" t="s">
        <v>8934</v>
      </c>
      <c r="C3224" s="4" t="s">
        <v>10260</v>
      </c>
      <c r="D3224" s="4" t="s">
        <v>9607</v>
      </c>
      <c r="E3224" s="9" t="s">
        <v>187</v>
      </c>
      <c r="F3224" s="14">
        <v>40484</v>
      </c>
      <c r="G3224" s="4">
        <v>37.474395008518997</v>
      </c>
      <c r="H3224" s="4">
        <v>-84.533237903602995</v>
      </c>
      <c r="I3224" s="19" t="s">
        <v>45</v>
      </c>
      <c r="J3224" s="19" t="s">
        <v>156</v>
      </c>
      <c r="K3224" s="19" t="s">
        <v>45</v>
      </c>
      <c r="L3224" s="22" t="s">
        <v>144</v>
      </c>
      <c r="M3224" s="19" t="s">
        <v>185</v>
      </c>
      <c r="N3224" s="19" t="s">
        <v>185</v>
      </c>
      <c r="Q3224" s="50" t="str">
        <f t="shared" si="51"/>
        <v>Non-lead</v>
      </c>
    </row>
    <row r="3225" spans="2:17">
      <c r="B3225" s="38" t="s">
        <v>8935</v>
      </c>
      <c r="C3225" s="4" t="s">
        <v>10261</v>
      </c>
      <c r="D3225" s="4" t="s">
        <v>9608</v>
      </c>
      <c r="E3225" s="9" t="s">
        <v>187</v>
      </c>
      <c r="F3225" s="14">
        <v>40484</v>
      </c>
      <c r="G3225" s="4">
        <v>37.474395033411</v>
      </c>
      <c r="H3225" s="4">
        <v>-84.533237903046995</v>
      </c>
      <c r="I3225" s="19" t="s">
        <v>45</v>
      </c>
      <c r="J3225" s="19" t="s">
        <v>156</v>
      </c>
      <c r="K3225" s="19" t="s">
        <v>45</v>
      </c>
      <c r="L3225" s="22" t="s">
        <v>144</v>
      </c>
      <c r="M3225" s="19" t="s">
        <v>185</v>
      </c>
      <c r="N3225" s="19" t="s">
        <v>185</v>
      </c>
      <c r="Q3225" s="50" t="str">
        <f t="shared" si="51"/>
        <v>Non-lead</v>
      </c>
    </row>
    <row r="3226" spans="2:17">
      <c r="B3226" s="38" t="s">
        <v>8936</v>
      </c>
      <c r="C3226" s="4" t="s">
        <v>10262</v>
      </c>
      <c r="D3226" s="4" t="s">
        <v>9609</v>
      </c>
      <c r="E3226" s="9" t="s">
        <v>187</v>
      </c>
      <c r="F3226" s="14">
        <v>40484</v>
      </c>
      <c r="G3226" s="4">
        <v>37.474400000000003</v>
      </c>
      <c r="H3226" s="4">
        <v>-84.533249999999995</v>
      </c>
      <c r="I3226" s="19" t="s">
        <v>45</v>
      </c>
      <c r="J3226" s="19" t="s">
        <v>156</v>
      </c>
      <c r="K3226" s="19" t="s">
        <v>45</v>
      </c>
      <c r="L3226" s="22" t="s">
        <v>144</v>
      </c>
      <c r="M3226" s="19" t="s">
        <v>185</v>
      </c>
      <c r="N3226" s="19" t="s">
        <v>185</v>
      </c>
      <c r="Q3226" s="50" t="str">
        <f t="shared" si="51"/>
        <v>Non-lead</v>
      </c>
    </row>
    <row r="3227" spans="2:17">
      <c r="B3227" s="38" t="s">
        <v>8937</v>
      </c>
      <c r="C3227" s="4" t="s">
        <v>10263</v>
      </c>
      <c r="D3227" s="4" t="s">
        <v>9610</v>
      </c>
      <c r="E3227" s="9" t="s">
        <v>187</v>
      </c>
      <c r="F3227" s="14">
        <v>40484</v>
      </c>
      <c r="G3227" s="4">
        <v>37.474400000000003</v>
      </c>
      <c r="H3227" s="4">
        <v>-84.533230000000003</v>
      </c>
      <c r="I3227" s="19" t="s">
        <v>45</v>
      </c>
      <c r="J3227" s="19" t="s">
        <v>156</v>
      </c>
      <c r="K3227" s="19" t="s">
        <v>45</v>
      </c>
      <c r="L3227" s="22" t="s">
        <v>144</v>
      </c>
      <c r="M3227" s="19" t="s">
        <v>185</v>
      </c>
      <c r="N3227" s="19" t="s">
        <v>185</v>
      </c>
      <c r="Q3227" s="50" t="str">
        <f t="shared" si="51"/>
        <v>Non-lead</v>
      </c>
    </row>
    <row r="3228" spans="2:17">
      <c r="B3228" s="38" t="s">
        <v>8938</v>
      </c>
      <c r="C3228" s="4" t="s">
        <v>10264</v>
      </c>
      <c r="D3228" s="4" t="s">
        <v>9611</v>
      </c>
      <c r="E3228" s="9" t="s">
        <v>187</v>
      </c>
      <c r="F3228" s="14">
        <v>40484</v>
      </c>
      <c r="G3228" s="4">
        <v>37.474400000000003</v>
      </c>
      <c r="H3228" s="4">
        <v>-84.533230000000003</v>
      </c>
      <c r="I3228" s="19" t="s">
        <v>45</v>
      </c>
      <c r="J3228" s="19" t="s">
        <v>156</v>
      </c>
      <c r="K3228" s="19" t="s">
        <v>45</v>
      </c>
      <c r="L3228" s="22" t="s">
        <v>144</v>
      </c>
      <c r="M3228" s="19" t="s">
        <v>185</v>
      </c>
      <c r="N3228" s="19" t="s">
        <v>185</v>
      </c>
      <c r="Q3228" s="50" t="str">
        <f t="shared" si="51"/>
        <v>Non-lead</v>
      </c>
    </row>
    <row r="3229" spans="2:17">
      <c r="B3229" s="38" t="s">
        <v>8939</v>
      </c>
      <c r="C3229" s="4" t="s">
        <v>10265</v>
      </c>
      <c r="D3229" s="4" t="s">
        <v>9612</v>
      </c>
      <c r="E3229" s="9" t="s">
        <v>187</v>
      </c>
      <c r="F3229" s="14">
        <v>40484</v>
      </c>
      <c r="G3229" s="4">
        <v>37.474525522482999</v>
      </c>
      <c r="H3229" s="4">
        <v>-84.531867181825007</v>
      </c>
      <c r="I3229" s="19" t="s">
        <v>45</v>
      </c>
      <c r="J3229" s="19" t="s">
        <v>156</v>
      </c>
      <c r="K3229" s="19" t="s">
        <v>45</v>
      </c>
      <c r="L3229" s="22" t="s">
        <v>144</v>
      </c>
      <c r="M3229" s="19" t="s">
        <v>185</v>
      </c>
      <c r="N3229" s="19" t="s">
        <v>185</v>
      </c>
      <c r="Q3229" s="50" t="str">
        <f t="shared" si="51"/>
        <v>Non-lead</v>
      </c>
    </row>
    <row r="3230" spans="2:17">
      <c r="B3230" s="38" t="s">
        <v>8940</v>
      </c>
      <c r="C3230" s="4" t="s">
        <v>10266</v>
      </c>
      <c r="D3230" s="4" t="s">
        <v>9613</v>
      </c>
      <c r="E3230" s="9" t="s">
        <v>187</v>
      </c>
      <c r="F3230" s="14">
        <v>40484</v>
      </c>
      <c r="G3230" s="4">
        <v>37.474861897925003</v>
      </c>
      <c r="H3230" s="4">
        <v>-84.528436296991998</v>
      </c>
      <c r="I3230" s="19" t="s">
        <v>45</v>
      </c>
      <c r="J3230" s="19" t="s">
        <v>156</v>
      </c>
      <c r="K3230" s="19" t="s">
        <v>45</v>
      </c>
      <c r="L3230" s="22" t="s">
        <v>144</v>
      </c>
      <c r="M3230" s="19" t="s">
        <v>185</v>
      </c>
      <c r="N3230" s="19" t="s">
        <v>185</v>
      </c>
      <c r="Q3230" s="50" t="str">
        <f t="shared" si="51"/>
        <v>Non-lead</v>
      </c>
    </row>
    <row r="3231" spans="2:17">
      <c r="B3231" s="38" t="s">
        <v>8941</v>
      </c>
      <c r="C3231" s="4" t="s">
        <v>10267</v>
      </c>
      <c r="D3231" s="4" t="s">
        <v>9614</v>
      </c>
      <c r="E3231" s="9" t="s">
        <v>187</v>
      </c>
      <c r="F3231" s="14">
        <v>40484</v>
      </c>
      <c r="G3231" s="4">
        <v>37.474538917552998</v>
      </c>
      <c r="H3231" s="4">
        <v>-84.531453832078</v>
      </c>
      <c r="I3231" s="19" t="s">
        <v>45</v>
      </c>
      <c r="J3231" s="19" t="s">
        <v>156</v>
      </c>
      <c r="K3231" s="19" t="s">
        <v>45</v>
      </c>
      <c r="L3231" s="22" t="s">
        <v>144</v>
      </c>
      <c r="M3231" s="19" t="s">
        <v>185</v>
      </c>
      <c r="N3231" s="19" t="s">
        <v>185</v>
      </c>
      <c r="Q3231" s="50" t="str">
        <f t="shared" si="51"/>
        <v>Non-lead</v>
      </c>
    </row>
    <row r="3232" spans="2:17">
      <c r="B3232" s="38" t="s">
        <v>8942</v>
      </c>
      <c r="C3232" s="4" t="s">
        <v>10268</v>
      </c>
      <c r="D3232" s="4" t="s">
        <v>9615</v>
      </c>
      <c r="E3232" s="9" t="s">
        <v>187</v>
      </c>
      <c r="F3232" s="14">
        <v>40484</v>
      </c>
      <c r="G3232" s="4">
        <v>37.475361183178002</v>
      </c>
      <c r="H3232" s="4">
        <v>-84.527095835606005</v>
      </c>
      <c r="I3232" s="19" t="s">
        <v>45</v>
      </c>
      <c r="J3232" s="19" t="s">
        <v>156</v>
      </c>
      <c r="K3232" s="19" t="s">
        <v>45</v>
      </c>
      <c r="L3232" s="22" t="s">
        <v>144</v>
      </c>
      <c r="M3232" s="19" t="s">
        <v>185</v>
      </c>
      <c r="N3232" s="19" t="s">
        <v>185</v>
      </c>
      <c r="Q3232" s="50" t="str">
        <f t="shared" si="51"/>
        <v>Non-lead</v>
      </c>
    </row>
    <row r="3233" spans="2:17">
      <c r="B3233" s="38" t="s">
        <v>8943</v>
      </c>
      <c r="C3233" s="4" t="s">
        <v>10269</v>
      </c>
      <c r="D3233" s="4" t="s">
        <v>9616</v>
      </c>
      <c r="E3233" s="9" t="s">
        <v>187</v>
      </c>
      <c r="F3233" s="14">
        <v>40484</v>
      </c>
      <c r="G3233" s="4">
        <v>37.469940000000001</v>
      </c>
      <c r="H3233" s="4">
        <v>-84.518900000000002</v>
      </c>
      <c r="I3233" s="19" t="s">
        <v>45</v>
      </c>
      <c r="J3233" s="19" t="s">
        <v>156</v>
      </c>
      <c r="K3233" s="19" t="s">
        <v>45</v>
      </c>
      <c r="L3233" s="22" t="s">
        <v>144</v>
      </c>
      <c r="M3233" s="19" t="s">
        <v>185</v>
      </c>
      <c r="N3233" s="19" t="s">
        <v>185</v>
      </c>
      <c r="Q3233" s="50" t="str">
        <f t="shared" si="51"/>
        <v>Non-lead</v>
      </c>
    </row>
    <row r="3234" spans="2:17">
      <c r="B3234" s="38" t="s">
        <v>8944</v>
      </c>
      <c r="C3234" s="4" t="s">
        <v>10270</v>
      </c>
      <c r="D3234" s="4" t="s">
        <v>9617</v>
      </c>
      <c r="E3234" s="9" t="s">
        <v>187</v>
      </c>
      <c r="F3234" s="14">
        <v>40484</v>
      </c>
      <c r="G3234" s="4">
        <v>37.469742363366997</v>
      </c>
      <c r="H3234" s="4">
        <v>-84.518383801164006</v>
      </c>
      <c r="I3234" s="19" t="s">
        <v>45</v>
      </c>
      <c r="J3234" s="19" t="s">
        <v>156</v>
      </c>
      <c r="K3234" s="19" t="s">
        <v>45</v>
      </c>
      <c r="L3234" s="22" t="s">
        <v>144</v>
      </c>
      <c r="M3234" s="19" t="s">
        <v>185</v>
      </c>
      <c r="N3234" s="19" t="s">
        <v>185</v>
      </c>
      <c r="Q3234" s="50" t="str">
        <f t="shared" si="51"/>
        <v>Non-lead</v>
      </c>
    </row>
    <row r="3235" spans="2:17">
      <c r="B3235" s="38" t="s">
        <v>8945</v>
      </c>
      <c r="C3235" s="4" t="s">
        <v>10271</v>
      </c>
      <c r="D3235" s="4" t="s">
        <v>9618</v>
      </c>
      <c r="E3235" s="9" t="s">
        <v>187</v>
      </c>
      <c r="F3235" s="14">
        <v>40484</v>
      </c>
      <c r="G3235" s="4">
        <v>37.470073949610999</v>
      </c>
      <c r="H3235" s="4">
        <v>-84.518809978258005</v>
      </c>
      <c r="I3235" s="19" t="s">
        <v>45</v>
      </c>
      <c r="J3235" s="19" t="s">
        <v>156</v>
      </c>
      <c r="K3235" s="19" t="s">
        <v>45</v>
      </c>
      <c r="L3235" s="22" t="s">
        <v>144</v>
      </c>
      <c r="M3235" s="19" t="s">
        <v>185</v>
      </c>
      <c r="N3235" s="19" t="s">
        <v>185</v>
      </c>
      <c r="Q3235" s="50" t="str">
        <f t="shared" si="51"/>
        <v>Non-lead</v>
      </c>
    </row>
    <row r="3236" spans="2:17">
      <c r="B3236" s="38" t="s">
        <v>8946</v>
      </c>
      <c r="C3236" s="4" t="s">
        <v>10272</v>
      </c>
      <c r="D3236" s="4" t="s">
        <v>9619</v>
      </c>
      <c r="E3236" s="9" t="s">
        <v>187</v>
      </c>
      <c r="F3236" s="14">
        <v>40484</v>
      </c>
      <c r="G3236" s="4">
        <v>37.470266585277997</v>
      </c>
      <c r="H3236" s="4">
        <v>-84.519055389472001</v>
      </c>
      <c r="I3236" s="19" t="s">
        <v>45</v>
      </c>
      <c r="J3236" s="19" t="s">
        <v>156</v>
      </c>
      <c r="K3236" s="19" t="s">
        <v>45</v>
      </c>
      <c r="L3236" s="22" t="s">
        <v>144</v>
      </c>
      <c r="M3236" s="19" t="s">
        <v>185</v>
      </c>
      <c r="N3236" s="19" t="s">
        <v>185</v>
      </c>
      <c r="Q3236" s="50" t="str">
        <f t="shared" si="51"/>
        <v>Non-lead</v>
      </c>
    </row>
    <row r="3237" spans="2:17">
      <c r="B3237" s="38" t="s">
        <v>8947</v>
      </c>
      <c r="C3237" s="4" t="s">
        <v>10273</v>
      </c>
      <c r="D3237" s="4" t="s">
        <v>9620</v>
      </c>
      <c r="E3237" s="9" t="s">
        <v>187</v>
      </c>
      <c r="F3237" s="14">
        <v>40484</v>
      </c>
      <c r="G3237" s="4">
        <v>37.471729910233002</v>
      </c>
      <c r="H3237" s="4">
        <v>-84.520944645236</v>
      </c>
      <c r="I3237" s="19" t="s">
        <v>45</v>
      </c>
      <c r="J3237" s="19" t="s">
        <v>156</v>
      </c>
      <c r="K3237" s="19" t="s">
        <v>45</v>
      </c>
      <c r="L3237" s="22" t="s">
        <v>144</v>
      </c>
      <c r="M3237" s="19" t="s">
        <v>185</v>
      </c>
      <c r="N3237" s="19" t="s">
        <v>185</v>
      </c>
      <c r="Q3237" s="50" t="str">
        <f t="shared" si="51"/>
        <v>Non-lead</v>
      </c>
    </row>
    <row r="3238" spans="2:17">
      <c r="B3238" s="38" t="s">
        <v>8948</v>
      </c>
      <c r="C3238" s="4" t="s">
        <v>10274</v>
      </c>
      <c r="D3238" s="4" t="s">
        <v>9621</v>
      </c>
      <c r="E3238" s="9" t="s">
        <v>187</v>
      </c>
      <c r="F3238" s="14">
        <v>40484</v>
      </c>
      <c r="G3238" s="4">
        <v>37.471848102663998</v>
      </c>
      <c r="H3238" s="4">
        <v>-84.521078231605998</v>
      </c>
      <c r="I3238" s="19" t="s">
        <v>45</v>
      </c>
      <c r="J3238" s="19" t="s">
        <v>156</v>
      </c>
      <c r="K3238" s="19" t="s">
        <v>45</v>
      </c>
      <c r="L3238" s="22" t="s">
        <v>144</v>
      </c>
      <c r="M3238" s="19" t="s">
        <v>185</v>
      </c>
      <c r="N3238" s="19" t="s">
        <v>185</v>
      </c>
      <c r="Q3238" s="50" t="str">
        <f t="shared" si="51"/>
        <v>Non-lead</v>
      </c>
    </row>
    <row r="3239" spans="2:17">
      <c r="B3239" s="38" t="s">
        <v>8949</v>
      </c>
      <c r="C3239" s="4" t="s">
        <v>10275</v>
      </c>
      <c r="D3239" s="4" t="s">
        <v>9622</v>
      </c>
      <c r="E3239" s="9" t="s">
        <v>187</v>
      </c>
      <c r="F3239" s="14">
        <v>40484</v>
      </c>
      <c r="G3239" s="4">
        <v>37.471729910233002</v>
      </c>
      <c r="H3239" s="4">
        <v>-84.520944645236</v>
      </c>
      <c r="I3239" s="19" t="s">
        <v>45</v>
      </c>
      <c r="J3239" s="19" t="s">
        <v>156</v>
      </c>
      <c r="K3239" s="19" t="s">
        <v>45</v>
      </c>
      <c r="L3239" s="22" t="s">
        <v>144</v>
      </c>
      <c r="M3239" s="19" t="s">
        <v>185</v>
      </c>
      <c r="N3239" s="19" t="s">
        <v>185</v>
      </c>
      <c r="Q3239" s="50" t="str">
        <f t="shared" si="51"/>
        <v>Non-lead</v>
      </c>
    </row>
    <row r="3240" spans="2:17">
      <c r="B3240" s="38" t="s">
        <v>8950</v>
      </c>
      <c r="C3240" s="4" t="s">
        <v>10276</v>
      </c>
      <c r="D3240" s="4" t="s">
        <v>9623</v>
      </c>
      <c r="E3240" s="9" t="s">
        <v>187</v>
      </c>
      <c r="F3240" s="14">
        <v>40484</v>
      </c>
      <c r="G3240" s="4">
        <v>37.472581491386002</v>
      </c>
      <c r="H3240" s="4">
        <v>-84.521991203778001</v>
      </c>
      <c r="I3240" s="19" t="s">
        <v>45</v>
      </c>
      <c r="J3240" s="19" t="s">
        <v>156</v>
      </c>
      <c r="K3240" s="19" t="s">
        <v>45</v>
      </c>
      <c r="L3240" s="22" t="s">
        <v>144</v>
      </c>
      <c r="M3240" s="19" t="s">
        <v>185</v>
      </c>
      <c r="N3240" s="19" t="s">
        <v>185</v>
      </c>
      <c r="Q3240" s="50" t="str">
        <f t="shared" si="51"/>
        <v>Non-lead</v>
      </c>
    </row>
    <row r="3241" spans="2:17">
      <c r="B3241" s="38" t="s">
        <v>8951</v>
      </c>
      <c r="C3241" s="4" t="s">
        <v>10277</v>
      </c>
      <c r="D3241" s="4" t="s">
        <v>9624</v>
      </c>
      <c r="E3241" s="9" t="s">
        <v>187</v>
      </c>
      <c r="F3241" s="14">
        <v>40484</v>
      </c>
      <c r="G3241" s="4">
        <v>37.474773360439002</v>
      </c>
      <c r="H3241" s="4">
        <v>-84.524039989591998</v>
      </c>
      <c r="I3241" s="19" t="s">
        <v>45</v>
      </c>
      <c r="J3241" s="19" t="s">
        <v>156</v>
      </c>
      <c r="K3241" s="19" t="s">
        <v>45</v>
      </c>
      <c r="L3241" s="22" t="s">
        <v>144</v>
      </c>
      <c r="M3241" s="19" t="s">
        <v>185</v>
      </c>
      <c r="N3241" s="19" t="s">
        <v>185</v>
      </c>
      <c r="Q3241" s="50" t="str">
        <f t="shared" si="51"/>
        <v>Non-lead</v>
      </c>
    </row>
    <row r="3242" spans="2:17">
      <c r="B3242" s="38" t="s">
        <v>8952</v>
      </c>
      <c r="C3242" s="4" t="s">
        <v>10278</v>
      </c>
      <c r="D3242" s="4" t="s">
        <v>9625</v>
      </c>
      <c r="E3242" s="9" t="s">
        <v>187</v>
      </c>
      <c r="F3242" s="14">
        <v>40484</v>
      </c>
      <c r="G3242" s="4">
        <v>37.475450901433</v>
      </c>
      <c r="H3242" s="4">
        <v>-84.524890133146997</v>
      </c>
      <c r="I3242" s="19" t="s">
        <v>45</v>
      </c>
      <c r="J3242" s="19" t="s">
        <v>156</v>
      </c>
      <c r="K3242" s="19" t="s">
        <v>45</v>
      </c>
      <c r="L3242" s="22" t="s">
        <v>144</v>
      </c>
      <c r="M3242" s="19" t="s">
        <v>185</v>
      </c>
      <c r="N3242" s="19" t="s">
        <v>185</v>
      </c>
      <c r="Q3242" s="50" t="str">
        <f t="shared" si="51"/>
        <v>Non-lead</v>
      </c>
    </row>
    <row r="3243" spans="2:17">
      <c r="B3243" s="38" t="s">
        <v>8953</v>
      </c>
      <c r="C3243" s="4" t="s">
        <v>10279</v>
      </c>
      <c r="D3243" s="4" t="s">
        <v>9626</v>
      </c>
      <c r="E3243" s="9" t="s">
        <v>187</v>
      </c>
      <c r="F3243" s="14">
        <v>40484</v>
      </c>
      <c r="G3243" s="4">
        <v>37.475985898910999</v>
      </c>
      <c r="H3243" s="4">
        <v>-84.525339130822005</v>
      </c>
      <c r="I3243" s="19" t="s">
        <v>45</v>
      </c>
      <c r="J3243" s="19" t="s">
        <v>156</v>
      </c>
      <c r="K3243" s="19" t="s">
        <v>45</v>
      </c>
      <c r="L3243" s="22" t="s">
        <v>144</v>
      </c>
      <c r="M3243" s="19" t="s">
        <v>185</v>
      </c>
      <c r="N3243" s="19" t="s">
        <v>185</v>
      </c>
      <c r="Q3243" s="50" t="str">
        <f t="shared" si="51"/>
        <v>Non-lead</v>
      </c>
    </row>
    <row r="3244" spans="2:17">
      <c r="B3244" s="38" t="s">
        <v>8954</v>
      </c>
      <c r="C3244" s="4" t="s">
        <v>10280</v>
      </c>
      <c r="D3244" s="4" t="s">
        <v>9627</v>
      </c>
      <c r="E3244" s="9" t="s">
        <v>187</v>
      </c>
      <c r="F3244" s="14">
        <v>40484</v>
      </c>
      <c r="G3244" s="4">
        <v>37.483759999999997</v>
      </c>
      <c r="H3244" s="4">
        <v>-84.531270000000006</v>
      </c>
      <c r="I3244" s="19" t="s">
        <v>45</v>
      </c>
      <c r="J3244" s="19" t="s">
        <v>156</v>
      </c>
      <c r="K3244" s="19" t="s">
        <v>45</v>
      </c>
      <c r="L3244" s="22" t="s">
        <v>144</v>
      </c>
      <c r="M3244" s="19" t="s">
        <v>185</v>
      </c>
      <c r="N3244" s="19" t="s">
        <v>185</v>
      </c>
      <c r="Q3244" s="50" t="str">
        <f t="shared" si="51"/>
        <v>Non-lead</v>
      </c>
    </row>
    <row r="3245" spans="2:17">
      <c r="B3245" s="38" t="s">
        <v>8955</v>
      </c>
      <c r="C3245" s="4" t="s">
        <v>10281</v>
      </c>
      <c r="D3245" s="4" t="s">
        <v>9628</v>
      </c>
      <c r="E3245" s="9" t="s">
        <v>187</v>
      </c>
      <c r="F3245" s="14">
        <v>40484</v>
      </c>
      <c r="G3245" s="4">
        <v>37.483649999999997</v>
      </c>
      <c r="H3245" s="4">
        <v>-84.531149999999997</v>
      </c>
      <c r="I3245" s="19" t="s">
        <v>45</v>
      </c>
      <c r="J3245" s="19" t="s">
        <v>156</v>
      </c>
      <c r="K3245" s="19" t="s">
        <v>45</v>
      </c>
      <c r="L3245" s="22" t="s">
        <v>144</v>
      </c>
      <c r="M3245" s="19" t="s">
        <v>185</v>
      </c>
      <c r="N3245" s="19" t="s">
        <v>185</v>
      </c>
      <c r="Q3245" s="50" t="str">
        <f t="shared" si="51"/>
        <v>Non-lead</v>
      </c>
    </row>
    <row r="3246" spans="2:17">
      <c r="B3246" s="38" t="s">
        <v>8956</v>
      </c>
      <c r="C3246" s="4" t="s">
        <v>10282</v>
      </c>
      <c r="D3246" s="4" t="s">
        <v>9629</v>
      </c>
      <c r="E3246" s="9" t="s">
        <v>187</v>
      </c>
      <c r="F3246" s="14">
        <v>40484</v>
      </c>
      <c r="G3246" s="4">
        <v>37.483690000000003</v>
      </c>
      <c r="H3246" s="4">
        <v>-84.53416</v>
      </c>
      <c r="I3246" s="19" t="s">
        <v>45</v>
      </c>
      <c r="J3246" s="19" t="s">
        <v>156</v>
      </c>
      <c r="K3246" s="19" t="s">
        <v>45</v>
      </c>
      <c r="L3246" s="22" t="s">
        <v>144</v>
      </c>
      <c r="M3246" s="19" t="s">
        <v>185</v>
      </c>
      <c r="N3246" s="19" t="s">
        <v>185</v>
      </c>
      <c r="Q3246" s="50" t="str">
        <f t="shared" si="51"/>
        <v>Non-lead</v>
      </c>
    </row>
    <row r="3247" spans="2:17">
      <c r="B3247" s="38" t="s">
        <v>8957</v>
      </c>
      <c r="C3247" s="4" t="s">
        <v>10283</v>
      </c>
      <c r="D3247" s="4" t="s">
        <v>9630</v>
      </c>
      <c r="E3247" s="9" t="s">
        <v>187</v>
      </c>
      <c r="F3247" s="14">
        <v>40484</v>
      </c>
      <c r="G3247" s="4">
        <v>37.483789999999999</v>
      </c>
      <c r="H3247" s="4">
        <v>-84.534829999999999</v>
      </c>
      <c r="I3247" s="19" t="s">
        <v>45</v>
      </c>
      <c r="J3247" s="19" t="s">
        <v>156</v>
      </c>
      <c r="K3247" s="19" t="s">
        <v>45</v>
      </c>
      <c r="L3247" s="22" t="s">
        <v>144</v>
      </c>
      <c r="M3247" s="19" t="s">
        <v>185</v>
      </c>
      <c r="N3247" s="19" t="s">
        <v>185</v>
      </c>
      <c r="Q3247" s="50" t="str">
        <f t="shared" si="51"/>
        <v>Non-lead</v>
      </c>
    </row>
    <row r="3248" spans="2:17">
      <c r="B3248" s="38" t="s">
        <v>8958</v>
      </c>
      <c r="C3248" s="4" t="s">
        <v>10284</v>
      </c>
      <c r="D3248" s="4" t="s">
        <v>9631</v>
      </c>
      <c r="E3248" s="9" t="s">
        <v>187</v>
      </c>
      <c r="F3248" s="14">
        <v>40484</v>
      </c>
      <c r="G3248" s="4">
        <v>37.481459999999998</v>
      </c>
      <c r="H3248" s="4">
        <v>-84.529510000000002</v>
      </c>
      <c r="I3248" s="19" t="s">
        <v>45</v>
      </c>
      <c r="J3248" s="19" t="s">
        <v>156</v>
      </c>
      <c r="K3248" s="19" t="s">
        <v>45</v>
      </c>
      <c r="L3248" s="22" t="s">
        <v>144</v>
      </c>
      <c r="M3248" s="19" t="s">
        <v>185</v>
      </c>
      <c r="N3248" s="19" t="s">
        <v>185</v>
      </c>
      <c r="Q3248" s="50" t="str">
        <f t="shared" si="51"/>
        <v>Non-lead</v>
      </c>
    </row>
    <row r="3249" spans="2:17">
      <c r="B3249" s="38" t="s">
        <v>8959</v>
      </c>
      <c r="C3249" s="4" t="s">
        <v>10285</v>
      </c>
      <c r="D3249" s="4" t="s">
        <v>9632</v>
      </c>
      <c r="E3249" s="9" t="s">
        <v>187</v>
      </c>
      <c r="F3249" s="14">
        <v>40484</v>
      </c>
      <c r="G3249" s="4">
        <v>37.481126000000003</v>
      </c>
      <c r="H3249" s="4">
        <v>-84.529641999999996</v>
      </c>
      <c r="I3249" s="19" t="s">
        <v>45</v>
      </c>
      <c r="J3249" s="19" t="s">
        <v>156</v>
      </c>
      <c r="K3249" s="19" t="s">
        <v>45</v>
      </c>
      <c r="L3249" s="22" t="s">
        <v>144</v>
      </c>
      <c r="M3249" s="19" t="s">
        <v>185</v>
      </c>
      <c r="N3249" s="19" t="s">
        <v>185</v>
      </c>
      <c r="Q3249" s="50" t="str">
        <f t="shared" si="51"/>
        <v>Non-lead</v>
      </c>
    </row>
    <row r="3250" spans="2:17">
      <c r="B3250" s="38" t="s">
        <v>8960</v>
      </c>
      <c r="C3250" s="4" t="s">
        <v>10286</v>
      </c>
      <c r="D3250" s="4" t="s">
        <v>9633</v>
      </c>
      <c r="E3250" s="9" t="s">
        <v>187</v>
      </c>
      <c r="F3250" s="14">
        <v>40484</v>
      </c>
      <c r="G3250" s="4">
        <v>37.479790000000001</v>
      </c>
      <c r="H3250" s="4">
        <v>-84.530259999999998</v>
      </c>
      <c r="I3250" s="19" t="s">
        <v>45</v>
      </c>
      <c r="J3250" s="19" t="s">
        <v>156</v>
      </c>
      <c r="K3250" s="19" t="s">
        <v>45</v>
      </c>
      <c r="L3250" s="22" t="s">
        <v>144</v>
      </c>
      <c r="M3250" s="19" t="s">
        <v>185</v>
      </c>
      <c r="N3250" s="19" t="s">
        <v>185</v>
      </c>
      <c r="Q3250" s="50" t="str">
        <f t="shared" si="51"/>
        <v>Non-lead</v>
      </c>
    </row>
    <row r="3251" spans="2:17">
      <c r="B3251" s="38" t="s">
        <v>8961</v>
      </c>
      <c r="C3251" s="4" t="s">
        <v>10287</v>
      </c>
      <c r="D3251" s="4" t="s">
        <v>9634</v>
      </c>
      <c r="E3251" s="9" t="s">
        <v>187</v>
      </c>
      <c r="F3251" s="14">
        <v>40484</v>
      </c>
      <c r="G3251" s="4">
        <v>37.479190000000003</v>
      </c>
      <c r="H3251" s="4">
        <v>-84.531390000000002</v>
      </c>
      <c r="I3251" s="19" t="s">
        <v>45</v>
      </c>
      <c r="J3251" s="19" t="s">
        <v>156</v>
      </c>
      <c r="K3251" s="19" t="s">
        <v>45</v>
      </c>
      <c r="L3251" s="22" t="s">
        <v>144</v>
      </c>
      <c r="M3251" s="19" t="s">
        <v>185</v>
      </c>
      <c r="N3251" s="19" t="s">
        <v>185</v>
      </c>
      <c r="Q3251" s="50" t="str">
        <f t="shared" si="51"/>
        <v>Non-lead</v>
      </c>
    </row>
    <row r="3252" spans="2:17">
      <c r="B3252" s="38" t="s">
        <v>8962</v>
      </c>
      <c r="C3252" s="4" t="s">
        <v>10288</v>
      </c>
      <c r="D3252" s="4" t="s">
        <v>9635</v>
      </c>
      <c r="E3252" s="9" t="s">
        <v>187</v>
      </c>
      <c r="F3252" s="14">
        <v>40484</v>
      </c>
      <c r="G3252" s="4">
        <v>37.478760000000001</v>
      </c>
      <c r="H3252" s="4">
        <v>-84.531210000000002</v>
      </c>
      <c r="I3252" s="19" t="s">
        <v>45</v>
      </c>
      <c r="J3252" s="19" t="s">
        <v>156</v>
      </c>
      <c r="K3252" s="19" t="s">
        <v>45</v>
      </c>
      <c r="L3252" s="22" t="s">
        <v>144</v>
      </c>
      <c r="M3252" s="19" t="s">
        <v>185</v>
      </c>
      <c r="N3252" s="19" t="s">
        <v>185</v>
      </c>
      <c r="Q3252" s="50" t="str">
        <f t="shared" si="51"/>
        <v>Non-lead</v>
      </c>
    </row>
    <row r="3253" spans="2:17">
      <c r="B3253" s="38" t="s">
        <v>8963</v>
      </c>
      <c r="C3253" s="4" t="s">
        <v>10289</v>
      </c>
      <c r="D3253" s="4" t="s">
        <v>9636</v>
      </c>
      <c r="E3253" s="9" t="s">
        <v>187</v>
      </c>
      <c r="F3253" s="14">
        <v>40484</v>
      </c>
      <c r="G3253" s="4">
        <v>37.477350000000001</v>
      </c>
      <c r="H3253" s="4">
        <v>-84.53058</v>
      </c>
      <c r="I3253" s="19" t="s">
        <v>45</v>
      </c>
      <c r="J3253" s="19" t="s">
        <v>156</v>
      </c>
      <c r="K3253" s="19" t="s">
        <v>45</v>
      </c>
      <c r="L3253" s="22" t="s">
        <v>144</v>
      </c>
      <c r="M3253" s="19" t="s">
        <v>185</v>
      </c>
      <c r="N3253" s="19" t="s">
        <v>185</v>
      </c>
      <c r="Q3253" s="50" t="str">
        <f t="shared" si="51"/>
        <v>Non-lead</v>
      </c>
    </row>
    <row r="3254" spans="2:17">
      <c r="B3254" s="38" t="s">
        <v>8964</v>
      </c>
      <c r="C3254" s="4" t="s">
        <v>10290</v>
      </c>
      <c r="D3254" s="4" t="s">
        <v>9637</v>
      </c>
      <c r="E3254" s="9" t="s">
        <v>187</v>
      </c>
      <c r="F3254" s="14">
        <v>40484</v>
      </c>
      <c r="G3254" s="4">
        <v>37.476849999999999</v>
      </c>
      <c r="H3254" s="4">
        <v>-84.529809999999998</v>
      </c>
      <c r="I3254" s="19" t="s">
        <v>45</v>
      </c>
      <c r="J3254" s="19" t="s">
        <v>156</v>
      </c>
      <c r="K3254" s="19" t="s">
        <v>45</v>
      </c>
      <c r="L3254" s="22" t="s">
        <v>144</v>
      </c>
      <c r="M3254" s="19" t="s">
        <v>185</v>
      </c>
      <c r="N3254" s="19" t="s">
        <v>185</v>
      </c>
      <c r="Q3254" s="50" t="str">
        <f t="shared" si="51"/>
        <v>Non-lead</v>
      </c>
    </row>
    <row r="3255" spans="2:17">
      <c r="B3255" s="38" t="s">
        <v>8965</v>
      </c>
      <c r="C3255" s="4" t="s">
        <v>10291</v>
      </c>
      <c r="D3255" s="4" t="s">
        <v>9638</v>
      </c>
      <c r="E3255" s="9" t="s">
        <v>187</v>
      </c>
      <c r="F3255" s="14">
        <v>40484</v>
      </c>
      <c r="G3255" s="4">
        <v>37.476120000000002</v>
      </c>
      <c r="H3255" s="4">
        <v>-84.529839999999993</v>
      </c>
      <c r="I3255" s="19" t="s">
        <v>45</v>
      </c>
      <c r="J3255" s="19" t="s">
        <v>156</v>
      </c>
      <c r="K3255" s="19" t="s">
        <v>45</v>
      </c>
      <c r="L3255" s="22" t="s">
        <v>144</v>
      </c>
      <c r="M3255" s="19" t="s">
        <v>185</v>
      </c>
      <c r="N3255" s="19" t="s">
        <v>185</v>
      </c>
      <c r="Q3255" s="50" t="str">
        <f t="shared" si="51"/>
        <v>Non-lead</v>
      </c>
    </row>
    <row r="3256" spans="2:17">
      <c r="B3256" s="38" t="s">
        <v>8966</v>
      </c>
      <c r="C3256" s="4" t="s">
        <v>10292</v>
      </c>
      <c r="D3256" s="4" t="s">
        <v>9639</v>
      </c>
      <c r="E3256" s="9" t="s">
        <v>187</v>
      </c>
      <c r="F3256" s="14">
        <v>40484</v>
      </c>
      <c r="G3256" s="4">
        <v>37.476179999999999</v>
      </c>
      <c r="H3256" s="4">
        <v>-84.529660000000007</v>
      </c>
      <c r="I3256" s="19" t="s">
        <v>45</v>
      </c>
      <c r="J3256" s="19" t="s">
        <v>156</v>
      </c>
      <c r="K3256" s="19" t="s">
        <v>45</v>
      </c>
      <c r="L3256" s="22" t="s">
        <v>144</v>
      </c>
      <c r="M3256" s="19" t="s">
        <v>185</v>
      </c>
      <c r="N3256" s="19" t="s">
        <v>185</v>
      </c>
      <c r="Q3256" s="50" t="str">
        <f t="shared" si="51"/>
        <v>Non-lead</v>
      </c>
    </row>
    <row r="3257" spans="2:17">
      <c r="B3257" s="38" t="s">
        <v>8967</v>
      </c>
      <c r="C3257" s="4" t="s">
        <v>10293</v>
      </c>
      <c r="D3257" s="4" t="s">
        <v>9640</v>
      </c>
      <c r="E3257" s="9" t="s">
        <v>187</v>
      </c>
      <c r="F3257" s="14">
        <v>40484</v>
      </c>
      <c r="G3257" s="4">
        <v>37.474663875197002</v>
      </c>
      <c r="H3257" s="4">
        <v>-84.5326918385</v>
      </c>
      <c r="I3257" s="19" t="s">
        <v>45</v>
      </c>
      <c r="J3257" s="19" t="s">
        <v>156</v>
      </c>
      <c r="K3257" s="19" t="s">
        <v>45</v>
      </c>
      <c r="L3257" s="22" t="s">
        <v>144</v>
      </c>
      <c r="M3257" s="19" t="s">
        <v>185</v>
      </c>
      <c r="N3257" s="19" t="s">
        <v>185</v>
      </c>
      <c r="Q3257" s="50" t="str">
        <f t="shared" si="51"/>
        <v>Non-lead</v>
      </c>
    </row>
    <row r="3258" spans="2:17">
      <c r="B3258" s="38" t="s">
        <v>8968</v>
      </c>
      <c r="C3258" s="4" t="s">
        <v>10294</v>
      </c>
      <c r="D3258" s="4" t="s">
        <v>9641</v>
      </c>
      <c r="E3258" s="9" t="s">
        <v>187</v>
      </c>
      <c r="F3258" s="14">
        <v>40484</v>
      </c>
      <c r="G3258" s="4">
        <v>37.474644714417003</v>
      </c>
      <c r="H3258" s="4">
        <v>-84.532927391444005</v>
      </c>
      <c r="I3258" s="19" t="s">
        <v>45</v>
      </c>
      <c r="J3258" s="19" t="s">
        <v>156</v>
      </c>
      <c r="K3258" s="19" t="s">
        <v>45</v>
      </c>
      <c r="L3258" s="22" t="s">
        <v>144</v>
      </c>
      <c r="M3258" s="19" t="s">
        <v>185</v>
      </c>
      <c r="N3258" s="19" t="s">
        <v>185</v>
      </c>
      <c r="Q3258" s="50" t="str">
        <f t="shared" si="51"/>
        <v>Non-lead</v>
      </c>
    </row>
    <row r="3259" spans="2:17">
      <c r="B3259" s="38" t="s">
        <v>8969</v>
      </c>
      <c r="C3259" s="4" t="s">
        <v>10295</v>
      </c>
      <c r="D3259" s="4" t="s">
        <v>9642</v>
      </c>
      <c r="E3259" s="9" t="s">
        <v>187</v>
      </c>
      <c r="F3259" s="14">
        <v>40484</v>
      </c>
      <c r="G3259" s="4">
        <v>37.474580000000003</v>
      </c>
      <c r="H3259" s="4">
        <v>-84.533839999999998</v>
      </c>
      <c r="I3259" s="19" t="s">
        <v>45</v>
      </c>
      <c r="J3259" s="19" t="s">
        <v>156</v>
      </c>
      <c r="K3259" s="19" t="s">
        <v>45</v>
      </c>
      <c r="L3259" s="22" t="s">
        <v>144</v>
      </c>
      <c r="M3259" s="19" t="s">
        <v>185</v>
      </c>
      <c r="N3259" s="19" t="s">
        <v>185</v>
      </c>
      <c r="Q3259" s="50" t="str">
        <f t="shared" si="51"/>
        <v>Non-lead</v>
      </c>
    </row>
    <row r="3260" spans="2:17">
      <c r="B3260" s="38" t="s">
        <v>8970</v>
      </c>
      <c r="C3260" s="4" t="s">
        <v>10296</v>
      </c>
      <c r="D3260" s="4" t="s">
        <v>9643</v>
      </c>
      <c r="E3260" s="9" t="s">
        <v>187</v>
      </c>
      <c r="F3260" s="14">
        <v>40484</v>
      </c>
      <c r="G3260" s="4">
        <v>37.474530007211001</v>
      </c>
      <c r="H3260" s="4">
        <v>-84.534874077325</v>
      </c>
      <c r="I3260" s="19" t="s">
        <v>45</v>
      </c>
      <c r="J3260" s="19" t="s">
        <v>156</v>
      </c>
      <c r="K3260" s="19" t="s">
        <v>45</v>
      </c>
      <c r="L3260" s="22" t="s">
        <v>144</v>
      </c>
      <c r="M3260" s="19" t="s">
        <v>185</v>
      </c>
      <c r="N3260" s="19" t="s">
        <v>185</v>
      </c>
      <c r="Q3260" s="50" t="str">
        <f t="shared" si="51"/>
        <v>Non-lead</v>
      </c>
    </row>
    <row r="3261" spans="2:17">
      <c r="B3261" s="38" t="s">
        <v>8971</v>
      </c>
      <c r="C3261" s="4" t="s">
        <v>10296</v>
      </c>
      <c r="D3261" s="4" t="s">
        <v>9644</v>
      </c>
      <c r="E3261" s="9" t="s">
        <v>187</v>
      </c>
      <c r="F3261" s="14">
        <v>40484</v>
      </c>
      <c r="G3261" s="4">
        <v>37.474530007211001</v>
      </c>
      <c r="H3261" s="4">
        <v>-84.534874077325</v>
      </c>
      <c r="I3261" s="19" t="s">
        <v>45</v>
      </c>
      <c r="J3261" s="19" t="s">
        <v>156</v>
      </c>
      <c r="K3261" s="19" t="s">
        <v>45</v>
      </c>
      <c r="L3261" s="22" t="s">
        <v>144</v>
      </c>
      <c r="M3261" s="19" t="s">
        <v>185</v>
      </c>
      <c r="N3261" s="19" t="s">
        <v>185</v>
      </c>
      <c r="Q3261" s="50" t="str">
        <f t="shared" ref="Q3261:Q3321" si="52">IF(AND(I3261="",K3261=""),"",IF(I3261="Lead","Lead",IF(K3261="Lead","Lead",IF((OR((AND((ISNUMBER(SEARCH("Galvanized",K3261))),AF3261="Yes")),(AND((ISNUMBER(SEARCH("Galvanized",K3261))),AF3261="Unknown")))),"Galvanized requiring replacement",IF((OR((AND((ISNUMBER(SEARCH("Galvanized",K3261))),AJ3261="Yes")),(AND((ISNUMBER(SEARCH("Galvanized",K3261))),AJ3261="Unknown")))),"Galvanized requiring replacement",IF(I3261="Galvanized requiring replacement","Galvanized requiring replacement",IF(K3261="Galvanized requiring replacement","Galvanized requiring replacement",IF(ISNUMBER(SEARCH("Unknown",I3261)),"Unknown",IF(ISNUMBER(SEARCH("Unknown",K3261)),"Unknown",IF(I3261="","Unknown",IF(K3261="","Unknown","Non-lead")))))))))))</f>
        <v>Non-lead</v>
      </c>
    </row>
    <row r="3262" spans="2:17">
      <c r="B3262" s="38" t="s">
        <v>8972</v>
      </c>
      <c r="C3262" s="4" t="s">
        <v>10297</v>
      </c>
      <c r="D3262" s="4" t="s">
        <v>9645</v>
      </c>
      <c r="E3262" s="9" t="s">
        <v>187</v>
      </c>
      <c r="F3262" s="14">
        <v>40484</v>
      </c>
      <c r="G3262" s="4">
        <v>37.474522528239</v>
      </c>
      <c r="H3262" s="4">
        <v>-84.535224744786007</v>
      </c>
      <c r="I3262" s="19" t="s">
        <v>45</v>
      </c>
      <c r="J3262" s="19" t="s">
        <v>156</v>
      </c>
      <c r="K3262" s="19" t="s">
        <v>45</v>
      </c>
      <c r="L3262" s="22" t="s">
        <v>144</v>
      </c>
      <c r="M3262" s="19" t="s">
        <v>185</v>
      </c>
      <c r="N3262" s="19" t="s">
        <v>185</v>
      </c>
      <c r="Q3262" s="50" t="str">
        <f t="shared" si="52"/>
        <v>Non-lead</v>
      </c>
    </row>
    <row r="3263" spans="2:17">
      <c r="B3263" s="38" t="s">
        <v>8973</v>
      </c>
      <c r="C3263" s="4" t="s">
        <v>10298</v>
      </c>
      <c r="D3263" s="4" t="s">
        <v>9646</v>
      </c>
      <c r="E3263" s="9" t="s">
        <v>187</v>
      </c>
      <c r="F3263" s="14">
        <v>40484</v>
      </c>
      <c r="G3263" s="4">
        <v>37.474888584961001</v>
      </c>
      <c r="H3263" s="4">
        <v>-84.536889804205998</v>
      </c>
      <c r="I3263" s="19" t="s">
        <v>45</v>
      </c>
      <c r="J3263" s="19" t="s">
        <v>156</v>
      </c>
      <c r="K3263" s="19" t="s">
        <v>45</v>
      </c>
      <c r="L3263" s="22" t="s">
        <v>144</v>
      </c>
      <c r="M3263" s="19" t="s">
        <v>185</v>
      </c>
      <c r="N3263" s="19" t="s">
        <v>185</v>
      </c>
      <c r="Q3263" s="50" t="str">
        <f t="shared" si="52"/>
        <v>Non-lead</v>
      </c>
    </row>
    <row r="3264" spans="2:17">
      <c r="B3264" s="38" t="s">
        <v>8974</v>
      </c>
      <c r="C3264" s="4" t="s">
        <v>10299</v>
      </c>
      <c r="D3264" s="4" t="s">
        <v>9647</v>
      </c>
      <c r="E3264" s="9" t="s">
        <v>187</v>
      </c>
      <c r="F3264" s="14">
        <v>40484</v>
      </c>
      <c r="G3264" s="4">
        <v>37.475337839232999</v>
      </c>
      <c r="H3264" s="4">
        <v>-84.539991846966998</v>
      </c>
      <c r="I3264" s="19" t="s">
        <v>45</v>
      </c>
      <c r="J3264" s="19" t="s">
        <v>156</v>
      </c>
      <c r="K3264" s="19" t="s">
        <v>45</v>
      </c>
      <c r="L3264" s="22" t="s">
        <v>144</v>
      </c>
      <c r="M3264" s="19" t="s">
        <v>185</v>
      </c>
      <c r="N3264" s="19" t="s">
        <v>185</v>
      </c>
      <c r="Q3264" s="50" t="str">
        <f t="shared" si="52"/>
        <v>Non-lead</v>
      </c>
    </row>
    <row r="3265" spans="2:17">
      <c r="B3265" s="38" t="s">
        <v>8975</v>
      </c>
      <c r="C3265" s="4" t="s">
        <v>10300</v>
      </c>
      <c r="D3265" s="4" t="s">
        <v>9648</v>
      </c>
      <c r="E3265" s="9" t="s">
        <v>187</v>
      </c>
      <c r="F3265" s="14">
        <v>40484</v>
      </c>
      <c r="G3265" s="4">
        <v>37.476028446847003</v>
      </c>
      <c r="H3265" s="4">
        <v>-84.542066060303</v>
      </c>
      <c r="I3265" s="19" t="s">
        <v>45</v>
      </c>
      <c r="J3265" s="19" t="s">
        <v>156</v>
      </c>
      <c r="K3265" s="19" t="s">
        <v>45</v>
      </c>
      <c r="L3265" s="22" t="s">
        <v>144</v>
      </c>
      <c r="M3265" s="19" t="s">
        <v>185</v>
      </c>
      <c r="N3265" s="19" t="s">
        <v>185</v>
      </c>
      <c r="Q3265" s="50" t="str">
        <f t="shared" si="52"/>
        <v>Non-lead</v>
      </c>
    </row>
    <row r="3266" spans="2:17">
      <c r="B3266" s="38" t="s">
        <v>8976</v>
      </c>
      <c r="C3266" s="4" t="s">
        <v>10301</v>
      </c>
      <c r="D3266" s="4" t="s">
        <v>9649</v>
      </c>
      <c r="E3266" s="9" t="s">
        <v>187</v>
      </c>
      <c r="F3266" s="14">
        <v>40484</v>
      </c>
      <c r="G3266" s="4">
        <v>37.476489999999998</v>
      </c>
      <c r="H3266" s="4">
        <v>-84.543130000000005</v>
      </c>
      <c r="I3266" s="19" t="s">
        <v>45</v>
      </c>
      <c r="J3266" s="19" t="s">
        <v>156</v>
      </c>
      <c r="K3266" s="19" t="s">
        <v>45</v>
      </c>
      <c r="L3266" s="22" t="s">
        <v>144</v>
      </c>
      <c r="M3266" s="19" t="s">
        <v>185</v>
      </c>
      <c r="N3266" s="19" t="s">
        <v>185</v>
      </c>
      <c r="Q3266" s="50" t="str">
        <f t="shared" si="52"/>
        <v>Non-lead</v>
      </c>
    </row>
    <row r="3267" spans="2:17">
      <c r="B3267" s="38" t="s">
        <v>8977</v>
      </c>
      <c r="C3267" s="4" t="s">
        <v>10302</v>
      </c>
      <c r="D3267" s="4" t="s">
        <v>9650</v>
      </c>
      <c r="E3267" s="9" t="s">
        <v>187</v>
      </c>
      <c r="F3267" s="14">
        <v>40484</v>
      </c>
      <c r="G3267" s="4">
        <v>37.485844458777997</v>
      </c>
      <c r="H3267" s="4">
        <v>-84.543208936677999</v>
      </c>
      <c r="I3267" s="19" t="s">
        <v>45</v>
      </c>
      <c r="J3267" s="19" t="s">
        <v>156</v>
      </c>
      <c r="K3267" s="19" t="s">
        <v>45</v>
      </c>
      <c r="L3267" s="22" t="s">
        <v>144</v>
      </c>
      <c r="M3267" s="19" t="s">
        <v>185</v>
      </c>
      <c r="N3267" s="19" t="s">
        <v>185</v>
      </c>
      <c r="Q3267" s="50" t="str">
        <f t="shared" si="52"/>
        <v>Non-lead</v>
      </c>
    </row>
    <row r="3268" spans="2:17">
      <c r="B3268" s="38" t="s">
        <v>8978</v>
      </c>
      <c r="C3268" s="4" t="s">
        <v>10303</v>
      </c>
      <c r="D3268" s="4" t="s">
        <v>9651</v>
      </c>
      <c r="E3268" s="9" t="s">
        <v>187</v>
      </c>
      <c r="F3268" s="14">
        <v>40484</v>
      </c>
      <c r="G3268" s="4">
        <v>37.485949970532999</v>
      </c>
      <c r="H3268" s="4">
        <v>-84.543163229388995</v>
      </c>
      <c r="I3268" s="19" t="s">
        <v>45</v>
      </c>
      <c r="J3268" s="19" t="s">
        <v>156</v>
      </c>
      <c r="K3268" s="19" t="s">
        <v>45</v>
      </c>
      <c r="L3268" s="22" t="s">
        <v>144</v>
      </c>
      <c r="M3268" s="19" t="s">
        <v>185</v>
      </c>
      <c r="N3268" s="19" t="s">
        <v>185</v>
      </c>
      <c r="Q3268" s="50" t="str">
        <f t="shared" si="52"/>
        <v>Non-lead</v>
      </c>
    </row>
    <row r="3269" spans="2:17">
      <c r="B3269" s="38" t="s">
        <v>8979</v>
      </c>
      <c r="C3269" s="4" t="s">
        <v>10304</v>
      </c>
      <c r="D3269" s="4" t="s">
        <v>9652</v>
      </c>
      <c r="E3269" s="9" t="s">
        <v>187</v>
      </c>
      <c r="F3269" s="14">
        <v>40484</v>
      </c>
      <c r="G3269" s="4">
        <v>37.48807</v>
      </c>
      <c r="H3269" s="4">
        <v>-84.543679999999995</v>
      </c>
      <c r="I3269" s="19" t="s">
        <v>45</v>
      </c>
      <c r="J3269" s="19" t="s">
        <v>156</v>
      </c>
      <c r="K3269" s="19" t="s">
        <v>45</v>
      </c>
      <c r="L3269" s="22" t="s">
        <v>144</v>
      </c>
      <c r="M3269" s="19" t="s">
        <v>185</v>
      </c>
      <c r="N3269" s="19" t="s">
        <v>185</v>
      </c>
      <c r="Q3269" s="50" t="str">
        <f t="shared" si="52"/>
        <v>Non-lead</v>
      </c>
    </row>
    <row r="3270" spans="2:17">
      <c r="B3270" s="38" t="s">
        <v>8980</v>
      </c>
      <c r="C3270" s="4" t="s">
        <v>10305</v>
      </c>
      <c r="D3270" s="4" t="s">
        <v>9653</v>
      </c>
      <c r="E3270" s="9" t="s">
        <v>187</v>
      </c>
      <c r="F3270" s="14">
        <v>40484</v>
      </c>
      <c r="G3270" s="4">
        <v>37.486440000000002</v>
      </c>
      <c r="H3270" s="4">
        <v>-84.537899999999993</v>
      </c>
      <c r="I3270" s="19" t="s">
        <v>45</v>
      </c>
      <c r="J3270" s="19" t="s">
        <v>156</v>
      </c>
      <c r="K3270" s="19" t="s">
        <v>45</v>
      </c>
      <c r="L3270" s="22" t="s">
        <v>144</v>
      </c>
      <c r="M3270" s="19" t="s">
        <v>185</v>
      </c>
      <c r="N3270" s="19" t="s">
        <v>185</v>
      </c>
      <c r="Q3270" s="50" t="str">
        <f t="shared" si="52"/>
        <v>Non-lead</v>
      </c>
    </row>
    <row r="3271" spans="2:17">
      <c r="B3271" s="38" t="s">
        <v>8981</v>
      </c>
      <c r="C3271" s="4" t="s">
        <v>10306</v>
      </c>
      <c r="D3271" s="4" t="s">
        <v>9654</v>
      </c>
      <c r="E3271" s="9" t="s">
        <v>187</v>
      </c>
      <c r="F3271" s="14">
        <v>40484</v>
      </c>
      <c r="G3271" s="4">
        <v>37.486339999999998</v>
      </c>
      <c r="H3271" s="4">
        <v>-84.53792</v>
      </c>
      <c r="I3271" s="19" t="s">
        <v>45</v>
      </c>
      <c r="J3271" s="19" t="s">
        <v>156</v>
      </c>
      <c r="K3271" s="19" t="s">
        <v>45</v>
      </c>
      <c r="L3271" s="22" t="s">
        <v>144</v>
      </c>
      <c r="M3271" s="19" t="s">
        <v>185</v>
      </c>
      <c r="N3271" s="19" t="s">
        <v>185</v>
      </c>
      <c r="Q3271" s="50" t="str">
        <f t="shared" si="52"/>
        <v>Non-lead</v>
      </c>
    </row>
    <row r="3272" spans="2:17">
      <c r="B3272" s="38" t="s">
        <v>8982</v>
      </c>
      <c r="C3272" s="4" t="s">
        <v>10307</v>
      </c>
      <c r="D3272" s="4" t="s">
        <v>9655</v>
      </c>
      <c r="E3272" s="9" t="s">
        <v>187</v>
      </c>
      <c r="F3272" s="14">
        <v>40484</v>
      </c>
      <c r="G3272" s="4">
        <v>37.486440000000002</v>
      </c>
      <c r="H3272" s="4">
        <v>-84.537899999999993</v>
      </c>
      <c r="I3272" s="19" t="s">
        <v>45</v>
      </c>
      <c r="J3272" s="19" t="s">
        <v>156</v>
      </c>
      <c r="K3272" s="19" t="s">
        <v>45</v>
      </c>
      <c r="L3272" s="22" t="s">
        <v>144</v>
      </c>
      <c r="M3272" s="19" t="s">
        <v>185</v>
      </c>
      <c r="N3272" s="19" t="s">
        <v>185</v>
      </c>
      <c r="Q3272" s="50" t="str">
        <f t="shared" si="52"/>
        <v>Non-lead</v>
      </c>
    </row>
    <row r="3273" spans="2:17">
      <c r="B3273" s="38" t="s">
        <v>8983</v>
      </c>
      <c r="C3273" s="4" t="s">
        <v>10308</v>
      </c>
      <c r="D3273" s="4" t="s">
        <v>9656</v>
      </c>
      <c r="E3273" s="9" t="s">
        <v>187</v>
      </c>
      <c r="F3273" s="14">
        <v>40484</v>
      </c>
      <c r="G3273" s="4">
        <v>37.497323922329002</v>
      </c>
      <c r="H3273" s="4">
        <v>-84.552180825597006</v>
      </c>
      <c r="I3273" s="19" t="s">
        <v>45</v>
      </c>
      <c r="J3273" s="19" t="s">
        <v>156</v>
      </c>
      <c r="K3273" s="19" t="s">
        <v>45</v>
      </c>
      <c r="L3273" s="22" t="s">
        <v>144</v>
      </c>
      <c r="M3273" s="19" t="s">
        <v>185</v>
      </c>
      <c r="N3273" s="19" t="s">
        <v>185</v>
      </c>
      <c r="Q3273" s="50" t="str">
        <f t="shared" si="52"/>
        <v>Non-lead</v>
      </c>
    </row>
    <row r="3274" spans="2:17">
      <c r="B3274" s="38" t="s">
        <v>8984</v>
      </c>
      <c r="C3274" s="4" t="s">
        <v>10309</v>
      </c>
      <c r="D3274" s="4" t="s">
        <v>9657</v>
      </c>
      <c r="E3274" s="9" t="s">
        <v>187</v>
      </c>
      <c r="F3274" s="14">
        <v>40484</v>
      </c>
      <c r="G3274" s="4">
        <v>37.495449999999998</v>
      </c>
      <c r="H3274" s="4">
        <v>-84.545569999999998</v>
      </c>
      <c r="I3274" s="19" t="s">
        <v>45</v>
      </c>
      <c r="J3274" s="19" t="s">
        <v>156</v>
      </c>
      <c r="K3274" s="19" t="s">
        <v>45</v>
      </c>
      <c r="L3274" s="22" t="s">
        <v>144</v>
      </c>
      <c r="M3274" s="19" t="s">
        <v>185</v>
      </c>
      <c r="N3274" s="19" t="s">
        <v>185</v>
      </c>
      <c r="Q3274" s="50" t="str">
        <f t="shared" si="52"/>
        <v>Non-lead</v>
      </c>
    </row>
    <row r="3275" spans="2:17">
      <c r="B3275" s="38" t="s">
        <v>8985</v>
      </c>
      <c r="C3275" s="4" t="s">
        <v>10310</v>
      </c>
      <c r="D3275" s="4" t="s">
        <v>9658</v>
      </c>
      <c r="E3275" s="9" t="s">
        <v>187</v>
      </c>
      <c r="F3275" s="14">
        <v>40484</v>
      </c>
      <c r="G3275" s="4">
        <v>37.498568218530998</v>
      </c>
      <c r="H3275" s="4">
        <v>-84.556574668937003</v>
      </c>
      <c r="I3275" s="19" t="s">
        <v>45</v>
      </c>
      <c r="J3275" s="19" t="s">
        <v>156</v>
      </c>
      <c r="K3275" s="19" t="s">
        <v>45</v>
      </c>
      <c r="L3275" s="22" t="s">
        <v>144</v>
      </c>
      <c r="M3275" s="19" t="s">
        <v>185</v>
      </c>
      <c r="N3275" s="19" t="s">
        <v>185</v>
      </c>
      <c r="Q3275" s="50" t="str">
        <f t="shared" si="52"/>
        <v>Non-lead</v>
      </c>
    </row>
    <row r="3276" spans="2:17">
      <c r="B3276" s="38" t="s">
        <v>8986</v>
      </c>
      <c r="C3276" s="4" t="s">
        <v>10311</v>
      </c>
      <c r="D3276" s="4" t="s">
        <v>9659</v>
      </c>
      <c r="E3276" s="9" t="s">
        <v>187</v>
      </c>
      <c r="F3276" s="14">
        <v>40484</v>
      </c>
      <c r="G3276" s="4">
        <v>37.499533619936003</v>
      </c>
      <c r="H3276" s="4">
        <v>-84.555778639202003</v>
      </c>
      <c r="I3276" s="19" t="s">
        <v>45</v>
      </c>
      <c r="J3276" s="19" t="s">
        <v>156</v>
      </c>
      <c r="K3276" s="19" t="s">
        <v>45</v>
      </c>
      <c r="L3276" s="22" t="s">
        <v>144</v>
      </c>
      <c r="M3276" s="19" t="s">
        <v>185</v>
      </c>
      <c r="N3276" s="19" t="s">
        <v>185</v>
      </c>
      <c r="Q3276" s="50" t="str">
        <f t="shared" si="52"/>
        <v>Non-lead</v>
      </c>
    </row>
    <row r="3277" spans="2:17">
      <c r="B3277" s="38" t="s">
        <v>8987</v>
      </c>
      <c r="C3277" s="4" t="s">
        <v>10312</v>
      </c>
      <c r="D3277" s="4" t="s">
        <v>9660</v>
      </c>
      <c r="E3277" s="9" t="s">
        <v>187</v>
      </c>
      <c r="F3277" s="14">
        <v>40484</v>
      </c>
      <c r="G3277" s="4">
        <v>37.499292304054997</v>
      </c>
      <c r="H3277" s="4">
        <v>-84.554575463041004</v>
      </c>
      <c r="I3277" s="19" t="s">
        <v>45</v>
      </c>
      <c r="J3277" s="19" t="s">
        <v>156</v>
      </c>
      <c r="K3277" s="19" t="s">
        <v>45</v>
      </c>
      <c r="L3277" s="22" t="s">
        <v>144</v>
      </c>
      <c r="M3277" s="19" t="s">
        <v>185</v>
      </c>
      <c r="N3277" s="19" t="s">
        <v>185</v>
      </c>
      <c r="Q3277" s="50" t="str">
        <f t="shared" si="52"/>
        <v>Non-lead</v>
      </c>
    </row>
    <row r="3278" spans="2:17">
      <c r="B3278" s="38" t="s">
        <v>8988</v>
      </c>
      <c r="C3278" s="4" t="s">
        <v>10313</v>
      </c>
      <c r="D3278" s="4" t="s">
        <v>9661</v>
      </c>
      <c r="E3278" s="9" t="s">
        <v>187</v>
      </c>
      <c r="F3278" s="14">
        <v>40484</v>
      </c>
      <c r="G3278" s="4">
        <v>37.499307208339999</v>
      </c>
      <c r="H3278" s="4">
        <v>-84.554601072797993</v>
      </c>
      <c r="I3278" s="19" t="s">
        <v>45</v>
      </c>
      <c r="J3278" s="19" t="s">
        <v>156</v>
      </c>
      <c r="K3278" s="19" t="s">
        <v>45</v>
      </c>
      <c r="L3278" s="22" t="s">
        <v>144</v>
      </c>
      <c r="M3278" s="19" t="s">
        <v>185</v>
      </c>
      <c r="N3278" s="19" t="s">
        <v>185</v>
      </c>
      <c r="Q3278" s="50" t="str">
        <f t="shared" si="52"/>
        <v>Non-lead</v>
      </c>
    </row>
    <row r="3279" spans="2:17">
      <c r="B3279" s="38" t="s">
        <v>8989</v>
      </c>
      <c r="C3279" s="4" t="s">
        <v>10314</v>
      </c>
      <c r="D3279" s="4" t="s">
        <v>9662</v>
      </c>
      <c r="E3279" s="9" t="s">
        <v>187</v>
      </c>
      <c r="F3279" s="14">
        <v>40484</v>
      </c>
      <c r="G3279" s="4">
        <v>37.498624125432997</v>
      </c>
      <c r="H3279" s="4">
        <v>-84.553678561612003</v>
      </c>
      <c r="I3279" s="19" t="s">
        <v>45</v>
      </c>
      <c r="J3279" s="19" t="s">
        <v>156</v>
      </c>
      <c r="K3279" s="19" t="s">
        <v>45</v>
      </c>
      <c r="L3279" s="22" t="s">
        <v>144</v>
      </c>
      <c r="M3279" s="19" t="s">
        <v>185</v>
      </c>
      <c r="N3279" s="19" t="s">
        <v>185</v>
      </c>
      <c r="Q3279" s="50" t="str">
        <f t="shared" si="52"/>
        <v>Non-lead</v>
      </c>
    </row>
    <row r="3280" spans="2:17">
      <c r="B3280" s="38" t="s">
        <v>8990</v>
      </c>
      <c r="C3280" s="4" t="s">
        <v>10315</v>
      </c>
      <c r="D3280" s="4" t="s">
        <v>9663</v>
      </c>
      <c r="E3280" s="9" t="s">
        <v>187</v>
      </c>
      <c r="F3280" s="14">
        <v>40484</v>
      </c>
      <c r="G3280" s="4">
        <v>37.498605543183999</v>
      </c>
      <c r="H3280" s="4">
        <v>-84.553442384508998</v>
      </c>
      <c r="I3280" s="19" t="s">
        <v>45</v>
      </c>
      <c r="J3280" s="19" t="s">
        <v>156</v>
      </c>
      <c r="K3280" s="19" t="s">
        <v>45</v>
      </c>
      <c r="L3280" s="22" t="s">
        <v>144</v>
      </c>
      <c r="M3280" s="19" t="s">
        <v>185</v>
      </c>
      <c r="N3280" s="19" t="s">
        <v>185</v>
      </c>
      <c r="Q3280" s="50" t="str">
        <f t="shared" si="52"/>
        <v>Non-lead</v>
      </c>
    </row>
    <row r="3281" spans="2:17">
      <c r="B3281" s="38" t="s">
        <v>8991</v>
      </c>
      <c r="C3281" s="4" t="s">
        <v>10316</v>
      </c>
      <c r="D3281" s="4" t="s">
        <v>9664</v>
      </c>
      <c r="E3281" s="9" t="s">
        <v>187</v>
      </c>
      <c r="F3281" s="14">
        <v>40484</v>
      </c>
      <c r="G3281" s="4">
        <v>37.497889936329003</v>
      </c>
      <c r="H3281" s="4">
        <v>-84.552819052447006</v>
      </c>
      <c r="I3281" s="19" t="s">
        <v>45</v>
      </c>
      <c r="J3281" s="19" t="s">
        <v>156</v>
      </c>
      <c r="K3281" s="19" t="s">
        <v>45</v>
      </c>
      <c r="L3281" s="22" t="s">
        <v>144</v>
      </c>
      <c r="M3281" s="19" t="s">
        <v>185</v>
      </c>
      <c r="N3281" s="19" t="s">
        <v>185</v>
      </c>
      <c r="Q3281" s="50" t="str">
        <f t="shared" si="52"/>
        <v>Non-lead</v>
      </c>
    </row>
    <row r="3282" spans="2:17">
      <c r="B3282" s="38" t="s">
        <v>8992</v>
      </c>
      <c r="C3282" s="4" t="s">
        <v>10317</v>
      </c>
      <c r="D3282" s="4" t="s">
        <v>9665</v>
      </c>
      <c r="E3282" s="9" t="s">
        <v>187</v>
      </c>
      <c r="F3282" s="14">
        <v>40484</v>
      </c>
      <c r="G3282" s="4">
        <v>37.497340000000001</v>
      </c>
      <c r="H3282" s="4">
        <v>-84.552239999999998</v>
      </c>
      <c r="I3282" s="19" t="s">
        <v>45</v>
      </c>
      <c r="J3282" s="19" t="s">
        <v>156</v>
      </c>
      <c r="K3282" s="19" t="s">
        <v>45</v>
      </c>
      <c r="L3282" s="22" t="s">
        <v>144</v>
      </c>
      <c r="M3282" s="19" t="s">
        <v>185</v>
      </c>
      <c r="N3282" s="19" t="s">
        <v>185</v>
      </c>
      <c r="Q3282" s="50" t="str">
        <f t="shared" si="52"/>
        <v>Non-lead</v>
      </c>
    </row>
    <row r="3283" spans="2:17">
      <c r="B3283" s="38" t="s">
        <v>8993</v>
      </c>
      <c r="C3283" s="4" t="s">
        <v>10318</v>
      </c>
      <c r="D3283" s="4" t="s">
        <v>9666</v>
      </c>
      <c r="E3283" s="9" t="s">
        <v>187</v>
      </c>
      <c r="F3283" s="14">
        <v>40484</v>
      </c>
      <c r="G3283" s="4">
        <v>37.498356086487</v>
      </c>
      <c r="H3283" s="4">
        <v>-84.550070903556005</v>
      </c>
      <c r="I3283" s="19" t="s">
        <v>45</v>
      </c>
      <c r="J3283" s="19" t="s">
        <v>156</v>
      </c>
      <c r="K3283" s="19" t="s">
        <v>45</v>
      </c>
      <c r="L3283" s="22" t="s">
        <v>144</v>
      </c>
      <c r="M3283" s="19" t="s">
        <v>185</v>
      </c>
      <c r="N3283" s="19" t="s">
        <v>185</v>
      </c>
      <c r="Q3283" s="50" t="str">
        <f t="shared" si="52"/>
        <v>Non-lead</v>
      </c>
    </row>
    <row r="3284" spans="2:17">
      <c r="B3284" s="38" t="s">
        <v>8994</v>
      </c>
      <c r="C3284" s="4" t="s">
        <v>10319</v>
      </c>
      <c r="D3284" s="4" t="s">
        <v>9667</v>
      </c>
      <c r="E3284" s="9" t="s">
        <v>187</v>
      </c>
      <c r="F3284" s="14">
        <v>40484</v>
      </c>
      <c r="G3284" s="4">
        <v>37.497240496530999</v>
      </c>
      <c r="H3284" s="4">
        <v>-84.551472598698993</v>
      </c>
      <c r="I3284" s="19" t="s">
        <v>45</v>
      </c>
      <c r="J3284" s="19" t="s">
        <v>156</v>
      </c>
      <c r="K3284" s="19" t="s">
        <v>45</v>
      </c>
      <c r="L3284" s="22" t="s">
        <v>144</v>
      </c>
      <c r="M3284" s="19" t="s">
        <v>185</v>
      </c>
      <c r="N3284" s="19" t="s">
        <v>185</v>
      </c>
      <c r="Q3284" s="50" t="str">
        <f t="shared" si="52"/>
        <v>Non-lead</v>
      </c>
    </row>
    <row r="3285" spans="2:17">
      <c r="B3285" s="38" t="s">
        <v>8995</v>
      </c>
      <c r="C3285" s="4" t="s">
        <v>10320</v>
      </c>
      <c r="D3285" s="4" t="s">
        <v>9668</v>
      </c>
      <c r="E3285" s="9" t="s">
        <v>187</v>
      </c>
      <c r="F3285" s="14">
        <v>40484</v>
      </c>
      <c r="G3285" s="4">
        <v>37.501156198243002</v>
      </c>
      <c r="H3285" s="4">
        <v>-84.557332922753005</v>
      </c>
      <c r="I3285" s="19" t="s">
        <v>45</v>
      </c>
      <c r="J3285" s="19" t="s">
        <v>156</v>
      </c>
      <c r="K3285" s="19" t="s">
        <v>45</v>
      </c>
      <c r="L3285" s="22" t="s">
        <v>144</v>
      </c>
      <c r="M3285" s="19" t="s">
        <v>185</v>
      </c>
      <c r="N3285" s="19" t="s">
        <v>185</v>
      </c>
      <c r="Q3285" s="50" t="str">
        <f t="shared" si="52"/>
        <v>Non-lead</v>
      </c>
    </row>
    <row r="3286" spans="2:17">
      <c r="B3286" s="38" t="s">
        <v>8996</v>
      </c>
      <c r="C3286" s="4" t="s">
        <v>10321</v>
      </c>
      <c r="D3286" s="4" t="s">
        <v>9669</v>
      </c>
      <c r="E3286" s="9" t="s">
        <v>187</v>
      </c>
      <c r="F3286" s="14">
        <v>40484</v>
      </c>
      <c r="G3286" s="4">
        <v>37.502127000000002</v>
      </c>
      <c r="H3286" s="4">
        <v>-84.559361999999993</v>
      </c>
      <c r="I3286" s="19" t="s">
        <v>45</v>
      </c>
      <c r="J3286" s="19" t="s">
        <v>156</v>
      </c>
      <c r="K3286" s="19" t="s">
        <v>45</v>
      </c>
      <c r="L3286" s="22" t="s">
        <v>144</v>
      </c>
      <c r="M3286" s="19" t="s">
        <v>185</v>
      </c>
      <c r="N3286" s="19" t="s">
        <v>185</v>
      </c>
      <c r="Q3286" s="50" t="str">
        <f t="shared" si="52"/>
        <v>Non-lead</v>
      </c>
    </row>
    <row r="3287" spans="2:17">
      <c r="B3287" s="38" t="s">
        <v>8997</v>
      </c>
      <c r="C3287" s="4" t="s">
        <v>10322</v>
      </c>
      <c r="D3287" s="4" t="s">
        <v>9670</v>
      </c>
      <c r="E3287" s="9" t="s">
        <v>187</v>
      </c>
      <c r="F3287" s="14">
        <v>40484</v>
      </c>
      <c r="G3287" s="4">
        <v>37.500801377293001</v>
      </c>
      <c r="H3287" s="4">
        <v>-84.557021621150994</v>
      </c>
      <c r="I3287" s="19" t="s">
        <v>45</v>
      </c>
      <c r="J3287" s="19" t="s">
        <v>156</v>
      </c>
      <c r="K3287" s="19" t="s">
        <v>45</v>
      </c>
      <c r="L3287" s="22" t="s">
        <v>144</v>
      </c>
      <c r="M3287" s="19" t="s">
        <v>185</v>
      </c>
      <c r="N3287" s="19" t="s">
        <v>185</v>
      </c>
      <c r="Q3287" s="50" t="str">
        <f t="shared" si="52"/>
        <v>Non-lead</v>
      </c>
    </row>
    <row r="3288" spans="2:17">
      <c r="B3288" s="38" t="s">
        <v>8998</v>
      </c>
      <c r="C3288" s="4" t="s">
        <v>10323</v>
      </c>
      <c r="D3288" s="4" t="s">
        <v>9671</v>
      </c>
      <c r="E3288" s="9" t="s">
        <v>187</v>
      </c>
      <c r="F3288" s="14">
        <v>40484</v>
      </c>
      <c r="G3288" s="4">
        <v>37.502889258403997</v>
      </c>
      <c r="H3288" s="4">
        <v>-84.559989792882007</v>
      </c>
      <c r="I3288" s="19" t="s">
        <v>45</v>
      </c>
      <c r="J3288" s="19" t="s">
        <v>156</v>
      </c>
      <c r="K3288" s="19" t="s">
        <v>45</v>
      </c>
      <c r="L3288" s="22" t="s">
        <v>144</v>
      </c>
      <c r="M3288" s="19" t="s">
        <v>185</v>
      </c>
      <c r="N3288" s="19" t="s">
        <v>185</v>
      </c>
      <c r="Q3288" s="50" t="str">
        <f t="shared" si="52"/>
        <v>Non-lead</v>
      </c>
    </row>
    <row r="3289" spans="2:17">
      <c r="B3289" s="38" t="s">
        <v>8999</v>
      </c>
      <c r="C3289" s="4" t="s">
        <v>10324</v>
      </c>
      <c r="D3289" s="4" t="s">
        <v>9672</v>
      </c>
      <c r="E3289" s="9" t="s">
        <v>187</v>
      </c>
      <c r="F3289" s="14">
        <v>40484</v>
      </c>
      <c r="G3289" s="4">
        <v>37.509561108330999</v>
      </c>
      <c r="H3289" s="4">
        <v>-84.562334917851004</v>
      </c>
      <c r="I3289" s="19" t="s">
        <v>45</v>
      </c>
      <c r="J3289" s="19" t="s">
        <v>156</v>
      </c>
      <c r="K3289" s="19" t="s">
        <v>45</v>
      </c>
      <c r="L3289" s="22" t="s">
        <v>144</v>
      </c>
      <c r="M3289" s="19" t="s">
        <v>185</v>
      </c>
      <c r="N3289" s="19" t="s">
        <v>185</v>
      </c>
      <c r="Q3289" s="50" t="str">
        <f t="shared" si="52"/>
        <v>Non-lead</v>
      </c>
    </row>
    <row r="3290" spans="2:17">
      <c r="B3290" s="38" t="s">
        <v>9000</v>
      </c>
      <c r="C3290" s="4" t="s">
        <v>10324</v>
      </c>
      <c r="D3290" s="4" t="s">
        <v>9673</v>
      </c>
      <c r="E3290" s="9" t="s">
        <v>187</v>
      </c>
      <c r="F3290" s="14">
        <v>40484</v>
      </c>
      <c r="G3290" s="4">
        <v>37.509561108330999</v>
      </c>
      <c r="H3290" s="4">
        <v>-84.562334917851004</v>
      </c>
      <c r="I3290" s="19" t="s">
        <v>45</v>
      </c>
      <c r="J3290" s="19" t="s">
        <v>156</v>
      </c>
      <c r="K3290" s="19" t="s">
        <v>45</v>
      </c>
      <c r="L3290" s="22" t="s">
        <v>144</v>
      </c>
      <c r="M3290" s="19" t="s">
        <v>185</v>
      </c>
      <c r="N3290" s="19" t="s">
        <v>185</v>
      </c>
      <c r="Q3290" s="50" t="str">
        <f t="shared" si="52"/>
        <v>Non-lead</v>
      </c>
    </row>
    <row r="3291" spans="2:17">
      <c r="B3291" s="38" t="s">
        <v>9001</v>
      </c>
      <c r="C3291" s="4" t="s">
        <v>10325</v>
      </c>
      <c r="D3291" s="4" t="s">
        <v>9674</v>
      </c>
      <c r="E3291" s="9" t="s">
        <v>187</v>
      </c>
      <c r="F3291" s="14">
        <v>40484</v>
      </c>
      <c r="G3291" s="4">
        <v>37.507929137990999</v>
      </c>
      <c r="H3291" s="4">
        <v>-84.561343720096005</v>
      </c>
      <c r="I3291" s="19" t="s">
        <v>45</v>
      </c>
      <c r="J3291" s="19" t="s">
        <v>156</v>
      </c>
      <c r="K3291" s="19" t="s">
        <v>45</v>
      </c>
      <c r="L3291" s="22" t="s">
        <v>144</v>
      </c>
      <c r="M3291" s="19" t="s">
        <v>185</v>
      </c>
      <c r="N3291" s="19" t="s">
        <v>185</v>
      </c>
      <c r="Q3291" s="50" t="str">
        <f t="shared" si="52"/>
        <v>Non-lead</v>
      </c>
    </row>
    <row r="3292" spans="2:17">
      <c r="B3292" s="38" t="s">
        <v>9002</v>
      </c>
      <c r="C3292" s="4" t="s">
        <v>10326</v>
      </c>
      <c r="D3292" s="4" t="s">
        <v>9675</v>
      </c>
      <c r="E3292" s="9" t="s">
        <v>187</v>
      </c>
      <c r="F3292" s="14">
        <v>40484</v>
      </c>
      <c r="G3292" s="4">
        <v>37.501512323452999</v>
      </c>
      <c r="H3292" s="4">
        <v>-84.558205627744996</v>
      </c>
      <c r="I3292" s="19" t="s">
        <v>45</v>
      </c>
      <c r="J3292" s="19" t="s">
        <v>156</v>
      </c>
      <c r="K3292" s="19" t="s">
        <v>45</v>
      </c>
      <c r="L3292" s="22" t="s">
        <v>144</v>
      </c>
      <c r="M3292" s="19" t="s">
        <v>185</v>
      </c>
      <c r="N3292" s="19" t="s">
        <v>185</v>
      </c>
      <c r="Q3292" s="50" t="str">
        <f t="shared" si="52"/>
        <v>Non-lead</v>
      </c>
    </row>
    <row r="3293" spans="2:17">
      <c r="B3293" s="38" t="s">
        <v>9003</v>
      </c>
      <c r="C3293" s="4" t="s">
        <v>10327</v>
      </c>
      <c r="D3293" s="4" t="s">
        <v>9676</v>
      </c>
      <c r="E3293" s="9" t="s">
        <v>187</v>
      </c>
      <c r="F3293" s="14">
        <v>40484</v>
      </c>
      <c r="G3293" s="4">
        <v>37.499884035435002</v>
      </c>
      <c r="H3293" s="4">
        <v>-84.558696608145993</v>
      </c>
      <c r="I3293" s="19" t="s">
        <v>45</v>
      </c>
      <c r="J3293" s="19" t="s">
        <v>156</v>
      </c>
      <c r="K3293" s="19" t="s">
        <v>45</v>
      </c>
      <c r="L3293" s="22" t="s">
        <v>144</v>
      </c>
      <c r="M3293" s="19" t="s">
        <v>185</v>
      </c>
      <c r="N3293" s="19" t="s">
        <v>185</v>
      </c>
      <c r="Q3293" s="50" t="str">
        <f t="shared" si="52"/>
        <v>Non-lead</v>
      </c>
    </row>
    <row r="3294" spans="2:17">
      <c r="B3294" s="38" t="s">
        <v>9004</v>
      </c>
      <c r="C3294" s="4" t="s">
        <v>10328</v>
      </c>
      <c r="D3294" s="4" t="s">
        <v>9677</v>
      </c>
      <c r="E3294" s="9" t="s">
        <v>187</v>
      </c>
      <c r="F3294" s="14">
        <v>40484</v>
      </c>
      <c r="G3294" s="4">
        <v>37.499336227945001</v>
      </c>
      <c r="H3294" s="4">
        <v>-84.556284270795999</v>
      </c>
      <c r="I3294" s="19" t="s">
        <v>45</v>
      </c>
      <c r="J3294" s="19" t="s">
        <v>156</v>
      </c>
      <c r="K3294" s="19" t="s">
        <v>45</v>
      </c>
      <c r="L3294" s="22" t="s">
        <v>144</v>
      </c>
      <c r="M3294" s="19" t="s">
        <v>185</v>
      </c>
      <c r="N3294" s="19" t="s">
        <v>185</v>
      </c>
      <c r="Q3294" s="50" t="str">
        <f t="shared" si="52"/>
        <v>Non-lead</v>
      </c>
    </row>
    <row r="3295" spans="2:17">
      <c r="B3295" s="38" t="s">
        <v>9005</v>
      </c>
      <c r="C3295" s="4" t="s">
        <v>10329</v>
      </c>
      <c r="D3295" s="4" t="s">
        <v>9678</v>
      </c>
      <c r="E3295" s="9" t="s">
        <v>187</v>
      </c>
      <c r="F3295" s="14">
        <v>40484</v>
      </c>
      <c r="G3295" s="4">
        <v>37.499253295678997</v>
      </c>
      <c r="H3295" s="4">
        <v>-84.558999517705004</v>
      </c>
      <c r="I3295" s="19" t="s">
        <v>45</v>
      </c>
      <c r="J3295" s="19" t="s">
        <v>156</v>
      </c>
      <c r="K3295" s="19" t="s">
        <v>45</v>
      </c>
      <c r="L3295" s="22" t="s">
        <v>144</v>
      </c>
      <c r="M3295" s="19" t="s">
        <v>185</v>
      </c>
      <c r="N3295" s="19" t="s">
        <v>185</v>
      </c>
      <c r="Q3295" s="50" t="str">
        <f t="shared" si="52"/>
        <v>Non-lead</v>
      </c>
    </row>
    <row r="3296" spans="2:17">
      <c r="B3296" s="38" t="s">
        <v>9006</v>
      </c>
      <c r="C3296" s="4" t="s">
        <v>10330</v>
      </c>
      <c r="D3296" s="4" t="s">
        <v>9679</v>
      </c>
      <c r="E3296" s="9" t="s">
        <v>187</v>
      </c>
      <c r="F3296" s="14">
        <v>40484</v>
      </c>
      <c r="G3296" s="4">
        <v>37.499250000000004</v>
      </c>
      <c r="H3296" s="4">
        <v>-84.558980000000005</v>
      </c>
      <c r="I3296" s="19" t="s">
        <v>45</v>
      </c>
      <c r="J3296" s="19" t="s">
        <v>156</v>
      </c>
      <c r="K3296" s="19" t="s">
        <v>45</v>
      </c>
      <c r="L3296" s="22" t="s">
        <v>144</v>
      </c>
      <c r="M3296" s="19" t="s">
        <v>185</v>
      </c>
      <c r="N3296" s="19" t="s">
        <v>185</v>
      </c>
      <c r="Q3296" s="50" t="str">
        <f t="shared" si="52"/>
        <v>Non-lead</v>
      </c>
    </row>
    <row r="3297" spans="2:17">
      <c r="B3297" s="38" t="s">
        <v>9007</v>
      </c>
      <c r="C3297" s="4" t="s">
        <v>10331</v>
      </c>
      <c r="D3297" s="4" t="s">
        <v>9680</v>
      </c>
      <c r="E3297" s="9" t="s">
        <v>187</v>
      </c>
      <c r="F3297" s="14">
        <v>40484</v>
      </c>
      <c r="G3297" s="4">
        <v>37.499253295678997</v>
      </c>
      <c r="H3297" s="4">
        <v>-84.558999517705004</v>
      </c>
      <c r="I3297" s="19" t="s">
        <v>45</v>
      </c>
      <c r="J3297" s="19" t="s">
        <v>156</v>
      </c>
      <c r="K3297" s="19" t="s">
        <v>45</v>
      </c>
      <c r="L3297" s="22" t="s">
        <v>144</v>
      </c>
      <c r="M3297" s="19" t="s">
        <v>185</v>
      </c>
      <c r="N3297" s="19" t="s">
        <v>185</v>
      </c>
      <c r="Q3297" s="50" t="str">
        <f t="shared" si="52"/>
        <v>Non-lead</v>
      </c>
    </row>
    <row r="3298" spans="2:17">
      <c r="B3298" s="38" t="s">
        <v>9008</v>
      </c>
      <c r="C3298" s="4" t="s">
        <v>10332</v>
      </c>
      <c r="D3298" s="4" t="s">
        <v>9681</v>
      </c>
      <c r="E3298" s="9" t="s">
        <v>187</v>
      </c>
      <c r="F3298" s="14">
        <v>40484</v>
      </c>
      <c r="G3298" s="4">
        <v>37.499349628589002</v>
      </c>
      <c r="H3298" s="4">
        <v>-84.558195111488004</v>
      </c>
      <c r="I3298" s="19" t="s">
        <v>45</v>
      </c>
      <c r="J3298" s="19" t="s">
        <v>156</v>
      </c>
      <c r="K3298" s="19" t="s">
        <v>45</v>
      </c>
      <c r="L3298" s="22" t="s">
        <v>144</v>
      </c>
      <c r="M3298" s="19" t="s">
        <v>185</v>
      </c>
      <c r="N3298" s="19" t="s">
        <v>185</v>
      </c>
      <c r="Q3298" s="50" t="str">
        <f t="shared" si="52"/>
        <v>Non-lead</v>
      </c>
    </row>
    <row r="3299" spans="2:17">
      <c r="B3299" s="38" t="s">
        <v>9009</v>
      </c>
      <c r="C3299" s="4" t="s">
        <v>10333</v>
      </c>
      <c r="D3299" s="4" t="s">
        <v>9682</v>
      </c>
      <c r="E3299" s="9" t="s">
        <v>187</v>
      </c>
      <c r="F3299" s="14">
        <v>40484</v>
      </c>
      <c r="G3299" s="4">
        <v>37.498226010129002</v>
      </c>
      <c r="H3299" s="4">
        <v>-84.557853767699001</v>
      </c>
      <c r="I3299" s="19" t="s">
        <v>45</v>
      </c>
      <c r="J3299" s="19" t="s">
        <v>156</v>
      </c>
      <c r="K3299" s="19" t="s">
        <v>45</v>
      </c>
      <c r="L3299" s="22" t="s">
        <v>144</v>
      </c>
      <c r="M3299" s="19" t="s">
        <v>185</v>
      </c>
      <c r="N3299" s="19" t="s">
        <v>185</v>
      </c>
      <c r="Q3299" s="50" t="str">
        <f t="shared" si="52"/>
        <v>Non-lead</v>
      </c>
    </row>
    <row r="3300" spans="2:17">
      <c r="B3300" s="38" t="s">
        <v>9010</v>
      </c>
      <c r="C3300" s="4" t="s">
        <v>10334</v>
      </c>
      <c r="D3300" s="4" t="s">
        <v>9683</v>
      </c>
      <c r="E3300" s="9" t="s">
        <v>187</v>
      </c>
      <c r="F3300" s="14">
        <v>40484</v>
      </c>
      <c r="G3300" s="4">
        <v>37.498240000000003</v>
      </c>
      <c r="H3300" s="4">
        <v>-84.557879999999997</v>
      </c>
      <c r="I3300" s="19" t="s">
        <v>45</v>
      </c>
      <c r="J3300" s="19" t="s">
        <v>156</v>
      </c>
      <c r="K3300" s="19" t="s">
        <v>45</v>
      </c>
      <c r="L3300" s="22" t="s">
        <v>144</v>
      </c>
      <c r="M3300" s="19" t="s">
        <v>185</v>
      </c>
      <c r="N3300" s="19" t="s">
        <v>185</v>
      </c>
      <c r="Q3300" s="50" t="str">
        <f t="shared" si="52"/>
        <v>Non-lead</v>
      </c>
    </row>
    <row r="3301" spans="2:17">
      <c r="B3301" s="38" t="s">
        <v>9011</v>
      </c>
      <c r="C3301" s="4" t="s">
        <v>10335</v>
      </c>
      <c r="D3301" s="4" t="s">
        <v>9684</v>
      </c>
      <c r="E3301" s="9" t="s">
        <v>187</v>
      </c>
      <c r="F3301" s="14">
        <v>40484</v>
      </c>
      <c r="G3301" s="4">
        <v>37.495824678898003</v>
      </c>
      <c r="H3301" s="4">
        <v>-84.560276559553003</v>
      </c>
      <c r="I3301" s="19" t="s">
        <v>45</v>
      </c>
      <c r="J3301" s="19" t="s">
        <v>156</v>
      </c>
      <c r="K3301" s="19" t="s">
        <v>45</v>
      </c>
      <c r="L3301" s="22" t="s">
        <v>144</v>
      </c>
      <c r="M3301" s="19" t="s">
        <v>185</v>
      </c>
      <c r="N3301" s="19" t="s">
        <v>185</v>
      </c>
      <c r="Q3301" s="50" t="str">
        <f t="shared" si="52"/>
        <v>Non-lead</v>
      </c>
    </row>
    <row r="3302" spans="2:17">
      <c r="B3302" s="38" t="s">
        <v>9012</v>
      </c>
      <c r="C3302" s="4" t="s">
        <v>10336</v>
      </c>
      <c r="D3302" s="4" t="s">
        <v>9685</v>
      </c>
      <c r="E3302" s="9" t="s">
        <v>187</v>
      </c>
      <c r="F3302" s="14">
        <v>40484</v>
      </c>
      <c r="G3302" s="4">
        <v>37.49532</v>
      </c>
      <c r="H3302" s="4">
        <v>-84.561089999999993</v>
      </c>
      <c r="I3302" s="19" t="s">
        <v>45</v>
      </c>
      <c r="J3302" s="19" t="s">
        <v>156</v>
      </c>
      <c r="K3302" s="19" t="s">
        <v>45</v>
      </c>
      <c r="L3302" s="22" t="s">
        <v>144</v>
      </c>
      <c r="M3302" s="19" t="s">
        <v>185</v>
      </c>
      <c r="N3302" s="19" t="s">
        <v>185</v>
      </c>
      <c r="Q3302" s="50" t="str">
        <f t="shared" si="52"/>
        <v>Non-lead</v>
      </c>
    </row>
    <row r="3303" spans="2:17">
      <c r="B3303" s="38" t="s">
        <v>9013</v>
      </c>
      <c r="C3303" s="4" t="s">
        <v>10337</v>
      </c>
      <c r="D3303" s="4" t="s">
        <v>9686</v>
      </c>
      <c r="E3303" s="9" t="s">
        <v>187</v>
      </c>
      <c r="F3303" s="14">
        <v>40484</v>
      </c>
      <c r="G3303" s="4">
        <v>37.494146570581002</v>
      </c>
      <c r="H3303" s="4">
        <v>-84.561747233982999</v>
      </c>
      <c r="I3303" s="19" t="s">
        <v>45</v>
      </c>
      <c r="J3303" s="19" t="s">
        <v>156</v>
      </c>
      <c r="K3303" s="19" t="s">
        <v>45</v>
      </c>
      <c r="L3303" s="22" t="s">
        <v>144</v>
      </c>
      <c r="M3303" s="19" t="s">
        <v>185</v>
      </c>
      <c r="N3303" s="19" t="s">
        <v>185</v>
      </c>
      <c r="Q3303" s="50" t="str">
        <f t="shared" si="52"/>
        <v>Non-lead</v>
      </c>
    </row>
    <row r="3304" spans="2:17">
      <c r="B3304" s="38" t="s">
        <v>9014</v>
      </c>
      <c r="C3304" s="4" t="s">
        <v>10338</v>
      </c>
      <c r="D3304" s="4" t="s">
        <v>9687</v>
      </c>
      <c r="E3304" s="9" t="s">
        <v>187</v>
      </c>
      <c r="F3304" s="14">
        <v>40484</v>
      </c>
      <c r="G3304" s="4">
        <v>37.496122992891003</v>
      </c>
      <c r="H3304" s="4">
        <v>-84.558968248552006</v>
      </c>
      <c r="I3304" s="19" t="s">
        <v>45</v>
      </c>
      <c r="J3304" s="19" t="s">
        <v>156</v>
      </c>
      <c r="K3304" s="19" t="s">
        <v>45</v>
      </c>
      <c r="L3304" s="22" t="s">
        <v>144</v>
      </c>
      <c r="M3304" s="19" t="s">
        <v>185</v>
      </c>
      <c r="N3304" s="19" t="s">
        <v>185</v>
      </c>
      <c r="Q3304" s="50" t="str">
        <f t="shared" si="52"/>
        <v>Non-lead</v>
      </c>
    </row>
    <row r="3305" spans="2:17">
      <c r="B3305" s="38" t="s">
        <v>9015</v>
      </c>
      <c r="C3305" s="4" t="s">
        <v>10339</v>
      </c>
      <c r="D3305" s="4" t="s">
        <v>9688</v>
      </c>
      <c r="E3305" s="9" t="s">
        <v>187</v>
      </c>
      <c r="F3305" s="14">
        <v>40484</v>
      </c>
      <c r="G3305" s="4">
        <v>37.494262127341997</v>
      </c>
      <c r="H3305" s="4">
        <v>-84.562166551643998</v>
      </c>
      <c r="I3305" s="19" t="s">
        <v>45</v>
      </c>
      <c r="J3305" s="19" t="s">
        <v>156</v>
      </c>
      <c r="K3305" s="19" t="s">
        <v>45</v>
      </c>
      <c r="L3305" s="22" t="s">
        <v>144</v>
      </c>
      <c r="M3305" s="19" t="s">
        <v>185</v>
      </c>
      <c r="N3305" s="19" t="s">
        <v>185</v>
      </c>
      <c r="Q3305" s="50" t="str">
        <f t="shared" si="52"/>
        <v>Non-lead</v>
      </c>
    </row>
    <row r="3306" spans="2:17">
      <c r="B3306" s="38" t="s">
        <v>9016</v>
      </c>
      <c r="C3306" s="4" t="s">
        <v>10340</v>
      </c>
      <c r="D3306" s="4" t="s">
        <v>9689</v>
      </c>
      <c r="E3306" s="9" t="s">
        <v>187</v>
      </c>
      <c r="F3306" s="14">
        <v>40484</v>
      </c>
      <c r="G3306" s="4">
        <v>37.492415367936999</v>
      </c>
      <c r="H3306" s="4">
        <v>-84.563610624782001</v>
      </c>
      <c r="I3306" s="19" t="s">
        <v>45</v>
      </c>
      <c r="J3306" s="19" t="s">
        <v>156</v>
      </c>
      <c r="K3306" s="19" t="s">
        <v>45</v>
      </c>
      <c r="L3306" s="22" t="s">
        <v>144</v>
      </c>
      <c r="M3306" s="19" t="s">
        <v>185</v>
      </c>
      <c r="N3306" s="19" t="s">
        <v>185</v>
      </c>
      <c r="Q3306" s="50" t="str">
        <f t="shared" si="52"/>
        <v>Non-lead</v>
      </c>
    </row>
    <row r="3307" spans="2:17">
      <c r="B3307" s="38" t="s">
        <v>9017</v>
      </c>
      <c r="C3307" s="4" t="s">
        <v>10341</v>
      </c>
      <c r="D3307" s="4" t="s">
        <v>9690</v>
      </c>
      <c r="E3307" s="9" t="s">
        <v>187</v>
      </c>
      <c r="F3307" s="14">
        <v>40484</v>
      </c>
      <c r="G3307" s="4">
        <v>37.491208287405001</v>
      </c>
      <c r="H3307" s="4">
        <v>-84.564515355713993</v>
      </c>
      <c r="I3307" s="19" t="s">
        <v>45</v>
      </c>
      <c r="J3307" s="19" t="s">
        <v>156</v>
      </c>
      <c r="K3307" s="19" t="s">
        <v>45</v>
      </c>
      <c r="L3307" s="22" t="s">
        <v>144</v>
      </c>
      <c r="M3307" s="19" t="s">
        <v>185</v>
      </c>
      <c r="N3307" s="19" t="s">
        <v>185</v>
      </c>
      <c r="Q3307" s="50" t="str">
        <f t="shared" si="52"/>
        <v>Non-lead</v>
      </c>
    </row>
    <row r="3308" spans="2:17">
      <c r="B3308" s="38" t="s">
        <v>9018</v>
      </c>
      <c r="C3308" s="4" t="s">
        <v>10342</v>
      </c>
      <c r="D3308" s="4" t="s">
        <v>9691</v>
      </c>
      <c r="E3308" s="9" t="s">
        <v>187</v>
      </c>
      <c r="F3308" s="14">
        <v>40484</v>
      </c>
      <c r="G3308" s="4">
        <v>37.490356599488003</v>
      </c>
      <c r="H3308" s="4">
        <v>-84.568026159363001</v>
      </c>
      <c r="I3308" s="19" t="s">
        <v>45</v>
      </c>
      <c r="J3308" s="19" t="s">
        <v>156</v>
      </c>
      <c r="K3308" s="19" t="s">
        <v>45</v>
      </c>
      <c r="L3308" s="22" t="s">
        <v>144</v>
      </c>
      <c r="M3308" s="19" t="s">
        <v>185</v>
      </c>
      <c r="N3308" s="19" t="s">
        <v>185</v>
      </c>
      <c r="Q3308" s="50" t="str">
        <f t="shared" si="52"/>
        <v>Non-lead</v>
      </c>
    </row>
    <row r="3309" spans="2:17">
      <c r="B3309" s="38" t="s">
        <v>9019</v>
      </c>
      <c r="C3309" s="4" t="s">
        <v>10343</v>
      </c>
      <c r="D3309" s="4" t="s">
        <v>9692</v>
      </c>
      <c r="E3309" s="9" t="s">
        <v>187</v>
      </c>
      <c r="F3309" s="14">
        <v>40484</v>
      </c>
      <c r="G3309" s="4">
        <v>37.490820657736002</v>
      </c>
      <c r="H3309" s="4">
        <v>-84.569556218185994</v>
      </c>
      <c r="I3309" s="19" t="s">
        <v>45</v>
      </c>
      <c r="J3309" s="19" t="s">
        <v>156</v>
      </c>
      <c r="K3309" s="19" t="s">
        <v>45</v>
      </c>
      <c r="L3309" s="22" t="s">
        <v>144</v>
      </c>
      <c r="M3309" s="19" t="s">
        <v>185</v>
      </c>
      <c r="N3309" s="19" t="s">
        <v>185</v>
      </c>
      <c r="Q3309" s="50" t="str">
        <f t="shared" si="52"/>
        <v>Non-lead</v>
      </c>
    </row>
    <row r="3310" spans="2:17">
      <c r="B3310" s="38" t="s">
        <v>9020</v>
      </c>
      <c r="C3310" s="4" t="s">
        <v>10344</v>
      </c>
      <c r="D3310" s="4" t="s">
        <v>9693</v>
      </c>
      <c r="E3310" s="9" t="s">
        <v>187</v>
      </c>
      <c r="F3310" s="14">
        <v>40484</v>
      </c>
      <c r="G3310" s="4">
        <v>37.491320000000002</v>
      </c>
      <c r="H3310" s="4">
        <v>-84.570920000000001</v>
      </c>
      <c r="I3310" s="19" t="s">
        <v>45</v>
      </c>
      <c r="J3310" s="19" t="s">
        <v>156</v>
      </c>
      <c r="K3310" s="19" t="s">
        <v>45</v>
      </c>
      <c r="L3310" s="22" t="s">
        <v>144</v>
      </c>
      <c r="M3310" s="19" t="s">
        <v>185</v>
      </c>
      <c r="N3310" s="19" t="s">
        <v>185</v>
      </c>
      <c r="Q3310" s="50" t="str">
        <f t="shared" si="52"/>
        <v>Non-lead</v>
      </c>
    </row>
    <row r="3311" spans="2:17">
      <c r="B3311" s="38" t="s">
        <v>9021</v>
      </c>
      <c r="C3311" s="4" t="s">
        <v>10345</v>
      </c>
      <c r="D3311" s="4" t="s">
        <v>9694</v>
      </c>
      <c r="E3311" s="9" t="s">
        <v>187</v>
      </c>
      <c r="F3311" s="14">
        <v>40484</v>
      </c>
      <c r="G3311" s="4">
        <v>37.491669915480003</v>
      </c>
      <c r="H3311" s="4">
        <v>-84.571861708336996</v>
      </c>
      <c r="I3311" s="19" t="s">
        <v>45</v>
      </c>
      <c r="J3311" s="19" t="s">
        <v>156</v>
      </c>
      <c r="K3311" s="19" t="s">
        <v>45</v>
      </c>
      <c r="L3311" s="22" t="s">
        <v>144</v>
      </c>
      <c r="M3311" s="19" t="s">
        <v>185</v>
      </c>
      <c r="N3311" s="19" t="s">
        <v>185</v>
      </c>
      <c r="Q3311" s="50" t="str">
        <f t="shared" si="52"/>
        <v>Non-lead</v>
      </c>
    </row>
    <row r="3312" spans="2:17">
      <c r="B3312" s="38" t="s">
        <v>9022</v>
      </c>
      <c r="C3312" s="4" t="s">
        <v>10346</v>
      </c>
      <c r="D3312" s="4" t="s">
        <v>9695</v>
      </c>
      <c r="E3312" s="9" t="s">
        <v>187</v>
      </c>
      <c r="F3312" s="14">
        <v>40484</v>
      </c>
      <c r="G3312" s="4">
        <v>37.494219999999999</v>
      </c>
      <c r="H3312" s="4">
        <v>-84.578109999999995</v>
      </c>
      <c r="I3312" s="19" t="s">
        <v>45</v>
      </c>
      <c r="J3312" s="19" t="s">
        <v>156</v>
      </c>
      <c r="K3312" s="19" t="s">
        <v>45</v>
      </c>
      <c r="L3312" s="22" t="s">
        <v>144</v>
      </c>
      <c r="M3312" s="19" t="s">
        <v>185</v>
      </c>
      <c r="N3312" s="19" t="s">
        <v>185</v>
      </c>
      <c r="Q3312" s="50" t="str">
        <f t="shared" si="52"/>
        <v>Non-lead</v>
      </c>
    </row>
    <row r="3313" spans="2:17" ht="16.899999999999999" customHeight="1">
      <c r="B3313" s="38" t="s">
        <v>9023</v>
      </c>
      <c r="C3313" s="4" t="s">
        <v>10347</v>
      </c>
      <c r="D3313" s="4" t="s">
        <v>9696</v>
      </c>
      <c r="E3313" s="9" t="s">
        <v>187</v>
      </c>
      <c r="F3313" s="14">
        <v>40484</v>
      </c>
      <c r="G3313" s="4">
        <v>37.496140479805</v>
      </c>
      <c r="H3313" s="4">
        <v>-84.580793109690006</v>
      </c>
      <c r="I3313" s="19" t="s">
        <v>45</v>
      </c>
      <c r="J3313" s="19" t="s">
        <v>156</v>
      </c>
      <c r="K3313" s="19" t="s">
        <v>45</v>
      </c>
      <c r="L3313" s="22" t="s">
        <v>144</v>
      </c>
      <c r="M3313" s="19" t="s">
        <v>185</v>
      </c>
      <c r="N3313" s="19" t="s">
        <v>185</v>
      </c>
      <c r="Q3313" s="50" t="str">
        <f t="shared" si="52"/>
        <v>Non-lead</v>
      </c>
    </row>
    <row r="3314" spans="2:17">
      <c r="B3314" s="38" t="s">
        <v>9024</v>
      </c>
      <c r="C3314" s="4" t="s">
        <v>10348</v>
      </c>
      <c r="D3314" s="4" t="s">
        <v>9697</v>
      </c>
      <c r="E3314" s="9" t="s">
        <v>187</v>
      </c>
      <c r="F3314" s="14">
        <v>40484</v>
      </c>
      <c r="G3314" s="4">
        <v>37.501165</v>
      </c>
      <c r="H3314" s="4">
        <v>-84.583821</v>
      </c>
      <c r="I3314" s="19" t="s">
        <v>45</v>
      </c>
      <c r="J3314" s="19" t="s">
        <v>156</v>
      </c>
      <c r="K3314" s="19" t="s">
        <v>45</v>
      </c>
      <c r="L3314" s="22" t="s">
        <v>144</v>
      </c>
      <c r="M3314" s="19" t="s">
        <v>185</v>
      </c>
      <c r="N3314" s="19" t="s">
        <v>185</v>
      </c>
      <c r="Q3314" s="50" t="str">
        <f t="shared" si="52"/>
        <v>Non-lead</v>
      </c>
    </row>
    <row r="3315" spans="2:17">
      <c r="B3315" s="38" t="s">
        <v>9025</v>
      </c>
      <c r="C3315" s="4" t="s">
        <v>10349</v>
      </c>
      <c r="D3315" s="4" t="s">
        <v>9698</v>
      </c>
      <c r="E3315" s="9" t="s">
        <v>187</v>
      </c>
      <c r="F3315" s="14">
        <v>40484</v>
      </c>
      <c r="G3315" s="4">
        <v>37.502780000000001</v>
      </c>
      <c r="H3315" s="4">
        <v>-84.585369999999998</v>
      </c>
      <c r="I3315" s="19" t="s">
        <v>45</v>
      </c>
      <c r="J3315" s="19" t="s">
        <v>156</v>
      </c>
      <c r="K3315" s="19" t="s">
        <v>45</v>
      </c>
      <c r="L3315" s="22" t="s">
        <v>144</v>
      </c>
      <c r="M3315" s="19" t="s">
        <v>185</v>
      </c>
      <c r="N3315" s="19" t="s">
        <v>185</v>
      </c>
      <c r="Q3315" s="50" t="str">
        <f t="shared" si="52"/>
        <v>Non-lead</v>
      </c>
    </row>
    <row r="3316" spans="2:17">
      <c r="B3316" s="38" t="s">
        <v>9026</v>
      </c>
      <c r="C3316" s="4" t="s">
        <v>10350</v>
      </c>
      <c r="D3316" s="4" t="s">
        <v>9699</v>
      </c>
      <c r="E3316" s="9" t="s">
        <v>187</v>
      </c>
      <c r="F3316" s="14">
        <v>40484</v>
      </c>
      <c r="G3316" s="4">
        <v>37.502791604395</v>
      </c>
      <c r="H3316" s="4">
        <v>-84.585410427282</v>
      </c>
      <c r="I3316" s="19" t="s">
        <v>45</v>
      </c>
      <c r="J3316" s="19" t="s">
        <v>156</v>
      </c>
      <c r="K3316" s="19" t="s">
        <v>45</v>
      </c>
      <c r="L3316" s="22" t="s">
        <v>144</v>
      </c>
      <c r="M3316" s="19" t="s">
        <v>185</v>
      </c>
      <c r="N3316" s="19" t="s">
        <v>185</v>
      </c>
      <c r="Q3316" s="50" t="str">
        <f t="shared" si="52"/>
        <v>Non-lead</v>
      </c>
    </row>
    <row r="3317" spans="2:17">
      <c r="B3317" s="38" t="s">
        <v>9027</v>
      </c>
      <c r="C3317" s="4" t="s">
        <v>10351</v>
      </c>
      <c r="D3317" s="4" t="s">
        <v>9700</v>
      </c>
      <c r="E3317" s="9" t="s">
        <v>187</v>
      </c>
      <c r="F3317" s="14">
        <v>40484</v>
      </c>
      <c r="G3317" s="4">
        <v>37.502763892083003</v>
      </c>
      <c r="H3317" s="4">
        <v>-84.585378527008999</v>
      </c>
      <c r="I3317" s="19" t="s">
        <v>45</v>
      </c>
      <c r="J3317" s="19" t="s">
        <v>156</v>
      </c>
      <c r="K3317" s="19" t="s">
        <v>45</v>
      </c>
      <c r="L3317" s="22" t="s">
        <v>144</v>
      </c>
      <c r="M3317" s="19" t="s">
        <v>185</v>
      </c>
      <c r="N3317" s="19" t="s">
        <v>185</v>
      </c>
      <c r="Q3317" s="50" t="str">
        <f t="shared" si="52"/>
        <v>Non-lead</v>
      </c>
    </row>
    <row r="3318" spans="2:17">
      <c r="B3318" s="38" t="s">
        <v>9028</v>
      </c>
      <c r="C3318" s="4" t="s">
        <v>10352</v>
      </c>
      <c r="D3318" s="4" t="s">
        <v>9701</v>
      </c>
      <c r="E3318" s="9" t="s">
        <v>187</v>
      </c>
      <c r="F3318" s="14">
        <v>40484</v>
      </c>
      <c r="G3318" s="4">
        <v>37.502792447289998</v>
      </c>
      <c r="H3318" s="4">
        <v>-84.585405547852005</v>
      </c>
      <c r="I3318" s="19" t="s">
        <v>45</v>
      </c>
      <c r="J3318" s="19" t="s">
        <v>156</v>
      </c>
      <c r="K3318" s="19" t="s">
        <v>45</v>
      </c>
      <c r="L3318" s="22" t="s">
        <v>144</v>
      </c>
      <c r="M3318" s="19" t="s">
        <v>185</v>
      </c>
      <c r="N3318" s="19" t="s">
        <v>185</v>
      </c>
      <c r="Q3318" s="50" t="str">
        <f t="shared" si="52"/>
        <v>Non-lead</v>
      </c>
    </row>
    <row r="3319" spans="2:17">
      <c r="B3319" s="38" t="s">
        <v>9029</v>
      </c>
      <c r="C3319" s="4" t="s">
        <v>10353</v>
      </c>
      <c r="D3319" s="4" t="s">
        <v>9702</v>
      </c>
      <c r="E3319" s="9" t="s">
        <v>187</v>
      </c>
      <c r="F3319" s="14">
        <v>40484</v>
      </c>
      <c r="G3319" s="4">
        <v>37.502780000000001</v>
      </c>
      <c r="H3319" s="4">
        <v>-84.585400000000007</v>
      </c>
      <c r="I3319" s="19" t="s">
        <v>45</v>
      </c>
      <c r="J3319" s="19" t="s">
        <v>156</v>
      </c>
      <c r="K3319" s="19" t="s">
        <v>45</v>
      </c>
      <c r="L3319" s="22" t="s">
        <v>144</v>
      </c>
      <c r="M3319" s="19" t="s">
        <v>185</v>
      </c>
      <c r="N3319" s="19" t="s">
        <v>185</v>
      </c>
      <c r="Q3319" s="50" t="str">
        <f t="shared" si="52"/>
        <v>Non-lead</v>
      </c>
    </row>
    <row r="3320" spans="2:17">
      <c r="B3320" s="38" t="s">
        <v>9030</v>
      </c>
      <c r="C3320" s="4" t="s">
        <v>10354</v>
      </c>
      <c r="D3320" s="4" t="s">
        <v>9703</v>
      </c>
      <c r="E3320" s="9" t="s">
        <v>187</v>
      </c>
      <c r="F3320" s="14">
        <v>40484</v>
      </c>
      <c r="G3320" s="4">
        <v>37.502859999999998</v>
      </c>
      <c r="H3320" s="4">
        <v>-84.585489999999993</v>
      </c>
      <c r="I3320" s="19" t="s">
        <v>45</v>
      </c>
      <c r="J3320" s="19" t="s">
        <v>156</v>
      </c>
      <c r="K3320" s="19" t="s">
        <v>45</v>
      </c>
      <c r="L3320" s="22" t="s">
        <v>144</v>
      </c>
      <c r="M3320" s="19" t="s">
        <v>185</v>
      </c>
      <c r="N3320" s="19" t="s">
        <v>185</v>
      </c>
      <c r="Q3320" s="50" t="str">
        <f t="shared" si="52"/>
        <v>Non-lead</v>
      </c>
    </row>
    <row r="3321" spans="2:17">
      <c r="B3321" s="38" t="s">
        <v>9031</v>
      </c>
      <c r="C3321" s="4" t="s">
        <v>10355</v>
      </c>
      <c r="D3321" s="4" t="s">
        <v>9704</v>
      </c>
      <c r="E3321" s="9" t="s">
        <v>187</v>
      </c>
      <c r="F3321" s="14">
        <v>40484</v>
      </c>
      <c r="G3321" s="4">
        <v>37.502866088403003</v>
      </c>
      <c r="H3321" s="4">
        <v>-84.585517222391999</v>
      </c>
      <c r="I3321" s="19" t="s">
        <v>45</v>
      </c>
      <c r="J3321" s="19" t="s">
        <v>156</v>
      </c>
      <c r="K3321" s="19" t="s">
        <v>45</v>
      </c>
      <c r="L3321" s="22" t="s">
        <v>144</v>
      </c>
      <c r="M3321" s="19" t="s">
        <v>185</v>
      </c>
      <c r="N3321" s="19" t="s">
        <v>185</v>
      </c>
      <c r="Q3321" s="50" t="str">
        <f t="shared" si="52"/>
        <v>Non-lead</v>
      </c>
    </row>
    <row r="3322" spans="2:17">
      <c r="B3322" s="38" t="s">
        <v>9032</v>
      </c>
      <c r="C3322" s="4" t="s">
        <v>10356</v>
      </c>
      <c r="D3322" s="4" t="s">
        <v>9705</v>
      </c>
      <c r="E3322" s="9" t="s">
        <v>187</v>
      </c>
      <c r="F3322" s="14">
        <v>40484</v>
      </c>
      <c r="G3322" s="4">
        <v>37.502779446283</v>
      </c>
      <c r="H3322" s="4">
        <v>-84.585389296008998</v>
      </c>
      <c r="I3322" s="19" t="s">
        <v>45</v>
      </c>
      <c r="J3322" s="19" t="s">
        <v>156</v>
      </c>
      <c r="K3322" s="19" t="s">
        <v>45</v>
      </c>
      <c r="L3322" s="22" t="s">
        <v>144</v>
      </c>
      <c r="M3322" s="19" t="s">
        <v>185</v>
      </c>
      <c r="N3322" s="19" t="s">
        <v>185</v>
      </c>
      <c r="Q3322" s="50" t="str">
        <f t="shared" ref="Q3322:Q3383" si="53">IF(AND(I3322="",K3322=""),"",IF(I3322="Lead","Lead",IF(K3322="Lead","Lead",IF((OR((AND((ISNUMBER(SEARCH("Galvanized",K3322))),AF3322="Yes")),(AND((ISNUMBER(SEARCH("Galvanized",K3322))),AF3322="Unknown")))),"Galvanized requiring replacement",IF((OR((AND((ISNUMBER(SEARCH("Galvanized",K3322))),AJ3322="Yes")),(AND((ISNUMBER(SEARCH("Galvanized",K3322))),AJ3322="Unknown")))),"Galvanized requiring replacement",IF(I3322="Galvanized requiring replacement","Galvanized requiring replacement",IF(K3322="Galvanized requiring replacement","Galvanized requiring replacement",IF(ISNUMBER(SEARCH("Unknown",I3322)),"Unknown",IF(ISNUMBER(SEARCH("Unknown",K3322)),"Unknown",IF(I3322="","Unknown",IF(K3322="","Unknown","Non-lead")))))))))))</f>
        <v>Non-lead</v>
      </c>
    </row>
    <row r="3323" spans="2:17">
      <c r="B3323" s="38" t="s">
        <v>9033</v>
      </c>
      <c r="C3323" s="4" t="s">
        <v>10357</v>
      </c>
      <c r="D3323" s="4" t="s">
        <v>9706</v>
      </c>
      <c r="E3323" s="9" t="s">
        <v>187</v>
      </c>
      <c r="F3323" s="14">
        <v>40484</v>
      </c>
      <c r="G3323" s="4">
        <v>37.507340965997003</v>
      </c>
      <c r="H3323" s="4">
        <v>-84.591610887409004</v>
      </c>
      <c r="I3323" s="19" t="s">
        <v>45</v>
      </c>
      <c r="J3323" s="19" t="s">
        <v>156</v>
      </c>
      <c r="K3323" s="19" t="s">
        <v>45</v>
      </c>
      <c r="L3323" s="22" t="s">
        <v>144</v>
      </c>
      <c r="M3323" s="19" t="s">
        <v>185</v>
      </c>
      <c r="N3323" s="19" t="s">
        <v>185</v>
      </c>
      <c r="Q3323" s="50" t="str">
        <f t="shared" si="53"/>
        <v>Non-lead</v>
      </c>
    </row>
    <row r="3324" spans="2:17">
      <c r="B3324" s="38" t="s">
        <v>9034</v>
      </c>
      <c r="C3324" s="4" t="s">
        <v>10358</v>
      </c>
      <c r="D3324" s="4" t="s">
        <v>9707</v>
      </c>
      <c r="E3324" s="9" t="s">
        <v>187</v>
      </c>
      <c r="F3324" s="14">
        <v>40484</v>
      </c>
      <c r="G3324" s="4">
        <v>37.507820000000002</v>
      </c>
      <c r="H3324" s="4">
        <v>-84.593519999999998</v>
      </c>
      <c r="I3324" s="19" t="s">
        <v>45</v>
      </c>
      <c r="J3324" s="19" t="s">
        <v>156</v>
      </c>
      <c r="K3324" s="19" t="s">
        <v>45</v>
      </c>
      <c r="L3324" s="22" t="s">
        <v>144</v>
      </c>
      <c r="M3324" s="19" t="s">
        <v>185</v>
      </c>
      <c r="N3324" s="19" t="s">
        <v>185</v>
      </c>
      <c r="Q3324" s="50" t="str">
        <f t="shared" si="53"/>
        <v>Non-lead</v>
      </c>
    </row>
    <row r="3325" spans="2:17">
      <c r="B3325" s="38" t="s">
        <v>9035</v>
      </c>
      <c r="C3325" s="4" t="s">
        <v>10359</v>
      </c>
      <c r="D3325" s="4" t="s">
        <v>9708</v>
      </c>
      <c r="E3325" s="9" t="s">
        <v>187</v>
      </c>
      <c r="F3325" s="14">
        <v>40484</v>
      </c>
      <c r="G3325" s="4">
        <v>37.507570000000001</v>
      </c>
      <c r="H3325" s="4">
        <v>-84.592500000000001</v>
      </c>
      <c r="I3325" s="19" t="s">
        <v>45</v>
      </c>
      <c r="J3325" s="19" t="s">
        <v>156</v>
      </c>
      <c r="K3325" s="19" t="s">
        <v>45</v>
      </c>
      <c r="L3325" s="22" t="s">
        <v>144</v>
      </c>
      <c r="M3325" s="19" t="s">
        <v>185</v>
      </c>
      <c r="N3325" s="19" t="s">
        <v>185</v>
      </c>
      <c r="Q3325" s="50" t="str">
        <f t="shared" si="53"/>
        <v>Non-lead</v>
      </c>
    </row>
    <row r="3326" spans="2:17">
      <c r="B3326" s="38" t="s">
        <v>9036</v>
      </c>
      <c r="C3326" s="4" t="s">
        <v>10360</v>
      </c>
      <c r="D3326" s="4" t="s">
        <v>9709</v>
      </c>
      <c r="E3326" s="9" t="s">
        <v>187</v>
      </c>
      <c r="F3326" s="14">
        <v>40484</v>
      </c>
      <c r="G3326" s="4">
        <v>37.508159079252998</v>
      </c>
      <c r="H3326" s="4">
        <v>-84.595052292795998</v>
      </c>
      <c r="I3326" s="19" t="s">
        <v>45</v>
      </c>
      <c r="J3326" s="19" t="s">
        <v>156</v>
      </c>
      <c r="K3326" s="19" t="s">
        <v>45</v>
      </c>
      <c r="L3326" s="22" t="s">
        <v>144</v>
      </c>
      <c r="M3326" s="19" t="s">
        <v>185</v>
      </c>
      <c r="N3326" s="19" t="s">
        <v>185</v>
      </c>
      <c r="Q3326" s="50" t="str">
        <f t="shared" si="53"/>
        <v>Non-lead</v>
      </c>
    </row>
    <row r="3327" spans="2:17">
      <c r="B3327" s="38" t="s">
        <v>9037</v>
      </c>
      <c r="C3327" s="4" t="s">
        <v>10361</v>
      </c>
      <c r="D3327" s="4" t="s">
        <v>9710</v>
      </c>
      <c r="E3327" s="9" t="s">
        <v>187</v>
      </c>
      <c r="F3327" s="14">
        <v>40484</v>
      </c>
      <c r="G3327" s="4">
        <v>37.508307958941998</v>
      </c>
      <c r="H3327" s="4">
        <v>-84.595686445400005</v>
      </c>
      <c r="I3327" s="19" t="s">
        <v>45</v>
      </c>
      <c r="J3327" s="19" t="s">
        <v>156</v>
      </c>
      <c r="K3327" s="19" t="s">
        <v>45</v>
      </c>
      <c r="L3327" s="22" t="s">
        <v>144</v>
      </c>
      <c r="M3327" s="19" t="s">
        <v>185</v>
      </c>
      <c r="N3327" s="19" t="s">
        <v>185</v>
      </c>
      <c r="Q3327" s="50" t="str">
        <f t="shared" si="53"/>
        <v>Non-lead</v>
      </c>
    </row>
    <row r="3328" spans="2:17">
      <c r="B3328" s="38" t="s">
        <v>9038</v>
      </c>
      <c r="C3328" s="4" t="s">
        <v>10361</v>
      </c>
      <c r="D3328" s="4" t="s">
        <v>9711</v>
      </c>
      <c r="E3328" s="9" t="s">
        <v>187</v>
      </c>
      <c r="F3328" s="14">
        <v>40484</v>
      </c>
      <c r="G3328" s="4">
        <v>37.508307958941998</v>
      </c>
      <c r="H3328" s="4">
        <v>-84.595686445400005</v>
      </c>
      <c r="I3328" s="19" t="s">
        <v>45</v>
      </c>
      <c r="J3328" s="19" t="s">
        <v>156</v>
      </c>
      <c r="K3328" s="19" t="s">
        <v>45</v>
      </c>
      <c r="L3328" s="22" t="s">
        <v>144</v>
      </c>
      <c r="M3328" s="19" t="s">
        <v>185</v>
      </c>
      <c r="N3328" s="19" t="s">
        <v>185</v>
      </c>
      <c r="Q3328" s="50" t="str">
        <f t="shared" si="53"/>
        <v>Non-lead</v>
      </c>
    </row>
    <row r="3329" spans="2:17">
      <c r="B3329" s="38" t="s">
        <v>9039</v>
      </c>
      <c r="C3329" s="4" t="s">
        <v>10362</v>
      </c>
      <c r="D3329" s="4" t="s">
        <v>9712</v>
      </c>
      <c r="E3329" s="9" t="s">
        <v>187</v>
      </c>
      <c r="F3329" s="14">
        <v>40484</v>
      </c>
      <c r="G3329" s="4">
        <v>37.508623565242999</v>
      </c>
      <c r="H3329" s="4">
        <v>-84.596987794260997</v>
      </c>
      <c r="I3329" s="19" t="s">
        <v>45</v>
      </c>
      <c r="J3329" s="19" t="s">
        <v>156</v>
      </c>
      <c r="K3329" s="19" t="s">
        <v>45</v>
      </c>
      <c r="L3329" s="22" t="s">
        <v>144</v>
      </c>
      <c r="M3329" s="19" t="s">
        <v>185</v>
      </c>
      <c r="N3329" s="19" t="s">
        <v>185</v>
      </c>
      <c r="Q3329" s="50" t="str">
        <f t="shared" si="53"/>
        <v>Non-lead</v>
      </c>
    </row>
    <row r="3330" spans="2:17">
      <c r="B3330" s="38" t="s">
        <v>9040</v>
      </c>
      <c r="C3330" s="4" t="s">
        <v>10363</v>
      </c>
      <c r="D3330" s="4" t="s">
        <v>9713</v>
      </c>
      <c r="E3330" s="9" t="s">
        <v>187</v>
      </c>
      <c r="F3330" s="14">
        <v>40484</v>
      </c>
      <c r="G3330" s="4">
        <v>37.50956</v>
      </c>
      <c r="H3330" s="4">
        <v>-84.601960000000005</v>
      </c>
      <c r="I3330" s="19" t="s">
        <v>45</v>
      </c>
      <c r="J3330" s="19" t="s">
        <v>156</v>
      </c>
      <c r="K3330" s="19" t="s">
        <v>45</v>
      </c>
      <c r="L3330" s="22" t="s">
        <v>144</v>
      </c>
      <c r="M3330" s="19" t="s">
        <v>185</v>
      </c>
      <c r="N3330" s="19" t="s">
        <v>185</v>
      </c>
      <c r="Q3330" s="50" t="str">
        <f t="shared" si="53"/>
        <v>Non-lead</v>
      </c>
    </row>
    <row r="3331" spans="2:17">
      <c r="B3331" s="38" t="s">
        <v>9041</v>
      </c>
      <c r="C3331" s="4" t="s">
        <v>10364</v>
      </c>
      <c r="D3331" s="4" t="s">
        <v>9714</v>
      </c>
      <c r="E3331" s="9" t="s">
        <v>187</v>
      </c>
      <c r="F3331" s="14">
        <v>40484</v>
      </c>
      <c r="G3331" s="4">
        <v>37.509549999999997</v>
      </c>
      <c r="H3331" s="4">
        <v>-84.601990000000001</v>
      </c>
      <c r="I3331" s="19" t="s">
        <v>45</v>
      </c>
      <c r="J3331" s="19" t="s">
        <v>156</v>
      </c>
      <c r="K3331" s="19" t="s">
        <v>45</v>
      </c>
      <c r="L3331" s="22" t="s">
        <v>144</v>
      </c>
      <c r="M3331" s="19" t="s">
        <v>185</v>
      </c>
      <c r="N3331" s="19" t="s">
        <v>185</v>
      </c>
      <c r="Q3331" s="50" t="str">
        <f t="shared" si="53"/>
        <v>Non-lead</v>
      </c>
    </row>
    <row r="3332" spans="2:17">
      <c r="B3332" s="38" t="s">
        <v>9042</v>
      </c>
      <c r="C3332" s="4" t="s">
        <v>10365</v>
      </c>
      <c r="D3332" s="4" t="s">
        <v>9715</v>
      </c>
      <c r="E3332" s="9" t="s">
        <v>187</v>
      </c>
      <c r="F3332" s="14">
        <v>40484</v>
      </c>
      <c r="G3332" s="4">
        <v>37.509540000000001</v>
      </c>
      <c r="H3332" s="4">
        <v>-84.601990000000001</v>
      </c>
      <c r="I3332" s="19" t="s">
        <v>45</v>
      </c>
      <c r="J3332" s="19" t="s">
        <v>156</v>
      </c>
      <c r="K3332" s="19" t="s">
        <v>45</v>
      </c>
      <c r="L3332" s="22" t="s">
        <v>144</v>
      </c>
      <c r="M3332" s="19" t="s">
        <v>185</v>
      </c>
      <c r="N3332" s="19" t="s">
        <v>185</v>
      </c>
      <c r="Q3332" s="50" t="str">
        <f t="shared" si="53"/>
        <v>Non-lead</v>
      </c>
    </row>
    <row r="3333" spans="2:17">
      <c r="B3333" s="38" t="s">
        <v>9043</v>
      </c>
      <c r="C3333" s="4" t="s">
        <v>10366</v>
      </c>
      <c r="D3333" s="4" t="s">
        <v>9716</v>
      </c>
      <c r="E3333" s="9" t="s">
        <v>187</v>
      </c>
      <c r="F3333" s="14">
        <v>40484</v>
      </c>
      <c r="G3333" s="4">
        <v>37.509552596279001</v>
      </c>
      <c r="H3333" s="4">
        <v>-84.601965101052002</v>
      </c>
      <c r="I3333" s="19" t="s">
        <v>45</v>
      </c>
      <c r="J3333" s="19" t="s">
        <v>156</v>
      </c>
      <c r="K3333" s="19" t="s">
        <v>45</v>
      </c>
      <c r="L3333" s="22" t="s">
        <v>144</v>
      </c>
      <c r="M3333" s="19" t="s">
        <v>185</v>
      </c>
      <c r="N3333" s="19" t="s">
        <v>185</v>
      </c>
      <c r="Q3333" s="50" t="str">
        <f t="shared" si="53"/>
        <v>Non-lead</v>
      </c>
    </row>
    <row r="3334" spans="2:17">
      <c r="B3334" s="38" t="s">
        <v>9044</v>
      </c>
      <c r="C3334" s="4" t="s">
        <v>10367</v>
      </c>
      <c r="D3334" s="4" t="s">
        <v>9717</v>
      </c>
      <c r="E3334" s="9" t="s">
        <v>187</v>
      </c>
      <c r="F3334" s="14">
        <v>40484</v>
      </c>
      <c r="G3334" s="4">
        <v>37.510539999999999</v>
      </c>
      <c r="H3334" s="4">
        <v>-84.605490000000003</v>
      </c>
      <c r="I3334" s="19" t="s">
        <v>45</v>
      </c>
      <c r="J3334" s="19" t="s">
        <v>156</v>
      </c>
      <c r="K3334" s="19" t="s">
        <v>45</v>
      </c>
      <c r="L3334" s="22" t="s">
        <v>144</v>
      </c>
      <c r="M3334" s="19" t="s">
        <v>185</v>
      </c>
      <c r="N3334" s="19" t="s">
        <v>185</v>
      </c>
      <c r="Q3334" s="50" t="str">
        <f t="shared" si="53"/>
        <v>Non-lead</v>
      </c>
    </row>
    <row r="3335" spans="2:17">
      <c r="B3335" s="38" t="s">
        <v>9045</v>
      </c>
      <c r="C3335" s="4" t="s">
        <v>10368</v>
      </c>
      <c r="D3335" s="4" t="s">
        <v>9718</v>
      </c>
      <c r="E3335" s="9" t="s">
        <v>187</v>
      </c>
      <c r="F3335" s="14">
        <v>40484</v>
      </c>
      <c r="G3335" s="4">
        <v>37.510630521995999</v>
      </c>
      <c r="H3335" s="4">
        <v>-84.605734764103005</v>
      </c>
      <c r="I3335" s="19" t="s">
        <v>45</v>
      </c>
      <c r="J3335" s="19" t="s">
        <v>156</v>
      </c>
      <c r="K3335" s="19" t="s">
        <v>45</v>
      </c>
      <c r="L3335" s="22" t="s">
        <v>144</v>
      </c>
      <c r="M3335" s="19" t="s">
        <v>185</v>
      </c>
      <c r="N3335" s="19" t="s">
        <v>185</v>
      </c>
      <c r="Q3335" s="50" t="str">
        <f t="shared" si="53"/>
        <v>Non-lead</v>
      </c>
    </row>
    <row r="3336" spans="2:17">
      <c r="B3336" s="38" t="s">
        <v>9046</v>
      </c>
      <c r="C3336" s="4" t="s">
        <v>10369</v>
      </c>
      <c r="D3336" s="4" t="s">
        <v>9719</v>
      </c>
      <c r="E3336" s="9" t="s">
        <v>187</v>
      </c>
      <c r="F3336" s="14">
        <v>40484</v>
      </c>
      <c r="G3336" s="4">
        <v>37.510508826383997</v>
      </c>
      <c r="H3336" s="4">
        <v>-84.605454229863</v>
      </c>
      <c r="I3336" s="19" t="s">
        <v>45</v>
      </c>
      <c r="J3336" s="19" t="s">
        <v>156</v>
      </c>
      <c r="K3336" s="19" t="s">
        <v>45</v>
      </c>
      <c r="L3336" s="22" t="s">
        <v>144</v>
      </c>
      <c r="M3336" s="19" t="s">
        <v>185</v>
      </c>
      <c r="N3336" s="19" t="s">
        <v>185</v>
      </c>
      <c r="Q3336" s="50" t="str">
        <f t="shared" si="53"/>
        <v>Non-lead</v>
      </c>
    </row>
    <row r="3337" spans="2:17">
      <c r="B3337" s="38" t="s">
        <v>9047</v>
      </c>
      <c r="C3337" s="4" t="s">
        <v>10370</v>
      </c>
      <c r="D3337" s="4" t="s">
        <v>9720</v>
      </c>
      <c r="E3337" s="9" t="s">
        <v>187</v>
      </c>
      <c r="F3337" s="14">
        <v>40484</v>
      </c>
      <c r="G3337" s="4">
        <v>37.511725808403</v>
      </c>
      <c r="H3337" s="4">
        <v>-84.608226692006994</v>
      </c>
      <c r="I3337" s="19" t="s">
        <v>45</v>
      </c>
      <c r="J3337" s="19" t="s">
        <v>156</v>
      </c>
      <c r="K3337" s="19" t="s">
        <v>45</v>
      </c>
      <c r="L3337" s="22" t="s">
        <v>144</v>
      </c>
      <c r="M3337" s="19" t="s">
        <v>185</v>
      </c>
      <c r="N3337" s="19" t="s">
        <v>185</v>
      </c>
      <c r="Q3337" s="50" t="str">
        <f t="shared" si="53"/>
        <v>Non-lead</v>
      </c>
    </row>
    <row r="3338" spans="2:17">
      <c r="B3338" s="38" t="s">
        <v>9048</v>
      </c>
      <c r="C3338" s="4" t="s">
        <v>10371</v>
      </c>
      <c r="D3338" s="4" t="s">
        <v>9721</v>
      </c>
      <c r="E3338" s="9" t="s">
        <v>187</v>
      </c>
      <c r="F3338" s="14">
        <v>40484</v>
      </c>
      <c r="G3338" s="4">
        <v>37.514016241032003</v>
      </c>
      <c r="H3338" s="4">
        <v>-84.610780395711998</v>
      </c>
      <c r="I3338" s="19" t="s">
        <v>45</v>
      </c>
      <c r="J3338" s="19" t="s">
        <v>156</v>
      </c>
      <c r="K3338" s="19" t="s">
        <v>45</v>
      </c>
      <c r="L3338" s="22" t="s">
        <v>144</v>
      </c>
      <c r="M3338" s="19" t="s">
        <v>185</v>
      </c>
      <c r="N3338" s="19" t="s">
        <v>185</v>
      </c>
      <c r="Q3338" s="50" t="str">
        <f t="shared" si="53"/>
        <v>Non-lead</v>
      </c>
    </row>
    <row r="3339" spans="2:17">
      <c r="B3339" s="38" t="s">
        <v>9049</v>
      </c>
      <c r="C3339" s="4" t="s">
        <v>10372</v>
      </c>
      <c r="D3339" s="4" t="s">
        <v>9722</v>
      </c>
      <c r="E3339" s="9" t="s">
        <v>187</v>
      </c>
      <c r="F3339" s="14">
        <v>40484</v>
      </c>
      <c r="G3339" s="4">
        <v>37.514726682137997</v>
      </c>
      <c r="H3339" s="4">
        <v>-84.611177787589995</v>
      </c>
      <c r="I3339" s="19" t="s">
        <v>45</v>
      </c>
      <c r="J3339" s="19" t="s">
        <v>156</v>
      </c>
      <c r="K3339" s="19" t="s">
        <v>45</v>
      </c>
      <c r="L3339" s="22" t="s">
        <v>144</v>
      </c>
      <c r="M3339" s="19" t="s">
        <v>185</v>
      </c>
      <c r="N3339" s="19" t="s">
        <v>185</v>
      </c>
      <c r="Q3339" s="50" t="str">
        <f t="shared" si="53"/>
        <v>Non-lead</v>
      </c>
    </row>
    <row r="3340" spans="2:17">
      <c r="B3340" s="38" t="s">
        <v>9050</v>
      </c>
      <c r="C3340" s="4" t="s">
        <v>10373</v>
      </c>
      <c r="D3340" s="4" t="s">
        <v>9723</v>
      </c>
      <c r="E3340" s="9" t="s">
        <v>187</v>
      </c>
      <c r="F3340" s="14">
        <v>40484</v>
      </c>
      <c r="G3340" s="4">
        <v>37.515950648743001</v>
      </c>
      <c r="H3340" s="4">
        <v>-84.610016069349001</v>
      </c>
      <c r="I3340" s="19" t="s">
        <v>45</v>
      </c>
      <c r="J3340" s="19" t="s">
        <v>156</v>
      </c>
      <c r="K3340" s="19" t="s">
        <v>45</v>
      </c>
      <c r="L3340" s="22" t="s">
        <v>144</v>
      </c>
      <c r="M3340" s="19" t="s">
        <v>185</v>
      </c>
      <c r="N3340" s="19" t="s">
        <v>185</v>
      </c>
      <c r="Q3340" s="50" t="str">
        <f t="shared" si="53"/>
        <v>Non-lead</v>
      </c>
    </row>
    <row r="3341" spans="2:17">
      <c r="B3341" s="38" t="s">
        <v>9051</v>
      </c>
      <c r="C3341" s="4" t="s">
        <v>10374</v>
      </c>
      <c r="D3341" s="4" t="s">
        <v>9724</v>
      </c>
      <c r="E3341" s="9" t="s">
        <v>187</v>
      </c>
      <c r="F3341" s="14">
        <v>40484</v>
      </c>
      <c r="G3341" s="4">
        <v>37.515877314543999</v>
      </c>
      <c r="H3341" s="4">
        <v>-84.610195362281004</v>
      </c>
      <c r="I3341" s="19" t="s">
        <v>45</v>
      </c>
      <c r="J3341" s="19" t="s">
        <v>156</v>
      </c>
      <c r="K3341" s="19" t="s">
        <v>45</v>
      </c>
      <c r="L3341" s="22" t="s">
        <v>144</v>
      </c>
      <c r="M3341" s="19" t="s">
        <v>185</v>
      </c>
      <c r="N3341" s="19" t="s">
        <v>185</v>
      </c>
      <c r="Q3341" s="50" t="str">
        <f t="shared" si="53"/>
        <v>Non-lead</v>
      </c>
    </row>
    <row r="3342" spans="2:17">
      <c r="B3342" s="38" t="s">
        <v>9052</v>
      </c>
      <c r="C3342" s="4" t="s">
        <v>10375</v>
      </c>
      <c r="D3342" s="4" t="s">
        <v>9725</v>
      </c>
      <c r="E3342" s="9" t="s">
        <v>187</v>
      </c>
      <c r="F3342" s="14">
        <v>40484</v>
      </c>
      <c r="G3342" s="4">
        <v>37.515023630351003</v>
      </c>
      <c r="H3342" s="4">
        <v>-84.609626122006006</v>
      </c>
      <c r="I3342" s="19" t="s">
        <v>45</v>
      </c>
      <c r="J3342" s="19" t="s">
        <v>156</v>
      </c>
      <c r="K3342" s="19" t="s">
        <v>45</v>
      </c>
      <c r="L3342" s="22" t="s">
        <v>144</v>
      </c>
      <c r="M3342" s="19" t="s">
        <v>185</v>
      </c>
      <c r="N3342" s="19" t="s">
        <v>185</v>
      </c>
      <c r="Q3342" s="50" t="str">
        <f t="shared" si="53"/>
        <v>Non-lead</v>
      </c>
    </row>
    <row r="3343" spans="2:17">
      <c r="B3343" s="38" t="s">
        <v>9053</v>
      </c>
      <c r="C3343" s="4" t="s">
        <v>10376</v>
      </c>
      <c r="D3343" s="4" t="s">
        <v>9726</v>
      </c>
      <c r="E3343" s="9" t="s">
        <v>187</v>
      </c>
      <c r="F3343" s="14">
        <v>40484</v>
      </c>
      <c r="G3343" s="4">
        <v>37.515096963928002</v>
      </c>
      <c r="H3343" s="4">
        <v>-84.609466186912002</v>
      </c>
      <c r="I3343" s="19" t="s">
        <v>45</v>
      </c>
      <c r="J3343" s="19" t="s">
        <v>156</v>
      </c>
      <c r="K3343" s="19" t="s">
        <v>45</v>
      </c>
      <c r="L3343" s="22" t="s">
        <v>144</v>
      </c>
      <c r="M3343" s="19" t="s">
        <v>185</v>
      </c>
      <c r="N3343" s="19" t="s">
        <v>185</v>
      </c>
      <c r="Q3343" s="50" t="str">
        <f t="shared" si="53"/>
        <v>Non-lead</v>
      </c>
    </row>
    <row r="3344" spans="2:17">
      <c r="B3344" s="38" t="s">
        <v>9054</v>
      </c>
      <c r="C3344" s="4" t="s">
        <v>10377</v>
      </c>
      <c r="D3344" s="4" t="s">
        <v>9727</v>
      </c>
      <c r="E3344" s="9" t="s">
        <v>187</v>
      </c>
      <c r="F3344" s="14">
        <v>40484</v>
      </c>
      <c r="G3344" s="4">
        <v>37.515039999999999</v>
      </c>
      <c r="H3344" s="4">
        <v>-84.609639999999999</v>
      </c>
      <c r="I3344" s="19" t="s">
        <v>45</v>
      </c>
      <c r="J3344" s="19" t="s">
        <v>156</v>
      </c>
      <c r="K3344" s="19" t="s">
        <v>45</v>
      </c>
      <c r="L3344" s="22" t="s">
        <v>144</v>
      </c>
      <c r="M3344" s="19" t="s">
        <v>185</v>
      </c>
      <c r="N3344" s="19" t="s">
        <v>185</v>
      </c>
      <c r="Q3344" s="50" t="str">
        <f t="shared" si="53"/>
        <v>Non-lead</v>
      </c>
    </row>
    <row r="3345" spans="2:17">
      <c r="B3345" s="38" t="s">
        <v>9055</v>
      </c>
      <c r="C3345" s="4" t="s">
        <v>10378</v>
      </c>
      <c r="D3345" s="4" t="s">
        <v>9728</v>
      </c>
      <c r="E3345" s="9" t="s">
        <v>187</v>
      </c>
      <c r="F3345" s="14">
        <v>40484</v>
      </c>
      <c r="G3345" s="4">
        <v>37.514348492487997</v>
      </c>
      <c r="H3345" s="4">
        <v>-84.607275376014002</v>
      </c>
      <c r="I3345" s="19" t="s">
        <v>45</v>
      </c>
      <c r="J3345" s="19" t="s">
        <v>156</v>
      </c>
      <c r="K3345" s="19" t="s">
        <v>45</v>
      </c>
      <c r="L3345" s="22" t="s">
        <v>144</v>
      </c>
      <c r="M3345" s="19" t="s">
        <v>185</v>
      </c>
      <c r="N3345" s="19" t="s">
        <v>185</v>
      </c>
      <c r="Q3345" s="50" t="str">
        <f t="shared" si="53"/>
        <v>Non-lead</v>
      </c>
    </row>
    <row r="3346" spans="2:17">
      <c r="B3346" s="38" t="s">
        <v>9056</v>
      </c>
      <c r="C3346" s="4" t="s">
        <v>10379</v>
      </c>
      <c r="D3346" s="4" t="s">
        <v>9729</v>
      </c>
      <c r="E3346" s="9" t="s">
        <v>187</v>
      </c>
      <c r="F3346" s="14">
        <v>40484</v>
      </c>
      <c r="G3346" s="4">
        <v>37.5152</v>
      </c>
      <c r="H3346" s="4">
        <v>-84.606459999999998</v>
      </c>
      <c r="I3346" s="19" t="s">
        <v>45</v>
      </c>
      <c r="J3346" s="19" t="s">
        <v>156</v>
      </c>
      <c r="K3346" s="19" t="s">
        <v>45</v>
      </c>
      <c r="L3346" s="22" t="s">
        <v>144</v>
      </c>
      <c r="M3346" s="19" t="s">
        <v>185</v>
      </c>
      <c r="N3346" s="19" t="s">
        <v>185</v>
      </c>
      <c r="Q3346" s="50" t="str">
        <f t="shared" si="53"/>
        <v>Non-lead</v>
      </c>
    </row>
    <row r="3347" spans="2:17">
      <c r="B3347" s="38" t="s">
        <v>9057</v>
      </c>
      <c r="C3347" s="4" t="s">
        <v>10380</v>
      </c>
      <c r="D3347" s="4" t="s">
        <v>9730</v>
      </c>
      <c r="E3347" s="9" t="s">
        <v>187</v>
      </c>
      <c r="F3347" s="14">
        <v>40484</v>
      </c>
      <c r="G3347" s="4">
        <v>37.515378661492001</v>
      </c>
      <c r="H3347" s="4">
        <v>-84.607501093210999</v>
      </c>
      <c r="I3347" s="19" t="s">
        <v>45</v>
      </c>
      <c r="J3347" s="19" t="s">
        <v>156</v>
      </c>
      <c r="K3347" s="19" t="s">
        <v>45</v>
      </c>
      <c r="L3347" s="22" t="s">
        <v>144</v>
      </c>
      <c r="M3347" s="19" t="s">
        <v>185</v>
      </c>
      <c r="N3347" s="19" t="s">
        <v>185</v>
      </c>
      <c r="Q3347" s="50" t="str">
        <f t="shared" si="53"/>
        <v>Non-lead</v>
      </c>
    </row>
    <row r="3348" spans="2:17">
      <c r="B3348" s="38" t="s">
        <v>9058</v>
      </c>
      <c r="C3348" s="4" t="s">
        <v>10381</v>
      </c>
      <c r="D3348" s="4" t="s">
        <v>9731</v>
      </c>
      <c r="E3348" s="9" t="s">
        <v>187</v>
      </c>
      <c r="F3348" s="14">
        <v>40484</v>
      </c>
      <c r="G3348" s="4">
        <v>37.515378721981001</v>
      </c>
      <c r="H3348" s="4">
        <v>-84.607500834804</v>
      </c>
      <c r="I3348" s="19" t="s">
        <v>45</v>
      </c>
      <c r="J3348" s="19" t="s">
        <v>156</v>
      </c>
      <c r="K3348" s="19" t="s">
        <v>45</v>
      </c>
      <c r="L3348" s="22" t="s">
        <v>144</v>
      </c>
      <c r="M3348" s="19" t="s">
        <v>185</v>
      </c>
      <c r="N3348" s="19" t="s">
        <v>185</v>
      </c>
      <c r="Q3348" s="50" t="str">
        <f t="shared" si="53"/>
        <v>Non-lead</v>
      </c>
    </row>
    <row r="3349" spans="2:17">
      <c r="B3349" s="38" t="s">
        <v>9059</v>
      </c>
      <c r="C3349" s="4" t="s">
        <v>10382</v>
      </c>
      <c r="D3349" s="4" t="s">
        <v>9732</v>
      </c>
      <c r="E3349" s="9" t="s">
        <v>187</v>
      </c>
      <c r="F3349" s="14">
        <v>40484</v>
      </c>
      <c r="G3349" s="4">
        <v>37.515410000000003</v>
      </c>
      <c r="H3349" s="4">
        <v>-84.607519999999994</v>
      </c>
      <c r="I3349" s="19" t="s">
        <v>45</v>
      </c>
      <c r="J3349" s="19" t="s">
        <v>156</v>
      </c>
      <c r="K3349" s="19" t="s">
        <v>45</v>
      </c>
      <c r="L3349" s="22" t="s">
        <v>144</v>
      </c>
      <c r="M3349" s="19" t="s">
        <v>185</v>
      </c>
      <c r="N3349" s="19" t="s">
        <v>185</v>
      </c>
      <c r="Q3349" s="50" t="str">
        <f t="shared" si="53"/>
        <v>Non-lead</v>
      </c>
    </row>
    <row r="3350" spans="2:17">
      <c r="B3350" s="38" t="s">
        <v>9060</v>
      </c>
      <c r="C3350" s="4" t="s">
        <v>10383</v>
      </c>
      <c r="D3350" s="4" t="s">
        <v>9733</v>
      </c>
      <c r="E3350" s="9" t="s">
        <v>187</v>
      </c>
      <c r="F3350" s="14">
        <v>40484</v>
      </c>
      <c r="G3350" s="4">
        <v>37.515749999999997</v>
      </c>
      <c r="H3350" s="4">
        <v>-84.607939999999999</v>
      </c>
      <c r="I3350" s="19" t="s">
        <v>45</v>
      </c>
      <c r="J3350" s="19" t="s">
        <v>156</v>
      </c>
      <c r="K3350" s="19" t="s">
        <v>45</v>
      </c>
      <c r="L3350" s="22" t="s">
        <v>144</v>
      </c>
      <c r="M3350" s="19" t="s">
        <v>185</v>
      </c>
      <c r="N3350" s="19" t="s">
        <v>185</v>
      </c>
      <c r="Q3350" s="50" t="str">
        <f t="shared" si="53"/>
        <v>Non-lead</v>
      </c>
    </row>
    <row r="3351" spans="2:17">
      <c r="B3351" s="38" t="s">
        <v>9061</v>
      </c>
      <c r="C3351" s="4" t="s">
        <v>10384</v>
      </c>
      <c r="D3351" s="4" t="s">
        <v>9734</v>
      </c>
      <c r="E3351" s="9" t="s">
        <v>187</v>
      </c>
      <c r="F3351" s="14">
        <v>40484</v>
      </c>
      <c r="G3351" s="4">
        <v>37.516166705445002</v>
      </c>
      <c r="H3351" s="4">
        <v>-84.608235955839007</v>
      </c>
      <c r="I3351" s="19" t="s">
        <v>45</v>
      </c>
      <c r="J3351" s="19" t="s">
        <v>156</v>
      </c>
      <c r="K3351" s="19" t="s">
        <v>45</v>
      </c>
      <c r="L3351" s="22" t="s">
        <v>144</v>
      </c>
      <c r="M3351" s="19" t="s">
        <v>185</v>
      </c>
      <c r="N3351" s="19" t="s">
        <v>185</v>
      </c>
      <c r="Q3351" s="50" t="str">
        <f t="shared" si="53"/>
        <v>Non-lead</v>
      </c>
    </row>
    <row r="3352" spans="2:17">
      <c r="B3352" s="38" t="s">
        <v>9062</v>
      </c>
      <c r="C3352" s="4" t="s">
        <v>10385</v>
      </c>
      <c r="D3352" s="4" t="s">
        <v>9735</v>
      </c>
      <c r="E3352" s="9" t="s">
        <v>187</v>
      </c>
      <c r="F3352" s="14">
        <v>40484</v>
      </c>
      <c r="G3352" s="4">
        <v>37.522222254639999</v>
      </c>
      <c r="H3352" s="4">
        <v>-84.600855307551001</v>
      </c>
      <c r="I3352" s="19" t="s">
        <v>45</v>
      </c>
      <c r="J3352" s="19" t="s">
        <v>156</v>
      </c>
      <c r="K3352" s="19" t="s">
        <v>45</v>
      </c>
      <c r="L3352" s="22" t="s">
        <v>144</v>
      </c>
      <c r="M3352" s="19" t="s">
        <v>185</v>
      </c>
      <c r="N3352" s="19" t="s">
        <v>185</v>
      </c>
      <c r="Q3352" s="50" t="str">
        <f t="shared" si="53"/>
        <v>Non-lead</v>
      </c>
    </row>
    <row r="3353" spans="2:17">
      <c r="B3353" s="38" t="s">
        <v>9063</v>
      </c>
      <c r="C3353" s="4" t="s">
        <v>10386</v>
      </c>
      <c r="D3353" s="4" t="s">
        <v>9736</v>
      </c>
      <c r="E3353" s="9" t="s">
        <v>187</v>
      </c>
      <c r="F3353" s="14">
        <v>40484</v>
      </c>
      <c r="G3353" s="4">
        <v>37.521901330188001</v>
      </c>
      <c r="H3353" s="4">
        <v>-84.601127213550996</v>
      </c>
      <c r="I3353" s="19" t="s">
        <v>45</v>
      </c>
      <c r="J3353" s="19" t="s">
        <v>156</v>
      </c>
      <c r="K3353" s="19" t="s">
        <v>45</v>
      </c>
      <c r="L3353" s="22" t="s">
        <v>144</v>
      </c>
      <c r="M3353" s="19" t="s">
        <v>185</v>
      </c>
      <c r="N3353" s="19" t="s">
        <v>185</v>
      </c>
      <c r="Q3353" s="50" t="str">
        <f t="shared" si="53"/>
        <v>Non-lead</v>
      </c>
    </row>
    <row r="3354" spans="2:17">
      <c r="B3354" s="38" t="s">
        <v>9064</v>
      </c>
      <c r="C3354" s="4" t="s">
        <v>10387</v>
      </c>
      <c r="D3354" s="4" t="s">
        <v>9737</v>
      </c>
      <c r="E3354" s="9" t="s">
        <v>187</v>
      </c>
      <c r="F3354" s="14">
        <v>40484</v>
      </c>
      <c r="G3354" s="4">
        <v>37.520856739979997</v>
      </c>
      <c r="H3354" s="4">
        <v>-84.592440380661998</v>
      </c>
      <c r="I3354" s="19" t="s">
        <v>45</v>
      </c>
      <c r="J3354" s="19" t="s">
        <v>156</v>
      </c>
      <c r="K3354" s="19" t="s">
        <v>45</v>
      </c>
      <c r="L3354" s="22" t="s">
        <v>144</v>
      </c>
      <c r="M3354" s="19" t="s">
        <v>185</v>
      </c>
      <c r="N3354" s="19" t="s">
        <v>185</v>
      </c>
      <c r="Q3354" s="50" t="str">
        <f t="shared" si="53"/>
        <v>Non-lead</v>
      </c>
    </row>
    <row r="3355" spans="2:17">
      <c r="B3355" s="38" t="s">
        <v>9065</v>
      </c>
      <c r="C3355" s="4" t="s">
        <v>10388</v>
      </c>
      <c r="D3355" s="4" t="s">
        <v>9738</v>
      </c>
      <c r="E3355" s="9" t="s">
        <v>187</v>
      </c>
      <c r="F3355" s="14">
        <v>40484</v>
      </c>
      <c r="G3355" s="4">
        <v>37.520110900737997</v>
      </c>
      <c r="H3355" s="4">
        <v>-84.583281920313993</v>
      </c>
      <c r="I3355" s="19" t="s">
        <v>45</v>
      </c>
      <c r="J3355" s="19" t="s">
        <v>156</v>
      </c>
      <c r="K3355" s="19" t="s">
        <v>45</v>
      </c>
      <c r="L3355" s="22" t="s">
        <v>144</v>
      </c>
      <c r="M3355" s="19" t="s">
        <v>185</v>
      </c>
      <c r="N3355" s="19" t="s">
        <v>185</v>
      </c>
      <c r="Q3355" s="50" t="str">
        <f t="shared" si="53"/>
        <v>Non-lead</v>
      </c>
    </row>
    <row r="3356" spans="2:17">
      <c r="B3356" s="38" t="s">
        <v>9066</v>
      </c>
      <c r="C3356" s="4" t="s">
        <v>10389</v>
      </c>
      <c r="D3356" s="4" t="s">
        <v>9739</v>
      </c>
      <c r="E3356" s="9" t="s">
        <v>187</v>
      </c>
      <c r="F3356" s="14">
        <v>40484</v>
      </c>
      <c r="G3356" s="4">
        <v>37.514710000000001</v>
      </c>
      <c r="H3356" s="4">
        <v>-84.581699999999998</v>
      </c>
      <c r="I3356" s="19" t="s">
        <v>45</v>
      </c>
      <c r="J3356" s="19" t="s">
        <v>156</v>
      </c>
      <c r="K3356" s="19" t="s">
        <v>45</v>
      </c>
      <c r="L3356" s="22" t="s">
        <v>144</v>
      </c>
      <c r="M3356" s="19" t="s">
        <v>185</v>
      </c>
      <c r="N3356" s="19" t="s">
        <v>185</v>
      </c>
      <c r="Q3356" s="50" t="str">
        <f t="shared" si="53"/>
        <v>Non-lead</v>
      </c>
    </row>
    <row r="3357" spans="2:17">
      <c r="B3357" s="38" t="s">
        <v>9067</v>
      </c>
      <c r="C3357" s="4" t="s">
        <v>10390</v>
      </c>
      <c r="D3357" s="4" t="s">
        <v>9740</v>
      </c>
      <c r="E3357" s="9" t="s">
        <v>187</v>
      </c>
      <c r="F3357" s="14">
        <v>40484</v>
      </c>
      <c r="G3357" s="4">
        <v>37.514710000000001</v>
      </c>
      <c r="H3357" s="4">
        <v>-84.581699999999998</v>
      </c>
      <c r="I3357" s="19" t="s">
        <v>45</v>
      </c>
      <c r="J3357" s="19" t="s">
        <v>156</v>
      </c>
      <c r="K3357" s="19" t="s">
        <v>45</v>
      </c>
      <c r="L3357" s="22" t="s">
        <v>144</v>
      </c>
      <c r="M3357" s="19" t="s">
        <v>185</v>
      </c>
      <c r="N3357" s="19" t="s">
        <v>185</v>
      </c>
      <c r="Q3357" s="50" t="str">
        <f t="shared" si="53"/>
        <v>Non-lead</v>
      </c>
    </row>
    <row r="3358" spans="2:17">
      <c r="B3358" s="38" t="s">
        <v>9068</v>
      </c>
      <c r="C3358" s="4" t="s">
        <v>10391</v>
      </c>
      <c r="D3358" s="4" t="s">
        <v>9741</v>
      </c>
      <c r="E3358" s="9" t="s">
        <v>187</v>
      </c>
      <c r="F3358" s="14">
        <v>40484</v>
      </c>
      <c r="G3358" s="4">
        <v>37.527192999999997</v>
      </c>
      <c r="H3358" s="4">
        <v>-84.550093000000004</v>
      </c>
      <c r="I3358" s="19" t="s">
        <v>45</v>
      </c>
      <c r="J3358" s="19" t="s">
        <v>156</v>
      </c>
      <c r="K3358" s="19" t="s">
        <v>45</v>
      </c>
      <c r="L3358" s="22" t="s">
        <v>144</v>
      </c>
      <c r="M3358" s="19" t="s">
        <v>185</v>
      </c>
      <c r="N3358" s="19" t="s">
        <v>185</v>
      </c>
      <c r="Q3358" s="50" t="str">
        <f t="shared" si="53"/>
        <v>Non-lead</v>
      </c>
    </row>
    <row r="3359" spans="2:17">
      <c r="B3359" s="38" t="s">
        <v>9069</v>
      </c>
      <c r="C3359" s="4" t="s">
        <v>10392</v>
      </c>
      <c r="D3359" s="4" t="s">
        <v>9742</v>
      </c>
      <c r="E3359" s="9" t="s">
        <v>187</v>
      </c>
      <c r="F3359" s="14">
        <v>40484</v>
      </c>
      <c r="G3359" s="4">
        <v>37.510579703197998</v>
      </c>
      <c r="H3359" s="4">
        <v>-84.569751228992004</v>
      </c>
      <c r="I3359" s="19" t="s">
        <v>45</v>
      </c>
      <c r="J3359" s="19" t="s">
        <v>156</v>
      </c>
      <c r="K3359" s="19" t="s">
        <v>45</v>
      </c>
      <c r="L3359" s="22" t="s">
        <v>144</v>
      </c>
      <c r="M3359" s="19" t="s">
        <v>185</v>
      </c>
      <c r="N3359" s="19" t="s">
        <v>185</v>
      </c>
      <c r="Q3359" s="50" t="str">
        <f t="shared" si="53"/>
        <v>Non-lead</v>
      </c>
    </row>
    <row r="3360" spans="2:17">
      <c r="B3360" s="38" t="s">
        <v>9070</v>
      </c>
      <c r="C3360" s="4" t="s">
        <v>10393</v>
      </c>
      <c r="D3360" s="4" t="s">
        <v>9743</v>
      </c>
      <c r="E3360" s="9" t="s">
        <v>187</v>
      </c>
      <c r="F3360" s="14">
        <v>40484</v>
      </c>
      <c r="G3360" s="4">
        <v>37.510595000000002</v>
      </c>
      <c r="H3360" s="4">
        <v>-84.569760000000002</v>
      </c>
      <c r="I3360" s="19" t="s">
        <v>45</v>
      </c>
      <c r="J3360" s="19" t="s">
        <v>156</v>
      </c>
      <c r="K3360" s="19" t="s">
        <v>45</v>
      </c>
      <c r="L3360" s="22" t="s">
        <v>144</v>
      </c>
      <c r="M3360" s="19" t="s">
        <v>185</v>
      </c>
      <c r="N3360" s="19" t="s">
        <v>185</v>
      </c>
      <c r="Q3360" s="50" t="str">
        <f t="shared" si="53"/>
        <v>Non-lead</v>
      </c>
    </row>
    <row r="3361" spans="2:17">
      <c r="B3361" s="38" t="s">
        <v>9071</v>
      </c>
      <c r="C3361" s="4" t="s">
        <v>10394</v>
      </c>
      <c r="D3361" s="4" t="s">
        <v>9744</v>
      </c>
      <c r="E3361" s="9" t="s">
        <v>187</v>
      </c>
      <c r="F3361" s="14">
        <v>40484</v>
      </c>
      <c r="G3361" s="4">
        <v>37.512403110398999</v>
      </c>
      <c r="H3361" s="4">
        <v>-84.570844085888993</v>
      </c>
      <c r="I3361" s="19" t="s">
        <v>45</v>
      </c>
      <c r="J3361" s="19" t="s">
        <v>156</v>
      </c>
      <c r="K3361" s="19" t="s">
        <v>45</v>
      </c>
      <c r="L3361" s="22" t="s">
        <v>144</v>
      </c>
      <c r="M3361" s="19" t="s">
        <v>185</v>
      </c>
      <c r="N3361" s="19" t="s">
        <v>185</v>
      </c>
      <c r="Q3361" s="50" t="str">
        <f t="shared" si="53"/>
        <v>Non-lead</v>
      </c>
    </row>
    <row r="3362" spans="2:17">
      <c r="B3362" s="38" t="s">
        <v>9072</v>
      </c>
      <c r="C3362" s="4" t="s">
        <v>10395</v>
      </c>
      <c r="D3362" s="4" t="s">
        <v>9745</v>
      </c>
      <c r="E3362" s="9" t="s">
        <v>187</v>
      </c>
      <c r="F3362" s="14">
        <v>40484</v>
      </c>
      <c r="G3362" s="4">
        <v>37.512408439986999</v>
      </c>
      <c r="H3362" s="4">
        <v>-84.570842013700002</v>
      </c>
      <c r="I3362" s="19" t="s">
        <v>45</v>
      </c>
      <c r="J3362" s="19" t="s">
        <v>156</v>
      </c>
      <c r="K3362" s="19" t="s">
        <v>45</v>
      </c>
      <c r="L3362" s="22" t="s">
        <v>144</v>
      </c>
      <c r="M3362" s="19" t="s">
        <v>185</v>
      </c>
      <c r="N3362" s="19" t="s">
        <v>185</v>
      </c>
      <c r="Q3362" s="50" t="str">
        <f t="shared" si="53"/>
        <v>Non-lead</v>
      </c>
    </row>
    <row r="3363" spans="2:17">
      <c r="B3363" s="38" t="s">
        <v>9073</v>
      </c>
      <c r="C3363" s="4" t="s">
        <v>10396</v>
      </c>
      <c r="D3363" s="4" t="s">
        <v>9746</v>
      </c>
      <c r="E3363" s="9" t="s">
        <v>187</v>
      </c>
      <c r="F3363" s="14">
        <v>40484</v>
      </c>
      <c r="G3363" s="4">
        <v>37.513585048484998</v>
      </c>
      <c r="H3363" s="4">
        <v>-84.574210827851999</v>
      </c>
      <c r="I3363" s="19" t="s">
        <v>45</v>
      </c>
      <c r="J3363" s="19" t="s">
        <v>156</v>
      </c>
      <c r="K3363" s="19" t="s">
        <v>45</v>
      </c>
      <c r="L3363" s="22" t="s">
        <v>144</v>
      </c>
      <c r="M3363" s="19" t="s">
        <v>185</v>
      </c>
      <c r="N3363" s="19" t="s">
        <v>185</v>
      </c>
      <c r="Q3363" s="50" t="str">
        <f t="shared" si="53"/>
        <v>Non-lead</v>
      </c>
    </row>
    <row r="3364" spans="2:17">
      <c r="B3364" s="38" t="s">
        <v>9074</v>
      </c>
      <c r="C3364" s="4" t="s">
        <v>10397</v>
      </c>
      <c r="D3364" s="4" t="s">
        <v>9747</v>
      </c>
      <c r="E3364" s="9" t="s">
        <v>187</v>
      </c>
      <c r="F3364" s="14">
        <v>40484</v>
      </c>
      <c r="G3364" s="4">
        <v>37.513686036102001</v>
      </c>
      <c r="H3364" s="4">
        <v>-84.574539170193006</v>
      </c>
      <c r="I3364" s="19" t="s">
        <v>45</v>
      </c>
      <c r="J3364" s="19" t="s">
        <v>156</v>
      </c>
      <c r="K3364" s="19" t="s">
        <v>45</v>
      </c>
      <c r="L3364" s="22" t="s">
        <v>144</v>
      </c>
      <c r="M3364" s="19" t="s">
        <v>185</v>
      </c>
      <c r="N3364" s="19" t="s">
        <v>185</v>
      </c>
      <c r="Q3364" s="50" t="str">
        <f t="shared" si="53"/>
        <v>Non-lead</v>
      </c>
    </row>
    <row r="3365" spans="2:17">
      <c r="B3365" s="38" t="s">
        <v>9075</v>
      </c>
      <c r="C3365" s="4" t="s">
        <v>10398</v>
      </c>
      <c r="D3365" s="4" t="s">
        <v>9748</v>
      </c>
      <c r="E3365" s="9" t="s">
        <v>187</v>
      </c>
      <c r="F3365" s="14">
        <v>40484</v>
      </c>
      <c r="G3365" s="4">
        <v>37.513609407852996</v>
      </c>
      <c r="H3365" s="4">
        <v>-84.574736325596007</v>
      </c>
      <c r="I3365" s="19" t="s">
        <v>45</v>
      </c>
      <c r="J3365" s="19" t="s">
        <v>156</v>
      </c>
      <c r="K3365" s="19" t="s">
        <v>45</v>
      </c>
      <c r="L3365" s="22" t="s">
        <v>144</v>
      </c>
      <c r="M3365" s="19" t="s">
        <v>185</v>
      </c>
      <c r="N3365" s="19" t="s">
        <v>185</v>
      </c>
      <c r="Q3365" s="50" t="str">
        <f t="shared" si="53"/>
        <v>Non-lead</v>
      </c>
    </row>
    <row r="3366" spans="2:17">
      <c r="B3366" s="38" t="s">
        <v>9076</v>
      </c>
      <c r="C3366" s="4" t="s">
        <v>10399</v>
      </c>
      <c r="D3366" s="4" t="s">
        <v>9749</v>
      </c>
      <c r="E3366" s="9" t="s">
        <v>187</v>
      </c>
      <c r="F3366" s="14">
        <v>40484</v>
      </c>
      <c r="G3366" s="4">
        <v>37.513795221530003</v>
      </c>
      <c r="H3366" s="4">
        <v>-84.574809690410007</v>
      </c>
      <c r="I3366" s="19" t="s">
        <v>45</v>
      </c>
      <c r="J3366" s="19" t="s">
        <v>156</v>
      </c>
      <c r="K3366" s="19" t="s">
        <v>45</v>
      </c>
      <c r="L3366" s="22" t="s">
        <v>144</v>
      </c>
      <c r="M3366" s="19" t="s">
        <v>185</v>
      </c>
      <c r="N3366" s="19" t="s">
        <v>185</v>
      </c>
      <c r="Q3366" s="50" t="str">
        <f t="shared" si="53"/>
        <v>Non-lead</v>
      </c>
    </row>
    <row r="3367" spans="2:17">
      <c r="B3367" s="38" t="s">
        <v>9077</v>
      </c>
      <c r="C3367" s="4" t="s">
        <v>10400</v>
      </c>
      <c r="D3367" s="4" t="s">
        <v>9750</v>
      </c>
      <c r="E3367" s="9" t="s">
        <v>187</v>
      </c>
      <c r="F3367" s="14">
        <v>40484</v>
      </c>
      <c r="G3367" s="4">
        <v>37.514845167239002</v>
      </c>
      <c r="H3367" s="4">
        <v>-84.578583647345994</v>
      </c>
      <c r="I3367" s="19" t="s">
        <v>45</v>
      </c>
      <c r="J3367" s="19" t="s">
        <v>156</v>
      </c>
      <c r="K3367" s="19" t="s">
        <v>45</v>
      </c>
      <c r="L3367" s="22" t="s">
        <v>144</v>
      </c>
      <c r="M3367" s="19" t="s">
        <v>185</v>
      </c>
      <c r="N3367" s="19" t="s">
        <v>185</v>
      </c>
      <c r="Q3367" s="50" t="str">
        <f t="shared" si="53"/>
        <v>Non-lead</v>
      </c>
    </row>
    <row r="3368" spans="2:17">
      <c r="B3368" s="38" t="s">
        <v>9078</v>
      </c>
      <c r="C3368" s="4" t="s">
        <v>10401</v>
      </c>
      <c r="D3368" s="4" t="s">
        <v>9751</v>
      </c>
      <c r="E3368" s="9" t="s">
        <v>187</v>
      </c>
      <c r="F3368" s="14">
        <v>40484</v>
      </c>
      <c r="G3368" s="4">
        <v>37.516874653193</v>
      </c>
      <c r="H3368" s="4">
        <v>-84.582460377551996</v>
      </c>
      <c r="I3368" s="19" t="s">
        <v>45</v>
      </c>
      <c r="J3368" s="19" t="s">
        <v>156</v>
      </c>
      <c r="K3368" s="19" t="s">
        <v>45</v>
      </c>
      <c r="L3368" s="22" t="s">
        <v>144</v>
      </c>
      <c r="M3368" s="19" t="s">
        <v>185</v>
      </c>
      <c r="N3368" s="19" t="s">
        <v>185</v>
      </c>
      <c r="Q3368" s="50" t="str">
        <f t="shared" si="53"/>
        <v>Non-lead</v>
      </c>
    </row>
    <row r="3369" spans="2:17">
      <c r="B3369" s="38" t="s">
        <v>9079</v>
      </c>
      <c r="C3369" s="4" t="s">
        <v>10402</v>
      </c>
      <c r="D3369" s="4" t="s">
        <v>9752</v>
      </c>
      <c r="E3369" s="9" t="s">
        <v>187</v>
      </c>
      <c r="F3369" s="14">
        <v>40484</v>
      </c>
      <c r="G3369" s="90">
        <v>37.520897081699999</v>
      </c>
      <c r="H3369" s="90">
        <v>-84.580381310060005</v>
      </c>
      <c r="I3369" s="19" t="s">
        <v>45</v>
      </c>
      <c r="J3369" s="19" t="s">
        <v>156</v>
      </c>
      <c r="K3369" s="19" t="s">
        <v>45</v>
      </c>
      <c r="L3369" s="22" t="s">
        <v>144</v>
      </c>
      <c r="M3369" s="19" t="s">
        <v>185</v>
      </c>
      <c r="N3369" s="19" t="s">
        <v>185</v>
      </c>
      <c r="Q3369" s="50" t="str">
        <f t="shared" si="53"/>
        <v>Non-lead</v>
      </c>
    </row>
    <row r="3370" spans="2:17">
      <c r="B3370" s="38" t="s">
        <v>9080</v>
      </c>
      <c r="C3370" s="4" t="s">
        <v>10403</v>
      </c>
      <c r="D3370" s="4" t="s">
        <v>9753</v>
      </c>
      <c r="E3370" s="9" t="s">
        <v>187</v>
      </c>
      <c r="F3370" s="14">
        <v>40484</v>
      </c>
      <c r="G3370" s="90">
        <v>37.522844040088003</v>
      </c>
      <c r="H3370" s="90">
        <v>-84.576910287946006</v>
      </c>
      <c r="I3370" s="19" t="s">
        <v>45</v>
      </c>
      <c r="J3370" s="19" t="s">
        <v>156</v>
      </c>
      <c r="K3370" s="19" t="s">
        <v>45</v>
      </c>
      <c r="L3370" s="22" t="s">
        <v>144</v>
      </c>
      <c r="M3370" s="19" t="s">
        <v>185</v>
      </c>
      <c r="N3370" s="19" t="s">
        <v>185</v>
      </c>
      <c r="Q3370" s="50" t="str">
        <f t="shared" si="53"/>
        <v>Non-lead</v>
      </c>
    </row>
    <row r="3371" spans="2:17">
      <c r="B3371" s="38" t="s">
        <v>9081</v>
      </c>
      <c r="C3371" s="4" t="s">
        <v>10404</v>
      </c>
      <c r="D3371" s="4" t="s">
        <v>9754</v>
      </c>
      <c r="E3371" s="9" t="s">
        <v>187</v>
      </c>
      <c r="F3371" s="14">
        <v>40484</v>
      </c>
      <c r="G3371" s="90">
        <v>37.524448066284997</v>
      </c>
      <c r="H3371" s="90">
        <v>37.524448066284997</v>
      </c>
      <c r="I3371" s="19" t="s">
        <v>45</v>
      </c>
      <c r="J3371" s="19" t="s">
        <v>156</v>
      </c>
      <c r="K3371" s="19" t="s">
        <v>45</v>
      </c>
      <c r="L3371" s="22" t="s">
        <v>144</v>
      </c>
      <c r="M3371" s="19" t="s">
        <v>185</v>
      </c>
      <c r="N3371" s="19" t="s">
        <v>185</v>
      </c>
      <c r="Q3371" s="50" t="str">
        <f t="shared" si="53"/>
        <v>Non-lead</v>
      </c>
    </row>
    <row r="3372" spans="2:17">
      <c r="B3372" s="38" t="s">
        <v>9082</v>
      </c>
      <c r="C3372" s="4" t="s">
        <v>10405</v>
      </c>
      <c r="D3372" s="4" t="s">
        <v>9755</v>
      </c>
      <c r="E3372" s="9" t="s">
        <v>187</v>
      </c>
      <c r="F3372" s="14">
        <v>40484</v>
      </c>
      <c r="G3372" s="4">
        <v>37.525360724287999</v>
      </c>
      <c r="H3372" s="4">
        <v>-84.570091466088996</v>
      </c>
      <c r="I3372" s="19" t="s">
        <v>45</v>
      </c>
      <c r="J3372" s="19" t="s">
        <v>156</v>
      </c>
      <c r="K3372" s="19" t="s">
        <v>45</v>
      </c>
      <c r="L3372" s="22" t="s">
        <v>144</v>
      </c>
      <c r="M3372" s="19" t="s">
        <v>185</v>
      </c>
      <c r="N3372" s="19" t="s">
        <v>185</v>
      </c>
      <c r="Q3372" s="50" t="str">
        <f t="shared" si="53"/>
        <v>Non-lead</v>
      </c>
    </row>
    <row r="3373" spans="2:17">
      <c r="B3373" s="38" t="s">
        <v>9083</v>
      </c>
      <c r="C3373" s="4" t="s">
        <v>10406</v>
      </c>
      <c r="D3373" s="4" t="s">
        <v>9756</v>
      </c>
      <c r="E3373" s="9" t="s">
        <v>187</v>
      </c>
      <c r="F3373" s="14">
        <v>40484</v>
      </c>
      <c r="G3373" s="4">
        <v>37.525730000000003</v>
      </c>
      <c r="H3373" s="4">
        <v>-84.569360000000003</v>
      </c>
      <c r="I3373" s="19" t="s">
        <v>45</v>
      </c>
      <c r="J3373" s="19" t="s">
        <v>156</v>
      </c>
      <c r="K3373" s="19" t="s">
        <v>45</v>
      </c>
      <c r="L3373" s="22" t="s">
        <v>144</v>
      </c>
      <c r="M3373" s="19" t="s">
        <v>185</v>
      </c>
      <c r="N3373" s="19" t="s">
        <v>185</v>
      </c>
      <c r="Q3373" s="50" t="str">
        <f t="shared" si="53"/>
        <v>Non-lead</v>
      </c>
    </row>
    <row r="3374" spans="2:17">
      <c r="B3374" s="38" t="s">
        <v>9084</v>
      </c>
      <c r="C3374" s="4" t="s">
        <v>10407</v>
      </c>
      <c r="D3374" s="4" t="s">
        <v>9757</v>
      </c>
      <c r="E3374" s="9" t="s">
        <v>187</v>
      </c>
      <c r="F3374" s="14">
        <v>40484</v>
      </c>
      <c r="G3374" s="4">
        <v>37.525730000000003</v>
      </c>
      <c r="H3374" s="4">
        <v>-84.569360000000003</v>
      </c>
      <c r="I3374" s="19" t="s">
        <v>45</v>
      </c>
      <c r="J3374" s="19" t="s">
        <v>156</v>
      </c>
      <c r="K3374" s="19" t="s">
        <v>45</v>
      </c>
      <c r="L3374" s="22" t="s">
        <v>144</v>
      </c>
      <c r="M3374" s="19" t="s">
        <v>185</v>
      </c>
      <c r="N3374" s="19" t="s">
        <v>185</v>
      </c>
      <c r="Q3374" s="50" t="str">
        <f t="shared" si="53"/>
        <v>Non-lead</v>
      </c>
    </row>
    <row r="3375" spans="2:17">
      <c r="B3375" s="38" t="s">
        <v>9085</v>
      </c>
      <c r="C3375" s="4" t="s">
        <v>10408</v>
      </c>
      <c r="D3375" s="4" t="s">
        <v>9758</v>
      </c>
      <c r="E3375" s="9" t="s">
        <v>187</v>
      </c>
      <c r="F3375" s="14">
        <v>40484</v>
      </c>
      <c r="G3375" s="4">
        <v>37.525359999999999</v>
      </c>
      <c r="H3375" s="4">
        <v>-84.570099999999996</v>
      </c>
      <c r="I3375" s="19" t="s">
        <v>45</v>
      </c>
      <c r="J3375" s="19" t="s">
        <v>156</v>
      </c>
      <c r="K3375" s="19" t="s">
        <v>45</v>
      </c>
      <c r="L3375" s="22" t="s">
        <v>144</v>
      </c>
      <c r="M3375" s="19" t="s">
        <v>185</v>
      </c>
      <c r="N3375" s="19" t="s">
        <v>185</v>
      </c>
      <c r="Q3375" s="50" t="str">
        <f t="shared" si="53"/>
        <v>Non-lead</v>
      </c>
    </row>
    <row r="3376" spans="2:17">
      <c r="B3376" s="38" t="s">
        <v>9086</v>
      </c>
      <c r="C3376" s="4" t="s">
        <v>10409</v>
      </c>
      <c r="D3376" s="4" t="s">
        <v>9759</v>
      </c>
      <c r="E3376" s="9" t="s">
        <v>187</v>
      </c>
      <c r="F3376" s="14">
        <v>40484</v>
      </c>
      <c r="G3376" s="4">
        <v>37.525593827941996</v>
      </c>
      <c r="H3376" s="4">
        <v>-84.569453818251006</v>
      </c>
      <c r="I3376" s="19" t="s">
        <v>45</v>
      </c>
      <c r="J3376" s="19" t="s">
        <v>156</v>
      </c>
      <c r="K3376" s="19" t="s">
        <v>45</v>
      </c>
      <c r="L3376" s="22" t="s">
        <v>144</v>
      </c>
      <c r="M3376" s="19" t="s">
        <v>185</v>
      </c>
      <c r="N3376" s="19" t="s">
        <v>185</v>
      </c>
      <c r="Q3376" s="50" t="str">
        <f t="shared" si="53"/>
        <v>Non-lead</v>
      </c>
    </row>
    <row r="3377" spans="2:17">
      <c r="B3377" s="38" t="s">
        <v>9087</v>
      </c>
      <c r="C3377" s="4" t="s">
        <v>10410</v>
      </c>
      <c r="D3377" s="4" t="s">
        <v>9760</v>
      </c>
      <c r="E3377" s="9" t="s">
        <v>187</v>
      </c>
      <c r="F3377" s="14">
        <v>40484</v>
      </c>
      <c r="G3377" s="4">
        <v>37.52561</v>
      </c>
      <c r="H3377" s="4">
        <v>-84.569429999999997</v>
      </c>
      <c r="I3377" s="19" t="s">
        <v>45</v>
      </c>
      <c r="J3377" s="19" t="s">
        <v>156</v>
      </c>
      <c r="K3377" s="19" t="s">
        <v>45</v>
      </c>
      <c r="L3377" s="22" t="s">
        <v>144</v>
      </c>
      <c r="M3377" s="19" t="s">
        <v>185</v>
      </c>
      <c r="N3377" s="19" t="s">
        <v>185</v>
      </c>
      <c r="Q3377" s="50" t="str">
        <f t="shared" si="53"/>
        <v>Non-lead</v>
      </c>
    </row>
    <row r="3378" spans="2:17">
      <c r="B3378" s="38" t="s">
        <v>9088</v>
      </c>
      <c r="C3378" s="4" t="s">
        <v>10411</v>
      </c>
      <c r="D3378" s="4" t="s">
        <v>9761</v>
      </c>
      <c r="E3378" s="9" t="s">
        <v>187</v>
      </c>
      <c r="F3378" s="14">
        <v>40484</v>
      </c>
      <c r="G3378" s="4">
        <v>37.52561</v>
      </c>
      <c r="H3378" s="4">
        <v>-84.569429999999997</v>
      </c>
      <c r="I3378" s="19" t="s">
        <v>45</v>
      </c>
      <c r="J3378" s="19" t="s">
        <v>156</v>
      </c>
      <c r="K3378" s="19" t="s">
        <v>45</v>
      </c>
      <c r="L3378" s="22" t="s">
        <v>144</v>
      </c>
      <c r="M3378" s="19" t="s">
        <v>185</v>
      </c>
      <c r="N3378" s="19" t="s">
        <v>185</v>
      </c>
      <c r="Q3378" s="50" t="str">
        <f t="shared" si="53"/>
        <v>Non-lead</v>
      </c>
    </row>
    <row r="3379" spans="2:17">
      <c r="B3379" s="38" t="s">
        <v>9089</v>
      </c>
      <c r="C3379" s="4" t="s">
        <v>10412</v>
      </c>
      <c r="D3379" s="4" t="s">
        <v>9762</v>
      </c>
      <c r="E3379" s="9" t="s">
        <v>187</v>
      </c>
      <c r="F3379" s="14">
        <v>40484</v>
      </c>
      <c r="G3379" s="4">
        <v>37.525707463102002</v>
      </c>
      <c r="H3379" s="4">
        <v>-84.569348190407993</v>
      </c>
      <c r="I3379" s="19" t="s">
        <v>45</v>
      </c>
      <c r="J3379" s="19" t="s">
        <v>156</v>
      </c>
      <c r="K3379" s="19" t="s">
        <v>45</v>
      </c>
      <c r="L3379" s="22" t="s">
        <v>144</v>
      </c>
      <c r="M3379" s="19" t="s">
        <v>185</v>
      </c>
      <c r="N3379" s="19" t="s">
        <v>185</v>
      </c>
      <c r="Q3379" s="50" t="str">
        <f t="shared" si="53"/>
        <v>Non-lead</v>
      </c>
    </row>
    <row r="3380" spans="2:17">
      <c r="B3380" s="38" t="s">
        <v>9090</v>
      </c>
      <c r="C3380" s="4" t="s">
        <v>10413</v>
      </c>
      <c r="D3380" s="4" t="s">
        <v>9763</v>
      </c>
      <c r="E3380" s="9" t="s">
        <v>187</v>
      </c>
      <c r="F3380" s="14">
        <v>40484</v>
      </c>
      <c r="G3380" s="4">
        <v>37.525717841701002</v>
      </c>
      <c r="H3380" s="4">
        <v>-84.569288931559996</v>
      </c>
      <c r="I3380" s="19" t="s">
        <v>45</v>
      </c>
      <c r="J3380" s="19" t="s">
        <v>156</v>
      </c>
      <c r="K3380" s="19" t="s">
        <v>45</v>
      </c>
      <c r="L3380" s="22" t="s">
        <v>144</v>
      </c>
      <c r="M3380" s="19" t="s">
        <v>185</v>
      </c>
      <c r="N3380" s="19" t="s">
        <v>185</v>
      </c>
      <c r="Q3380" s="50" t="str">
        <f t="shared" si="53"/>
        <v>Non-lead</v>
      </c>
    </row>
    <row r="3381" spans="2:17">
      <c r="B3381" s="38" t="s">
        <v>9091</v>
      </c>
      <c r="C3381" s="4" t="s">
        <v>10414</v>
      </c>
      <c r="D3381" s="4" t="s">
        <v>9764</v>
      </c>
      <c r="E3381" s="9" t="s">
        <v>187</v>
      </c>
      <c r="F3381" s="14">
        <v>40484</v>
      </c>
      <c r="G3381" s="4">
        <v>37.525600829684997</v>
      </c>
      <c r="H3381" s="4">
        <v>-84.569438696206007</v>
      </c>
      <c r="I3381" s="19" t="s">
        <v>45</v>
      </c>
      <c r="J3381" s="19" t="s">
        <v>156</v>
      </c>
      <c r="K3381" s="19" t="s">
        <v>45</v>
      </c>
      <c r="L3381" s="22" t="s">
        <v>144</v>
      </c>
      <c r="M3381" s="19" t="s">
        <v>185</v>
      </c>
      <c r="N3381" s="19" t="s">
        <v>185</v>
      </c>
      <c r="Q3381" s="50" t="str">
        <f t="shared" si="53"/>
        <v>Non-lead</v>
      </c>
    </row>
    <row r="3382" spans="2:17">
      <c r="B3382" s="38" t="s">
        <v>9092</v>
      </c>
      <c r="C3382" s="4" t="s">
        <v>10415</v>
      </c>
      <c r="D3382" s="4" t="s">
        <v>9765</v>
      </c>
      <c r="E3382" s="9" t="s">
        <v>187</v>
      </c>
      <c r="F3382" s="14">
        <v>40484</v>
      </c>
      <c r="G3382" s="4">
        <v>37.525938905893</v>
      </c>
      <c r="H3382" s="4">
        <v>-84.568701823908</v>
      </c>
      <c r="I3382" s="19" t="s">
        <v>45</v>
      </c>
      <c r="J3382" s="19" t="s">
        <v>156</v>
      </c>
      <c r="K3382" s="19" t="s">
        <v>45</v>
      </c>
      <c r="L3382" s="22" t="s">
        <v>144</v>
      </c>
      <c r="M3382" s="19" t="s">
        <v>185</v>
      </c>
      <c r="N3382" s="19" t="s">
        <v>185</v>
      </c>
      <c r="Q3382" s="50" t="str">
        <f t="shared" si="53"/>
        <v>Non-lead</v>
      </c>
    </row>
    <row r="3383" spans="2:17">
      <c r="B3383" s="38" t="s">
        <v>9093</v>
      </c>
      <c r="C3383" s="4" t="s">
        <v>10416</v>
      </c>
      <c r="D3383" s="4" t="s">
        <v>9766</v>
      </c>
      <c r="E3383" s="9" t="s">
        <v>187</v>
      </c>
      <c r="F3383" s="14">
        <v>40484</v>
      </c>
      <c r="G3383" s="4">
        <v>37.526690927898997</v>
      </c>
      <c r="H3383" s="4">
        <v>-84.567438472850995</v>
      </c>
      <c r="I3383" s="19" t="s">
        <v>45</v>
      </c>
      <c r="J3383" s="19" t="s">
        <v>156</v>
      </c>
      <c r="K3383" s="19" t="s">
        <v>45</v>
      </c>
      <c r="L3383" s="22" t="s">
        <v>144</v>
      </c>
      <c r="M3383" s="19" t="s">
        <v>185</v>
      </c>
      <c r="N3383" s="19" t="s">
        <v>185</v>
      </c>
      <c r="Q3383" s="50" t="str">
        <f t="shared" si="53"/>
        <v>Non-lead</v>
      </c>
    </row>
    <row r="3384" spans="2:17">
      <c r="B3384" s="38" t="s">
        <v>9094</v>
      </c>
      <c r="C3384" s="4" t="s">
        <v>10417</v>
      </c>
      <c r="D3384" s="4" t="s">
        <v>9767</v>
      </c>
      <c r="E3384" s="9" t="s">
        <v>187</v>
      </c>
      <c r="F3384" s="14">
        <v>40484</v>
      </c>
      <c r="G3384" s="4">
        <v>37.527093329955001</v>
      </c>
      <c r="H3384" s="4">
        <v>-84.566708591894994</v>
      </c>
      <c r="I3384" s="19" t="s">
        <v>45</v>
      </c>
      <c r="J3384" s="19" t="s">
        <v>156</v>
      </c>
      <c r="K3384" s="19" t="s">
        <v>45</v>
      </c>
      <c r="L3384" s="22" t="s">
        <v>144</v>
      </c>
      <c r="M3384" s="19" t="s">
        <v>185</v>
      </c>
      <c r="N3384" s="19" t="s">
        <v>185</v>
      </c>
      <c r="Q3384" s="50" t="str">
        <f t="shared" ref="Q3384:Q3443" si="54">IF(AND(I3384="",K3384=""),"",IF(I3384="Lead","Lead",IF(K3384="Lead","Lead",IF((OR((AND((ISNUMBER(SEARCH("Galvanized",K3384))),AF3384="Yes")),(AND((ISNUMBER(SEARCH("Galvanized",K3384))),AF3384="Unknown")))),"Galvanized requiring replacement",IF((OR((AND((ISNUMBER(SEARCH("Galvanized",K3384))),AJ3384="Yes")),(AND((ISNUMBER(SEARCH("Galvanized",K3384))),AJ3384="Unknown")))),"Galvanized requiring replacement",IF(I3384="Galvanized requiring replacement","Galvanized requiring replacement",IF(K3384="Galvanized requiring replacement","Galvanized requiring replacement",IF(ISNUMBER(SEARCH("Unknown",I3384)),"Unknown",IF(ISNUMBER(SEARCH("Unknown",K3384)),"Unknown",IF(I3384="","Unknown",IF(K3384="","Unknown","Non-lead")))))))))))</f>
        <v>Non-lead</v>
      </c>
    </row>
    <row r="3385" spans="2:17">
      <c r="B3385" s="38" t="s">
        <v>9095</v>
      </c>
      <c r="C3385" s="4" t="s">
        <v>10418</v>
      </c>
      <c r="D3385" s="4" t="s">
        <v>9768</v>
      </c>
      <c r="E3385" s="9" t="s">
        <v>187</v>
      </c>
      <c r="F3385" s="14">
        <v>40484</v>
      </c>
      <c r="G3385" s="4">
        <v>37.520644182498003</v>
      </c>
      <c r="H3385" s="4">
        <v>-84.556825504849002</v>
      </c>
      <c r="I3385" s="19" t="s">
        <v>45</v>
      </c>
      <c r="J3385" s="19" t="s">
        <v>156</v>
      </c>
      <c r="K3385" s="19" t="s">
        <v>45</v>
      </c>
      <c r="L3385" s="22" t="s">
        <v>144</v>
      </c>
      <c r="M3385" s="19" t="s">
        <v>185</v>
      </c>
      <c r="N3385" s="19" t="s">
        <v>185</v>
      </c>
      <c r="Q3385" s="50" t="str">
        <f t="shared" si="54"/>
        <v>Non-lead</v>
      </c>
    </row>
    <row r="3386" spans="2:17">
      <c r="B3386" s="38" t="s">
        <v>9096</v>
      </c>
      <c r="C3386" s="4" t="s">
        <v>10418</v>
      </c>
      <c r="D3386" s="4" t="s">
        <v>9769</v>
      </c>
      <c r="E3386" s="9" t="s">
        <v>187</v>
      </c>
      <c r="F3386" s="14">
        <v>40484</v>
      </c>
      <c r="G3386" s="4">
        <v>37.519146796546998</v>
      </c>
      <c r="H3386" s="4">
        <v>-84.555667441013</v>
      </c>
      <c r="I3386" s="19" t="s">
        <v>45</v>
      </c>
      <c r="J3386" s="19" t="s">
        <v>156</v>
      </c>
      <c r="K3386" s="19" t="s">
        <v>45</v>
      </c>
      <c r="L3386" s="22" t="s">
        <v>144</v>
      </c>
      <c r="M3386" s="19" t="s">
        <v>185</v>
      </c>
      <c r="N3386" s="19" t="s">
        <v>185</v>
      </c>
      <c r="Q3386" s="50" t="str">
        <f t="shared" si="54"/>
        <v>Non-lead</v>
      </c>
    </row>
    <row r="3387" spans="2:17">
      <c r="B3387" s="38" t="s">
        <v>9097</v>
      </c>
      <c r="C3387" s="4" t="s">
        <v>10419</v>
      </c>
      <c r="D3387" s="4" t="s">
        <v>9770</v>
      </c>
      <c r="E3387" s="9" t="s">
        <v>187</v>
      </c>
      <c r="F3387" s="14">
        <v>40484</v>
      </c>
      <c r="G3387" s="4">
        <v>37.520609999999998</v>
      </c>
      <c r="H3387" s="4">
        <v>-84.55583</v>
      </c>
      <c r="I3387" s="19" t="s">
        <v>45</v>
      </c>
      <c r="J3387" s="19" t="s">
        <v>156</v>
      </c>
      <c r="K3387" s="19" t="s">
        <v>45</v>
      </c>
      <c r="L3387" s="22" t="s">
        <v>144</v>
      </c>
      <c r="M3387" s="19" t="s">
        <v>185</v>
      </c>
      <c r="N3387" s="19" t="s">
        <v>185</v>
      </c>
      <c r="Q3387" s="50" t="str">
        <f t="shared" si="54"/>
        <v>Non-lead</v>
      </c>
    </row>
    <row r="3388" spans="2:17">
      <c r="B3388" s="38" t="s">
        <v>9098</v>
      </c>
      <c r="C3388" s="4" t="s">
        <v>10420</v>
      </c>
      <c r="D3388" s="4" t="s">
        <v>9771</v>
      </c>
      <c r="E3388" s="9" t="s">
        <v>187</v>
      </c>
      <c r="F3388" s="14">
        <v>40484</v>
      </c>
      <c r="G3388" s="4">
        <v>37.520659999999999</v>
      </c>
      <c r="H3388" s="4">
        <v>-84.55583</v>
      </c>
      <c r="I3388" s="19" t="s">
        <v>45</v>
      </c>
      <c r="J3388" s="19" t="s">
        <v>156</v>
      </c>
      <c r="K3388" s="19" t="s">
        <v>45</v>
      </c>
      <c r="L3388" s="22" t="s">
        <v>144</v>
      </c>
      <c r="M3388" s="19" t="s">
        <v>185</v>
      </c>
      <c r="N3388" s="19" t="s">
        <v>185</v>
      </c>
      <c r="Q3388" s="50" t="str">
        <f t="shared" si="54"/>
        <v>Non-lead</v>
      </c>
    </row>
    <row r="3389" spans="2:17">
      <c r="B3389" s="38" t="s">
        <v>9099</v>
      </c>
      <c r="C3389" s="4" t="s">
        <v>10421</v>
      </c>
      <c r="D3389" s="4" t="s">
        <v>9772</v>
      </c>
      <c r="E3389" s="9" t="s">
        <v>187</v>
      </c>
      <c r="F3389" s="14">
        <v>40484</v>
      </c>
      <c r="G3389" s="4">
        <v>37.525150399250997</v>
      </c>
      <c r="H3389" s="4">
        <v>-84.554324176340003</v>
      </c>
      <c r="I3389" s="19" t="s">
        <v>45</v>
      </c>
      <c r="J3389" s="19" t="s">
        <v>156</v>
      </c>
      <c r="K3389" s="19" t="s">
        <v>45</v>
      </c>
      <c r="L3389" s="22" t="s">
        <v>144</v>
      </c>
      <c r="M3389" s="19" t="s">
        <v>185</v>
      </c>
      <c r="N3389" s="19" t="s">
        <v>185</v>
      </c>
      <c r="Q3389" s="50" t="str">
        <f t="shared" si="54"/>
        <v>Non-lead</v>
      </c>
    </row>
    <row r="3390" spans="2:17">
      <c r="B3390" s="38" t="s">
        <v>9100</v>
      </c>
      <c r="C3390" s="4" t="s">
        <v>10422</v>
      </c>
      <c r="D3390" s="4" t="s">
        <v>9773</v>
      </c>
      <c r="E3390" s="9" t="s">
        <v>187</v>
      </c>
      <c r="F3390" s="14">
        <v>40484</v>
      </c>
      <c r="G3390" s="4">
        <v>37.528653004599001</v>
      </c>
      <c r="H3390" s="4">
        <v>-84.547932896893997</v>
      </c>
      <c r="I3390" s="19" t="s">
        <v>45</v>
      </c>
      <c r="J3390" s="19" t="s">
        <v>156</v>
      </c>
      <c r="K3390" s="19" t="s">
        <v>45</v>
      </c>
      <c r="L3390" s="22" t="s">
        <v>144</v>
      </c>
      <c r="M3390" s="19" t="s">
        <v>185</v>
      </c>
      <c r="N3390" s="19" t="s">
        <v>185</v>
      </c>
      <c r="Q3390" s="50" t="str">
        <f t="shared" si="54"/>
        <v>Non-lead</v>
      </c>
    </row>
    <row r="3391" spans="2:17">
      <c r="B3391" s="38" t="s">
        <v>9101</v>
      </c>
      <c r="C3391" s="4" t="s">
        <v>10423</v>
      </c>
      <c r="D3391" s="4" t="s">
        <v>9774</v>
      </c>
      <c r="E3391" s="9" t="s">
        <v>187</v>
      </c>
      <c r="F3391" s="14">
        <v>40484</v>
      </c>
      <c r="G3391" s="4">
        <v>37.529245439233001</v>
      </c>
      <c r="H3391" s="4">
        <v>-84.544117122893994</v>
      </c>
      <c r="I3391" s="19" t="s">
        <v>45</v>
      </c>
      <c r="J3391" s="19" t="s">
        <v>156</v>
      </c>
      <c r="K3391" s="19" t="s">
        <v>45</v>
      </c>
      <c r="L3391" s="22" t="s">
        <v>144</v>
      </c>
      <c r="M3391" s="19" t="s">
        <v>185</v>
      </c>
      <c r="N3391" s="19" t="s">
        <v>185</v>
      </c>
      <c r="Q3391" s="50" t="str">
        <f t="shared" si="54"/>
        <v>Non-lead</v>
      </c>
    </row>
    <row r="3392" spans="2:17">
      <c r="B3392" s="38" t="s">
        <v>9102</v>
      </c>
      <c r="C3392" s="4" t="s">
        <v>10424</v>
      </c>
      <c r="D3392" s="4" t="s">
        <v>9775</v>
      </c>
      <c r="E3392" s="9" t="s">
        <v>187</v>
      </c>
      <c r="F3392" s="14">
        <v>40484</v>
      </c>
      <c r="G3392" s="4">
        <v>37.528309999999998</v>
      </c>
      <c r="H3392" s="4">
        <v>-84.538619999999995</v>
      </c>
      <c r="I3392" s="19" t="s">
        <v>45</v>
      </c>
      <c r="J3392" s="19" t="s">
        <v>156</v>
      </c>
      <c r="K3392" s="19" t="s">
        <v>45</v>
      </c>
      <c r="L3392" s="22" t="s">
        <v>144</v>
      </c>
      <c r="M3392" s="19" t="s">
        <v>185</v>
      </c>
      <c r="N3392" s="19" t="s">
        <v>185</v>
      </c>
      <c r="Q3392" s="50" t="str">
        <f t="shared" si="54"/>
        <v>Non-lead</v>
      </c>
    </row>
    <row r="3393" spans="2:17">
      <c r="B3393" s="38" t="s">
        <v>9103</v>
      </c>
      <c r="C3393" s="4" t="s">
        <v>10425</v>
      </c>
      <c r="D3393" s="4" t="s">
        <v>9776</v>
      </c>
      <c r="E3393" s="9" t="s">
        <v>187</v>
      </c>
      <c r="F3393" s="14">
        <v>40484</v>
      </c>
      <c r="G3393" s="4">
        <v>37.527360000000002</v>
      </c>
      <c r="H3393" s="4">
        <v>-84.550780000000003</v>
      </c>
      <c r="I3393" s="19" t="s">
        <v>45</v>
      </c>
      <c r="J3393" s="19" t="s">
        <v>156</v>
      </c>
      <c r="K3393" s="19" t="s">
        <v>45</v>
      </c>
      <c r="L3393" s="22" t="s">
        <v>144</v>
      </c>
      <c r="M3393" s="19" t="s">
        <v>185</v>
      </c>
      <c r="N3393" s="19" t="s">
        <v>185</v>
      </c>
      <c r="Q3393" s="50" t="str">
        <f t="shared" si="54"/>
        <v>Non-lead</v>
      </c>
    </row>
    <row r="3394" spans="2:17">
      <c r="B3394" s="38" t="s">
        <v>9104</v>
      </c>
      <c r="C3394" s="4" t="s">
        <v>10426</v>
      </c>
      <c r="D3394" s="4" t="s">
        <v>9777</v>
      </c>
      <c r="E3394" s="9" t="s">
        <v>187</v>
      </c>
      <c r="F3394" s="14">
        <v>40484</v>
      </c>
      <c r="G3394" s="4">
        <v>37.527360000000002</v>
      </c>
      <c r="H3394" s="4">
        <v>-84.550780000000003</v>
      </c>
      <c r="I3394" s="19" t="s">
        <v>45</v>
      </c>
      <c r="J3394" s="19" t="s">
        <v>156</v>
      </c>
      <c r="K3394" s="19" t="s">
        <v>45</v>
      </c>
      <c r="L3394" s="22" t="s">
        <v>144</v>
      </c>
      <c r="M3394" s="19" t="s">
        <v>185</v>
      </c>
      <c r="N3394" s="19" t="s">
        <v>185</v>
      </c>
      <c r="Q3394" s="50" t="str">
        <f t="shared" si="54"/>
        <v>Non-lead</v>
      </c>
    </row>
    <row r="3395" spans="2:17">
      <c r="B3395" s="38" t="s">
        <v>9105</v>
      </c>
      <c r="C3395" s="4" t="s">
        <v>10427</v>
      </c>
      <c r="D3395" s="4" t="s">
        <v>9778</v>
      </c>
      <c r="E3395" s="9" t="s">
        <v>187</v>
      </c>
      <c r="F3395" s="14">
        <v>40484</v>
      </c>
      <c r="G3395" s="4">
        <v>37.525385379048998</v>
      </c>
      <c r="H3395" s="4">
        <v>-84.554192951363007</v>
      </c>
      <c r="I3395" s="19" t="s">
        <v>45</v>
      </c>
      <c r="J3395" s="19" t="s">
        <v>156</v>
      </c>
      <c r="K3395" s="19" t="s">
        <v>45</v>
      </c>
      <c r="L3395" s="22" t="s">
        <v>144</v>
      </c>
      <c r="M3395" s="19" t="s">
        <v>185</v>
      </c>
      <c r="N3395" s="19" t="s">
        <v>185</v>
      </c>
      <c r="Q3395" s="50" t="str">
        <f t="shared" si="54"/>
        <v>Non-lead</v>
      </c>
    </row>
    <row r="3396" spans="2:17">
      <c r="B3396" s="38" t="s">
        <v>9106</v>
      </c>
      <c r="C3396" s="4" t="s">
        <v>10428</v>
      </c>
      <c r="D3396" s="4" t="s">
        <v>9779</v>
      </c>
      <c r="E3396" s="9" t="s">
        <v>187</v>
      </c>
      <c r="F3396" s="14">
        <v>40484</v>
      </c>
      <c r="G3396" s="4">
        <v>37.524650000000001</v>
      </c>
      <c r="H3396" s="4">
        <v>-84.555840000000003</v>
      </c>
      <c r="I3396" s="19" t="s">
        <v>45</v>
      </c>
      <c r="J3396" s="19" t="s">
        <v>156</v>
      </c>
      <c r="K3396" s="19" t="s">
        <v>45</v>
      </c>
      <c r="L3396" s="22" t="s">
        <v>144</v>
      </c>
      <c r="M3396" s="19" t="s">
        <v>185</v>
      </c>
      <c r="N3396" s="19" t="s">
        <v>185</v>
      </c>
      <c r="Q3396" s="50" t="str">
        <f t="shared" si="54"/>
        <v>Non-lead</v>
      </c>
    </row>
    <row r="3397" spans="2:17">
      <c r="B3397" s="38" t="s">
        <v>9107</v>
      </c>
      <c r="C3397" s="4" t="s">
        <v>10429</v>
      </c>
      <c r="D3397" s="4" t="s">
        <v>9780</v>
      </c>
      <c r="E3397" s="9" t="s">
        <v>187</v>
      </c>
      <c r="F3397" s="14">
        <v>40484</v>
      </c>
      <c r="G3397" s="4">
        <v>37.524639999999998</v>
      </c>
      <c r="H3397" s="4">
        <v>-84.555819999999997</v>
      </c>
      <c r="I3397" s="19" t="s">
        <v>45</v>
      </c>
      <c r="J3397" s="19" t="s">
        <v>156</v>
      </c>
      <c r="K3397" s="19" t="s">
        <v>45</v>
      </c>
      <c r="L3397" s="22" t="s">
        <v>144</v>
      </c>
      <c r="M3397" s="19" t="s">
        <v>185</v>
      </c>
      <c r="N3397" s="19" t="s">
        <v>185</v>
      </c>
      <c r="Q3397" s="50" t="str">
        <f t="shared" si="54"/>
        <v>Non-lead</v>
      </c>
    </row>
    <row r="3398" spans="2:17">
      <c r="B3398" s="38" t="s">
        <v>9108</v>
      </c>
      <c r="C3398" s="4" t="s">
        <v>10430</v>
      </c>
      <c r="D3398" s="4" t="s">
        <v>9781</v>
      </c>
      <c r="E3398" s="9" t="s">
        <v>187</v>
      </c>
      <c r="F3398" s="14">
        <v>40484</v>
      </c>
      <c r="G3398" s="4">
        <v>37.524929999999998</v>
      </c>
      <c r="H3398" s="4">
        <v>-84.561149999999998</v>
      </c>
      <c r="I3398" s="19" t="s">
        <v>45</v>
      </c>
      <c r="J3398" s="19" t="s">
        <v>156</v>
      </c>
      <c r="K3398" s="19" t="s">
        <v>45</v>
      </c>
      <c r="L3398" s="22" t="s">
        <v>144</v>
      </c>
      <c r="M3398" s="19" t="s">
        <v>185</v>
      </c>
      <c r="N3398" s="19" t="s">
        <v>185</v>
      </c>
      <c r="Q3398" s="50" t="str">
        <f t="shared" si="54"/>
        <v>Non-lead</v>
      </c>
    </row>
    <row r="3399" spans="2:17">
      <c r="B3399" s="38" t="s">
        <v>9109</v>
      </c>
      <c r="C3399" s="4" t="s">
        <v>10431</v>
      </c>
      <c r="D3399" s="4" t="s">
        <v>9782</v>
      </c>
      <c r="E3399" s="9" t="s">
        <v>187</v>
      </c>
      <c r="F3399" s="14">
        <v>40484</v>
      </c>
      <c r="G3399" s="4">
        <v>37.524867036145999</v>
      </c>
      <c r="H3399" s="4">
        <v>-84.561122083456993</v>
      </c>
      <c r="I3399" s="19" t="s">
        <v>45</v>
      </c>
      <c r="J3399" s="19" t="s">
        <v>156</v>
      </c>
      <c r="K3399" s="19" t="s">
        <v>45</v>
      </c>
      <c r="L3399" s="22" t="s">
        <v>144</v>
      </c>
      <c r="M3399" s="19" t="s">
        <v>185</v>
      </c>
      <c r="N3399" s="19" t="s">
        <v>185</v>
      </c>
      <c r="Q3399" s="50" t="str">
        <f t="shared" si="54"/>
        <v>Non-lead</v>
      </c>
    </row>
    <row r="3400" spans="2:17">
      <c r="B3400" s="38" t="s">
        <v>9110</v>
      </c>
      <c r="C3400" s="4" t="s">
        <v>10432</v>
      </c>
      <c r="D3400" s="4" t="s">
        <v>9783</v>
      </c>
      <c r="E3400" s="9" t="s">
        <v>187</v>
      </c>
      <c r="F3400" s="14">
        <v>40484</v>
      </c>
      <c r="G3400" s="4">
        <v>37.525688367253998</v>
      </c>
      <c r="H3400" s="4">
        <v>-84.563408995497994</v>
      </c>
      <c r="I3400" s="19" t="s">
        <v>45</v>
      </c>
      <c r="J3400" s="19" t="s">
        <v>156</v>
      </c>
      <c r="K3400" s="19" t="s">
        <v>45</v>
      </c>
      <c r="L3400" s="22" t="s">
        <v>144</v>
      </c>
      <c r="M3400" s="19" t="s">
        <v>185</v>
      </c>
      <c r="N3400" s="19" t="s">
        <v>185</v>
      </c>
      <c r="Q3400" s="50" t="str">
        <f t="shared" si="54"/>
        <v>Non-lead</v>
      </c>
    </row>
    <row r="3401" spans="2:17">
      <c r="B3401" s="38" t="s">
        <v>9111</v>
      </c>
      <c r="C3401" s="4" t="s">
        <v>10433</v>
      </c>
      <c r="D3401" s="4" t="s">
        <v>9784</v>
      </c>
      <c r="E3401" s="9" t="s">
        <v>187</v>
      </c>
      <c r="F3401" s="14">
        <v>40484</v>
      </c>
      <c r="G3401" s="4">
        <v>37.527558487255</v>
      </c>
      <c r="H3401" s="4">
        <v>-84.565219449143996</v>
      </c>
      <c r="I3401" s="19" t="s">
        <v>45</v>
      </c>
      <c r="J3401" s="19" t="s">
        <v>156</v>
      </c>
      <c r="K3401" s="19" t="s">
        <v>45</v>
      </c>
      <c r="L3401" s="22" t="s">
        <v>144</v>
      </c>
      <c r="M3401" s="19" t="s">
        <v>185</v>
      </c>
      <c r="N3401" s="19" t="s">
        <v>185</v>
      </c>
      <c r="Q3401" s="50" t="str">
        <f t="shared" si="54"/>
        <v>Non-lead</v>
      </c>
    </row>
    <row r="3402" spans="2:17">
      <c r="B3402" s="38" t="s">
        <v>9112</v>
      </c>
      <c r="C3402" s="4" t="s">
        <v>10434</v>
      </c>
      <c r="D3402" s="4" t="s">
        <v>9785</v>
      </c>
      <c r="E3402" s="9" t="s">
        <v>187</v>
      </c>
      <c r="F3402" s="14">
        <v>40484</v>
      </c>
      <c r="G3402" s="4">
        <v>37.527549999999998</v>
      </c>
      <c r="H3402" s="4">
        <v>-84.565219999999997</v>
      </c>
      <c r="I3402" s="19" t="s">
        <v>45</v>
      </c>
      <c r="J3402" s="19" t="s">
        <v>156</v>
      </c>
      <c r="K3402" s="19" t="s">
        <v>45</v>
      </c>
      <c r="L3402" s="22" t="s">
        <v>144</v>
      </c>
      <c r="M3402" s="19" t="s">
        <v>185</v>
      </c>
      <c r="N3402" s="19" t="s">
        <v>185</v>
      </c>
      <c r="Q3402" s="50" t="str">
        <f t="shared" si="54"/>
        <v>Non-lead</v>
      </c>
    </row>
    <row r="3403" spans="2:17">
      <c r="B3403" s="38" t="s">
        <v>9113</v>
      </c>
      <c r="C3403" s="4" t="s">
        <v>10435</v>
      </c>
      <c r="D3403" s="4" t="s">
        <v>9786</v>
      </c>
      <c r="E3403" s="9" t="s">
        <v>187</v>
      </c>
      <c r="F3403" s="14">
        <v>40484</v>
      </c>
      <c r="G3403" s="4">
        <v>37.524875004051999</v>
      </c>
      <c r="H3403" s="4">
        <v>-84.571514420881002</v>
      </c>
      <c r="I3403" s="19" t="s">
        <v>45</v>
      </c>
      <c r="J3403" s="19" t="s">
        <v>156</v>
      </c>
      <c r="K3403" s="19" t="s">
        <v>45</v>
      </c>
      <c r="L3403" s="22" t="s">
        <v>144</v>
      </c>
      <c r="M3403" s="19" t="s">
        <v>185</v>
      </c>
      <c r="N3403" s="19" t="s">
        <v>185</v>
      </c>
      <c r="Q3403" s="50" t="str">
        <f t="shared" si="54"/>
        <v>Non-lead</v>
      </c>
    </row>
    <row r="3404" spans="2:17">
      <c r="B3404" s="38" t="s">
        <v>9114</v>
      </c>
      <c r="C3404" s="4" t="s">
        <v>10436</v>
      </c>
      <c r="D3404" s="4" t="s">
        <v>9787</v>
      </c>
      <c r="E3404" s="9" t="s">
        <v>187</v>
      </c>
      <c r="F3404" s="14">
        <v>40484</v>
      </c>
      <c r="G3404" s="4">
        <v>37.526535937630001</v>
      </c>
      <c r="H3404" s="4">
        <v>-84.574040371535006</v>
      </c>
      <c r="I3404" s="19" t="s">
        <v>45</v>
      </c>
      <c r="J3404" s="19" t="s">
        <v>156</v>
      </c>
      <c r="K3404" s="19" t="s">
        <v>45</v>
      </c>
      <c r="L3404" s="22" t="s">
        <v>144</v>
      </c>
      <c r="M3404" s="19" t="s">
        <v>185</v>
      </c>
      <c r="N3404" s="19" t="s">
        <v>185</v>
      </c>
      <c r="Q3404" s="50" t="str">
        <f t="shared" si="54"/>
        <v>Non-lead</v>
      </c>
    </row>
    <row r="3405" spans="2:17">
      <c r="B3405" s="38" t="s">
        <v>9115</v>
      </c>
      <c r="C3405" s="4" t="s">
        <v>10437</v>
      </c>
      <c r="D3405" s="4" t="s">
        <v>9788</v>
      </c>
      <c r="E3405" s="9" t="s">
        <v>187</v>
      </c>
      <c r="F3405" s="14">
        <v>40484</v>
      </c>
      <c r="G3405" s="4">
        <v>37.533524999999997</v>
      </c>
      <c r="H3405" s="4">
        <v>-84.589766999999995</v>
      </c>
      <c r="I3405" s="19" t="s">
        <v>45</v>
      </c>
      <c r="J3405" s="19" t="s">
        <v>156</v>
      </c>
      <c r="K3405" s="19" t="s">
        <v>45</v>
      </c>
      <c r="L3405" s="22" t="s">
        <v>144</v>
      </c>
      <c r="M3405" s="19" t="s">
        <v>185</v>
      </c>
      <c r="N3405" s="19" t="s">
        <v>185</v>
      </c>
      <c r="Q3405" s="50" t="str">
        <f t="shared" si="54"/>
        <v>Non-lead</v>
      </c>
    </row>
    <row r="3406" spans="2:17">
      <c r="B3406" s="38" t="s">
        <v>9116</v>
      </c>
      <c r="C3406" s="4" t="s">
        <v>10438</v>
      </c>
      <c r="D3406" s="4" t="s">
        <v>9789</v>
      </c>
      <c r="E3406" s="9" t="s">
        <v>187</v>
      </c>
      <c r="F3406" s="14">
        <v>40484</v>
      </c>
      <c r="G3406" s="4">
        <v>37.53348558103</v>
      </c>
      <c r="H3406" s="4">
        <v>-84.589804094398005</v>
      </c>
      <c r="I3406" s="19" t="s">
        <v>45</v>
      </c>
      <c r="J3406" s="19" t="s">
        <v>156</v>
      </c>
      <c r="K3406" s="19" t="s">
        <v>45</v>
      </c>
      <c r="L3406" s="22" t="s">
        <v>144</v>
      </c>
      <c r="M3406" s="19" t="s">
        <v>185</v>
      </c>
      <c r="N3406" s="19" t="s">
        <v>185</v>
      </c>
      <c r="Q3406" s="50" t="str">
        <f t="shared" si="54"/>
        <v>Non-lead</v>
      </c>
    </row>
    <row r="3407" spans="2:17">
      <c r="B3407" s="38" t="s">
        <v>9117</v>
      </c>
      <c r="C3407" s="4" t="s">
        <v>10439</v>
      </c>
      <c r="D3407" s="4" t="s">
        <v>9790</v>
      </c>
      <c r="E3407" s="9" t="s">
        <v>187</v>
      </c>
      <c r="F3407" s="14">
        <v>40484</v>
      </c>
      <c r="G3407" s="4">
        <v>37.533027309936998</v>
      </c>
      <c r="H3407" s="4">
        <v>-84.590180267961998</v>
      </c>
      <c r="I3407" s="19" t="s">
        <v>45</v>
      </c>
      <c r="J3407" s="19" t="s">
        <v>156</v>
      </c>
      <c r="K3407" s="19" t="s">
        <v>45</v>
      </c>
      <c r="L3407" s="22" t="s">
        <v>144</v>
      </c>
      <c r="M3407" s="19" t="s">
        <v>185</v>
      </c>
      <c r="N3407" s="19" t="s">
        <v>185</v>
      </c>
      <c r="Q3407" s="50" t="str">
        <f t="shared" si="54"/>
        <v>Non-lead</v>
      </c>
    </row>
    <row r="3408" spans="2:17">
      <c r="B3408" s="38" t="s">
        <v>9118</v>
      </c>
      <c r="C3408" s="4" t="s">
        <v>10440</v>
      </c>
      <c r="D3408" s="4" t="s">
        <v>9791</v>
      </c>
      <c r="E3408" s="9" t="s">
        <v>187</v>
      </c>
      <c r="F3408" s="14">
        <v>40484</v>
      </c>
      <c r="G3408" s="4">
        <v>37.531033880854999</v>
      </c>
      <c r="H3408" s="4">
        <v>-84.592785696785995</v>
      </c>
      <c r="I3408" s="19" t="s">
        <v>45</v>
      </c>
      <c r="J3408" s="19" t="s">
        <v>156</v>
      </c>
      <c r="K3408" s="19" t="s">
        <v>45</v>
      </c>
      <c r="L3408" s="22" t="s">
        <v>144</v>
      </c>
      <c r="M3408" s="19" t="s">
        <v>185</v>
      </c>
      <c r="N3408" s="19" t="s">
        <v>185</v>
      </c>
      <c r="Q3408" s="50" t="str">
        <f t="shared" si="54"/>
        <v>Non-lead</v>
      </c>
    </row>
    <row r="3409" spans="2:17">
      <c r="B3409" s="38" t="s">
        <v>9119</v>
      </c>
      <c r="C3409" s="4" t="s">
        <v>10441</v>
      </c>
      <c r="D3409" s="4" t="s">
        <v>9792</v>
      </c>
      <c r="E3409" s="9" t="s">
        <v>187</v>
      </c>
      <c r="F3409" s="14">
        <v>40484</v>
      </c>
      <c r="G3409" s="4">
        <v>37.532768817147002</v>
      </c>
      <c r="H3409" s="4">
        <v>-84.590861660293996</v>
      </c>
      <c r="I3409" s="19" t="s">
        <v>45</v>
      </c>
      <c r="J3409" s="19" t="s">
        <v>156</v>
      </c>
      <c r="K3409" s="19" t="s">
        <v>45</v>
      </c>
      <c r="L3409" s="22" t="s">
        <v>144</v>
      </c>
      <c r="M3409" s="19" t="s">
        <v>185</v>
      </c>
      <c r="N3409" s="19" t="s">
        <v>185</v>
      </c>
      <c r="Q3409" s="50" t="str">
        <f t="shared" si="54"/>
        <v>Non-lead</v>
      </c>
    </row>
    <row r="3410" spans="2:17">
      <c r="B3410" s="38" t="s">
        <v>9120</v>
      </c>
      <c r="C3410" s="4" t="s">
        <v>10442</v>
      </c>
      <c r="D3410" s="4" t="s">
        <v>9793</v>
      </c>
      <c r="E3410" s="9" t="s">
        <v>187</v>
      </c>
      <c r="F3410" s="14">
        <v>40484</v>
      </c>
      <c r="G3410" s="4">
        <v>37.526231556538001</v>
      </c>
      <c r="H3410" s="4">
        <v>-84.594599552654998</v>
      </c>
      <c r="I3410" s="19" t="s">
        <v>45</v>
      </c>
      <c r="J3410" s="19" t="s">
        <v>156</v>
      </c>
      <c r="K3410" s="19" t="s">
        <v>45</v>
      </c>
      <c r="L3410" s="22" t="s">
        <v>144</v>
      </c>
      <c r="M3410" s="19" t="s">
        <v>185</v>
      </c>
      <c r="N3410" s="19" t="s">
        <v>185</v>
      </c>
      <c r="Q3410" s="50" t="str">
        <f t="shared" si="54"/>
        <v>Non-lead</v>
      </c>
    </row>
    <row r="3411" spans="2:17">
      <c r="B3411" s="38" t="s">
        <v>9121</v>
      </c>
      <c r="C3411" s="4" t="s">
        <v>10443</v>
      </c>
      <c r="D3411" s="4" t="s">
        <v>9794</v>
      </c>
      <c r="E3411" s="9" t="s">
        <v>187</v>
      </c>
      <c r="F3411" s="14">
        <v>40484</v>
      </c>
      <c r="G3411" s="4">
        <v>37.525750000000002</v>
      </c>
      <c r="H3411" s="4">
        <v>-84.595140000000001</v>
      </c>
      <c r="I3411" s="19" t="s">
        <v>45</v>
      </c>
      <c r="J3411" s="19" t="s">
        <v>156</v>
      </c>
      <c r="K3411" s="19" t="s">
        <v>45</v>
      </c>
      <c r="L3411" s="22" t="s">
        <v>144</v>
      </c>
      <c r="M3411" s="19" t="s">
        <v>185</v>
      </c>
      <c r="N3411" s="19" t="s">
        <v>185</v>
      </c>
      <c r="Q3411" s="50" t="str">
        <f t="shared" si="54"/>
        <v>Non-lead</v>
      </c>
    </row>
    <row r="3412" spans="2:17">
      <c r="B3412" s="38" t="s">
        <v>9122</v>
      </c>
      <c r="C3412" s="4" t="s">
        <v>10444</v>
      </c>
      <c r="D3412" s="4" t="s">
        <v>9795</v>
      </c>
      <c r="E3412" s="9" t="s">
        <v>187</v>
      </c>
      <c r="F3412" s="14">
        <v>40484</v>
      </c>
      <c r="G3412" s="4">
        <v>37.525109999999998</v>
      </c>
      <c r="H3412" s="4">
        <v>-84.595500000000001</v>
      </c>
      <c r="I3412" s="19" t="s">
        <v>45</v>
      </c>
      <c r="J3412" s="19" t="s">
        <v>156</v>
      </c>
      <c r="K3412" s="19" t="s">
        <v>45</v>
      </c>
      <c r="L3412" s="22" t="s">
        <v>144</v>
      </c>
      <c r="M3412" s="19" t="s">
        <v>185</v>
      </c>
      <c r="N3412" s="19" t="s">
        <v>185</v>
      </c>
      <c r="Q3412" s="50" t="str">
        <f t="shared" si="54"/>
        <v>Non-lead</v>
      </c>
    </row>
    <row r="3413" spans="2:17">
      <c r="B3413" s="38" t="s">
        <v>9123</v>
      </c>
      <c r="C3413" s="4" t="s">
        <v>10445</v>
      </c>
      <c r="D3413" s="4" t="s">
        <v>9796</v>
      </c>
      <c r="E3413" s="9" t="s">
        <v>187</v>
      </c>
      <c r="F3413" s="14">
        <v>40484</v>
      </c>
      <c r="G3413" s="4">
        <v>37.525082127548998</v>
      </c>
      <c r="H3413" s="4">
        <v>-84.595483552095004</v>
      </c>
      <c r="I3413" s="19" t="s">
        <v>45</v>
      </c>
      <c r="J3413" s="19" t="s">
        <v>156</v>
      </c>
      <c r="K3413" s="19" t="s">
        <v>45</v>
      </c>
      <c r="L3413" s="22" t="s">
        <v>144</v>
      </c>
      <c r="M3413" s="19" t="s">
        <v>185</v>
      </c>
      <c r="N3413" s="19" t="s">
        <v>185</v>
      </c>
      <c r="Q3413" s="50" t="str">
        <f t="shared" si="54"/>
        <v>Non-lead</v>
      </c>
    </row>
    <row r="3414" spans="2:17">
      <c r="B3414" s="38" t="s">
        <v>9124</v>
      </c>
      <c r="C3414" s="4" t="s">
        <v>10444</v>
      </c>
      <c r="D3414" s="4" t="s">
        <v>9797</v>
      </c>
      <c r="E3414" s="9" t="s">
        <v>187</v>
      </c>
      <c r="F3414" s="14">
        <v>40484</v>
      </c>
      <c r="G3414" s="4">
        <v>37.525159159495999</v>
      </c>
      <c r="H3414" s="4">
        <v>-84.595473487036998</v>
      </c>
      <c r="I3414" s="19" t="s">
        <v>45</v>
      </c>
      <c r="J3414" s="19" t="s">
        <v>156</v>
      </c>
      <c r="K3414" s="19" t="s">
        <v>45</v>
      </c>
      <c r="L3414" s="22" t="s">
        <v>144</v>
      </c>
      <c r="M3414" s="19" t="s">
        <v>185</v>
      </c>
      <c r="N3414" s="19" t="s">
        <v>185</v>
      </c>
      <c r="Q3414" s="50" t="str">
        <f t="shared" si="54"/>
        <v>Non-lead</v>
      </c>
    </row>
    <row r="3415" spans="2:17">
      <c r="B3415" s="38" t="s">
        <v>9125</v>
      </c>
      <c r="C3415" s="4" t="s">
        <v>10446</v>
      </c>
      <c r="D3415" s="4" t="s">
        <v>9798</v>
      </c>
      <c r="E3415" s="9" t="s">
        <v>187</v>
      </c>
      <c r="F3415" s="14">
        <v>40484</v>
      </c>
      <c r="G3415" s="4">
        <v>37.524450000000002</v>
      </c>
      <c r="H3415" s="4">
        <v>-84.595579999999998</v>
      </c>
      <c r="I3415" s="19" t="s">
        <v>45</v>
      </c>
      <c r="J3415" s="19" t="s">
        <v>156</v>
      </c>
      <c r="K3415" s="19" t="s">
        <v>45</v>
      </c>
      <c r="L3415" s="22" t="s">
        <v>144</v>
      </c>
      <c r="M3415" s="19" t="s">
        <v>185</v>
      </c>
      <c r="N3415" s="19" t="s">
        <v>185</v>
      </c>
      <c r="Q3415" s="50" t="str">
        <f t="shared" si="54"/>
        <v>Non-lead</v>
      </c>
    </row>
    <row r="3416" spans="2:17">
      <c r="B3416" s="38" t="s">
        <v>9126</v>
      </c>
      <c r="C3416" s="4" t="s">
        <v>10447</v>
      </c>
      <c r="D3416" s="4" t="s">
        <v>9799</v>
      </c>
      <c r="E3416" s="9" t="s">
        <v>187</v>
      </c>
      <c r="F3416" s="14">
        <v>40484</v>
      </c>
      <c r="G3416" s="4">
        <v>37.5244</v>
      </c>
      <c r="H3416" s="4">
        <v>-84.595590000000001</v>
      </c>
      <c r="I3416" s="19" t="s">
        <v>45</v>
      </c>
      <c r="J3416" s="19" t="s">
        <v>156</v>
      </c>
      <c r="K3416" s="19" t="s">
        <v>45</v>
      </c>
      <c r="L3416" s="22" t="s">
        <v>144</v>
      </c>
      <c r="M3416" s="19" t="s">
        <v>185</v>
      </c>
      <c r="N3416" s="19" t="s">
        <v>185</v>
      </c>
      <c r="Q3416" s="50" t="str">
        <f t="shared" si="54"/>
        <v>Non-lead</v>
      </c>
    </row>
    <row r="3417" spans="2:17">
      <c r="B3417" s="38" t="s">
        <v>9127</v>
      </c>
      <c r="C3417" s="4" t="s">
        <v>10447</v>
      </c>
      <c r="D3417" s="4" t="s">
        <v>9800</v>
      </c>
      <c r="E3417" s="9" t="s">
        <v>187</v>
      </c>
      <c r="F3417" s="14">
        <v>40484</v>
      </c>
      <c r="G3417" s="4">
        <v>37.5244</v>
      </c>
      <c r="H3417" s="4">
        <v>-84.595590000000001</v>
      </c>
      <c r="I3417" s="19" t="s">
        <v>45</v>
      </c>
      <c r="J3417" s="19" t="s">
        <v>156</v>
      </c>
      <c r="K3417" s="19" t="s">
        <v>45</v>
      </c>
      <c r="L3417" s="22" t="s">
        <v>144</v>
      </c>
      <c r="M3417" s="19" t="s">
        <v>185</v>
      </c>
      <c r="N3417" s="19" t="s">
        <v>185</v>
      </c>
      <c r="Q3417" s="50" t="str">
        <f t="shared" si="54"/>
        <v>Non-lead</v>
      </c>
    </row>
    <row r="3418" spans="2:17">
      <c r="B3418" s="38" t="s">
        <v>9128</v>
      </c>
      <c r="C3418" s="4" t="s">
        <v>10448</v>
      </c>
      <c r="D3418" s="4" t="s">
        <v>9801</v>
      </c>
      <c r="E3418" s="9" t="s">
        <v>187</v>
      </c>
      <c r="F3418" s="14">
        <v>40484</v>
      </c>
      <c r="G3418" s="4">
        <v>37.522439399355001</v>
      </c>
      <c r="H3418" s="4">
        <v>-84.598369563711998</v>
      </c>
      <c r="I3418" s="19" t="s">
        <v>45</v>
      </c>
      <c r="J3418" s="19" t="s">
        <v>156</v>
      </c>
      <c r="K3418" s="19" t="s">
        <v>45</v>
      </c>
      <c r="L3418" s="22" t="s">
        <v>144</v>
      </c>
      <c r="M3418" s="19" t="s">
        <v>185</v>
      </c>
      <c r="N3418" s="19" t="s">
        <v>185</v>
      </c>
      <c r="Q3418" s="50" t="str">
        <f t="shared" si="54"/>
        <v>Non-lead</v>
      </c>
    </row>
    <row r="3419" spans="2:17">
      <c r="B3419" s="38" t="s">
        <v>9129</v>
      </c>
      <c r="C3419" s="4" t="s">
        <v>10449</v>
      </c>
      <c r="D3419" s="4" t="s">
        <v>9802</v>
      </c>
      <c r="E3419" s="9" t="s">
        <v>187</v>
      </c>
      <c r="F3419" s="14">
        <v>40484</v>
      </c>
      <c r="G3419" s="4">
        <v>37.522829999999999</v>
      </c>
      <c r="H3419" s="4">
        <v>-84.6</v>
      </c>
      <c r="I3419" s="19" t="s">
        <v>45</v>
      </c>
      <c r="J3419" s="19" t="s">
        <v>156</v>
      </c>
      <c r="K3419" s="19" t="s">
        <v>45</v>
      </c>
      <c r="L3419" s="22" t="s">
        <v>144</v>
      </c>
      <c r="M3419" s="19" t="s">
        <v>185</v>
      </c>
      <c r="N3419" s="19" t="s">
        <v>185</v>
      </c>
      <c r="Q3419" s="50" t="str">
        <f t="shared" si="54"/>
        <v>Non-lead</v>
      </c>
    </row>
    <row r="3420" spans="2:17">
      <c r="B3420" s="38" t="s">
        <v>9130</v>
      </c>
      <c r="C3420" s="4" t="s">
        <v>10450</v>
      </c>
      <c r="D3420" s="4" t="s">
        <v>9803</v>
      </c>
      <c r="E3420" s="9" t="s">
        <v>187</v>
      </c>
      <c r="F3420" s="14">
        <v>40484</v>
      </c>
      <c r="G3420" s="4">
        <v>37.52234</v>
      </c>
      <c r="H3420" s="4">
        <v>-84.600650000000002</v>
      </c>
      <c r="I3420" s="19" t="s">
        <v>45</v>
      </c>
      <c r="J3420" s="19" t="s">
        <v>156</v>
      </c>
      <c r="K3420" s="19" t="s">
        <v>45</v>
      </c>
      <c r="L3420" s="22" t="s">
        <v>144</v>
      </c>
      <c r="M3420" s="19" t="s">
        <v>185</v>
      </c>
      <c r="N3420" s="19" t="s">
        <v>185</v>
      </c>
      <c r="Q3420" s="50" t="str">
        <f t="shared" si="54"/>
        <v>Non-lead</v>
      </c>
    </row>
    <row r="3421" spans="2:17">
      <c r="B3421" s="38" t="s">
        <v>9131</v>
      </c>
      <c r="C3421" s="4" t="s">
        <v>10451</v>
      </c>
      <c r="D3421" s="4" t="s">
        <v>9804</v>
      </c>
      <c r="E3421" s="9" t="s">
        <v>187</v>
      </c>
      <c r="F3421" s="14">
        <v>40484</v>
      </c>
      <c r="G3421" s="4">
        <v>37.522224000000001</v>
      </c>
      <c r="H3421" s="4">
        <v>-84.600891000000004</v>
      </c>
      <c r="I3421" s="19" t="s">
        <v>45</v>
      </c>
      <c r="J3421" s="19" t="s">
        <v>156</v>
      </c>
      <c r="K3421" s="19" t="s">
        <v>45</v>
      </c>
      <c r="L3421" s="22" t="s">
        <v>144</v>
      </c>
      <c r="M3421" s="19" t="s">
        <v>185</v>
      </c>
      <c r="N3421" s="19" t="s">
        <v>185</v>
      </c>
      <c r="Q3421" s="50" t="str">
        <f t="shared" si="54"/>
        <v>Non-lead</v>
      </c>
    </row>
    <row r="3422" spans="2:17">
      <c r="B3422" s="38" t="s">
        <v>9132</v>
      </c>
      <c r="C3422" s="4" t="s">
        <v>10452</v>
      </c>
      <c r="D3422" s="4" t="s">
        <v>9805</v>
      </c>
      <c r="E3422" s="9" t="s">
        <v>187</v>
      </c>
      <c r="F3422" s="14">
        <v>40484</v>
      </c>
      <c r="G3422" s="4">
        <v>37.521890868588002</v>
      </c>
      <c r="H3422" s="4">
        <v>-84.601437650630999</v>
      </c>
      <c r="I3422" s="19" t="s">
        <v>45</v>
      </c>
      <c r="J3422" s="19" t="s">
        <v>156</v>
      </c>
      <c r="K3422" s="19" t="s">
        <v>45</v>
      </c>
      <c r="L3422" s="22" t="s">
        <v>144</v>
      </c>
      <c r="M3422" s="19" t="s">
        <v>185</v>
      </c>
      <c r="N3422" s="19" t="s">
        <v>185</v>
      </c>
      <c r="Q3422" s="50" t="str">
        <f t="shared" si="54"/>
        <v>Non-lead</v>
      </c>
    </row>
    <row r="3423" spans="2:17">
      <c r="B3423" s="38" t="s">
        <v>9133</v>
      </c>
      <c r="C3423" s="4" t="s">
        <v>10453</v>
      </c>
      <c r="D3423" s="4" t="s">
        <v>9806</v>
      </c>
      <c r="E3423" s="9" t="s">
        <v>187</v>
      </c>
      <c r="F3423" s="14">
        <v>40484</v>
      </c>
      <c r="G3423" s="4">
        <v>37.521194339689004</v>
      </c>
      <c r="H3423" s="4">
        <v>-84.602451980238001</v>
      </c>
      <c r="I3423" s="19" t="s">
        <v>45</v>
      </c>
      <c r="J3423" s="19" t="s">
        <v>156</v>
      </c>
      <c r="K3423" s="19" t="s">
        <v>45</v>
      </c>
      <c r="L3423" s="22" t="s">
        <v>144</v>
      </c>
      <c r="M3423" s="19" t="s">
        <v>185</v>
      </c>
      <c r="N3423" s="19" t="s">
        <v>185</v>
      </c>
      <c r="Q3423" s="50" t="str">
        <f t="shared" si="54"/>
        <v>Non-lead</v>
      </c>
    </row>
    <row r="3424" spans="2:17">
      <c r="B3424" s="38" t="s">
        <v>9134</v>
      </c>
      <c r="C3424" s="4" t="s">
        <v>10454</v>
      </c>
      <c r="D3424" s="4" t="s">
        <v>9807</v>
      </c>
      <c r="E3424" s="9" t="s">
        <v>187</v>
      </c>
      <c r="F3424" s="14">
        <v>40484</v>
      </c>
      <c r="G3424" s="4">
        <v>37.520919999999997</v>
      </c>
      <c r="H3424" s="4">
        <v>-84.602919999999997</v>
      </c>
      <c r="I3424" s="19" t="s">
        <v>45</v>
      </c>
      <c r="J3424" s="19" t="s">
        <v>156</v>
      </c>
      <c r="K3424" s="19" t="s">
        <v>45</v>
      </c>
      <c r="L3424" s="22" t="s">
        <v>144</v>
      </c>
      <c r="M3424" s="19" t="s">
        <v>185</v>
      </c>
      <c r="N3424" s="19" t="s">
        <v>185</v>
      </c>
      <c r="Q3424" s="50" t="str">
        <f t="shared" si="54"/>
        <v>Non-lead</v>
      </c>
    </row>
    <row r="3425" spans="2:17">
      <c r="B3425" s="38" t="s">
        <v>9135</v>
      </c>
      <c r="C3425" s="4" t="s">
        <v>10455</v>
      </c>
      <c r="D3425" s="4" t="s">
        <v>9808</v>
      </c>
      <c r="E3425" s="9" t="s">
        <v>187</v>
      </c>
      <c r="F3425" s="14">
        <v>40484</v>
      </c>
      <c r="G3425" s="4">
        <v>37.512059999999998</v>
      </c>
      <c r="H3425" s="4">
        <v>-84.594949999999997</v>
      </c>
      <c r="I3425" s="19" t="s">
        <v>45</v>
      </c>
      <c r="J3425" s="19" t="s">
        <v>156</v>
      </c>
      <c r="K3425" s="19" t="s">
        <v>45</v>
      </c>
      <c r="L3425" s="22" t="s">
        <v>144</v>
      </c>
      <c r="M3425" s="19" t="s">
        <v>185</v>
      </c>
      <c r="N3425" s="19" t="s">
        <v>185</v>
      </c>
      <c r="Q3425" s="50" t="str">
        <f t="shared" si="54"/>
        <v>Non-lead</v>
      </c>
    </row>
    <row r="3426" spans="2:17">
      <c r="B3426" s="38" t="s">
        <v>9136</v>
      </c>
      <c r="C3426" s="4" t="s">
        <v>10456</v>
      </c>
      <c r="D3426" s="4" t="s">
        <v>9809</v>
      </c>
      <c r="E3426" s="9" t="s">
        <v>187</v>
      </c>
      <c r="F3426" s="14">
        <v>40484</v>
      </c>
      <c r="G3426" s="4">
        <v>37.511220000000002</v>
      </c>
      <c r="H3426" s="4">
        <v>-84.592609999999993</v>
      </c>
      <c r="I3426" s="19" t="s">
        <v>45</v>
      </c>
      <c r="J3426" s="19" t="s">
        <v>156</v>
      </c>
      <c r="K3426" s="19" t="s">
        <v>45</v>
      </c>
      <c r="L3426" s="22" t="s">
        <v>144</v>
      </c>
      <c r="M3426" s="19" t="s">
        <v>185</v>
      </c>
      <c r="N3426" s="19" t="s">
        <v>185</v>
      </c>
      <c r="Q3426" s="50" t="str">
        <f t="shared" si="54"/>
        <v>Non-lead</v>
      </c>
    </row>
    <row r="3427" spans="2:17">
      <c r="B3427" s="38" t="s">
        <v>9137</v>
      </c>
      <c r="C3427" s="4" t="s">
        <v>10154</v>
      </c>
      <c r="D3427" s="4" t="s">
        <v>9810</v>
      </c>
      <c r="E3427" s="9" t="s">
        <v>187</v>
      </c>
      <c r="F3427" s="14">
        <v>40484</v>
      </c>
      <c r="G3427" s="79">
        <v>37.45785163</v>
      </c>
      <c r="H3427" s="79">
        <v>-84.555385810000004</v>
      </c>
      <c r="I3427" s="19" t="s">
        <v>45</v>
      </c>
      <c r="J3427" s="19" t="s">
        <v>156</v>
      </c>
      <c r="K3427" s="19" t="s">
        <v>45</v>
      </c>
      <c r="L3427" s="22" t="s">
        <v>144</v>
      </c>
      <c r="M3427" s="19" t="s">
        <v>185</v>
      </c>
      <c r="N3427" s="19" t="s">
        <v>185</v>
      </c>
      <c r="Q3427" s="50" t="str">
        <f t="shared" si="54"/>
        <v>Non-lead</v>
      </c>
    </row>
    <row r="3428" spans="2:17">
      <c r="B3428" s="38" t="s">
        <v>9138</v>
      </c>
      <c r="C3428" s="4" t="s">
        <v>10457</v>
      </c>
      <c r="D3428" s="4">
        <v>19186936</v>
      </c>
      <c r="E3428" s="9" t="s">
        <v>187</v>
      </c>
      <c r="F3428" s="14">
        <v>40484</v>
      </c>
      <c r="G3428" s="4">
        <v>37.455169974199997</v>
      </c>
      <c r="H3428" s="4">
        <v>-84.537391278993994</v>
      </c>
      <c r="I3428" s="19" t="s">
        <v>45</v>
      </c>
      <c r="J3428" s="19" t="s">
        <v>156</v>
      </c>
      <c r="K3428" s="19" t="s">
        <v>45</v>
      </c>
      <c r="L3428" s="22" t="s">
        <v>144</v>
      </c>
      <c r="M3428" s="19" t="s">
        <v>185</v>
      </c>
      <c r="N3428" s="19" t="s">
        <v>185</v>
      </c>
      <c r="Q3428" s="50" t="str">
        <f t="shared" si="54"/>
        <v>Non-lead</v>
      </c>
    </row>
    <row r="3429" spans="2:17">
      <c r="B3429" s="38" t="s">
        <v>9139</v>
      </c>
      <c r="C3429" s="4" t="s">
        <v>10458</v>
      </c>
      <c r="D3429" s="4" t="s">
        <v>9811</v>
      </c>
      <c r="E3429" s="9" t="s">
        <v>187</v>
      </c>
      <c r="F3429" s="14">
        <v>40484</v>
      </c>
      <c r="G3429" s="4">
        <v>37.491796190000002</v>
      </c>
      <c r="H3429" s="4">
        <v>-84.609757590000001</v>
      </c>
      <c r="I3429" s="19" t="s">
        <v>45</v>
      </c>
      <c r="J3429" s="19" t="s">
        <v>156</v>
      </c>
      <c r="K3429" s="19" t="s">
        <v>45</v>
      </c>
      <c r="L3429" s="22" t="s">
        <v>144</v>
      </c>
      <c r="M3429" s="19" t="s">
        <v>185</v>
      </c>
      <c r="N3429" s="19" t="s">
        <v>185</v>
      </c>
      <c r="Q3429" s="50" t="str">
        <f t="shared" si="54"/>
        <v>Non-lead</v>
      </c>
    </row>
    <row r="3430" spans="2:17">
      <c r="B3430" s="38" t="s">
        <v>9140</v>
      </c>
      <c r="C3430" s="4" t="s">
        <v>10459</v>
      </c>
      <c r="D3430" s="4" t="s">
        <v>9812</v>
      </c>
      <c r="E3430" s="9" t="s">
        <v>187</v>
      </c>
      <c r="F3430" s="14">
        <v>40484</v>
      </c>
      <c r="G3430" s="79">
        <v>37.463677871347002</v>
      </c>
      <c r="H3430" s="79">
        <v>-84.539821580633003</v>
      </c>
      <c r="I3430" s="19" t="s">
        <v>45</v>
      </c>
      <c r="J3430" s="19" t="s">
        <v>156</v>
      </c>
      <c r="K3430" s="19" t="s">
        <v>45</v>
      </c>
      <c r="L3430" s="22" t="s">
        <v>144</v>
      </c>
      <c r="M3430" s="19" t="s">
        <v>185</v>
      </c>
      <c r="N3430" s="19" t="s">
        <v>185</v>
      </c>
      <c r="Q3430" s="50" t="str">
        <f t="shared" si="54"/>
        <v>Non-lead</v>
      </c>
    </row>
    <row r="3431" spans="2:17">
      <c r="B3431" s="38" t="s">
        <v>9141</v>
      </c>
      <c r="C3431" s="4" t="s">
        <v>10460</v>
      </c>
      <c r="D3431" s="4" t="s">
        <v>9813</v>
      </c>
      <c r="E3431" s="9" t="s">
        <v>187</v>
      </c>
      <c r="F3431" s="14">
        <v>40484</v>
      </c>
      <c r="G3431" s="4">
        <v>37.463681000000001</v>
      </c>
      <c r="H3431" s="4">
        <v>-84.539800999999997</v>
      </c>
      <c r="I3431" s="19" t="s">
        <v>45</v>
      </c>
      <c r="J3431" s="19" t="s">
        <v>156</v>
      </c>
      <c r="K3431" s="19" t="s">
        <v>45</v>
      </c>
      <c r="L3431" s="22" t="s">
        <v>144</v>
      </c>
      <c r="M3431" s="19" t="s">
        <v>185</v>
      </c>
      <c r="N3431" s="19" t="s">
        <v>185</v>
      </c>
      <c r="Q3431" s="50" t="str">
        <f t="shared" si="54"/>
        <v>Non-lead</v>
      </c>
    </row>
    <row r="3432" spans="2:17">
      <c r="B3432" s="38" t="s">
        <v>9142</v>
      </c>
      <c r="C3432" s="4" t="s">
        <v>10461</v>
      </c>
      <c r="D3432" s="4" t="s">
        <v>9814</v>
      </c>
      <c r="E3432" s="9" t="s">
        <v>187</v>
      </c>
      <c r="F3432" s="14">
        <v>40484</v>
      </c>
      <c r="G3432" s="4">
        <v>37.483927000000001</v>
      </c>
      <c r="H3432" s="4">
        <v>-84.529608999999994</v>
      </c>
      <c r="I3432" s="19" t="s">
        <v>45</v>
      </c>
      <c r="J3432" s="19" t="s">
        <v>156</v>
      </c>
      <c r="K3432" s="19" t="s">
        <v>45</v>
      </c>
      <c r="L3432" s="22" t="s">
        <v>144</v>
      </c>
      <c r="M3432" s="19" t="s">
        <v>185</v>
      </c>
      <c r="N3432" s="19" t="s">
        <v>185</v>
      </c>
      <c r="Q3432" s="50" t="str">
        <f t="shared" si="54"/>
        <v>Non-lead</v>
      </c>
    </row>
    <row r="3433" spans="2:17">
      <c r="B3433" s="38" t="s">
        <v>9143</v>
      </c>
      <c r="C3433" s="4" t="s">
        <v>10462</v>
      </c>
      <c r="D3433" s="4" t="s">
        <v>9815</v>
      </c>
      <c r="E3433" s="9" t="s">
        <v>187</v>
      </c>
      <c r="F3433" s="14">
        <v>40484</v>
      </c>
      <c r="G3433" s="4">
        <v>37.483927000000001</v>
      </c>
      <c r="H3433" s="4">
        <v>-84.532345000000007</v>
      </c>
      <c r="I3433" s="19" t="s">
        <v>45</v>
      </c>
      <c r="J3433" s="19" t="s">
        <v>156</v>
      </c>
      <c r="K3433" s="19" t="s">
        <v>45</v>
      </c>
      <c r="L3433" s="22" t="s">
        <v>144</v>
      </c>
      <c r="M3433" s="19" t="s">
        <v>185</v>
      </c>
      <c r="N3433" s="19" t="s">
        <v>185</v>
      </c>
      <c r="Q3433" s="50" t="str">
        <f t="shared" si="54"/>
        <v>Non-lead</v>
      </c>
    </row>
    <row r="3434" spans="2:17">
      <c r="B3434" s="38" t="s">
        <v>9144</v>
      </c>
      <c r="C3434" s="4" t="s">
        <v>10463</v>
      </c>
      <c r="D3434" s="4" t="s">
        <v>9816</v>
      </c>
      <c r="E3434" s="9" t="s">
        <v>187</v>
      </c>
      <c r="F3434" s="14">
        <v>40484</v>
      </c>
      <c r="G3434" s="4">
        <v>37.514887946404997</v>
      </c>
      <c r="H3434" s="4">
        <v>-84.607384450705993</v>
      </c>
      <c r="I3434" s="19" t="s">
        <v>45</v>
      </c>
      <c r="J3434" s="19" t="s">
        <v>156</v>
      </c>
      <c r="K3434" s="19" t="s">
        <v>45</v>
      </c>
      <c r="L3434" s="22" t="s">
        <v>144</v>
      </c>
      <c r="M3434" s="19" t="s">
        <v>185</v>
      </c>
      <c r="N3434" s="19" t="s">
        <v>185</v>
      </c>
      <c r="Q3434" s="50" t="str">
        <f t="shared" si="54"/>
        <v>Non-lead</v>
      </c>
    </row>
    <row r="3435" spans="2:17">
      <c r="B3435" s="38" t="s">
        <v>9145</v>
      </c>
      <c r="C3435" s="4" t="s">
        <v>10464</v>
      </c>
      <c r="D3435" s="4" t="s">
        <v>9817</v>
      </c>
      <c r="E3435" s="9" t="s">
        <v>187</v>
      </c>
      <c r="F3435" s="14">
        <v>40484</v>
      </c>
      <c r="G3435" s="79">
        <v>37.457909749999999</v>
      </c>
      <c r="H3435" s="79">
        <v>-84.55364136</v>
      </c>
      <c r="I3435" s="19" t="s">
        <v>45</v>
      </c>
      <c r="J3435" s="19" t="s">
        <v>156</v>
      </c>
      <c r="K3435" s="19" t="s">
        <v>45</v>
      </c>
      <c r="L3435" s="22" t="s">
        <v>144</v>
      </c>
      <c r="M3435" s="19" t="s">
        <v>185</v>
      </c>
      <c r="N3435" s="19" t="s">
        <v>185</v>
      </c>
      <c r="Q3435" s="50" t="str">
        <f t="shared" si="54"/>
        <v>Non-lead</v>
      </c>
    </row>
    <row r="3436" spans="2:17">
      <c r="B3436" s="38" t="s">
        <v>9146</v>
      </c>
      <c r="C3436" s="4" t="s">
        <v>10465</v>
      </c>
      <c r="D3436" s="4" t="s">
        <v>9818</v>
      </c>
      <c r="E3436" s="9" t="s">
        <v>187</v>
      </c>
      <c r="F3436" s="14">
        <v>40484</v>
      </c>
      <c r="G3436" s="4">
        <v>37.478228999999999</v>
      </c>
      <c r="H3436" s="4">
        <v>-84.530479999999997</v>
      </c>
      <c r="I3436" s="19" t="s">
        <v>45</v>
      </c>
      <c r="J3436" s="19" t="s">
        <v>156</v>
      </c>
      <c r="K3436" s="19" t="s">
        <v>45</v>
      </c>
      <c r="L3436" s="22" t="s">
        <v>144</v>
      </c>
      <c r="M3436" s="19" t="s">
        <v>185</v>
      </c>
      <c r="N3436" s="19" t="s">
        <v>185</v>
      </c>
      <c r="Q3436" s="50" t="str">
        <f t="shared" si="54"/>
        <v>Non-lead</v>
      </c>
    </row>
    <row r="3437" spans="2:17">
      <c r="B3437" s="38" t="s">
        <v>9147</v>
      </c>
      <c r="C3437" s="4" t="s">
        <v>10466</v>
      </c>
      <c r="D3437" s="4" t="s">
        <v>9819</v>
      </c>
      <c r="E3437" s="9" t="s">
        <v>187</v>
      </c>
      <c r="F3437" s="14">
        <v>40484</v>
      </c>
      <c r="G3437" s="4">
        <v>37.514392472045003</v>
      </c>
      <c r="H3437" s="4">
        <v>-84.618104811283004</v>
      </c>
      <c r="I3437" s="19" t="s">
        <v>45</v>
      </c>
      <c r="J3437" s="19" t="s">
        <v>156</v>
      </c>
      <c r="K3437" s="19" t="s">
        <v>45</v>
      </c>
      <c r="L3437" s="22" t="s">
        <v>144</v>
      </c>
      <c r="M3437" s="19" t="s">
        <v>185</v>
      </c>
      <c r="N3437" s="19" t="s">
        <v>185</v>
      </c>
      <c r="Q3437" s="50" t="str">
        <f t="shared" si="54"/>
        <v>Non-lead</v>
      </c>
    </row>
    <row r="3438" spans="2:17">
      <c r="B3438" s="38" t="s">
        <v>9148</v>
      </c>
      <c r="C3438" s="4" t="s">
        <v>10467</v>
      </c>
      <c r="D3438" s="4" t="s">
        <v>9820</v>
      </c>
      <c r="E3438" s="9" t="s">
        <v>187</v>
      </c>
      <c r="F3438" s="14">
        <v>40484</v>
      </c>
      <c r="G3438" s="4">
        <v>37.496281000000003</v>
      </c>
      <c r="H3438" s="4">
        <v>-84.644920999999997</v>
      </c>
      <c r="I3438" s="19" t="s">
        <v>45</v>
      </c>
      <c r="J3438" s="19" t="s">
        <v>156</v>
      </c>
      <c r="K3438" s="19" t="s">
        <v>45</v>
      </c>
      <c r="L3438" s="22" t="s">
        <v>144</v>
      </c>
      <c r="M3438" s="19" t="s">
        <v>185</v>
      </c>
      <c r="N3438" s="19" t="s">
        <v>185</v>
      </c>
      <c r="Q3438" s="50" t="str">
        <f t="shared" si="54"/>
        <v>Non-lead</v>
      </c>
    </row>
    <row r="3439" spans="2:17">
      <c r="B3439" s="38" t="s">
        <v>9149</v>
      </c>
      <c r="C3439" s="4" t="s">
        <v>10468</v>
      </c>
      <c r="D3439" s="4" t="s">
        <v>9821</v>
      </c>
      <c r="E3439" s="9" t="s">
        <v>187</v>
      </c>
      <c r="F3439" s="14">
        <v>40484</v>
      </c>
      <c r="G3439" s="4">
        <v>37.524217999999998</v>
      </c>
      <c r="H3439" s="4">
        <v>-84.557173000000006</v>
      </c>
      <c r="I3439" s="19" t="s">
        <v>45</v>
      </c>
      <c r="J3439" s="19" t="s">
        <v>156</v>
      </c>
      <c r="K3439" s="19" t="s">
        <v>45</v>
      </c>
      <c r="L3439" s="22" t="s">
        <v>144</v>
      </c>
      <c r="M3439" s="19" t="s">
        <v>185</v>
      </c>
      <c r="N3439" s="19" t="s">
        <v>185</v>
      </c>
      <c r="Q3439" s="50" t="str">
        <f t="shared" si="54"/>
        <v>Non-lead</v>
      </c>
    </row>
    <row r="3440" spans="2:17">
      <c r="B3440" s="38" t="s">
        <v>9150</v>
      </c>
      <c r="C3440" s="4" t="s">
        <v>10469</v>
      </c>
      <c r="D3440" s="4" t="s">
        <v>9822</v>
      </c>
      <c r="E3440" s="9" t="s">
        <v>187</v>
      </c>
      <c r="F3440" s="14">
        <v>40484</v>
      </c>
      <c r="G3440" s="4">
        <v>37.501457610000003</v>
      </c>
      <c r="H3440" s="4">
        <v>-84.623837780000002</v>
      </c>
      <c r="I3440" s="19" t="s">
        <v>45</v>
      </c>
      <c r="J3440" s="19" t="s">
        <v>156</v>
      </c>
      <c r="K3440" s="19" t="s">
        <v>45</v>
      </c>
      <c r="L3440" s="22" t="s">
        <v>144</v>
      </c>
      <c r="M3440" s="19" t="s">
        <v>185</v>
      </c>
      <c r="N3440" s="19" t="s">
        <v>185</v>
      </c>
      <c r="Q3440" s="50" t="str">
        <f t="shared" si="54"/>
        <v>Non-lead</v>
      </c>
    </row>
    <row r="3441" spans="2:17">
      <c r="B3441" s="38" t="s">
        <v>9151</v>
      </c>
      <c r="C3441" s="4" t="s">
        <v>10470</v>
      </c>
      <c r="D3441" s="4" t="s">
        <v>9823</v>
      </c>
      <c r="E3441" s="9" t="s">
        <v>187</v>
      </c>
      <c r="F3441" s="14">
        <v>40484</v>
      </c>
      <c r="G3441" s="79">
        <v>37.45296853</v>
      </c>
      <c r="H3441" s="79">
        <v>-84.553103359999994</v>
      </c>
      <c r="I3441" s="19" t="s">
        <v>45</v>
      </c>
      <c r="J3441" s="19" t="s">
        <v>156</v>
      </c>
      <c r="K3441" s="19" t="s">
        <v>45</v>
      </c>
      <c r="L3441" s="22" t="s">
        <v>144</v>
      </c>
      <c r="M3441" s="19" t="s">
        <v>185</v>
      </c>
      <c r="N3441" s="19" t="s">
        <v>185</v>
      </c>
      <c r="Q3441" s="50" t="str">
        <f t="shared" si="54"/>
        <v>Non-lead</v>
      </c>
    </row>
    <row r="3442" spans="2:17">
      <c r="B3442" s="38" t="s">
        <v>9152</v>
      </c>
      <c r="C3442" s="4" t="s">
        <v>10471</v>
      </c>
      <c r="D3442" s="4" t="s">
        <v>9824</v>
      </c>
      <c r="E3442" s="9" t="s">
        <v>187</v>
      </c>
      <c r="F3442" s="14">
        <v>40484</v>
      </c>
      <c r="G3442" s="4">
        <v>37.521070999999999</v>
      </c>
      <c r="H3442" s="4">
        <v>-84.602698000000004</v>
      </c>
      <c r="I3442" s="19" t="s">
        <v>45</v>
      </c>
      <c r="J3442" s="19" t="s">
        <v>156</v>
      </c>
      <c r="K3442" s="19" t="s">
        <v>45</v>
      </c>
      <c r="L3442" s="22" t="s">
        <v>144</v>
      </c>
      <c r="M3442" s="19" t="s">
        <v>185</v>
      </c>
      <c r="N3442" s="19" t="s">
        <v>185</v>
      </c>
      <c r="Q3442" s="50" t="str">
        <f t="shared" si="54"/>
        <v>Non-lead</v>
      </c>
    </row>
    <row r="3443" spans="2:17">
      <c r="B3443" s="38" t="s">
        <v>9153</v>
      </c>
      <c r="C3443" s="4" t="s">
        <v>10472</v>
      </c>
      <c r="D3443" s="4" t="s">
        <v>9825</v>
      </c>
      <c r="E3443" s="9" t="s">
        <v>187</v>
      </c>
      <c r="F3443" s="14">
        <v>40484</v>
      </c>
      <c r="G3443" s="4">
        <v>37.532764</v>
      </c>
      <c r="H3443" s="4">
        <v>-84.590849000000006</v>
      </c>
      <c r="I3443" s="19" t="s">
        <v>45</v>
      </c>
      <c r="J3443" s="19" t="s">
        <v>156</v>
      </c>
      <c r="K3443" s="19" t="s">
        <v>45</v>
      </c>
      <c r="L3443" s="22" t="s">
        <v>144</v>
      </c>
      <c r="M3443" s="19" t="s">
        <v>185</v>
      </c>
      <c r="N3443" s="19" t="s">
        <v>185</v>
      </c>
      <c r="Q3443" s="50" t="str">
        <f t="shared" si="54"/>
        <v>Non-lead</v>
      </c>
    </row>
    <row r="3444" spans="2:17">
      <c r="B3444" s="38" t="s">
        <v>9154</v>
      </c>
      <c r="C3444" s="4" t="s">
        <v>10473</v>
      </c>
      <c r="D3444" s="4" t="s">
        <v>9826</v>
      </c>
      <c r="E3444" s="9" t="s">
        <v>187</v>
      </c>
      <c r="F3444" s="14">
        <v>40484</v>
      </c>
      <c r="G3444" s="4">
        <v>37.448394</v>
      </c>
      <c r="H3444" s="4">
        <v>-84.523770999999996</v>
      </c>
      <c r="I3444" s="19" t="s">
        <v>45</v>
      </c>
      <c r="J3444" s="19" t="s">
        <v>156</v>
      </c>
      <c r="K3444" s="19" t="s">
        <v>45</v>
      </c>
      <c r="L3444" s="22" t="s">
        <v>144</v>
      </c>
      <c r="M3444" s="19" t="s">
        <v>185</v>
      </c>
      <c r="N3444" s="19" t="s">
        <v>185</v>
      </c>
      <c r="Q3444" s="50" t="str">
        <f t="shared" ref="Q3444:Q3506" si="55">IF(AND(I3444="",K3444=""),"",IF(I3444="Lead","Lead",IF(K3444="Lead","Lead",IF((OR((AND((ISNUMBER(SEARCH("Galvanized",K3444))),AF3444="Yes")),(AND((ISNUMBER(SEARCH("Galvanized",K3444))),AF3444="Unknown")))),"Galvanized requiring replacement",IF((OR((AND((ISNUMBER(SEARCH("Galvanized",K3444))),AJ3444="Yes")),(AND((ISNUMBER(SEARCH("Galvanized",K3444))),AJ3444="Unknown")))),"Galvanized requiring replacement",IF(I3444="Galvanized requiring replacement","Galvanized requiring replacement",IF(K3444="Galvanized requiring replacement","Galvanized requiring replacement",IF(ISNUMBER(SEARCH("Unknown",I3444)),"Unknown",IF(ISNUMBER(SEARCH("Unknown",K3444)),"Unknown",IF(I3444="","Unknown",IF(K3444="","Unknown","Non-lead")))))))))))</f>
        <v>Non-lead</v>
      </c>
    </row>
    <row r="3445" spans="2:17">
      <c r="B3445" s="38" t="s">
        <v>9155</v>
      </c>
      <c r="C3445" s="4" t="s">
        <v>10474</v>
      </c>
      <c r="D3445" s="4" t="s">
        <v>9827</v>
      </c>
      <c r="E3445" s="9" t="s">
        <v>187</v>
      </c>
      <c r="F3445" s="14">
        <v>40484</v>
      </c>
      <c r="G3445" s="4">
        <v>37.427597509496998</v>
      </c>
      <c r="H3445" s="4">
        <v>-84.559129116432999</v>
      </c>
      <c r="I3445" s="19" t="s">
        <v>45</v>
      </c>
      <c r="J3445" s="19" t="s">
        <v>156</v>
      </c>
      <c r="K3445" s="19" t="s">
        <v>45</v>
      </c>
      <c r="L3445" s="22" t="s">
        <v>144</v>
      </c>
      <c r="M3445" s="19" t="s">
        <v>185</v>
      </c>
      <c r="N3445" s="19" t="s">
        <v>185</v>
      </c>
      <c r="Q3445" s="50" t="str">
        <f t="shared" si="55"/>
        <v>Non-lead</v>
      </c>
    </row>
    <row r="3446" spans="2:17">
      <c r="B3446" s="38" t="s">
        <v>9156</v>
      </c>
      <c r="C3446" s="4" t="s">
        <v>10029</v>
      </c>
      <c r="D3446" s="4" t="s">
        <v>9828</v>
      </c>
      <c r="E3446" s="9" t="s">
        <v>187</v>
      </c>
      <c r="F3446" s="14">
        <v>40484</v>
      </c>
      <c r="G3446" s="4">
        <v>37.429940999999999</v>
      </c>
      <c r="H3446" s="4">
        <v>-84.555825999999996</v>
      </c>
      <c r="I3446" s="19" t="s">
        <v>45</v>
      </c>
      <c r="J3446" s="19" t="s">
        <v>156</v>
      </c>
      <c r="K3446" s="19" t="s">
        <v>45</v>
      </c>
      <c r="L3446" s="22" t="s">
        <v>144</v>
      </c>
      <c r="M3446" s="19" t="s">
        <v>185</v>
      </c>
      <c r="N3446" s="19" t="s">
        <v>185</v>
      </c>
      <c r="Q3446" s="50" t="str">
        <f t="shared" si="55"/>
        <v>Non-lead</v>
      </c>
    </row>
    <row r="3447" spans="2:17">
      <c r="B3447" s="38" t="s">
        <v>9157</v>
      </c>
      <c r="C3447" s="4" t="s">
        <v>10475</v>
      </c>
      <c r="D3447" s="4" t="s">
        <v>9829</v>
      </c>
      <c r="E3447" s="9" t="s">
        <v>187</v>
      </c>
      <c r="F3447" s="14">
        <v>40484</v>
      </c>
      <c r="G3447" s="4">
        <v>37.463217999999998</v>
      </c>
      <c r="H3447" s="4">
        <v>-84.538967</v>
      </c>
      <c r="I3447" s="19" t="s">
        <v>45</v>
      </c>
      <c r="J3447" s="19" t="s">
        <v>156</v>
      </c>
      <c r="K3447" s="19" t="s">
        <v>45</v>
      </c>
      <c r="L3447" s="22" t="s">
        <v>144</v>
      </c>
      <c r="M3447" s="19" t="s">
        <v>185</v>
      </c>
      <c r="N3447" s="19" t="s">
        <v>185</v>
      </c>
      <c r="Q3447" s="50" t="str">
        <f t="shared" si="55"/>
        <v>Non-lead</v>
      </c>
    </row>
    <row r="3448" spans="2:17">
      <c r="B3448" s="38" t="s">
        <v>9158</v>
      </c>
      <c r="C3448" s="4" t="s">
        <v>10476</v>
      </c>
      <c r="D3448" s="4" t="s">
        <v>9830</v>
      </c>
      <c r="E3448" s="9" t="s">
        <v>187</v>
      </c>
      <c r="F3448" s="14">
        <v>40484</v>
      </c>
      <c r="G3448" s="4">
        <v>37.501838259155001</v>
      </c>
      <c r="H3448" s="4">
        <v>-84.585083368962003</v>
      </c>
      <c r="I3448" s="19" t="s">
        <v>45</v>
      </c>
      <c r="J3448" s="19" t="s">
        <v>156</v>
      </c>
      <c r="K3448" s="19" t="s">
        <v>45</v>
      </c>
      <c r="L3448" s="22" t="s">
        <v>144</v>
      </c>
      <c r="M3448" s="19" t="s">
        <v>185</v>
      </c>
      <c r="N3448" s="19" t="s">
        <v>185</v>
      </c>
      <c r="Q3448" s="50" t="str">
        <f t="shared" si="55"/>
        <v>Non-lead</v>
      </c>
    </row>
    <row r="3449" spans="2:17">
      <c r="B3449" s="38" t="s">
        <v>9159</v>
      </c>
      <c r="C3449" s="4" t="s">
        <v>10477</v>
      </c>
      <c r="D3449" s="4" t="s">
        <v>9831</v>
      </c>
      <c r="E3449" s="9" t="s">
        <v>187</v>
      </c>
      <c r="F3449" s="14">
        <v>40484</v>
      </c>
      <c r="G3449" s="4">
        <v>37.454185854334</v>
      </c>
      <c r="H3449" s="4">
        <v>-84.520529939504996</v>
      </c>
      <c r="I3449" s="19" t="s">
        <v>45</v>
      </c>
      <c r="J3449" s="19" t="s">
        <v>156</v>
      </c>
      <c r="K3449" s="19" t="s">
        <v>45</v>
      </c>
      <c r="L3449" s="22" t="s">
        <v>144</v>
      </c>
      <c r="M3449" s="19" t="s">
        <v>185</v>
      </c>
      <c r="N3449" s="19" t="s">
        <v>185</v>
      </c>
      <c r="Q3449" s="50" t="str">
        <f t="shared" si="55"/>
        <v>Non-lead</v>
      </c>
    </row>
    <row r="3450" spans="2:17">
      <c r="B3450" s="38" t="s">
        <v>9160</v>
      </c>
      <c r="C3450" s="4" t="s">
        <v>10478</v>
      </c>
      <c r="D3450" s="4" t="s">
        <v>9832</v>
      </c>
      <c r="E3450" s="9" t="s">
        <v>187</v>
      </c>
      <c r="F3450" s="14">
        <v>40484</v>
      </c>
      <c r="G3450" s="79">
        <v>37.460403502574998</v>
      </c>
      <c r="H3450" s="79">
        <v>-84.533965024566996</v>
      </c>
      <c r="I3450" s="19" t="s">
        <v>45</v>
      </c>
      <c r="J3450" s="19" t="s">
        <v>156</v>
      </c>
      <c r="K3450" s="19" t="s">
        <v>45</v>
      </c>
      <c r="L3450" s="22" t="s">
        <v>144</v>
      </c>
      <c r="M3450" s="19" t="s">
        <v>185</v>
      </c>
      <c r="N3450" s="19" t="s">
        <v>185</v>
      </c>
      <c r="Q3450" s="50" t="str">
        <f t="shared" si="55"/>
        <v>Non-lead</v>
      </c>
    </row>
    <row r="3451" spans="2:17">
      <c r="B3451" s="38" t="s">
        <v>9161</v>
      </c>
      <c r="C3451" s="4" t="s">
        <v>10479</v>
      </c>
      <c r="D3451" s="4" t="s">
        <v>9833</v>
      </c>
      <c r="E3451" s="9" t="s">
        <v>187</v>
      </c>
      <c r="F3451" s="14">
        <v>40484</v>
      </c>
      <c r="G3451" s="79">
        <v>37.458690169999997</v>
      </c>
      <c r="H3451" s="79">
        <v>-84.576814209999995</v>
      </c>
      <c r="I3451" s="19" t="s">
        <v>45</v>
      </c>
      <c r="J3451" s="19" t="s">
        <v>156</v>
      </c>
      <c r="K3451" s="19" t="s">
        <v>45</v>
      </c>
      <c r="L3451" s="22" t="s">
        <v>144</v>
      </c>
      <c r="M3451" s="19" t="s">
        <v>185</v>
      </c>
      <c r="N3451" s="19" t="s">
        <v>185</v>
      </c>
      <c r="Q3451" s="50" t="str">
        <f t="shared" si="55"/>
        <v>Non-lead</v>
      </c>
    </row>
    <row r="3452" spans="2:17">
      <c r="B3452" s="38" t="s">
        <v>9162</v>
      </c>
      <c r="C3452" s="4" t="s">
        <v>10480</v>
      </c>
      <c r="D3452" s="4" t="s">
        <v>9834</v>
      </c>
      <c r="E3452" s="9" t="s">
        <v>187</v>
      </c>
      <c r="F3452" s="14">
        <v>40484</v>
      </c>
      <c r="G3452" s="4">
        <v>37.522086408298001</v>
      </c>
      <c r="H3452" s="4">
        <v>-84.600820480181994</v>
      </c>
      <c r="I3452" s="19" t="s">
        <v>45</v>
      </c>
      <c r="J3452" s="19" t="s">
        <v>156</v>
      </c>
      <c r="K3452" s="19" t="s">
        <v>45</v>
      </c>
      <c r="L3452" s="22" t="s">
        <v>144</v>
      </c>
      <c r="M3452" s="19" t="s">
        <v>185</v>
      </c>
      <c r="N3452" s="19" t="s">
        <v>185</v>
      </c>
      <c r="Q3452" s="50" t="str">
        <f t="shared" si="55"/>
        <v>Non-lead</v>
      </c>
    </row>
    <row r="3453" spans="2:17">
      <c r="B3453" s="38" t="s">
        <v>9163</v>
      </c>
      <c r="C3453" s="4" t="s">
        <v>10481</v>
      </c>
      <c r="D3453" s="4" t="s">
        <v>9835</v>
      </c>
      <c r="E3453" s="9" t="s">
        <v>187</v>
      </c>
      <c r="F3453" s="14">
        <v>40484</v>
      </c>
      <c r="G3453" s="4">
        <v>37.428407</v>
      </c>
      <c r="H3453" s="4">
        <v>-84.549160999999998</v>
      </c>
      <c r="I3453" s="19" t="s">
        <v>45</v>
      </c>
      <c r="J3453" s="19" t="s">
        <v>156</v>
      </c>
      <c r="K3453" s="19" t="s">
        <v>45</v>
      </c>
      <c r="L3453" s="22" t="s">
        <v>144</v>
      </c>
      <c r="M3453" s="19" t="s">
        <v>185</v>
      </c>
      <c r="N3453" s="19" t="s">
        <v>185</v>
      </c>
      <c r="Q3453" s="50" t="str">
        <f t="shared" si="55"/>
        <v>Non-lead</v>
      </c>
    </row>
    <row r="3454" spans="2:17">
      <c r="B3454" s="38" t="s">
        <v>9164</v>
      </c>
      <c r="C3454" s="4" t="s">
        <v>10482</v>
      </c>
      <c r="D3454" s="4" t="s">
        <v>9836</v>
      </c>
      <c r="E3454" s="9" t="s">
        <v>187</v>
      </c>
      <c r="F3454" s="14">
        <v>40484</v>
      </c>
      <c r="G3454" s="4">
        <v>37.500101755967002</v>
      </c>
      <c r="H3454" s="4">
        <v>-84.609208828410999</v>
      </c>
      <c r="I3454" s="19" t="s">
        <v>45</v>
      </c>
      <c r="J3454" s="19" t="s">
        <v>156</v>
      </c>
      <c r="K3454" s="19" t="s">
        <v>45</v>
      </c>
      <c r="L3454" s="22" t="s">
        <v>144</v>
      </c>
      <c r="M3454" s="19" t="s">
        <v>185</v>
      </c>
      <c r="N3454" s="19" t="s">
        <v>185</v>
      </c>
      <c r="Q3454" s="50" t="str">
        <f t="shared" si="55"/>
        <v>Non-lead</v>
      </c>
    </row>
    <row r="3455" spans="2:17">
      <c r="B3455" s="38" t="s">
        <v>9165</v>
      </c>
      <c r="C3455" s="4" t="s">
        <v>10483</v>
      </c>
      <c r="D3455" s="4" t="s">
        <v>9837</v>
      </c>
      <c r="E3455" s="9" t="s">
        <v>187</v>
      </c>
      <c r="F3455" s="14">
        <v>40484</v>
      </c>
      <c r="G3455" s="4">
        <v>37.485520999999999</v>
      </c>
      <c r="H3455" s="4">
        <v>-84.535773000000006</v>
      </c>
      <c r="I3455" s="19" t="s">
        <v>45</v>
      </c>
      <c r="J3455" s="19" t="s">
        <v>156</v>
      </c>
      <c r="K3455" s="19" t="s">
        <v>45</v>
      </c>
      <c r="L3455" s="22" t="s">
        <v>144</v>
      </c>
      <c r="M3455" s="19" t="s">
        <v>185</v>
      </c>
      <c r="N3455" s="19" t="s">
        <v>185</v>
      </c>
      <c r="Q3455" s="50" t="str">
        <f t="shared" si="55"/>
        <v>Non-lead</v>
      </c>
    </row>
    <row r="3456" spans="2:17">
      <c r="B3456" s="38" t="s">
        <v>9166</v>
      </c>
      <c r="C3456" s="4" t="s">
        <v>10484</v>
      </c>
      <c r="D3456" s="4" t="s">
        <v>9838</v>
      </c>
      <c r="E3456" s="9" t="s">
        <v>187</v>
      </c>
      <c r="F3456" s="14">
        <v>40484</v>
      </c>
      <c r="G3456" s="4">
        <v>37.486162131234998</v>
      </c>
      <c r="H3456" s="4">
        <v>-84.568376458684995</v>
      </c>
      <c r="I3456" s="19" t="s">
        <v>45</v>
      </c>
      <c r="J3456" s="19" t="s">
        <v>156</v>
      </c>
      <c r="K3456" s="19" t="s">
        <v>45</v>
      </c>
      <c r="L3456" s="22" t="s">
        <v>144</v>
      </c>
      <c r="M3456" s="19" t="s">
        <v>185</v>
      </c>
      <c r="N3456" s="19" t="s">
        <v>185</v>
      </c>
      <c r="Q3456" s="50" t="str">
        <f t="shared" si="55"/>
        <v>Non-lead</v>
      </c>
    </row>
    <row r="3457" spans="2:17">
      <c r="B3457" s="38" t="s">
        <v>9167</v>
      </c>
      <c r="C3457" s="4" t="s">
        <v>10485</v>
      </c>
      <c r="D3457" s="4" t="s">
        <v>9839</v>
      </c>
      <c r="E3457" s="9" t="s">
        <v>187</v>
      </c>
      <c r="F3457" s="14">
        <v>40484</v>
      </c>
      <c r="G3457" s="4">
        <v>37.488639753835002</v>
      </c>
      <c r="H3457" s="4">
        <v>-84.570347276703998</v>
      </c>
      <c r="I3457" s="19" t="s">
        <v>45</v>
      </c>
      <c r="J3457" s="19" t="s">
        <v>156</v>
      </c>
      <c r="K3457" s="19" t="s">
        <v>45</v>
      </c>
      <c r="L3457" s="22" t="s">
        <v>144</v>
      </c>
      <c r="M3457" s="19" t="s">
        <v>185</v>
      </c>
      <c r="N3457" s="19" t="s">
        <v>185</v>
      </c>
      <c r="Q3457" s="50" t="str">
        <f t="shared" si="55"/>
        <v>Non-lead</v>
      </c>
    </row>
    <row r="3458" spans="2:17">
      <c r="B3458" s="38" t="s">
        <v>9168</v>
      </c>
      <c r="C3458" s="4" t="s">
        <v>10486</v>
      </c>
      <c r="D3458" s="4" t="s">
        <v>9840</v>
      </c>
      <c r="E3458" s="9" t="s">
        <v>187</v>
      </c>
      <c r="F3458" s="14">
        <v>40484</v>
      </c>
      <c r="G3458" s="4">
        <v>37.494960409999997</v>
      </c>
      <c r="H3458" s="4">
        <v>-84.648661320000002</v>
      </c>
      <c r="I3458" s="19" t="s">
        <v>45</v>
      </c>
      <c r="J3458" s="19" t="s">
        <v>156</v>
      </c>
      <c r="K3458" s="19" t="s">
        <v>45</v>
      </c>
      <c r="L3458" s="22" t="s">
        <v>144</v>
      </c>
      <c r="M3458" s="19" t="s">
        <v>185</v>
      </c>
      <c r="N3458" s="19" t="s">
        <v>185</v>
      </c>
      <c r="Q3458" s="50" t="str">
        <f t="shared" si="55"/>
        <v>Non-lead</v>
      </c>
    </row>
    <row r="3459" spans="2:17">
      <c r="B3459" s="38" t="s">
        <v>9169</v>
      </c>
      <c r="C3459" s="4" t="s">
        <v>10487</v>
      </c>
      <c r="D3459" s="4" t="s">
        <v>9841</v>
      </c>
      <c r="E3459" s="9" t="s">
        <v>187</v>
      </c>
      <c r="F3459" s="14">
        <v>40484</v>
      </c>
      <c r="G3459" s="4">
        <v>37.522119000000004</v>
      </c>
      <c r="H3459" s="4">
        <v>-84.596986999999999</v>
      </c>
      <c r="I3459" s="19" t="s">
        <v>45</v>
      </c>
      <c r="J3459" s="19" t="s">
        <v>156</v>
      </c>
      <c r="K3459" s="19" t="s">
        <v>45</v>
      </c>
      <c r="L3459" s="22" t="s">
        <v>144</v>
      </c>
      <c r="M3459" s="19" t="s">
        <v>185</v>
      </c>
      <c r="N3459" s="19" t="s">
        <v>185</v>
      </c>
      <c r="Q3459" s="50" t="str">
        <f t="shared" si="55"/>
        <v>Non-lead</v>
      </c>
    </row>
    <row r="3460" spans="2:17">
      <c r="B3460" s="38" t="s">
        <v>9170</v>
      </c>
      <c r="C3460" s="4" t="s">
        <v>10488</v>
      </c>
      <c r="D3460" s="4" t="s">
        <v>9842</v>
      </c>
      <c r="E3460" s="9" t="s">
        <v>187</v>
      </c>
      <c r="F3460" s="14">
        <v>40484</v>
      </c>
      <c r="G3460" s="4">
        <v>37.501604810000003</v>
      </c>
      <c r="H3460" s="4">
        <v>-84.646548949999996</v>
      </c>
      <c r="I3460" s="19" t="s">
        <v>45</v>
      </c>
      <c r="J3460" s="19" t="s">
        <v>156</v>
      </c>
      <c r="K3460" s="19" t="s">
        <v>45</v>
      </c>
      <c r="L3460" s="22" t="s">
        <v>144</v>
      </c>
      <c r="M3460" s="19" t="s">
        <v>185</v>
      </c>
      <c r="N3460" s="19" t="s">
        <v>185</v>
      </c>
      <c r="Q3460" s="50" t="str">
        <f t="shared" si="55"/>
        <v>Non-lead</v>
      </c>
    </row>
    <row r="3461" spans="2:17">
      <c r="B3461" s="38" t="s">
        <v>9171</v>
      </c>
      <c r="C3461" s="4" t="s">
        <v>10489</v>
      </c>
      <c r="D3461" s="4" t="s">
        <v>9843</v>
      </c>
      <c r="E3461" s="9" t="s">
        <v>187</v>
      </c>
      <c r="F3461" s="14">
        <v>40484</v>
      </c>
      <c r="G3461" s="4">
        <v>37.492602228300001</v>
      </c>
      <c r="H3461" s="4">
        <v>-84.575215360542998</v>
      </c>
      <c r="I3461" s="19" t="s">
        <v>45</v>
      </c>
      <c r="J3461" s="19" t="s">
        <v>156</v>
      </c>
      <c r="K3461" s="19" t="s">
        <v>45</v>
      </c>
      <c r="L3461" s="22" t="s">
        <v>144</v>
      </c>
      <c r="M3461" s="19" t="s">
        <v>185</v>
      </c>
      <c r="N3461" s="19" t="s">
        <v>185</v>
      </c>
      <c r="Q3461" s="50" t="str">
        <f t="shared" si="55"/>
        <v>Non-lead</v>
      </c>
    </row>
    <row r="3462" spans="2:17">
      <c r="B3462" s="38" t="s">
        <v>9172</v>
      </c>
      <c r="C3462" s="4" t="s">
        <v>10490</v>
      </c>
      <c r="D3462" s="4" t="s">
        <v>9844</v>
      </c>
      <c r="E3462" s="9" t="s">
        <v>187</v>
      </c>
      <c r="F3462" s="14">
        <v>40484</v>
      </c>
      <c r="G3462" s="4">
        <v>37.500981743200001</v>
      </c>
      <c r="H3462" s="4">
        <v>-84.557285354331</v>
      </c>
      <c r="I3462" s="19" t="s">
        <v>45</v>
      </c>
      <c r="J3462" s="19" t="s">
        <v>156</v>
      </c>
      <c r="K3462" s="19" t="s">
        <v>45</v>
      </c>
      <c r="L3462" s="22" t="s">
        <v>144</v>
      </c>
      <c r="M3462" s="19" t="s">
        <v>185</v>
      </c>
      <c r="N3462" s="19" t="s">
        <v>185</v>
      </c>
      <c r="Q3462" s="50" t="str">
        <f t="shared" si="55"/>
        <v>Non-lead</v>
      </c>
    </row>
    <row r="3463" spans="2:17">
      <c r="B3463" s="82" t="s">
        <v>10491</v>
      </c>
      <c r="C3463" s="4" t="s">
        <v>11085</v>
      </c>
      <c r="D3463" s="4" t="s">
        <v>10788</v>
      </c>
      <c r="E3463" s="9" t="s">
        <v>187</v>
      </c>
      <c r="F3463" s="14">
        <v>40484</v>
      </c>
      <c r="G3463" s="4">
        <v>37.543011999999997</v>
      </c>
      <c r="H3463" s="4">
        <v>-84.637187999999995</v>
      </c>
      <c r="I3463" s="19" t="s">
        <v>45</v>
      </c>
      <c r="J3463" s="19" t="s">
        <v>156</v>
      </c>
      <c r="K3463" s="19" t="s">
        <v>45</v>
      </c>
      <c r="L3463" s="22" t="s">
        <v>144</v>
      </c>
      <c r="M3463" s="19" t="s">
        <v>185</v>
      </c>
      <c r="N3463" s="19" t="s">
        <v>185</v>
      </c>
      <c r="Q3463" s="50" t="str">
        <f t="shared" si="55"/>
        <v>Non-lead</v>
      </c>
    </row>
    <row r="3464" spans="2:17">
      <c r="B3464" s="38" t="s">
        <v>10492</v>
      </c>
      <c r="C3464" s="4" t="s">
        <v>11086</v>
      </c>
      <c r="D3464" s="4" t="s">
        <v>10789</v>
      </c>
      <c r="E3464" s="9" t="s">
        <v>187</v>
      </c>
      <c r="F3464" s="14">
        <v>40484</v>
      </c>
      <c r="G3464" s="4">
        <v>37.543100000000003</v>
      </c>
      <c r="H3464" s="4">
        <v>-84.637045999999998</v>
      </c>
      <c r="I3464" s="19" t="s">
        <v>45</v>
      </c>
      <c r="J3464" s="19" t="s">
        <v>156</v>
      </c>
      <c r="K3464" s="19" t="s">
        <v>45</v>
      </c>
      <c r="L3464" s="22" t="s">
        <v>144</v>
      </c>
      <c r="M3464" s="19" t="s">
        <v>185</v>
      </c>
      <c r="N3464" s="19" t="s">
        <v>185</v>
      </c>
      <c r="Q3464" s="50" t="str">
        <f t="shared" si="55"/>
        <v>Non-lead</v>
      </c>
    </row>
    <row r="3465" spans="2:17">
      <c r="B3465" s="38" t="s">
        <v>10493</v>
      </c>
      <c r="C3465" s="4" t="s">
        <v>11087</v>
      </c>
      <c r="D3465" s="4" t="s">
        <v>10790</v>
      </c>
      <c r="E3465" s="9" t="s">
        <v>187</v>
      </c>
      <c r="F3465" s="14">
        <v>40484</v>
      </c>
      <c r="G3465" s="4">
        <v>37.543100000000003</v>
      </c>
      <c r="H3465" s="4">
        <v>-84.637045999999998</v>
      </c>
      <c r="I3465" s="19" t="s">
        <v>45</v>
      </c>
      <c r="J3465" s="19" t="s">
        <v>156</v>
      </c>
      <c r="K3465" s="19" t="s">
        <v>45</v>
      </c>
      <c r="L3465" s="22" t="s">
        <v>144</v>
      </c>
      <c r="M3465" s="19" t="s">
        <v>185</v>
      </c>
      <c r="N3465" s="19" t="s">
        <v>185</v>
      </c>
      <c r="Q3465" s="50" t="str">
        <f t="shared" si="55"/>
        <v>Non-lead</v>
      </c>
    </row>
    <row r="3466" spans="2:17">
      <c r="B3466" s="38" t="s">
        <v>10494</v>
      </c>
      <c r="C3466" s="4" t="s">
        <v>11088</v>
      </c>
      <c r="D3466" s="4" t="s">
        <v>10791</v>
      </c>
      <c r="E3466" s="9" t="s">
        <v>187</v>
      </c>
      <c r="F3466" s="14">
        <v>40484</v>
      </c>
      <c r="G3466" s="4">
        <v>37.543568</v>
      </c>
      <c r="H3466" s="4">
        <v>-84.636857000000006</v>
      </c>
      <c r="I3466" s="19" t="s">
        <v>45</v>
      </c>
      <c r="J3466" s="19" t="s">
        <v>156</v>
      </c>
      <c r="K3466" s="19" t="s">
        <v>45</v>
      </c>
      <c r="L3466" s="22" t="s">
        <v>144</v>
      </c>
      <c r="M3466" s="19" t="s">
        <v>185</v>
      </c>
      <c r="N3466" s="19" t="s">
        <v>185</v>
      </c>
      <c r="Q3466" s="50" t="str">
        <f t="shared" si="55"/>
        <v>Non-lead</v>
      </c>
    </row>
    <row r="3467" spans="2:17">
      <c r="B3467" s="38" t="s">
        <v>10495</v>
      </c>
      <c r="C3467" s="4" t="s">
        <v>11089</v>
      </c>
      <c r="D3467" s="4" t="s">
        <v>10792</v>
      </c>
      <c r="E3467" s="9" t="s">
        <v>187</v>
      </c>
      <c r="F3467" s="14">
        <v>40484</v>
      </c>
      <c r="G3467" s="4">
        <v>37.543568</v>
      </c>
      <c r="H3467" s="4">
        <v>-84.636857000000006</v>
      </c>
      <c r="I3467" s="19" t="s">
        <v>45</v>
      </c>
      <c r="J3467" s="19" t="s">
        <v>156</v>
      </c>
      <c r="K3467" s="19" t="s">
        <v>45</v>
      </c>
      <c r="L3467" s="22" t="s">
        <v>144</v>
      </c>
      <c r="M3467" s="19" t="s">
        <v>185</v>
      </c>
      <c r="N3467" s="19" t="s">
        <v>185</v>
      </c>
      <c r="Q3467" s="50" t="str">
        <f t="shared" si="55"/>
        <v>Non-lead</v>
      </c>
    </row>
    <row r="3468" spans="2:17">
      <c r="B3468" s="38" t="s">
        <v>10496</v>
      </c>
      <c r="C3468" s="4" t="s">
        <v>11090</v>
      </c>
      <c r="D3468" s="4" t="s">
        <v>10793</v>
      </c>
      <c r="E3468" s="9" t="s">
        <v>187</v>
      </c>
      <c r="F3468" s="14">
        <v>40484</v>
      </c>
      <c r="G3468" s="4">
        <v>37.544072999999997</v>
      </c>
      <c r="H3468" s="4">
        <v>-84.636526000000003</v>
      </c>
      <c r="I3468" s="19" t="s">
        <v>45</v>
      </c>
      <c r="J3468" s="19" t="s">
        <v>156</v>
      </c>
      <c r="K3468" s="19" t="s">
        <v>45</v>
      </c>
      <c r="L3468" s="22" t="s">
        <v>144</v>
      </c>
      <c r="M3468" s="19" t="s">
        <v>185</v>
      </c>
      <c r="N3468" s="19" t="s">
        <v>185</v>
      </c>
      <c r="Q3468" s="50" t="str">
        <f t="shared" si="55"/>
        <v>Non-lead</v>
      </c>
    </row>
    <row r="3469" spans="2:17">
      <c r="B3469" s="38" t="s">
        <v>10497</v>
      </c>
      <c r="C3469" s="4" t="s">
        <v>11091</v>
      </c>
      <c r="D3469" s="4" t="s">
        <v>10794</v>
      </c>
      <c r="E3469" s="9" t="s">
        <v>187</v>
      </c>
      <c r="F3469" s="14">
        <v>40484</v>
      </c>
      <c r="G3469" s="4">
        <v>37.544072999999997</v>
      </c>
      <c r="H3469" s="4">
        <v>-84.636526000000003</v>
      </c>
      <c r="I3469" s="19" t="s">
        <v>45</v>
      </c>
      <c r="J3469" s="19" t="s">
        <v>156</v>
      </c>
      <c r="K3469" s="19" t="s">
        <v>45</v>
      </c>
      <c r="L3469" s="22" t="s">
        <v>144</v>
      </c>
      <c r="M3469" s="19" t="s">
        <v>185</v>
      </c>
      <c r="N3469" s="19" t="s">
        <v>185</v>
      </c>
      <c r="Q3469" s="50" t="str">
        <f t="shared" si="55"/>
        <v>Non-lead</v>
      </c>
    </row>
    <row r="3470" spans="2:17">
      <c r="B3470" s="38" t="s">
        <v>10498</v>
      </c>
      <c r="C3470" s="4" t="s">
        <v>11092</v>
      </c>
      <c r="D3470" s="4" t="s">
        <v>10795</v>
      </c>
      <c r="E3470" s="9" t="s">
        <v>187</v>
      </c>
      <c r="F3470" s="14">
        <v>40484</v>
      </c>
      <c r="G3470" s="4">
        <v>37.544038</v>
      </c>
      <c r="H3470" s="4">
        <v>-84.637200000000007</v>
      </c>
      <c r="I3470" s="19" t="s">
        <v>45</v>
      </c>
      <c r="J3470" s="19" t="s">
        <v>156</v>
      </c>
      <c r="K3470" s="19" t="s">
        <v>45</v>
      </c>
      <c r="L3470" s="22" t="s">
        <v>144</v>
      </c>
      <c r="M3470" s="19" t="s">
        <v>185</v>
      </c>
      <c r="N3470" s="19" t="s">
        <v>185</v>
      </c>
      <c r="Q3470" s="50" t="str">
        <f t="shared" si="55"/>
        <v>Non-lead</v>
      </c>
    </row>
    <row r="3471" spans="2:17">
      <c r="B3471" s="38" t="s">
        <v>10499</v>
      </c>
      <c r="C3471" s="4" t="s">
        <v>11093</v>
      </c>
      <c r="D3471" s="4" t="s">
        <v>10796</v>
      </c>
      <c r="E3471" s="9" t="s">
        <v>187</v>
      </c>
      <c r="F3471" s="14">
        <v>40484</v>
      </c>
      <c r="G3471" s="4">
        <v>37.544038</v>
      </c>
      <c r="H3471" s="4">
        <v>-84.637200000000007</v>
      </c>
      <c r="I3471" s="19" t="s">
        <v>45</v>
      </c>
      <c r="J3471" s="19" t="s">
        <v>156</v>
      </c>
      <c r="K3471" s="19" t="s">
        <v>45</v>
      </c>
      <c r="L3471" s="22" t="s">
        <v>144</v>
      </c>
      <c r="M3471" s="19" t="s">
        <v>185</v>
      </c>
      <c r="N3471" s="19" t="s">
        <v>185</v>
      </c>
      <c r="Q3471" s="50" t="str">
        <f t="shared" si="55"/>
        <v>Non-lead</v>
      </c>
    </row>
    <row r="3472" spans="2:17">
      <c r="B3472" s="38" t="s">
        <v>10500</v>
      </c>
      <c r="C3472" s="4" t="s">
        <v>11094</v>
      </c>
      <c r="D3472" s="4" t="s">
        <v>10797</v>
      </c>
      <c r="E3472" s="9" t="s">
        <v>187</v>
      </c>
      <c r="F3472" s="14">
        <v>40484</v>
      </c>
      <c r="G3472" s="4">
        <v>37.544320999999997</v>
      </c>
      <c r="H3472" s="4">
        <v>-84.638063000000002</v>
      </c>
      <c r="I3472" s="19" t="s">
        <v>45</v>
      </c>
      <c r="J3472" s="19" t="s">
        <v>156</v>
      </c>
      <c r="K3472" s="19" t="s">
        <v>45</v>
      </c>
      <c r="L3472" s="22" t="s">
        <v>144</v>
      </c>
      <c r="M3472" s="19" t="s">
        <v>185</v>
      </c>
      <c r="N3472" s="19" t="s">
        <v>185</v>
      </c>
      <c r="Q3472" s="50" t="str">
        <f t="shared" si="55"/>
        <v>Non-lead</v>
      </c>
    </row>
    <row r="3473" spans="2:17">
      <c r="B3473" s="38" t="s">
        <v>10501</v>
      </c>
      <c r="C3473" s="4" t="s">
        <v>11095</v>
      </c>
      <c r="D3473" s="4" t="s">
        <v>10798</v>
      </c>
      <c r="E3473" s="9" t="s">
        <v>187</v>
      </c>
      <c r="F3473" s="14">
        <v>40484</v>
      </c>
      <c r="G3473" s="4">
        <v>37.544320999999997</v>
      </c>
      <c r="H3473" s="4">
        <v>-84.638063000000002</v>
      </c>
      <c r="I3473" s="19" t="s">
        <v>45</v>
      </c>
      <c r="J3473" s="19" t="s">
        <v>156</v>
      </c>
      <c r="K3473" s="19" t="s">
        <v>45</v>
      </c>
      <c r="L3473" s="22" t="s">
        <v>144</v>
      </c>
      <c r="M3473" s="19" t="s">
        <v>185</v>
      </c>
      <c r="N3473" s="19" t="s">
        <v>185</v>
      </c>
      <c r="Q3473" s="50" t="str">
        <f t="shared" si="55"/>
        <v>Non-lead</v>
      </c>
    </row>
    <row r="3474" spans="2:17">
      <c r="B3474" s="38" t="s">
        <v>10502</v>
      </c>
      <c r="C3474" s="4" t="s">
        <v>11096</v>
      </c>
      <c r="D3474" s="4" t="s">
        <v>10799</v>
      </c>
      <c r="E3474" s="9" t="s">
        <v>187</v>
      </c>
      <c r="F3474" s="14">
        <v>40484</v>
      </c>
      <c r="G3474" s="4">
        <v>37.544288000000002</v>
      </c>
      <c r="H3474" s="4">
        <v>-84.638015999999993</v>
      </c>
      <c r="I3474" s="19" t="s">
        <v>45</v>
      </c>
      <c r="J3474" s="19" t="s">
        <v>156</v>
      </c>
      <c r="K3474" s="19" t="s">
        <v>45</v>
      </c>
      <c r="L3474" s="22" t="s">
        <v>144</v>
      </c>
      <c r="M3474" s="19" t="s">
        <v>185</v>
      </c>
      <c r="N3474" s="19" t="s">
        <v>185</v>
      </c>
      <c r="Q3474" s="50" t="str">
        <f t="shared" si="55"/>
        <v>Non-lead</v>
      </c>
    </row>
    <row r="3475" spans="2:17">
      <c r="B3475" s="38" t="s">
        <v>10503</v>
      </c>
      <c r="C3475" s="4" t="s">
        <v>11097</v>
      </c>
      <c r="D3475" s="4" t="s">
        <v>10800</v>
      </c>
      <c r="E3475" s="9" t="s">
        <v>187</v>
      </c>
      <c r="F3475" s="14">
        <v>40484</v>
      </c>
      <c r="G3475" s="4">
        <v>37.544288000000002</v>
      </c>
      <c r="H3475" s="4">
        <v>-84.638015999999993</v>
      </c>
      <c r="I3475" s="19" t="s">
        <v>45</v>
      </c>
      <c r="J3475" s="19" t="s">
        <v>156</v>
      </c>
      <c r="K3475" s="19" t="s">
        <v>45</v>
      </c>
      <c r="L3475" s="22" t="s">
        <v>144</v>
      </c>
      <c r="M3475" s="19" t="s">
        <v>185</v>
      </c>
      <c r="N3475" s="19" t="s">
        <v>185</v>
      </c>
      <c r="Q3475" s="50" t="str">
        <f t="shared" si="55"/>
        <v>Non-lead</v>
      </c>
    </row>
    <row r="3476" spans="2:17">
      <c r="B3476" s="38" t="s">
        <v>10504</v>
      </c>
      <c r="C3476" s="4" t="s">
        <v>11098</v>
      </c>
      <c r="D3476" s="4" t="s">
        <v>10801</v>
      </c>
      <c r="E3476" s="9" t="s">
        <v>187</v>
      </c>
      <c r="F3476" s="14">
        <v>40484</v>
      </c>
      <c r="G3476" s="4">
        <v>37.544535000000003</v>
      </c>
      <c r="H3476" s="4">
        <v>-84.638707999999994</v>
      </c>
      <c r="I3476" s="19" t="s">
        <v>45</v>
      </c>
      <c r="J3476" s="19" t="s">
        <v>156</v>
      </c>
      <c r="K3476" s="19" t="s">
        <v>45</v>
      </c>
      <c r="L3476" s="22" t="s">
        <v>144</v>
      </c>
      <c r="M3476" s="19" t="s">
        <v>185</v>
      </c>
      <c r="N3476" s="19" t="s">
        <v>185</v>
      </c>
      <c r="Q3476" s="50" t="str">
        <f t="shared" si="55"/>
        <v>Non-lead</v>
      </c>
    </row>
    <row r="3477" spans="2:17">
      <c r="B3477" s="38" t="s">
        <v>10505</v>
      </c>
      <c r="C3477" s="4" t="s">
        <v>11099</v>
      </c>
      <c r="D3477" s="4" t="s">
        <v>10802</v>
      </c>
      <c r="E3477" s="9" t="s">
        <v>187</v>
      </c>
      <c r="F3477" s="14">
        <v>40484</v>
      </c>
      <c r="G3477" s="4">
        <v>37.544972000000001</v>
      </c>
      <c r="H3477" s="4">
        <v>-84.639549000000002</v>
      </c>
      <c r="I3477" s="19" t="s">
        <v>45</v>
      </c>
      <c r="J3477" s="19" t="s">
        <v>156</v>
      </c>
      <c r="K3477" s="19" t="s">
        <v>45</v>
      </c>
      <c r="L3477" s="22" t="s">
        <v>144</v>
      </c>
      <c r="M3477" s="19" t="s">
        <v>185</v>
      </c>
      <c r="N3477" s="19" t="s">
        <v>185</v>
      </c>
      <c r="Q3477" s="50" t="str">
        <f t="shared" si="55"/>
        <v>Non-lead</v>
      </c>
    </row>
    <row r="3478" spans="2:17">
      <c r="B3478" s="38" t="s">
        <v>10506</v>
      </c>
      <c r="C3478" s="4" t="s">
        <v>11100</v>
      </c>
      <c r="D3478" s="4" t="s">
        <v>10803</v>
      </c>
      <c r="E3478" s="9" t="s">
        <v>187</v>
      </c>
      <c r="F3478" s="14">
        <v>40484</v>
      </c>
      <c r="G3478" s="4">
        <v>37.545203000000001</v>
      </c>
      <c r="H3478" s="4">
        <v>-84.640110000000007</v>
      </c>
      <c r="I3478" s="19" t="s">
        <v>45</v>
      </c>
      <c r="J3478" s="19" t="s">
        <v>156</v>
      </c>
      <c r="K3478" s="19" t="s">
        <v>45</v>
      </c>
      <c r="L3478" s="22" t="s">
        <v>144</v>
      </c>
      <c r="M3478" s="19" t="s">
        <v>185</v>
      </c>
      <c r="N3478" s="19" t="s">
        <v>185</v>
      </c>
      <c r="Q3478" s="50" t="str">
        <f t="shared" si="55"/>
        <v>Non-lead</v>
      </c>
    </row>
    <row r="3479" spans="2:17">
      <c r="B3479" s="38" t="s">
        <v>10507</v>
      </c>
      <c r="C3479" s="4" t="s">
        <v>11101</v>
      </c>
      <c r="D3479" s="4" t="s">
        <v>10804</v>
      </c>
      <c r="E3479" s="9" t="s">
        <v>187</v>
      </c>
      <c r="F3479" s="14">
        <v>40484</v>
      </c>
      <c r="G3479" s="4">
        <v>37.545872000000003</v>
      </c>
      <c r="H3479" s="4">
        <v>-84.641514000000001</v>
      </c>
      <c r="I3479" s="19" t="s">
        <v>45</v>
      </c>
      <c r="J3479" s="19" t="s">
        <v>156</v>
      </c>
      <c r="K3479" s="19" t="s">
        <v>45</v>
      </c>
      <c r="L3479" s="22" t="s">
        <v>144</v>
      </c>
      <c r="M3479" s="19" t="s">
        <v>185</v>
      </c>
      <c r="N3479" s="19" t="s">
        <v>185</v>
      </c>
      <c r="Q3479" s="50" t="str">
        <f t="shared" si="55"/>
        <v>Non-lead</v>
      </c>
    </row>
    <row r="3480" spans="2:17">
      <c r="B3480" s="38" t="s">
        <v>10508</v>
      </c>
      <c r="C3480" s="4" t="s">
        <v>11102</v>
      </c>
      <c r="D3480" s="4" t="s">
        <v>10805</v>
      </c>
      <c r="E3480" s="9" t="s">
        <v>187</v>
      </c>
      <c r="F3480" s="14">
        <v>40484</v>
      </c>
      <c r="G3480" s="4">
        <v>37.545872000000003</v>
      </c>
      <c r="H3480" s="4">
        <v>-84.641514000000001</v>
      </c>
      <c r="I3480" s="19" t="s">
        <v>45</v>
      </c>
      <c r="J3480" s="19" t="s">
        <v>156</v>
      </c>
      <c r="K3480" s="19" t="s">
        <v>45</v>
      </c>
      <c r="L3480" s="22" t="s">
        <v>144</v>
      </c>
      <c r="M3480" s="19" t="s">
        <v>185</v>
      </c>
      <c r="N3480" s="19" t="s">
        <v>185</v>
      </c>
      <c r="Q3480" s="50" t="str">
        <f t="shared" si="55"/>
        <v>Non-lead</v>
      </c>
    </row>
    <row r="3481" spans="2:17">
      <c r="B3481" s="38" t="s">
        <v>10509</v>
      </c>
      <c r="C3481" s="4" t="s">
        <v>11103</v>
      </c>
      <c r="D3481" s="4" t="s">
        <v>10806</v>
      </c>
      <c r="E3481" s="9" t="s">
        <v>187</v>
      </c>
      <c r="F3481" s="14">
        <v>40484</v>
      </c>
      <c r="G3481" s="4">
        <v>37.545907</v>
      </c>
      <c r="H3481" s="4">
        <v>-84.641998000000001</v>
      </c>
      <c r="I3481" s="19" t="s">
        <v>45</v>
      </c>
      <c r="J3481" s="19" t="s">
        <v>156</v>
      </c>
      <c r="K3481" s="19" t="s">
        <v>45</v>
      </c>
      <c r="L3481" s="22" t="s">
        <v>144</v>
      </c>
      <c r="M3481" s="19" t="s">
        <v>185</v>
      </c>
      <c r="N3481" s="19" t="s">
        <v>185</v>
      </c>
      <c r="Q3481" s="50" t="str">
        <f t="shared" si="55"/>
        <v>Non-lead</v>
      </c>
    </row>
    <row r="3482" spans="2:17">
      <c r="B3482" s="38" t="s">
        <v>10510</v>
      </c>
      <c r="C3482" s="4" t="s">
        <v>11104</v>
      </c>
      <c r="D3482" s="4" t="s">
        <v>10807</v>
      </c>
      <c r="E3482" s="9" t="s">
        <v>187</v>
      </c>
      <c r="F3482" s="14">
        <v>40484</v>
      </c>
      <c r="G3482" s="4">
        <v>37.545780999999998</v>
      </c>
      <c r="H3482" s="4">
        <v>-84.641453999999996</v>
      </c>
      <c r="I3482" s="19" t="s">
        <v>45</v>
      </c>
      <c r="J3482" s="19" t="s">
        <v>156</v>
      </c>
      <c r="K3482" s="19" t="s">
        <v>45</v>
      </c>
      <c r="L3482" s="22" t="s">
        <v>144</v>
      </c>
      <c r="M3482" s="19" t="s">
        <v>185</v>
      </c>
      <c r="N3482" s="19" t="s">
        <v>185</v>
      </c>
      <c r="Q3482" s="50" t="str">
        <f t="shared" si="55"/>
        <v>Non-lead</v>
      </c>
    </row>
    <row r="3483" spans="2:17">
      <c r="B3483" s="38" t="s">
        <v>10511</v>
      </c>
      <c r="C3483" s="4" t="s">
        <v>11105</v>
      </c>
      <c r="D3483" s="4" t="s">
        <v>10808</v>
      </c>
      <c r="E3483" s="9" t="s">
        <v>187</v>
      </c>
      <c r="F3483" s="14">
        <v>40484</v>
      </c>
      <c r="G3483" s="4">
        <v>37.545879999999997</v>
      </c>
      <c r="H3483" s="4">
        <v>-84.642356000000007</v>
      </c>
      <c r="I3483" s="19" t="s">
        <v>45</v>
      </c>
      <c r="J3483" s="19" t="s">
        <v>156</v>
      </c>
      <c r="K3483" s="19" t="s">
        <v>45</v>
      </c>
      <c r="L3483" s="22" t="s">
        <v>144</v>
      </c>
      <c r="M3483" s="19" t="s">
        <v>185</v>
      </c>
      <c r="N3483" s="19" t="s">
        <v>185</v>
      </c>
      <c r="Q3483" s="50" t="str">
        <f t="shared" si="55"/>
        <v>Non-lead</v>
      </c>
    </row>
    <row r="3484" spans="2:17">
      <c r="B3484" s="38" t="s">
        <v>10512</v>
      </c>
      <c r="C3484" s="4" t="s">
        <v>11106</v>
      </c>
      <c r="D3484" s="4" t="s">
        <v>10809</v>
      </c>
      <c r="E3484" s="9" t="s">
        <v>187</v>
      </c>
      <c r="F3484" s="14">
        <v>40484</v>
      </c>
      <c r="G3484" s="4">
        <v>37.545588000000002</v>
      </c>
      <c r="H3484" s="4">
        <v>-84.642356000000007</v>
      </c>
      <c r="I3484" s="19" t="s">
        <v>45</v>
      </c>
      <c r="J3484" s="19" t="s">
        <v>156</v>
      </c>
      <c r="K3484" s="19" t="s">
        <v>45</v>
      </c>
      <c r="L3484" s="22" t="s">
        <v>144</v>
      </c>
      <c r="M3484" s="19" t="s">
        <v>185</v>
      </c>
      <c r="N3484" s="19" t="s">
        <v>185</v>
      </c>
      <c r="Q3484" s="50" t="str">
        <f t="shared" si="55"/>
        <v>Non-lead</v>
      </c>
    </row>
    <row r="3485" spans="2:17">
      <c r="B3485" s="38" t="s">
        <v>10513</v>
      </c>
      <c r="C3485" s="4" t="s">
        <v>11107</v>
      </c>
      <c r="D3485" s="4" t="s">
        <v>10810</v>
      </c>
      <c r="E3485" s="9" t="s">
        <v>187</v>
      </c>
      <c r="F3485" s="14">
        <v>40484</v>
      </c>
      <c r="G3485" s="4">
        <v>37.545872000000003</v>
      </c>
      <c r="H3485" s="4">
        <v>-84.641514000000001</v>
      </c>
      <c r="I3485" s="19" t="s">
        <v>45</v>
      </c>
      <c r="J3485" s="19" t="s">
        <v>156</v>
      </c>
      <c r="K3485" s="19" t="s">
        <v>45</v>
      </c>
      <c r="L3485" s="22" t="s">
        <v>144</v>
      </c>
      <c r="M3485" s="19" t="s">
        <v>185</v>
      </c>
      <c r="N3485" s="19" t="s">
        <v>185</v>
      </c>
      <c r="Q3485" s="50" t="str">
        <f t="shared" si="55"/>
        <v>Non-lead</v>
      </c>
    </row>
    <row r="3486" spans="2:17">
      <c r="B3486" s="38" t="s">
        <v>10514</v>
      </c>
      <c r="C3486" s="4" t="s">
        <v>11108</v>
      </c>
      <c r="D3486" s="4" t="s">
        <v>10811</v>
      </c>
      <c r="E3486" s="9" t="s">
        <v>187</v>
      </c>
      <c r="F3486" s="14">
        <v>40484</v>
      </c>
      <c r="G3486" s="4">
        <v>37.545872000000003</v>
      </c>
      <c r="H3486" s="4">
        <v>-84.641514000000001</v>
      </c>
      <c r="I3486" s="19" t="s">
        <v>45</v>
      </c>
      <c r="J3486" s="19" t="s">
        <v>156</v>
      </c>
      <c r="K3486" s="19" t="s">
        <v>45</v>
      </c>
      <c r="L3486" s="22" t="s">
        <v>144</v>
      </c>
      <c r="M3486" s="19" t="s">
        <v>185</v>
      </c>
      <c r="N3486" s="19" t="s">
        <v>185</v>
      </c>
      <c r="Q3486" s="50" t="str">
        <f t="shared" si="55"/>
        <v>Non-lead</v>
      </c>
    </row>
    <row r="3487" spans="2:17">
      <c r="B3487" s="38" t="s">
        <v>10515</v>
      </c>
      <c r="C3487" s="4" t="s">
        <v>11109</v>
      </c>
      <c r="D3487" s="4" t="s">
        <v>10812</v>
      </c>
      <c r="E3487" s="9" t="s">
        <v>187</v>
      </c>
      <c r="F3487" s="14">
        <v>40484</v>
      </c>
      <c r="G3487" s="4">
        <v>37.545293000000001</v>
      </c>
      <c r="H3487" s="4">
        <v>-84.640551000000002</v>
      </c>
      <c r="I3487" s="19" t="s">
        <v>45</v>
      </c>
      <c r="J3487" s="19" t="s">
        <v>156</v>
      </c>
      <c r="K3487" s="19" t="s">
        <v>45</v>
      </c>
      <c r="L3487" s="22" t="s">
        <v>144</v>
      </c>
      <c r="M3487" s="19" t="s">
        <v>185</v>
      </c>
      <c r="N3487" s="19" t="s">
        <v>185</v>
      </c>
      <c r="Q3487" s="50" t="str">
        <f t="shared" si="55"/>
        <v>Non-lead</v>
      </c>
    </row>
    <row r="3488" spans="2:17">
      <c r="B3488" s="38" t="s">
        <v>10516</v>
      </c>
      <c r="C3488" s="4" t="s">
        <v>11110</v>
      </c>
      <c r="D3488" s="4" t="s">
        <v>10813</v>
      </c>
      <c r="E3488" s="9" t="s">
        <v>187</v>
      </c>
      <c r="F3488" s="14">
        <v>40484</v>
      </c>
      <c r="G3488" s="4">
        <v>37.545293000000001</v>
      </c>
      <c r="H3488" s="4">
        <v>-84.640551000000002</v>
      </c>
      <c r="I3488" s="19" t="s">
        <v>45</v>
      </c>
      <c r="J3488" s="19" t="s">
        <v>156</v>
      </c>
      <c r="K3488" s="19" t="s">
        <v>45</v>
      </c>
      <c r="L3488" s="22" t="s">
        <v>144</v>
      </c>
      <c r="M3488" s="19" t="s">
        <v>185</v>
      </c>
      <c r="N3488" s="19" t="s">
        <v>185</v>
      </c>
      <c r="Q3488" s="50" t="str">
        <f t="shared" si="55"/>
        <v>Non-lead</v>
      </c>
    </row>
    <row r="3489" spans="2:17">
      <c r="B3489" s="38" t="s">
        <v>10517</v>
      </c>
      <c r="C3489" s="4" t="s">
        <v>11111</v>
      </c>
      <c r="D3489" s="4" t="s">
        <v>10814</v>
      </c>
      <c r="E3489" s="9" t="s">
        <v>187</v>
      </c>
      <c r="F3489" s="14">
        <v>40484</v>
      </c>
      <c r="G3489" s="4">
        <v>37.545197999999999</v>
      </c>
      <c r="H3489" s="4">
        <v>-84.640415000000004</v>
      </c>
      <c r="I3489" s="19" t="s">
        <v>45</v>
      </c>
      <c r="J3489" s="19" t="s">
        <v>156</v>
      </c>
      <c r="K3489" s="19" t="s">
        <v>45</v>
      </c>
      <c r="L3489" s="22" t="s">
        <v>144</v>
      </c>
      <c r="M3489" s="19" t="s">
        <v>185</v>
      </c>
      <c r="N3489" s="19" t="s">
        <v>185</v>
      </c>
      <c r="Q3489" s="50" t="str">
        <f t="shared" si="55"/>
        <v>Non-lead</v>
      </c>
    </row>
    <row r="3490" spans="2:17">
      <c r="B3490" s="38" t="s">
        <v>10518</v>
      </c>
      <c r="C3490" s="4" t="s">
        <v>11112</v>
      </c>
      <c r="D3490" s="4" t="s">
        <v>10815</v>
      </c>
      <c r="E3490" s="9" t="s">
        <v>187</v>
      </c>
      <c r="F3490" s="14">
        <v>40484</v>
      </c>
      <c r="G3490" s="4">
        <v>37.545197999999999</v>
      </c>
      <c r="H3490" s="4">
        <v>-84.640415000000004</v>
      </c>
      <c r="I3490" s="19" t="s">
        <v>45</v>
      </c>
      <c r="J3490" s="19" t="s">
        <v>156</v>
      </c>
      <c r="K3490" s="19" t="s">
        <v>45</v>
      </c>
      <c r="L3490" s="22" t="s">
        <v>144</v>
      </c>
      <c r="M3490" s="19" t="s">
        <v>185</v>
      </c>
      <c r="N3490" s="19" t="s">
        <v>185</v>
      </c>
      <c r="Q3490" s="50" t="str">
        <f t="shared" si="55"/>
        <v>Non-lead</v>
      </c>
    </row>
    <row r="3491" spans="2:17">
      <c r="B3491" s="38" t="s">
        <v>10519</v>
      </c>
      <c r="C3491" s="4" t="s">
        <v>11113</v>
      </c>
      <c r="D3491" s="4" t="s">
        <v>10816</v>
      </c>
      <c r="E3491" s="9" t="s">
        <v>187</v>
      </c>
      <c r="F3491" s="14">
        <v>40484</v>
      </c>
      <c r="G3491" s="4">
        <v>37.544867000000004</v>
      </c>
      <c r="H3491" s="4">
        <v>-84.639852000000005</v>
      </c>
      <c r="I3491" s="19" t="s">
        <v>45</v>
      </c>
      <c r="J3491" s="19" t="s">
        <v>156</v>
      </c>
      <c r="K3491" s="19" t="s">
        <v>45</v>
      </c>
      <c r="L3491" s="22" t="s">
        <v>144</v>
      </c>
      <c r="M3491" s="19" t="s">
        <v>185</v>
      </c>
      <c r="N3491" s="19" t="s">
        <v>185</v>
      </c>
      <c r="Q3491" s="50" t="str">
        <f t="shared" si="55"/>
        <v>Non-lead</v>
      </c>
    </row>
    <row r="3492" spans="2:17">
      <c r="B3492" s="38" t="s">
        <v>10520</v>
      </c>
      <c r="C3492" s="4" t="s">
        <v>11114</v>
      </c>
      <c r="D3492" s="4" t="s">
        <v>10817</v>
      </c>
      <c r="E3492" s="9" t="s">
        <v>187</v>
      </c>
      <c r="F3492" s="14">
        <v>40484</v>
      </c>
      <c r="G3492" s="4">
        <v>37.544867000000004</v>
      </c>
      <c r="H3492" s="4">
        <v>-84.639852000000005</v>
      </c>
      <c r="I3492" s="19" t="s">
        <v>45</v>
      </c>
      <c r="J3492" s="19" t="s">
        <v>156</v>
      </c>
      <c r="K3492" s="19" t="s">
        <v>45</v>
      </c>
      <c r="L3492" s="22" t="s">
        <v>144</v>
      </c>
      <c r="M3492" s="19" t="s">
        <v>185</v>
      </c>
      <c r="N3492" s="19" t="s">
        <v>185</v>
      </c>
      <c r="Q3492" s="50" t="str">
        <f t="shared" si="55"/>
        <v>Non-lead</v>
      </c>
    </row>
    <row r="3493" spans="2:17">
      <c r="B3493" s="38" t="s">
        <v>10521</v>
      </c>
      <c r="C3493" s="4" t="s">
        <v>11115</v>
      </c>
      <c r="D3493" s="4" t="s">
        <v>10818</v>
      </c>
      <c r="E3493" s="9" t="s">
        <v>187</v>
      </c>
      <c r="F3493" s="14">
        <v>40484</v>
      </c>
      <c r="G3493" s="4">
        <v>37.544483999999997</v>
      </c>
      <c r="H3493" s="4">
        <v>-84.639183000000003</v>
      </c>
      <c r="I3493" s="19" t="s">
        <v>45</v>
      </c>
      <c r="J3493" s="19" t="s">
        <v>156</v>
      </c>
      <c r="K3493" s="19" t="s">
        <v>45</v>
      </c>
      <c r="L3493" s="22" t="s">
        <v>144</v>
      </c>
      <c r="M3493" s="19" t="s">
        <v>185</v>
      </c>
      <c r="N3493" s="19" t="s">
        <v>185</v>
      </c>
      <c r="Q3493" s="50" t="str">
        <f t="shared" si="55"/>
        <v>Non-lead</v>
      </c>
    </row>
    <row r="3494" spans="2:17">
      <c r="B3494" s="38" t="s">
        <v>10522</v>
      </c>
      <c r="C3494" s="4" t="s">
        <v>11116</v>
      </c>
      <c r="D3494" s="4" t="s">
        <v>10819</v>
      </c>
      <c r="E3494" s="9" t="s">
        <v>187</v>
      </c>
      <c r="F3494" s="14">
        <v>40484</v>
      </c>
      <c r="G3494" s="4">
        <v>37.544483999999997</v>
      </c>
      <c r="H3494" s="4">
        <v>-84.639183000000003</v>
      </c>
      <c r="I3494" s="19" t="s">
        <v>45</v>
      </c>
      <c r="J3494" s="19" t="s">
        <v>156</v>
      </c>
      <c r="K3494" s="19" t="s">
        <v>45</v>
      </c>
      <c r="L3494" s="22" t="s">
        <v>144</v>
      </c>
      <c r="M3494" s="19" t="s">
        <v>185</v>
      </c>
      <c r="N3494" s="19" t="s">
        <v>185</v>
      </c>
      <c r="Q3494" s="50" t="str">
        <f t="shared" si="55"/>
        <v>Non-lead</v>
      </c>
    </row>
    <row r="3495" spans="2:17">
      <c r="B3495" s="38" t="s">
        <v>10523</v>
      </c>
      <c r="C3495" s="4" t="s">
        <v>11117</v>
      </c>
      <c r="D3495" s="4" t="s">
        <v>10820</v>
      </c>
      <c r="E3495" s="9" t="s">
        <v>187</v>
      </c>
      <c r="F3495" s="14">
        <v>40484</v>
      </c>
      <c r="G3495" s="4">
        <v>37.544401999999998</v>
      </c>
      <c r="H3495" s="4">
        <v>-84.638885000000002</v>
      </c>
      <c r="I3495" s="19" t="s">
        <v>45</v>
      </c>
      <c r="J3495" s="19" t="s">
        <v>156</v>
      </c>
      <c r="K3495" s="19" t="s">
        <v>45</v>
      </c>
      <c r="L3495" s="22" t="s">
        <v>144</v>
      </c>
      <c r="M3495" s="19" t="s">
        <v>185</v>
      </c>
      <c r="N3495" s="19" t="s">
        <v>185</v>
      </c>
      <c r="Q3495" s="50" t="str">
        <f t="shared" si="55"/>
        <v>Non-lead</v>
      </c>
    </row>
    <row r="3496" spans="2:17">
      <c r="B3496" s="38" t="s">
        <v>10524</v>
      </c>
      <c r="C3496" s="4" t="s">
        <v>11118</v>
      </c>
      <c r="D3496" s="4" t="s">
        <v>10821</v>
      </c>
      <c r="E3496" s="9" t="s">
        <v>187</v>
      </c>
      <c r="F3496" s="14">
        <v>40484</v>
      </c>
      <c r="G3496" s="4">
        <v>37.544401999999998</v>
      </c>
      <c r="H3496" s="4">
        <v>-84.638885000000002</v>
      </c>
      <c r="I3496" s="19" t="s">
        <v>45</v>
      </c>
      <c r="J3496" s="19" t="s">
        <v>156</v>
      </c>
      <c r="K3496" s="19" t="s">
        <v>45</v>
      </c>
      <c r="L3496" s="22" t="s">
        <v>144</v>
      </c>
      <c r="M3496" s="19" t="s">
        <v>185</v>
      </c>
      <c r="N3496" s="19" t="s">
        <v>185</v>
      </c>
      <c r="Q3496" s="50" t="str">
        <f t="shared" si="55"/>
        <v>Non-lead</v>
      </c>
    </row>
    <row r="3497" spans="2:17">
      <c r="B3497" s="38" t="s">
        <v>10525</v>
      </c>
      <c r="C3497" s="4" t="s">
        <v>11119</v>
      </c>
      <c r="D3497" s="4" t="s">
        <v>10822</v>
      </c>
      <c r="E3497" s="9" t="s">
        <v>187</v>
      </c>
      <c r="F3497" s="14">
        <v>40484</v>
      </c>
      <c r="G3497" s="4">
        <v>37.544347000000002</v>
      </c>
      <c r="H3497" s="4">
        <v>-84.638578999999993</v>
      </c>
      <c r="I3497" s="19" t="s">
        <v>45</v>
      </c>
      <c r="J3497" s="19" t="s">
        <v>156</v>
      </c>
      <c r="K3497" s="19" t="s">
        <v>45</v>
      </c>
      <c r="L3497" s="22" t="s">
        <v>144</v>
      </c>
      <c r="M3497" s="19" t="s">
        <v>185</v>
      </c>
      <c r="N3497" s="19" t="s">
        <v>185</v>
      </c>
      <c r="Q3497" s="50" t="str">
        <f t="shared" si="55"/>
        <v>Non-lead</v>
      </c>
    </row>
    <row r="3498" spans="2:17">
      <c r="B3498" s="38" t="s">
        <v>10526</v>
      </c>
      <c r="C3498" s="4" t="s">
        <v>11120</v>
      </c>
      <c r="D3498" s="4" t="s">
        <v>10823</v>
      </c>
      <c r="E3498" s="9" t="s">
        <v>187</v>
      </c>
      <c r="F3498" s="14">
        <v>40484</v>
      </c>
      <c r="G3498" s="4">
        <v>37.544347000000002</v>
      </c>
      <c r="H3498" s="4">
        <v>-84.638578999999993</v>
      </c>
      <c r="I3498" s="19" t="s">
        <v>45</v>
      </c>
      <c r="J3498" s="19" t="s">
        <v>156</v>
      </c>
      <c r="K3498" s="19" t="s">
        <v>45</v>
      </c>
      <c r="L3498" s="22" t="s">
        <v>144</v>
      </c>
      <c r="M3498" s="19" t="s">
        <v>185</v>
      </c>
      <c r="N3498" s="19" t="s">
        <v>185</v>
      </c>
      <c r="Q3498" s="50" t="str">
        <f t="shared" si="55"/>
        <v>Non-lead</v>
      </c>
    </row>
    <row r="3499" spans="2:17">
      <c r="B3499" s="38" t="s">
        <v>10527</v>
      </c>
      <c r="C3499" s="4" t="s">
        <v>11121</v>
      </c>
      <c r="D3499" s="4" t="s">
        <v>10824</v>
      </c>
      <c r="E3499" s="9" t="s">
        <v>187</v>
      </c>
      <c r="F3499" s="14">
        <v>40484</v>
      </c>
      <c r="G3499" s="81">
        <v>37.544347000000002</v>
      </c>
      <c r="H3499" s="81">
        <v>-84.638578999999993</v>
      </c>
      <c r="I3499" s="19" t="s">
        <v>45</v>
      </c>
      <c r="J3499" s="19" t="s">
        <v>156</v>
      </c>
      <c r="K3499" s="19" t="s">
        <v>45</v>
      </c>
      <c r="L3499" s="22" t="s">
        <v>144</v>
      </c>
      <c r="M3499" s="19" t="s">
        <v>185</v>
      </c>
      <c r="N3499" s="19" t="s">
        <v>185</v>
      </c>
      <c r="Q3499" s="50" t="str">
        <f t="shared" si="55"/>
        <v>Non-lead</v>
      </c>
    </row>
    <row r="3500" spans="2:17">
      <c r="B3500" s="38" t="s">
        <v>10528</v>
      </c>
      <c r="C3500" s="4" t="s">
        <v>11122</v>
      </c>
      <c r="D3500" s="4" t="s">
        <v>10825</v>
      </c>
      <c r="E3500" s="9" t="s">
        <v>187</v>
      </c>
      <c r="F3500" s="14">
        <v>40484</v>
      </c>
      <c r="G3500" s="4">
        <v>37.544063999999999</v>
      </c>
      <c r="H3500" s="4">
        <v>-84.637934000000001</v>
      </c>
      <c r="I3500" s="19" t="s">
        <v>45</v>
      </c>
      <c r="J3500" s="19" t="s">
        <v>156</v>
      </c>
      <c r="K3500" s="19" t="s">
        <v>45</v>
      </c>
      <c r="L3500" s="22" t="s">
        <v>144</v>
      </c>
      <c r="M3500" s="19" t="s">
        <v>185</v>
      </c>
      <c r="N3500" s="19" t="s">
        <v>185</v>
      </c>
      <c r="Q3500" s="50" t="str">
        <f t="shared" si="55"/>
        <v>Non-lead</v>
      </c>
    </row>
    <row r="3501" spans="2:17">
      <c r="B3501" s="38" t="s">
        <v>10529</v>
      </c>
      <c r="C3501" s="4" t="s">
        <v>11123</v>
      </c>
      <c r="D3501" s="4" t="s">
        <v>10826</v>
      </c>
      <c r="E3501" s="9" t="s">
        <v>187</v>
      </c>
      <c r="F3501" s="14">
        <v>40484</v>
      </c>
      <c r="G3501" s="4">
        <v>37.544063999999999</v>
      </c>
      <c r="H3501" s="4">
        <v>-84.637934000000001</v>
      </c>
      <c r="I3501" s="19" t="s">
        <v>45</v>
      </c>
      <c r="J3501" s="19" t="s">
        <v>156</v>
      </c>
      <c r="K3501" s="19" t="s">
        <v>45</v>
      </c>
      <c r="L3501" s="22" t="s">
        <v>144</v>
      </c>
      <c r="M3501" s="19" t="s">
        <v>185</v>
      </c>
      <c r="N3501" s="19" t="s">
        <v>185</v>
      </c>
      <c r="Q3501" s="50" t="str">
        <f t="shared" si="55"/>
        <v>Non-lead</v>
      </c>
    </row>
    <row r="3502" spans="2:17">
      <c r="B3502" s="38" t="s">
        <v>10530</v>
      </c>
      <c r="C3502" s="4" t="s">
        <v>11124</v>
      </c>
      <c r="D3502" s="4" t="s">
        <v>10827</v>
      </c>
      <c r="E3502" s="9" t="s">
        <v>187</v>
      </c>
      <c r="F3502" s="14">
        <v>40484</v>
      </c>
      <c r="G3502" s="4">
        <v>37.543990000000001</v>
      </c>
      <c r="H3502" s="4">
        <v>-84.637675999999999</v>
      </c>
      <c r="I3502" s="19" t="s">
        <v>45</v>
      </c>
      <c r="J3502" s="19" t="s">
        <v>156</v>
      </c>
      <c r="K3502" s="19" t="s">
        <v>45</v>
      </c>
      <c r="L3502" s="22" t="s">
        <v>144</v>
      </c>
      <c r="M3502" s="19" t="s">
        <v>185</v>
      </c>
      <c r="N3502" s="19" t="s">
        <v>185</v>
      </c>
      <c r="Q3502" s="50" t="str">
        <f t="shared" si="55"/>
        <v>Non-lead</v>
      </c>
    </row>
    <row r="3503" spans="2:17">
      <c r="B3503" s="82" t="s">
        <v>10531</v>
      </c>
      <c r="C3503" s="4" t="s">
        <v>11125</v>
      </c>
      <c r="D3503" s="4" t="s">
        <v>10828</v>
      </c>
      <c r="E3503" s="9" t="s">
        <v>187</v>
      </c>
      <c r="F3503" s="14">
        <v>40484</v>
      </c>
      <c r="G3503" s="4">
        <v>37.543990000000001</v>
      </c>
      <c r="H3503" s="4">
        <v>-84.637675999999999</v>
      </c>
      <c r="I3503" s="19" t="s">
        <v>45</v>
      </c>
      <c r="J3503" s="19" t="s">
        <v>156</v>
      </c>
      <c r="K3503" s="19" t="s">
        <v>45</v>
      </c>
      <c r="L3503" s="22" t="s">
        <v>144</v>
      </c>
      <c r="M3503" s="19" t="s">
        <v>185</v>
      </c>
      <c r="N3503" s="19" t="s">
        <v>185</v>
      </c>
      <c r="Q3503" s="50" t="str">
        <f t="shared" si="55"/>
        <v>Non-lead</v>
      </c>
    </row>
    <row r="3504" spans="2:17">
      <c r="B3504" s="38" t="s">
        <v>10532</v>
      </c>
      <c r="C3504" s="4" t="s">
        <v>11126</v>
      </c>
      <c r="D3504" s="4" t="s">
        <v>10829</v>
      </c>
      <c r="E3504" s="9" t="s">
        <v>187</v>
      </c>
      <c r="F3504" s="14">
        <v>40484</v>
      </c>
      <c r="G3504" s="4">
        <v>37.543841999999998</v>
      </c>
      <c r="H3504" s="4">
        <v>-84.637314000000003</v>
      </c>
      <c r="I3504" s="19" t="s">
        <v>45</v>
      </c>
      <c r="J3504" s="19" t="s">
        <v>156</v>
      </c>
      <c r="K3504" s="19" t="s">
        <v>45</v>
      </c>
      <c r="L3504" s="22" t="s">
        <v>144</v>
      </c>
      <c r="M3504" s="19" t="s">
        <v>185</v>
      </c>
      <c r="N3504" s="19" t="s">
        <v>185</v>
      </c>
      <c r="Q3504" s="50" t="str">
        <f t="shared" si="55"/>
        <v>Non-lead</v>
      </c>
    </row>
    <row r="3505" spans="2:17">
      <c r="B3505" s="38" t="s">
        <v>10533</v>
      </c>
      <c r="C3505" s="4" t="s">
        <v>11127</v>
      </c>
      <c r="D3505" s="4" t="s">
        <v>10830</v>
      </c>
      <c r="E3505" s="9" t="s">
        <v>187</v>
      </c>
      <c r="F3505" s="14">
        <v>40484</v>
      </c>
      <c r="G3505" s="4">
        <v>37.543841999999998</v>
      </c>
      <c r="H3505" s="4">
        <v>-84.637314000000003</v>
      </c>
      <c r="I3505" s="19" t="s">
        <v>45</v>
      </c>
      <c r="J3505" s="19" t="s">
        <v>156</v>
      </c>
      <c r="K3505" s="19" t="s">
        <v>45</v>
      </c>
      <c r="L3505" s="22" t="s">
        <v>144</v>
      </c>
      <c r="M3505" s="19" t="s">
        <v>185</v>
      </c>
      <c r="N3505" s="19" t="s">
        <v>185</v>
      </c>
      <c r="Q3505" s="50" t="str">
        <f t="shared" si="55"/>
        <v>Non-lead</v>
      </c>
    </row>
    <row r="3506" spans="2:17">
      <c r="B3506" s="38" t="s">
        <v>10534</v>
      </c>
      <c r="C3506" s="4" t="s">
        <v>11128</v>
      </c>
      <c r="D3506" s="4" t="s">
        <v>10831</v>
      </c>
      <c r="E3506" s="9" t="s">
        <v>187</v>
      </c>
      <c r="F3506" s="14">
        <v>40484</v>
      </c>
      <c r="G3506" s="4">
        <v>37.543559000000002</v>
      </c>
      <c r="H3506" s="4">
        <v>-84.637586999999996</v>
      </c>
      <c r="I3506" s="19" t="s">
        <v>45</v>
      </c>
      <c r="J3506" s="19" t="s">
        <v>156</v>
      </c>
      <c r="K3506" s="19" t="s">
        <v>45</v>
      </c>
      <c r="L3506" s="22" t="s">
        <v>144</v>
      </c>
      <c r="M3506" s="19" t="s">
        <v>185</v>
      </c>
      <c r="N3506" s="19" t="s">
        <v>185</v>
      </c>
      <c r="Q3506" s="50" t="str">
        <f t="shared" si="55"/>
        <v>Non-lead</v>
      </c>
    </row>
    <row r="3507" spans="2:17">
      <c r="B3507" s="38" t="s">
        <v>10535</v>
      </c>
      <c r="C3507" s="4" t="s">
        <v>11129</v>
      </c>
      <c r="D3507" s="4" t="s">
        <v>10832</v>
      </c>
      <c r="E3507" s="9" t="s">
        <v>187</v>
      </c>
      <c r="F3507" s="14">
        <v>40484</v>
      </c>
      <c r="G3507" s="4">
        <v>37.543559000000002</v>
      </c>
      <c r="H3507" s="4">
        <v>-84.637586999999996</v>
      </c>
      <c r="I3507" s="19" t="s">
        <v>45</v>
      </c>
      <c r="J3507" s="19" t="s">
        <v>156</v>
      </c>
      <c r="K3507" s="19" t="s">
        <v>45</v>
      </c>
      <c r="L3507" s="22" t="s">
        <v>144</v>
      </c>
      <c r="M3507" s="19" t="s">
        <v>185</v>
      </c>
      <c r="N3507" s="19" t="s">
        <v>185</v>
      </c>
      <c r="Q3507" s="50" t="str">
        <f t="shared" ref="Q3507:Q3570" si="56">IF(AND(I3507="",K3507=""),"",IF(I3507="Lead","Lead",IF(K3507="Lead","Lead",IF((OR((AND((ISNUMBER(SEARCH("Galvanized",K3507))),AF3507="Yes")),(AND((ISNUMBER(SEARCH("Galvanized",K3507))),AF3507="Unknown")))),"Galvanized requiring replacement",IF((OR((AND((ISNUMBER(SEARCH("Galvanized",K3507))),AJ3507="Yes")),(AND((ISNUMBER(SEARCH("Galvanized",K3507))),AJ3507="Unknown")))),"Galvanized requiring replacement",IF(I3507="Galvanized requiring replacement","Galvanized requiring replacement",IF(K3507="Galvanized requiring replacement","Galvanized requiring replacement",IF(ISNUMBER(SEARCH("Unknown",I3507)),"Unknown",IF(ISNUMBER(SEARCH("Unknown",K3507)),"Unknown",IF(I3507="","Unknown",IF(K3507="","Unknown","Non-lead")))))))))))</f>
        <v>Non-lead</v>
      </c>
    </row>
    <row r="3508" spans="2:17">
      <c r="B3508" s="38" t="s">
        <v>10536</v>
      </c>
      <c r="C3508" s="4" t="s">
        <v>11130</v>
      </c>
      <c r="D3508" s="4" t="s">
        <v>10833</v>
      </c>
      <c r="E3508" s="9" t="s">
        <v>187</v>
      </c>
      <c r="F3508" s="14">
        <v>40484</v>
      </c>
      <c r="G3508" s="4">
        <v>37.543678</v>
      </c>
      <c r="H3508" s="4">
        <v>-84.638131999999999</v>
      </c>
      <c r="I3508" s="19" t="s">
        <v>45</v>
      </c>
      <c r="J3508" s="19" t="s">
        <v>156</v>
      </c>
      <c r="K3508" s="19" t="s">
        <v>45</v>
      </c>
      <c r="L3508" s="22" t="s">
        <v>144</v>
      </c>
      <c r="M3508" s="19" t="s">
        <v>185</v>
      </c>
      <c r="N3508" s="19" t="s">
        <v>185</v>
      </c>
      <c r="Q3508" s="50" t="str">
        <f t="shared" si="56"/>
        <v>Non-lead</v>
      </c>
    </row>
    <row r="3509" spans="2:17">
      <c r="B3509" s="38" t="s">
        <v>10537</v>
      </c>
      <c r="C3509" s="4" t="s">
        <v>11131</v>
      </c>
      <c r="D3509" s="4" t="s">
        <v>10834</v>
      </c>
      <c r="E3509" s="9" t="s">
        <v>187</v>
      </c>
      <c r="F3509" s="14">
        <v>40484</v>
      </c>
      <c r="G3509" s="4">
        <v>37.543678</v>
      </c>
      <c r="H3509" s="4">
        <v>-84.638131999999999</v>
      </c>
      <c r="I3509" s="19" t="s">
        <v>45</v>
      </c>
      <c r="J3509" s="19" t="s">
        <v>156</v>
      </c>
      <c r="K3509" s="19" t="s">
        <v>45</v>
      </c>
      <c r="L3509" s="22" t="s">
        <v>144</v>
      </c>
      <c r="M3509" s="19" t="s">
        <v>185</v>
      </c>
      <c r="N3509" s="19" t="s">
        <v>185</v>
      </c>
      <c r="Q3509" s="50" t="str">
        <f t="shared" si="56"/>
        <v>Non-lead</v>
      </c>
    </row>
    <row r="3510" spans="2:17">
      <c r="B3510" s="38" t="s">
        <v>10538</v>
      </c>
      <c r="C3510" s="4" t="s">
        <v>11132</v>
      </c>
      <c r="D3510" s="4" t="s">
        <v>10835</v>
      </c>
      <c r="E3510" s="9" t="s">
        <v>187</v>
      </c>
      <c r="F3510" s="14">
        <v>40484</v>
      </c>
      <c r="G3510" s="4">
        <v>37.543872999999998</v>
      </c>
      <c r="H3510" s="4">
        <v>-84.638801999999998</v>
      </c>
      <c r="I3510" s="19" t="s">
        <v>45</v>
      </c>
      <c r="J3510" s="19" t="s">
        <v>156</v>
      </c>
      <c r="K3510" s="19" t="s">
        <v>45</v>
      </c>
      <c r="L3510" s="22" t="s">
        <v>144</v>
      </c>
      <c r="M3510" s="19" t="s">
        <v>185</v>
      </c>
      <c r="N3510" s="19" t="s">
        <v>185</v>
      </c>
      <c r="Q3510" s="50" t="str">
        <f t="shared" si="56"/>
        <v>Non-lead</v>
      </c>
    </row>
    <row r="3511" spans="2:17">
      <c r="B3511" s="38" t="s">
        <v>10539</v>
      </c>
      <c r="C3511" s="4" t="s">
        <v>11133</v>
      </c>
      <c r="D3511" s="4" t="s">
        <v>10836</v>
      </c>
      <c r="E3511" s="9" t="s">
        <v>187</v>
      </c>
      <c r="F3511" s="14">
        <v>40484</v>
      </c>
      <c r="G3511" s="4">
        <v>37.543872999999998</v>
      </c>
      <c r="H3511" s="4">
        <v>-84.638801999999998</v>
      </c>
      <c r="I3511" s="19" t="s">
        <v>45</v>
      </c>
      <c r="J3511" s="19" t="s">
        <v>156</v>
      </c>
      <c r="K3511" s="19" t="s">
        <v>45</v>
      </c>
      <c r="L3511" s="22" t="s">
        <v>144</v>
      </c>
      <c r="M3511" s="19" t="s">
        <v>185</v>
      </c>
      <c r="N3511" s="19" t="s">
        <v>185</v>
      </c>
      <c r="Q3511" s="50" t="str">
        <f t="shared" si="56"/>
        <v>Non-lead</v>
      </c>
    </row>
    <row r="3512" spans="2:17">
      <c r="B3512" s="38" t="s">
        <v>10540</v>
      </c>
      <c r="C3512" s="4" t="s">
        <v>11134</v>
      </c>
      <c r="D3512" s="4" t="s">
        <v>10837</v>
      </c>
      <c r="E3512" s="9" t="s">
        <v>187</v>
      </c>
      <c r="F3512" s="14">
        <v>40484</v>
      </c>
      <c r="G3512" s="4">
        <v>37.543872999999998</v>
      </c>
      <c r="H3512" s="4">
        <v>-84.638801999999998</v>
      </c>
      <c r="I3512" s="19" t="s">
        <v>45</v>
      </c>
      <c r="J3512" s="19" t="s">
        <v>156</v>
      </c>
      <c r="K3512" s="19" t="s">
        <v>45</v>
      </c>
      <c r="L3512" s="22" t="s">
        <v>144</v>
      </c>
      <c r="M3512" s="19" t="s">
        <v>185</v>
      </c>
      <c r="N3512" s="19" t="s">
        <v>185</v>
      </c>
      <c r="Q3512" s="50" t="str">
        <f t="shared" si="56"/>
        <v>Non-lead</v>
      </c>
    </row>
    <row r="3513" spans="2:17">
      <c r="B3513" s="38" t="s">
        <v>10541</v>
      </c>
      <c r="C3513" s="4" t="s">
        <v>11135</v>
      </c>
      <c r="D3513" s="4" t="s">
        <v>10838</v>
      </c>
      <c r="E3513" s="9" t="s">
        <v>187</v>
      </c>
      <c r="F3513" s="14">
        <v>40484</v>
      </c>
      <c r="G3513" s="4">
        <v>37.544142999999998</v>
      </c>
      <c r="H3513" s="4">
        <v>-84.639409999999998</v>
      </c>
      <c r="I3513" s="19" t="s">
        <v>45</v>
      </c>
      <c r="J3513" s="19" t="s">
        <v>156</v>
      </c>
      <c r="K3513" s="19" t="s">
        <v>45</v>
      </c>
      <c r="L3513" s="22" t="s">
        <v>144</v>
      </c>
      <c r="M3513" s="19" t="s">
        <v>185</v>
      </c>
      <c r="N3513" s="19" t="s">
        <v>185</v>
      </c>
      <c r="Q3513" s="50" t="str">
        <f t="shared" si="56"/>
        <v>Non-lead</v>
      </c>
    </row>
    <row r="3514" spans="2:17">
      <c r="B3514" s="38" t="s">
        <v>10542</v>
      </c>
      <c r="C3514" s="4" t="s">
        <v>11136</v>
      </c>
      <c r="D3514" s="4" t="s">
        <v>10839</v>
      </c>
      <c r="E3514" s="9" t="s">
        <v>187</v>
      </c>
      <c r="F3514" s="14">
        <v>40484</v>
      </c>
      <c r="G3514" s="4">
        <v>37.544142999999998</v>
      </c>
      <c r="H3514" s="4">
        <v>-84.639409999999998</v>
      </c>
      <c r="I3514" s="19" t="s">
        <v>45</v>
      </c>
      <c r="J3514" s="19" t="s">
        <v>156</v>
      </c>
      <c r="K3514" s="19" t="s">
        <v>45</v>
      </c>
      <c r="L3514" s="22" t="s">
        <v>144</v>
      </c>
      <c r="M3514" s="19" t="s">
        <v>185</v>
      </c>
      <c r="N3514" s="19" t="s">
        <v>185</v>
      </c>
      <c r="Q3514" s="50" t="str">
        <f t="shared" si="56"/>
        <v>Non-lead</v>
      </c>
    </row>
    <row r="3515" spans="2:17">
      <c r="B3515" s="38" t="s">
        <v>10543</v>
      </c>
      <c r="C3515" s="4" t="s">
        <v>11137</v>
      </c>
      <c r="D3515" s="4" t="s">
        <v>10840</v>
      </c>
      <c r="E3515" s="9" t="s">
        <v>187</v>
      </c>
      <c r="F3515" s="14">
        <v>40484</v>
      </c>
      <c r="G3515" s="4">
        <v>37.544142999999998</v>
      </c>
      <c r="H3515" s="4">
        <v>-84.639409999999998</v>
      </c>
      <c r="I3515" s="19" t="s">
        <v>45</v>
      </c>
      <c r="J3515" s="19" t="s">
        <v>156</v>
      </c>
      <c r="K3515" s="19" t="s">
        <v>45</v>
      </c>
      <c r="L3515" s="22" t="s">
        <v>144</v>
      </c>
      <c r="M3515" s="19" t="s">
        <v>185</v>
      </c>
      <c r="N3515" s="19" t="s">
        <v>185</v>
      </c>
      <c r="Q3515" s="50" t="str">
        <f t="shared" si="56"/>
        <v>Non-lead</v>
      </c>
    </row>
    <row r="3516" spans="2:17">
      <c r="B3516" s="38" t="s">
        <v>10544</v>
      </c>
      <c r="C3516" s="4" t="s">
        <v>11138</v>
      </c>
      <c r="D3516" s="4" t="s">
        <v>10841</v>
      </c>
      <c r="E3516" s="9" t="s">
        <v>187</v>
      </c>
      <c r="F3516" s="14">
        <v>40484</v>
      </c>
      <c r="G3516" s="4">
        <v>37.544559</v>
      </c>
      <c r="H3516" s="4">
        <v>-84.640118000000001</v>
      </c>
      <c r="I3516" s="19" t="s">
        <v>45</v>
      </c>
      <c r="J3516" s="19" t="s">
        <v>156</v>
      </c>
      <c r="K3516" s="19" t="s">
        <v>45</v>
      </c>
      <c r="L3516" s="22" t="s">
        <v>144</v>
      </c>
      <c r="M3516" s="19" t="s">
        <v>185</v>
      </c>
      <c r="N3516" s="19" t="s">
        <v>185</v>
      </c>
      <c r="Q3516" s="50" t="str">
        <f t="shared" si="56"/>
        <v>Non-lead</v>
      </c>
    </row>
    <row r="3517" spans="2:17">
      <c r="B3517" s="38" t="s">
        <v>10545</v>
      </c>
      <c r="C3517" s="4" t="s">
        <v>11139</v>
      </c>
      <c r="D3517" s="4" t="s">
        <v>10842</v>
      </c>
      <c r="E3517" s="9" t="s">
        <v>187</v>
      </c>
      <c r="F3517" s="14">
        <v>40484</v>
      </c>
      <c r="G3517" s="4">
        <v>37.544559</v>
      </c>
      <c r="H3517" s="4">
        <v>-84.640118000000001</v>
      </c>
      <c r="I3517" s="19" t="s">
        <v>45</v>
      </c>
      <c r="J3517" s="19" t="s">
        <v>156</v>
      </c>
      <c r="K3517" s="19" t="s">
        <v>45</v>
      </c>
      <c r="L3517" s="22" t="s">
        <v>144</v>
      </c>
      <c r="M3517" s="19" t="s">
        <v>185</v>
      </c>
      <c r="N3517" s="19" t="s">
        <v>185</v>
      </c>
      <c r="Q3517" s="50" t="str">
        <f t="shared" si="56"/>
        <v>Non-lead</v>
      </c>
    </row>
    <row r="3518" spans="2:17">
      <c r="B3518" s="38" t="s">
        <v>10546</v>
      </c>
      <c r="C3518" s="4" t="s">
        <v>11140</v>
      </c>
      <c r="D3518" s="4" t="s">
        <v>10843</v>
      </c>
      <c r="E3518" s="9" t="s">
        <v>187</v>
      </c>
      <c r="F3518" s="14">
        <v>40484</v>
      </c>
      <c r="G3518" s="4">
        <v>37.544635</v>
      </c>
      <c r="H3518" s="4">
        <v>-84.640424999999993</v>
      </c>
      <c r="I3518" s="19" t="s">
        <v>45</v>
      </c>
      <c r="J3518" s="19" t="s">
        <v>156</v>
      </c>
      <c r="K3518" s="19" t="s">
        <v>45</v>
      </c>
      <c r="L3518" s="22" t="s">
        <v>144</v>
      </c>
      <c r="M3518" s="19" t="s">
        <v>185</v>
      </c>
      <c r="N3518" s="19" t="s">
        <v>185</v>
      </c>
      <c r="Q3518" s="50" t="str">
        <f t="shared" si="56"/>
        <v>Non-lead</v>
      </c>
    </row>
    <row r="3519" spans="2:17">
      <c r="B3519" s="38" t="s">
        <v>10547</v>
      </c>
      <c r="C3519" s="4" t="s">
        <v>11141</v>
      </c>
      <c r="D3519" s="4" t="s">
        <v>10844</v>
      </c>
      <c r="E3519" s="9" t="s">
        <v>187</v>
      </c>
      <c r="F3519" s="14">
        <v>40484</v>
      </c>
      <c r="G3519" s="4">
        <v>37.544635</v>
      </c>
      <c r="H3519" s="4">
        <v>-84.640424999999993</v>
      </c>
      <c r="I3519" s="19" t="s">
        <v>45</v>
      </c>
      <c r="J3519" s="19" t="s">
        <v>156</v>
      </c>
      <c r="K3519" s="19" t="s">
        <v>45</v>
      </c>
      <c r="L3519" s="22" t="s">
        <v>144</v>
      </c>
      <c r="M3519" s="19" t="s">
        <v>185</v>
      </c>
      <c r="N3519" s="19" t="s">
        <v>185</v>
      </c>
      <c r="Q3519" s="50" t="str">
        <f t="shared" si="56"/>
        <v>Non-lead</v>
      </c>
    </row>
    <row r="3520" spans="2:17">
      <c r="B3520" s="38" t="s">
        <v>10548</v>
      </c>
      <c r="C3520" s="4" t="s">
        <v>11142</v>
      </c>
      <c r="D3520" s="4" t="s">
        <v>10845</v>
      </c>
      <c r="E3520" s="9" t="s">
        <v>187</v>
      </c>
      <c r="F3520" s="14">
        <v>40484</v>
      </c>
      <c r="G3520" s="81">
        <v>37.545087000000002</v>
      </c>
      <c r="H3520" s="81">
        <v>-84.641292000000007</v>
      </c>
      <c r="I3520" s="19" t="s">
        <v>45</v>
      </c>
      <c r="J3520" s="19" t="s">
        <v>156</v>
      </c>
      <c r="K3520" s="19" t="s">
        <v>45</v>
      </c>
      <c r="L3520" s="22" t="s">
        <v>144</v>
      </c>
      <c r="M3520" s="19" t="s">
        <v>185</v>
      </c>
      <c r="N3520" s="19" t="s">
        <v>185</v>
      </c>
      <c r="Q3520" s="50" t="str">
        <f t="shared" si="56"/>
        <v>Non-lead</v>
      </c>
    </row>
    <row r="3521" spans="2:17">
      <c r="B3521" s="38" t="s">
        <v>10549</v>
      </c>
      <c r="C3521" s="4" t="s">
        <v>11143</v>
      </c>
      <c r="D3521" s="4" t="s">
        <v>10846</v>
      </c>
      <c r="E3521" s="9" t="s">
        <v>187</v>
      </c>
      <c r="F3521" s="14">
        <v>40484</v>
      </c>
      <c r="G3521" s="81">
        <v>37.545087000000002</v>
      </c>
      <c r="H3521" s="81">
        <v>-84.641292000000007</v>
      </c>
      <c r="I3521" s="19" t="s">
        <v>45</v>
      </c>
      <c r="J3521" s="19" t="s">
        <v>156</v>
      </c>
      <c r="K3521" s="19" t="s">
        <v>45</v>
      </c>
      <c r="L3521" s="22" t="s">
        <v>144</v>
      </c>
      <c r="M3521" s="19" t="s">
        <v>185</v>
      </c>
      <c r="N3521" s="19" t="s">
        <v>185</v>
      </c>
      <c r="Q3521" s="50" t="str">
        <f t="shared" si="56"/>
        <v>Non-lead</v>
      </c>
    </row>
    <row r="3522" spans="2:17">
      <c r="B3522" s="38" t="s">
        <v>10550</v>
      </c>
      <c r="C3522" s="4" t="s">
        <v>11144</v>
      </c>
      <c r="D3522" s="4" t="s">
        <v>10847</v>
      </c>
      <c r="E3522" s="9" t="s">
        <v>187</v>
      </c>
      <c r="F3522" s="14">
        <v>40484</v>
      </c>
      <c r="G3522" s="4">
        <v>37.545074999999997</v>
      </c>
      <c r="H3522" s="4">
        <v>-84.641737000000006</v>
      </c>
      <c r="I3522" s="19" t="s">
        <v>45</v>
      </c>
      <c r="J3522" s="19" t="s">
        <v>156</v>
      </c>
      <c r="K3522" s="19" t="s">
        <v>45</v>
      </c>
      <c r="L3522" s="22" t="s">
        <v>144</v>
      </c>
      <c r="M3522" s="19" t="s">
        <v>185</v>
      </c>
      <c r="N3522" s="19" t="s">
        <v>185</v>
      </c>
      <c r="Q3522" s="50" t="str">
        <f t="shared" si="56"/>
        <v>Non-lead</v>
      </c>
    </row>
    <row r="3523" spans="2:17">
      <c r="B3523" s="38" t="s">
        <v>10551</v>
      </c>
      <c r="C3523" s="4" t="s">
        <v>11145</v>
      </c>
      <c r="D3523" s="4" t="s">
        <v>10848</v>
      </c>
      <c r="E3523" s="9" t="s">
        <v>187</v>
      </c>
      <c r="F3523" s="14">
        <v>40484</v>
      </c>
      <c r="G3523" s="4">
        <v>37.544980000000002</v>
      </c>
      <c r="H3523" s="4">
        <v>-84.641424999999998</v>
      </c>
      <c r="I3523" s="19" t="s">
        <v>45</v>
      </c>
      <c r="J3523" s="19" t="s">
        <v>156</v>
      </c>
      <c r="K3523" s="19" t="s">
        <v>45</v>
      </c>
      <c r="L3523" s="22" t="s">
        <v>144</v>
      </c>
      <c r="M3523" s="19" t="s">
        <v>185</v>
      </c>
      <c r="N3523" s="19" t="s">
        <v>185</v>
      </c>
      <c r="Q3523" s="50" t="str">
        <f t="shared" si="56"/>
        <v>Non-lead</v>
      </c>
    </row>
    <row r="3524" spans="2:17">
      <c r="B3524" s="38" t="s">
        <v>10552</v>
      </c>
      <c r="C3524" s="4" t="s">
        <v>11146</v>
      </c>
      <c r="D3524" s="4" t="s">
        <v>10849</v>
      </c>
      <c r="E3524" s="9" t="s">
        <v>187</v>
      </c>
      <c r="F3524" s="14">
        <v>40484</v>
      </c>
      <c r="G3524" s="4">
        <v>37.544657999999998</v>
      </c>
      <c r="H3524" s="4">
        <v>-84.640882000000005</v>
      </c>
      <c r="I3524" s="19" t="s">
        <v>45</v>
      </c>
      <c r="J3524" s="19" t="s">
        <v>156</v>
      </c>
      <c r="K3524" s="19" t="s">
        <v>45</v>
      </c>
      <c r="L3524" s="22" t="s">
        <v>144</v>
      </c>
      <c r="M3524" s="19" t="s">
        <v>185</v>
      </c>
      <c r="N3524" s="19" t="s">
        <v>185</v>
      </c>
      <c r="Q3524" s="50" t="str">
        <f t="shared" si="56"/>
        <v>Non-lead</v>
      </c>
    </row>
    <row r="3525" spans="2:17">
      <c r="B3525" s="38" t="s">
        <v>10553</v>
      </c>
      <c r="C3525" s="4" t="s">
        <v>11147</v>
      </c>
      <c r="D3525" s="4" t="s">
        <v>10850</v>
      </c>
      <c r="E3525" s="9" t="s">
        <v>187</v>
      </c>
      <c r="F3525" s="14">
        <v>40484</v>
      </c>
      <c r="G3525" s="4">
        <v>37.544657999999998</v>
      </c>
      <c r="H3525" s="4">
        <v>-84.640882000000005</v>
      </c>
      <c r="I3525" s="19" t="s">
        <v>45</v>
      </c>
      <c r="J3525" s="19" t="s">
        <v>156</v>
      </c>
      <c r="K3525" s="19" t="s">
        <v>45</v>
      </c>
      <c r="L3525" s="22" t="s">
        <v>144</v>
      </c>
      <c r="M3525" s="19" t="s">
        <v>185</v>
      </c>
      <c r="N3525" s="19" t="s">
        <v>185</v>
      </c>
      <c r="Q3525" s="50" t="str">
        <f t="shared" si="56"/>
        <v>Non-lead</v>
      </c>
    </row>
    <row r="3526" spans="2:17">
      <c r="B3526" s="38" t="s">
        <v>10554</v>
      </c>
      <c r="C3526" s="4" t="s">
        <v>11148</v>
      </c>
      <c r="D3526" s="4" t="s">
        <v>10851</v>
      </c>
      <c r="E3526" s="9" t="s">
        <v>187</v>
      </c>
      <c r="F3526" s="14">
        <v>40484</v>
      </c>
      <c r="G3526" s="4">
        <v>37.544657999999998</v>
      </c>
      <c r="H3526" s="4">
        <v>-84.640882000000005</v>
      </c>
      <c r="I3526" s="19" t="s">
        <v>45</v>
      </c>
      <c r="J3526" s="19" t="s">
        <v>156</v>
      </c>
      <c r="K3526" s="19" t="s">
        <v>45</v>
      </c>
      <c r="L3526" s="22" t="s">
        <v>144</v>
      </c>
      <c r="M3526" s="19" t="s">
        <v>185</v>
      </c>
      <c r="N3526" s="19" t="s">
        <v>185</v>
      </c>
      <c r="Q3526" s="50" t="str">
        <f t="shared" si="56"/>
        <v>Non-lead</v>
      </c>
    </row>
    <row r="3527" spans="2:17">
      <c r="B3527" s="38" t="s">
        <v>10555</v>
      </c>
      <c r="C3527" s="4" t="s">
        <v>11149</v>
      </c>
      <c r="D3527" s="4" t="s">
        <v>10852</v>
      </c>
      <c r="E3527" s="9" t="s">
        <v>187</v>
      </c>
      <c r="F3527" s="14">
        <v>40484</v>
      </c>
      <c r="G3527" s="4">
        <v>37.544657999999998</v>
      </c>
      <c r="H3527" s="4">
        <v>-84.640882000000005</v>
      </c>
      <c r="I3527" s="19" t="s">
        <v>45</v>
      </c>
      <c r="J3527" s="19" t="s">
        <v>156</v>
      </c>
      <c r="K3527" s="19" t="s">
        <v>45</v>
      </c>
      <c r="L3527" s="22" t="s">
        <v>144</v>
      </c>
      <c r="M3527" s="19" t="s">
        <v>185</v>
      </c>
      <c r="N3527" s="19" t="s">
        <v>185</v>
      </c>
      <c r="Q3527" s="50" t="str">
        <f t="shared" si="56"/>
        <v>Non-lead</v>
      </c>
    </row>
    <row r="3528" spans="2:17">
      <c r="B3528" s="38" t="s">
        <v>10556</v>
      </c>
      <c r="C3528" s="4" t="s">
        <v>11150</v>
      </c>
      <c r="D3528" s="4" t="s">
        <v>10853</v>
      </c>
      <c r="E3528" s="9" t="s">
        <v>187</v>
      </c>
      <c r="F3528" s="14">
        <v>40484</v>
      </c>
      <c r="G3528" s="4">
        <v>37.544376</v>
      </c>
      <c r="H3528" s="4">
        <v>-84.640321999999998</v>
      </c>
      <c r="I3528" s="19" t="s">
        <v>45</v>
      </c>
      <c r="J3528" s="19" t="s">
        <v>156</v>
      </c>
      <c r="K3528" s="19" t="s">
        <v>45</v>
      </c>
      <c r="L3528" s="22" t="s">
        <v>144</v>
      </c>
      <c r="M3528" s="19" t="s">
        <v>185</v>
      </c>
      <c r="N3528" s="19" t="s">
        <v>185</v>
      </c>
      <c r="Q3528" s="50" t="str">
        <f t="shared" si="56"/>
        <v>Non-lead</v>
      </c>
    </row>
    <row r="3529" spans="2:17">
      <c r="B3529" s="38" t="s">
        <v>10557</v>
      </c>
      <c r="C3529" s="4" t="s">
        <v>11151</v>
      </c>
      <c r="D3529" s="4" t="s">
        <v>10854</v>
      </c>
      <c r="E3529" s="9" t="s">
        <v>187</v>
      </c>
      <c r="F3529" s="14">
        <v>40484</v>
      </c>
      <c r="G3529" s="4">
        <v>37.544376</v>
      </c>
      <c r="H3529" s="4">
        <v>-84.640321999999998</v>
      </c>
      <c r="I3529" s="19" t="s">
        <v>45</v>
      </c>
      <c r="J3529" s="19" t="s">
        <v>156</v>
      </c>
      <c r="K3529" s="19" t="s">
        <v>45</v>
      </c>
      <c r="L3529" s="22" t="s">
        <v>144</v>
      </c>
      <c r="M3529" s="19" t="s">
        <v>185</v>
      </c>
      <c r="N3529" s="19" t="s">
        <v>185</v>
      </c>
      <c r="Q3529" s="50" t="str">
        <f t="shared" si="56"/>
        <v>Non-lead</v>
      </c>
    </row>
    <row r="3530" spans="2:17">
      <c r="B3530" s="38" t="s">
        <v>10558</v>
      </c>
      <c r="C3530" s="4" t="s">
        <v>11152</v>
      </c>
      <c r="D3530" s="4" t="s">
        <v>10855</v>
      </c>
      <c r="E3530" s="9" t="s">
        <v>187</v>
      </c>
      <c r="F3530" s="14">
        <v>40484</v>
      </c>
      <c r="G3530" s="4">
        <v>37.544131</v>
      </c>
      <c r="H3530" s="4">
        <v>-84.639539999999997</v>
      </c>
      <c r="I3530" s="19" t="s">
        <v>45</v>
      </c>
      <c r="J3530" s="19" t="s">
        <v>156</v>
      </c>
      <c r="K3530" s="19" t="s">
        <v>45</v>
      </c>
      <c r="L3530" s="22" t="s">
        <v>144</v>
      </c>
      <c r="M3530" s="19" t="s">
        <v>185</v>
      </c>
      <c r="N3530" s="19" t="s">
        <v>185</v>
      </c>
      <c r="Q3530" s="50" t="str">
        <f t="shared" si="56"/>
        <v>Non-lead</v>
      </c>
    </row>
    <row r="3531" spans="2:17">
      <c r="B3531" s="38" t="s">
        <v>10559</v>
      </c>
      <c r="C3531" s="4" t="s">
        <v>11153</v>
      </c>
      <c r="D3531" s="4" t="s">
        <v>10856</v>
      </c>
      <c r="E3531" s="9" t="s">
        <v>187</v>
      </c>
      <c r="F3531" s="14">
        <v>40484</v>
      </c>
      <c r="G3531" s="4">
        <v>37.544131</v>
      </c>
      <c r="H3531" s="4">
        <v>-84.639539999999997</v>
      </c>
      <c r="I3531" s="19" t="s">
        <v>45</v>
      </c>
      <c r="J3531" s="19" t="s">
        <v>156</v>
      </c>
      <c r="K3531" s="19" t="s">
        <v>45</v>
      </c>
      <c r="L3531" s="22" t="s">
        <v>144</v>
      </c>
      <c r="M3531" s="19" t="s">
        <v>185</v>
      </c>
      <c r="N3531" s="19" t="s">
        <v>185</v>
      </c>
      <c r="Q3531" s="50" t="str">
        <f t="shared" si="56"/>
        <v>Non-lead</v>
      </c>
    </row>
    <row r="3532" spans="2:17">
      <c r="B3532" s="38" t="s">
        <v>10560</v>
      </c>
      <c r="C3532" s="4" t="s">
        <v>11154</v>
      </c>
      <c r="D3532" s="4" t="s">
        <v>10857</v>
      </c>
      <c r="E3532" s="9" t="s">
        <v>187</v>
      </c>
      <c r="F3532" s="14">
        <v>40484</v>
      </c>
      <c r="G3532" s="4">
        <v>37.543716000000003</v>
      </c>
      <c r="H3532" s="4">
        <v>-84.639078999999995</v>
      </c>
      <c r="I3532" s="19" t="s">
        <v>45</v>
      </c>
      <c r="J3532" s="19" t="s">
        <v>156</v>
      </c>
      <c r="K3532" s="19" t="s">
        <v>45</v>
      </c>
      <c r="L3532" s="22" t="s">
        <v>144</v>
      </c>
      <c r="M3532" s="19" t="s">
        <v>185</v>
      </c>
      <c r="N3532" s="19" t="s">
        <v>185</v>
      </c>
      <c r="Q3532" s="50" t="str">
        <f t="shared" si="56"/>
        <v>Non-lead</v>
      </c>
    </row>
    <row r="3533" spans="2:17">
      <c r="B3533" s="38" t="s">
        <v>10561</v>
      </c>
      <c r="C3533" s="4" t="s">
        <v>11155</v>
      </c>
      <c r="D3533" s="4" t="s">
        <v>10858</v>
      </c>
      <c r="E3533" s="9" t="s">
        <v>187</v>
      </c>
      <c r="F3533" s="14">
        <v>40484</v>
      </c>
      <c r="G3533" s="4">
        <v>37.543716000000003</v>
      </c>
      <c r="H3533" s="4">
        <v>-84.639078999999995</v>
      </c>
      <c r="I3533" s="19" t="s">
        <v>45</v>
      </c>
      <c r="J3533" s="19" t="s">
        <v>156</v>
      </c>
      <c r="K3533" s="19" t="s">
        <v>45</v>
      </c>
      <c r="L3533" s="22" t="s">
        <v>144</v>
      </c>
      <c r="M3533" s="19" t="s">
        <v>185</v>
      </c>
      <c r="N3533" s="19" t="s">
        <v>185</v>
      </c>
      <c r="Q3533" s="50" t="str">
        <f t="shared" si="56"/>
        <v>Non-lead</v>
      </c>
    </row>
    <row r="3534" spans="2:17">
      <c r="B3534" s="38" t="s">
        <v>10562</v>
      </c>
      <c r="C3534" s="4" t="s">
        <v>11156</v>
      </c>
      <c r="D3534" s="4" t="s">
        <v>10859</v>
      </c>
      <c r="E3534" s="9" t="s">
        <v>187</v>
      </c>
      <c r="F3534" s="14">
        <v>40484</v>
      </c>
      <c r="G3534" s="4">
        <v>37.543736000000003</v>
      </c>
      <c r="H3534" s="4">
        <v>-84.638971999999995</v>
      </c>
      <c r="I3534" s="19" t="s">
        <v>45</v>
      </c>
      <c r="J3534" s="19" t="s">
        <v>156</v>
      </c>
      <c r="K3534" s="19" t="s">
        <v>45</v>
      </c>
      <c r="L3534" s="22" t="s">
        <v>144</v>
      </c>
      <c r="M3534" s="19" t="s">
        <v>185</v>
      </c>
      <c r="N3534" s="19" t="s">
        <v>185</v>
      </c>
      <c r="Q3534" s="50" t="str">
        <f t="shared" si="56"/>
        <v>Non-lead</v>
      </c>
    </row>
    <row r="3535" spans="2:17">
      <c r="B3535" s="38" t="s">
        <v>10563</v>
      </c>
      <c r="C3535" s="4" t="s">
        <v>11157</v>
      </c>
      <c r="D3535" s="4" t="s">
        <v>10860</v>
      </c>
      <c r="E3535" s="9" t="s">
        <v>187</v>
      </c>
      <c r="F3535" s="14">
        <v>40484</v>
      </c>
      <c r="G3535" s="4">
        <v>37.543736000000003</v>
      </c>
      <c r="H3535" s="4">
        <v>-84.638971999999995</v>
      </c>
      <c r="I3535" s="19" t="s">
        <v>45</v>
      </c>
      <c r="J3535" s="19" t="s">
        <v>156</v>
      </c>
      <c r="K3535" s="19" t="s">
        <v>45</v>
      </c>
      <c r="L3535" s="22" t="s">
        <v>144</v>
      </c>
      <c r="M3535" s="19" t="s">
        <v>185</v>
      </c>
      <c r="N3535" s="19" t="s">
        <v>185</v>
      </c>
      <c r="Q3535" s="50" t="str">
        <f t="shared" si="56"/>
        <v>Non-lead</v>
      </c>
    </row>
    <row r="3536" spans="2:17">
      <c r="B3536" s="38" t="s">
        <v>10564</v>
      </c>
      <c r="C3536" s="4" t="s">
        <v>11158</v>
      </c>
      <c r="D3536" s="4" t="s">
        <v>10861</v>
      </c>
      <c r="E3536" s="9" t="s">
        <v>187</v>
      </c>
      <c r="F3536" s="14">
        <v>40484</v>
      </c>
      <c r="G3536" s="4">
        <v>37.543464</v>
      </c>
      <c r="H3536" s="4">
        <v>-84.638278</v>
      </c>
      <c r="I3536" s="19" t="s">
        <v>45</v>
      </c>
      <c r="J3536" s="19" t="s">
        <v>156</v>
      </c>
      <c r="K3536" s="19" t="s">
        <v>45</v>
      </c>
      <c r="L3536" s="22" t="s">
        <v>144</v>
      </c>
      <c r="M3536" s="19" t="s">
        <v>185</v>
      </c>
      <c r="N3536" s="19" t="s">
        <v>185</v>
      </c>
      <c r="Q3536" s="50" t="str">
        <f t="shared" si="56"/>
        <v>Non-lead</v>
      </c>
    </row>
    <row r="3537" spans="2:17">
      <c r="B3537" s="38" t="s">
        <v>10565</v>
      </c>
      <c r="C3537" s="4" t="s">
        <v>11159</v>
      </c>
      <c r="D3537" s="4" t="s">
        <v>10862</v>
      </c>
      <c r="E3537" s="9" t="s">
        <v>187</v>
      </c>
      <c r="F3537" s="14">
        <v>40484</v>
      </c>
      <c r="G3537" s="4">
        <v>37.543464</v>
      </c>
      <c r="H3537" s="4">
        <v>-84.638278</v>
      </c>
      <c r="I3537" s="19" t="s">
        <v>45</v>
      </c>
      <c r="J3537" s="19" t="s">
        <v>156</v>
      </c>
      <c r="K3537" s="19" t="s">
        <v>45</v>
      </c>
      <c r="L3537" s="22" t="s">
        <v>144</v>
      </c>
      <c r="M3537" s="19" t="s">
        <v>185</v>
      </c>
      <c r="N3537" s="19" t="s">
        <v>185</v>
      </c>
      <c r="Q3537" s="50" t="str">
        <f t="shared" si="56"/>
        <v>Non-lead</v>
      </c>
    </row>
    <row r="3538" spans="2:17">
      <c r="B3538" s="38" t="s">
        <v>10566</v>
      </c>
      <c r="C3538" s="4" t="s">
        <v>11160</v>
      </c>
      <c r="D3538" s="4" t="s">
        <v>10863</v>
      </c>
      <c r="E3538" s="9" t="s">
        <v>187</v>
      </c>
      <c r="F3538" s="14">
        <v>40484</v>
      </c>
      <c r="G3538" s="4">
        <v>37.543190000000003</v>
      </c>
      <c r="H3538" s="4">
        <v>-84.637726999999998</v>
      </c>
      <c r="I3538" s="19" t="s">
        <v>45</v>
      </c>
      <c r="J3538" s="19" t="s">
        <v>156</v>
      </c>
      <c r="K3538" s="19" t="s">
        <v>45</v>
      </c>
      <c r="L3538" s="22" t="s">
        <v>144</v>
      </c>
      <c r="M3538" s="19" t="s">
        <v>185</v>
      </c>
      <c r="N3538" s="19" t="s">
        <v>185</v>
      </c>
      <c r="Q3538" s="50" t="str">
        <f t="shared" si="56"/>
        <v>Non-lead</v>
      </c>
    </row>
    <row r="3539" spans="2:17">
      <c r="B3539" s="38" t="s">
        <v>10567</v>
      </c>
      <c r="C3539" s="4" t="s">
        <v>11161</v>
      </c>
      <c r="D3539" s="4" t="s">
        <v>10864</v>
      </c>
      <c r="E3539" s="9" t="s">
        <v>187</v>
      </c>
      <c r="F3539" s="14">
        <v>40484</v>
      </c>
      <c r="G3539" s="4">
        <v>37.543190000000003</v>
      </c>
      <c r="H3539" s="4">
        <v>-84.637726999999998</v>
      </c>
      <c r="I3539" s="19" t="s">
        <v>45</v>
      </c>
      <c r="J3539" s="19" t="s">
        <v>156</v>
      </c>
      <c r="K3539" s="19" t="s">
        <v>45</v>
      </c>
      <c r="L3539" s="22" t="s">
        <v>144</v>
      </c>
      <c r="M3539" s="19" t="s">
        <v>185</v>
      </c>
      <c r="N3539" s="19" t="s">
        <v>185</v>
      </c>
      <c r="Q3539" s="50" t="str">
        <f t="shared" si="56"/>
        <v>Non-lead</v>
      </c>
    </row>
    <row r="3540" spans="2:17">
      <c r="B3540" s="38" t="s">
        <v>10568</v>
      </c>
      <c r="C3540" s="4" t="s">
        <v>11162</v>
      </c>
      <c r="D3540" s="4" t="s">
        <v>10865</v>
      </c>
      <c r="E3540" s="9" t="s">
        <v>187</v>
      </c>
      <c r="F3540" s="14">
        <v>40484</v>
      </c>
      <c r="G3540" s="4">
        <v>37.546188000000001</v>
      </c>
      <c r="H3540" s="4">
        <v>-84.673260999999997</v>
      </c>
      <c r="I3540" s="4" t="s">
        <v>45</v>
      </c>
      <c r="J3540" s="19" t="s">
        <v>156</v>
      </c>
      <c r="K3540" s="19" t="s">
        <v>45</v>
      </c>
      <c r="L3540" s="22" t="s">
        <v>144</v>
      </c>
      <c r="M3540" s="19" t="s">
        <v>185</v>
      </c>
      <c r="N3540" s="19" t="s">
        <v>185</v>
      </c>
      <c r="Q3540" s="50" t="str">
        <f t="shared" si="56"/>
        <v>Non-lead</v>
      </c>
    </row>
    <row r="3541" spans="2:17">
      <c r="B3541" s="38" t="s">
        <v>10569</v>
      </c>
      <c r="C3541" s="4" t="s">
        <v>11163</v>
      </c>
      <c r="D3541" s="4" t="s">
        <v>10866</v>
      </c>
      <c r="E3541" s="9" t="s">
        <v>187</v>
      </c>
      <c r="F3541" s="14">
        <v>40484</v>
      </c>
      <c r="G3541" s="4">
        <v>37.546188000000001</v>
      </c>
      <c r="H3541" s="4">
        <v>-84.673260999999997</v>
      </c>
      <c r="I3541" s="19" t="s">
        <v>45</v>
      </c>
      <c r="J3541" s="19" t="s">
        <v>156</v>
      </c>
      <c r="K3541" s="19" t="s">
        <v>45</v>
      </c>
      <c r="L3541" s="22" t="s">
        <v>144</v>
      </c>
      <c r="M3541" s="19" t="s">
        <v>185</v>
      </c>
      <c r="N3541" s="19" t="s">
        <v>185</v>
      </c>
      <c r="Q3541" s="50" t="str">
        <f t="shared" si="56"/>
        <v>Non-lead</v>
      </c>
    </row>
    <row r="3542" spans="2:17">
      <c r="B3542" s="38" t="s">
        <v>10570</v>
      </c>
      <c r="C3542" s="4" t="s">
        <v>11164</v>
      </c>
      <c r="D3542" s="4" t="s">
        <v>10867</v>
      </c>
      <c r="E3542" s="9" t="s">
        <v>187</v>
      </c>
      <c r="F3542" s="14">
        <v>40484</v>
      </c>
      <c r="G3542" s="4">
        <v>37.546188000000001</v>
      </c>
      <c r="H3542" s="4">
        <v>-84.673260999999997</v>
      </c>
      <c r="I3542" s="19" t="s">
        <v>45</v>
      </c>
      <c r="J3542" s="19" t="s">
        <v>156</v>
      </c>
      <c r="K3542" s="19" t="s">
        <v>45</v>
      </c>
      <c r="L3542" s="22" t="s">
        <v>144</v>
      </c>
      <c r="M3542" s="19" t="s">
        <v>185</v>
      </c>
      <c r="N3542" s="19" t="s">
        <v>185</v>
      </c>
      <c r="Q3542" s="50" t="str">
        <f t="shared" si="56"/>
        <v>Non-lead</v>
      </c>
    </row>
    <row r="3543" spans="2:17">
      <c r="B3543" s="38" t="s">
        <v>10571</v>
      </c>
      <c r="C3543" s="4" t="s">
        <v>11165</v>
      </c>
      <c r="D3543" s="4" t="s">
        <v>10868</v>
      </c>
      <c r="E3543" s="9" t="s">
        <v>187</v>
      </c>
      <c r="F3543" s="14">
        <v>40484</v>
      </c>
      <c r="G3543" s="4">
        <v>37.546188000000001</v>
      </c>
      <c r="H3543" s="4">
        <v>-84.673260999999997</v>
      </c>
      <c r="I3543" s="19" t="s">
        <v>45</v>
      </c>
      <c r="J3543" s="19" t="s">
        <v>156</v>
      </c>
      <c r="K3543" s="19" t="s">
        <v>45</v>
      </c>
      <c r="L3543" s="22" t="s">
        <v>144</v>
      </c>
      <c r="M3543" s="19" t="s">
        <v>185</v>
      </c>
      <c r="N3543" s="19" t="s">
        <v>185</v>
      </c>
      <c r="Q3543" s="50" t="str">
        <f t="shared" si="56"/>
        <v>Non-lead</v>
      </c>
    </row>
    <row r="3544" spans="2:17">
      <c r="B3544" s="38" t="s">
        <v>10572</v>
      </c>
      <c r="C3544" s="4" t="s">
        <v>11166</v>
      </c>
      <c r="D3544" s="4" t="s">
        <v>10869</v>
      </c>
      <c r="E3544" s="9" t="s">
        <v>187</v>
      </c>
      <c r="F3544" s="14">
        <v>40484</v>
      </c>
      <c r="G3544" s="4">
        <v>37.54665</v>
      </c>
      <c r="H3544" s="4">
        <v>-84.673247000000003</v>
      </c>
      <c r="I3544" s="19" t="s">
        <v>45</v>
      </c>
      <c r="J3544" s="19" t="s">
        <v>156</v>
      </c>
      <c r="K3544" s="19" t="s">
        <v>45</v>
      </c>
      <c r="L3544" s="22" t="s">
        <v>144</v>
      </c>
      <c r="M3544" s="19" t="s">
        <v>185</v>
      </c>
      <c r="N3544" s="19" t="s">
        <v>185</v>
      </c>
      <c r="Q3544" s="50" t="str">
        <f t="shared" si="56"/>
        <v>Non-lead</v>
      </c>
    </row>
    <row r="3545" spans="2:17">
      <c r="B3545" s="38" t="s">
        <v>10573</v>
      </c>
      <c r="C3545" s="4" t="s">
        <v>11167</v>
      </c>
      <c r="D3545" s="4" t="s">
        <v>10870</v>
      </c>
      <c r="E3545" s="9" t="s">
        <v>187</v>
      </c>
      <c r="F3545" s="14">
        <v>40484</v>
      </c>
      <c r="G3545" s="4">
        <v>37.54665</v>
      </c>
      <c r="H3545" s="4">
        <v>-84.673247000000003</v>
      </c>
      <c r="I3545" s="19" t="s">
        <v>45</v>
      </c>
      <c r="J3545" s="19" t="s">
        <v>156</v>
      </c>
      <c r="K3545" s="19" t="s">
        <v>45</v>
      </c>
      <c r="L3545" s="22" t="s">
        <v>144</v>
      </c>
      <c r="M3545" s="19" t="s">
        <v>185</v>
      </c>
      <c r="N3545" s="19" t="s">
        <v>185</v>
      </c>
      <c r="Q3545" s="50" t="str">
        <f t="shared" si="56"/>
        <v>Non-lead</v>
      </c>
    </row>
    <row r="3546" spans="2:17">
      <c r="B3546" s="38" t="s">
        <v>10574</v>
      </c>
      <c r="C3546" s="4" t="s">
        <v>11168</v>
      </c>
      <c r="D3546" s="4" t="s">
        <v>10871</v>
      </c>
      <c r="E3546" s="9" t="s">
        <v>187</v>
      </c>
      <c r="F3546" s="14">
        <v>40484</v>
      </c>
      <c r="G3546" s="4">
        <v>37.54665</v>
      </c>
      <c r="H3546" s="4">
        <v>-84.673247000000003</v>
      </c>
      <c r="I3546" s="19" t="s">
        <v>45</v>
      </c>
      <c r="J3546" s="19" t="s">
        <v>156</v>
      </c>
      <c r="K3546" s="19" t="s">
        <v>45</v>
      </c>
      <c r="L3546" s="22" t="s">
        <v>144</v>
      </c>
      <c r="M3546" s="19" t="s">
        <v>185</v>
      </c>
      <c r="N3546" s="19" t="s">
        <v>185</v>
      </c>
      <c r="Q3546" s="50" t="str">
        <f t="shared" si="56"/>
        <v>Non-lead</v>
      </c>
    </row>
    <row r="3547" spans="2:17">
      <c r="B3547" s="38" t="s">
        <v>10575</v>
      </c>
      <c r="C3547" s="4" t="s">
        <v>11169</v>
      </c>
      <c r="D3547" s="4" t="s">
        <v>10872</v>
      </c>
      <c r="E3547" s="9" t="s">
        <v>187</v>
      </c>
      <c r="F3547" s="14">
        <v>40484</v>
      </c>
      <c r="G3547" s="4">
        <v>37.54665</v>
      </c>
      <c r="H3547" s="4">
        <v>-84.673247000000003</v>
      </c>
      <c r="I3547" s="19" t="s">
        <v>45</v>
      </c>
      <c r="J3547" s="19" t="s">
        <v>156</v>
      </c>
      <c r="K3547" s="19" t="s">
        <v>45</v>
      </c>
      <c r="L3547" s="22" t="s">
        <v>144</v>
      </c>
      <c r="M3547" s="19" t="s">
        <v>185</v>
      </c>
      <c r="N3547" s="19" t="s">
        <v>185</v>
      </c>
      <c r="Q3547" s="50" t="str">
        <f t="shared" si="56"/>
        <v>Non-lead</v>
      </c>
    </row>
    <row r="3548" spans="2:17">
      <c r="B3548" s="38" t="s">
        <v>10576</v>
      </c>
      <c r="C3548" s="4" t="s">
        <v>11170</v>
      </c>
      <c r="D3548" s="4" t="s">
        <v>10873</v>
      </c>
      <c r="E3548" s="9" t="s">
        <v>187</v>
      </c>
      <c r="F3548" s="14">
        <v>40484</v>
      </c>
      <c r="G3548" s="81">
        <v>37.547190000000001</v>
      </c>
      <c r="H3548" s="81">
        <v>-84.673886999999993</v>
      </c>
      <c r="I3548" s="19" t="s">
        <v>45</v>
      </c>
      <c r="J3548" s="19" t="s">
        <v>156</v>
      </c>
      <c r="K3548" s="19" t="s">
        <v>45</v>
      </c>
      <c r="L3548" s="22" t="s">
        <v>144</v>
      </c>
      <c r="M3548" s="19" t="s">
        <v>185</v>
      </c>
      <c r="N3548" s="19" t="s">
        <v>185</v>
      </c>
      <c r="Q3548" s="50" t="str">
        <f t="shared" si="56"/>
        <v>Non-lead</v>
      </c>
    </row>
    <row r="3549" spans="2:17">
      <c r="B3549" s="38" t="s">
        <v>10577</v>
      </c>
      <c r="C3549" s="4" t="s">
        <v>11171</v>
      </c>
      <c r="D3549" s="4" t="s">
        <v>10874</v>
      </c>
      <c r="E3549" s="9" t="s">
        <v>187</v>
      </c>
      <c r="F3549" s="14">
        <v>40484</v>
      </c>
      <c r="G3549" s="81">
        <v>37.547190000000001</v>
      </c>
      <c r="H3549" s="81">
        <v>-84.673886999999993</v>
      </c>
      <c r="I3549" s="19" t="s">
        <v>45</v>
      </c>
      <c r="J3549" s="19" t="s">
        <v>156</v>
      </c>
      <c r="K3549" s="19" t="s">
        <v>45</v>
      </c>
      <c r="L3549" s="22" t="s">
        <v>144</v>
      </c>
      <c r="M3549" s="19" t="s">
        <v>185</v>
      </c>
      <c r="N3549" s="19" t="s">
        <v>185</v>
      </c>
      <c r="Q3549" s="50" t="str">
        <f t="shared" si="56"/>
        <v>Non-lead</v>
      </c>
    </row>
    <row r="3550" spans="2:17">
      <c r="B3550" s="38" t="s">
        <v>10578</v>
      </c>
      <c r="C3550" s="4" t="s">
        <v>11172</v>
      </c>
      <c r="D3550" s="4" t="s">
        <v>10875</v>
      </c>
      <c r="E3550" s="9" t="s">
        <v>187</v>
      </c>
      <c r="F3550" s="14">
        <v>40484</v>
      </c>
      <c r="G3550" s="81">
        <v>37.547190000000001</v>
      </c>
      <c r="H3550" s="81">
        <v>-84.673886999999993</v>
      </c>
      <c r="I3550" s="19" t="s">
        <v>45</v>
      </c>
      <c r="J3550" s="19" t="s">
        <v>156</v>
      </c>
      <c r="K3550" s="19" t="s">
        <v>45</v>
      </c>
      <c r="L3550" s="22" t="s">
        <v>144</v>
      </c>
      <c r="M3550" s="19" t="s">
        <v>185</v>
      </c>
      <c r="N3550" s="19" t="s">
        <v>185</v>
      </c>
      <c r="Q3550" s="50" t="str">
        <f t="shared" si="56"/>
        <v>Non-lead</v>
      </c>
    </row>
    <row r="3551" spans="2:17">
      <c r="B3551" s="38" t="s">
        <v>10579</v>
      </c>
      <c r="C3551" s="4" t="s">
        <v>11173</v>
      </c>
      <c r="D3551" s="4" t="s">
        <v>10876</v>
      </c>
      <c r="E3551" s="9" t="s">
        <v>187</v>
      </c>
      <c r="F3551" s="14">
        <v>40484</v>
      </c>
      <c r="G3551" s="4">
        <v>37.547432999999998</v>
      </c>
      <c r="H3551" s="4">
        <v>-84.674695999999997</v>
      </c>
      <c r="I3551" s="19" t="s">
        <v>45</v>
      </c>
      <c r="J3551" s="19" t="s">
        <v>156</v>
      </c>
      <c r="K3551" s="19" t="s">
        <v>45</v>
      </c>
      <c r="L3551" s="22" t="s">
        <v>144</v>
      </c>
      <c r="M3551" s="19" t="s">
        <v>185</v>
      </c>
      <c r="N3551" s="19" t="s">
        <v>185</v>
      </c>
      <c r="Q3551" s="50" t="str">
        <f t="shared" si="56"/>
        <v>Non-lead</v>
      </c>
    </row>
    <row r="3552" spans="2:17">
      <c r="B3552" s="38" t="s">
        <v>10580</v>
      </c>
      <c r="C3552" s="4" t="s">
        <v>11174</v>
      </c>
      <c r="D3552" s="4" t="s">
        <v>10877</v>
      </c>
      <c r="E3552" s="9" t="s">
        <v>187</v>
      </c>
      <c r="F3552" s="14">
        <v>40484</v>
      </c>
      <c r="G3552" s="4">
        <v>37.547432999999998</v>
      </c>
      <c r="H3552" s="4">
        <v>-84.674695999999997</v>
      </c>
      <c r="I3552" s="19" t="s">
        <v>45</v>
      </c>
      <c r="J3552" s="19" t="s">
        <v>156</v>
      </c>
      <c r="K3552" s="19" t="s">
        <v>45</v>
      </c>
      <c r="L3552" s="22" t="s">
        <v>144</v>
      </c>
      <c r="M3552" s="19" t="s">
        <v>185</v>
      </c>
      <c r="N3552" s="19" t="s">
        <v>185</v>
      </c>
      <c r="Q3552" s="50" t="str">
        <f t="shared" si="56"/>
        <v>Non-lead</v>
      </c>
    </row>
    <row r="3553" spans="2:17">
      <c r="B3553" s="38" t="s">
        <v>10581</v>
      </c>
      <c r="C3553" s="4" t="s">
        <v>11175</v>
      </c>
      <c r="D3553" s="4" t="s">
        <v>10878</v>
      </c>
      <c r="E3553" s="9" t="s">
        <v>187</v>
      </c>
      <c r="F3553" s="14">
        <v>40484</v>
      </c>
      <c r="G3553" s="4">
        <v>37.547524000000003</v>
      </c>
      <c r="H3553" s="4">
        <v>-84.674835999999999</v>
      </c>
      <c r="I3553" s="19" t="s">
        <v>45</v>
      </c>
      <c r="J3553" s="19" t="s">
        <v>156</v>
      </c>
      <c r="K3553" s="19" t="s">
        <v>45</v>
      </c>
      <c r="L3553" s="22" t="s">
        <v>144</v>
      </c>
      <c r="M3553" s="19" t="s">
        <v>185</v>
      </c>
      <c r="N3553" s="19" t="s">
        <v>185</v>
      </c>
      <c r="Q3553" s="50" t="str">
        <f t="shared" si="56"/>
        <v>Non-lead</v>
      </c>
    </row>
    <row r="3554" spans="2:17">
      <c r="B3554" s="38" t="s">
        <v>10582</v>
      </c>
      <c r="C3554" s="4" t="s">
        <v>11176</v>
      </c>
      <c r="D3554" s="4" t="s">
        <v>10879</v>
      </c>
      <c r="E3554" s="9" t="s">
        <v>187</v>
      </c>
      <c r="F3554" s="14">
        <v>40484</v>
      </c>
      <c r="G3554" s="4">
        <v>37.547524000000003</v>
      </c>
      <c r="H3554" s="4">
        <v>-84.674835999999999</v>
      </c>
      <c r="I3554" s="19" t="s">
        <v>45</v>
      </c>
      <c r="J3554" s="19" t="s">
        <v>156</v>
      </c>
      <c r="K3554" s="19" t="s">
        <v>45</v>
      </c>
      <c r="L3554" s="22" t="s">
        <v>144</v>
      </c>
      <c r="M3554" s="19" t="s">
        <v>185</v>
      </c>
      <c r="N3554" s="19" t="s">
        <v>185</v>
      </c>
      <c r="Q3554" s="50" t="str">
        <f t="shared" si="56"/>
        <v>Non-lead</v>
      </c>
    </row>
    <row r="3555" spans="2:17">
      <c r="B3555" s="38" t="s">
        <v>10583</v>
      </c>
      <c r="C3555" s="4" t="s">
        <v>11177</v>
      </c>
      <c r="D3555" s="4" t="s">
        <v>10880</v>
      </c>
      <c r="E3555" s="9" t="s">
        <v>187</v>
      </c>
      <c r="F3555" s="14">
        <v>40484</v>
      </c>
      <c r="G3555" s="4">
        <v>37.547632999999998</v>
      </c>
      <c r="H3555" s="4">
        <v>-84.675256000000005</v>
      </c>
      <c r="I3555" s="19" t="s">
        <v>45</v>
      </c>
      <c r="J3555" s="19" t="s">
        <v>156</v>
      </c>
      <c r="K3555" s="19" t="s">
        <v>45</v>
      </c>
      <c r="L3555" s="22" t="s">
        <v>144</v>
      </c>
      <c r="M3555" s="19" t="s">
        <v>185</v>
      </c>
      <c r="N3555" s="19" t="s">
        <v>185</v>
      </c>
      <c r="Q3555" s="50" t="str">
        <f t="shared" si="56"/>
        <v>Non-lead</v>
      </c>
    </row>
    <row r="3556" spans="2:17">
      <c r="B3556" s="38" t="s">
        <v>10584</v>
      </c>
      <c r="C3556" s="4" t="s">
        <v>11178</v>
      </c>
      <c r="D3556" s="4" t="s">
        <v>10881</v>
      </c>
      <c r="E3556" s="9" t="s">
        <v>187</v>
      </c>
      <c r="F3556" s="14">
        <v>40484</v>
      </c>
      <c r="G3556" s="4">
        <v>37.547632999999998</v>
      </c>
      <c r="H3556" s="4">
        <v>-84.675256000000005</v>
      </c>
      <c r="I3556" s="19" t="s">
        <v>45</v>
      </c>
      <c r="J3556" s="19" t="s">
        <v>156</v>
      </c>
      <c r="K3556" s="19" t="s">
        <v>45</v>
      </c>
      <c r="L3556" s="22" t="s">
        <v>144</v>
      </c>
      <c r="M3556" s="19" t="s">
        <v>185</v>
      </c>
      <c r="N3556" s="19" t="s">
        <v>185</v>
      </c>
      <c r="Q3556" s="50" t="str">
        <f t="shared" si="56"/>
        <v>Non-lead</v>
      </c>
    </row>
    <row r="3557" spans="2:17">
      <c r="B3557" s="38" t="s">
        <v>10585</v>
      </c>
      <c r="C3557" s="4" t="s">
        <v>11179</v>
      </c>
      <c r="D3557" s="4" t="s">
        <v>10882</v>
      </c>
      <c r="E3557" s="9" t="s">
        <v>187</v>
      </c>
      <c r="F3557" s="14">
        <v>40484</v>
      </c>
      <c r="G3557" s="4">
        <v>37.547756999999997</v>
      </c>
      <c r="H3557" s="4">
        <v>-84.675528</v>
      </c>
      <c r="I3557" s="19" t="s">
        <v>45</v>
      </c>
      <c r="J3557" s="19" t="s">
        <v>156</v>
      </c>
      <c r="K3557" s="19" t="s">
        <v>45</v>
      </c>
      <c r="L3557" s="22" t="s">
        <v>144</v>
      </c>
      <c r="M3557" s="19" t="s">
        <v>185</v>
      </c>
      <c r="N3557" s="19" t="s">
        <v>185</v>
      </c>
      <c r="Q3557" s="50" t="str">
        <f t="shared" si="56"/>
        <v>Non-lead</v>
      </c>
    </row>
    <row r="3558" spans="2:17">
      <c r="B3558" s="38" t="s">
        <v>10586</v>
      </c>
      <c r="C3558" s="4" t="s">
        <v>11180</v>
      </c>
      <c r="D3558" s="4" t="s">
        <v>10883</v>
      </c>
      <c r="E3558" s="9" t="s">
        <v>187</v>
      </c>
      <c r="F3558" s="14">
        <v>40484</v>
      </c>
      <c r="G3558" s="4">
        <v>37.547756999999997</v>
      </c>
      <c r="H3558" s="4">
        <v>-84.675528</v>
      </c>
      <c r="I3558" s="19" t="s">
        <v>45</v>
      </c>
      <c r="J3558" s="19" t="s">
        <v>156</v>
      </c>
      <c r="K3558" s="19" t="s">
        <v>45</v>
      </c>
      <c r="L3558" s="22" t="s">
        <v>144</v>
      </c>
      <c r="M3558" s="19" t="s">
        <v>185</v>
      </c>
      <c r="N3558" s="19" t="s">
        <v>185</v>
      </c>
      <c r="Q3558" s="50" t="str">
        <f t="shared" si="56"/>
        <v>Non-lead</v>
      </c>
    </row>
    <row r="3559" spans="2:17">
      <c r="B3559" s="38" t="s">
        <v>10587</v>
      </c>
      <c r="C3559" s="4" t="s">
        <v>11181</v>
      </c>
      <c r="D3559" s="4" t="s">
        <v>10884</v>
      </c>
      <c r="E3559" s="9" t="s">
        <v>187</v>
      </c>
      <c r="F3559" s="14">
        <v>40484</v>
      </c>
      <c r="G3559" s="4">
        <v>37.548326000000003</v>
      </c>
      <c r="H3559" s="4">
        <v>-84.675961000000001</v>
      </c>
      <c r="I3559" s="19" t="s">
        <v>45</v>
      </c>
      <c r="J3559" s="19" t="s">
        <v>156</v>
      </c>
      <c r="K3559" s="19" t="s">
        <v>45</v>
      </c>
      <c r="L3559" s="22" t="s">
        <v>144</v>
      </c>
      <c r="M3559" s="19" t="s">
        <v>185</v>
      </c>
      <c r="N3559" s="19" t="s">
        <v>185</v>
      </c>
      <c r="Q3559" s="50" t="str">
        <f t="shared" si="56"/>
        <v>Non-lead</v>
      </c>
    </row>
    <row r="3560" spans="2:17">
      <c r="B3560" s="38" t="s">
        <v>10588</v>
      </c>
      <c r="C3560" s="4" t="s">
        <v>11182</v>
      </c>
      <c r="D3560" s="4" t="s">
        <v>10885</v>
      </c>
      <c r="E3560" s="9" t="s">
        <v>187</v>
      </c>
      <c r="F3560" s="14">
        <v>40484</v>
      </c>
      <c r="G3560" s="4">
        <v>37.547755000000002</v>
      </c>
      <c r="H3560" s="4">
        <v>-84.675529999999995</v>
      </c>
      <c r="I3560" s="19" t="s">
        <v>45</v>
      </c>
      <c r="J3560" s="19" t="s">
        <v>156</v>
      </c>
      <c r="K3560" s="19" t="s">
        <v>45</v>
      </c>
      <c r="L3560" s="22" t="s">
        <v>144</v>
      </c>
      <c r="M3560" s="19" t="s">
        <v>185</v>
      </c>
      <c r="N3560" s="19" t="s">
        <v>185</v>
      </c>
      <c r="Q3560" s="50" t="str">
        <f t="shared" si="56"/>
        <v>Non-lead</v>
      </c>
    </row>
    <row r="3561" spans="2:17">
      <c r="B3561" s="38" t="s">
        <v>10589</v>
      </c>
      <c r="C3561" s="4" t="s">
        <v>11183</v>
      </c>
      <c r="D3561" s="4" t="s">
        <v>10886</v>
      </c>
      <c r="E3561" s="9" t="s">
        <v>187</v>
      </c>
      <c r="F3561" s="14">
        <v>40484</v>
      </c>
      <c r="G3561" s="4">
        <v>37.548326000000003</v>
      </c>
      <c r="H3561" s="4">
        <v>-84.675961000000001</v>
      </c>
      <c r="I3561" s="19" t="s">
        <v>45</v>
      </c>
      <c r="J3561" s="19" t="s">
        <v>156</v>
      </c>
      <c r="K3561" s="19" t="s">
        <v>45</v>
      </c>
      <c r="L3561" s="22" t="s">
        <v>144</v>
      </c>
      <c r="M3561" s="19" t="s">
        <v>185</v>
      </c>
      <c r="N3561" s="19" t="s">
        <v>185</v>
      </c>
      <c r="Q3561" s="50" t="str">
        <f t="shared" si="56"/>
        <v>Non-lead</v>
      </c>
    </row>
    <row r="3562" spans="2:17">
      <c r="B3562" s="38" t="s">
        <v>10590</v>
      </c>
      <c r="C3562" s="4" t="s">
        <v>11184</v>
      </c>
      <c r="D3562" s="4" t="s">
        <v>10887</v>
      </c>
      <c r="E3562" s="9" t="s">
        <v>187</v>
      </c>
      <c r="F3562" s="14">
        <v>40484</v>
      </c>
      <c r="G3562" s="4">
        <v>37.548326000000003</v>
      </c>
      <c r="H3562" s="4">
        <v>-84.675961000000001</v>
      </c>
      <c r="I3562" s="19" t="s">
        <v>45</v>
      </c>
      <c r="J3562" s="19" t="s">
        <v>156</v>
      </c>
      <c r="K3562" s="19" t="s">
        <v>45</v>
      </c>
      <c r="L3562" s="22" t="s">
        <v>144</v>
      </c>
      <c r="M3562" s="19" t="s">
        <v>185</v>
      </c>
      <c r="N3562" s="19" t="s">
        <v>185</v>
      </c>
      <c r="Q3562" s="50" t="str">
        <f t="shared" si="56"/>
        <v>Non-lead</v>
      </c>
    </row>
    <row r="3563" spans="2:17">
      <c r="B3563" s="38" t="s">
        <v>10591</v>
      </c>
      <c r="C3563" s="4" t="s">
        <v>11185</v>
      </c>
      <c r="D3563" s="4" t="s">
        <v>10888</v>
      </c>
      <c r="E3563" s="9" t="s">
        <v>187</v>
      </c>
      <c r="F3563" s="14">
        <v>40484</v>
      </c>
      <c r="G3563" s="4">
        <v>37.54824</v>
      </c>
      <c r="H3563" s="4">
        <v>-84.676525999999996</v>
      </c>
      <c r="I3563" s="19" t="s">
        <v>45</v>
      </c>
      <c r="J3563" s="19" t="s">
        <v>156</v>
      </c>
      <c r="K3563" s="19" t="s">
        <v>45</v>
      </c>
      <c r="L3563" s="22" t="s">
        <v>144</v>
      </c>
      <c r="M3563" s="19" t="s">
        <v>185</v>
      </c>
      <c r="N3563" s="19" t="s">
        <v>185</v>
      </c>
      <c r="Q3563" s="50" t="str">
        <f t="shared" si="56"/>
        <v>Non-lead</v>
      </c>
    </row>
    <row r="3564" spans="2:17">
      <c r="B3564" s="38" t="s">
        <v>10592</v>
      </c>
      <c r="C3564" s="4" t="s">
        <v>11186</v>
      </c>
      <c r="D3564" s="4" t="s">
        <v>10889</v>
      </c>
      <c r="E3564" s="9" t="s">
        <v>187</v>
      </c>
      <c r="F3564" s="14">
        <v>40484</v>
      </c>
      <c r="G3564" s="4">
        <v>37.548349999999999</v>
      </c>
      <c r="H3564" s="4">
        <v>-84.676225000000002</v>
      </c>
      <c r="I3564" s="19" t="s">
        <v>45</v>
      </c>
      <c r="J3564" s="19" t="s">
        <v>156</v>
      </c>
      <c r="K3564" s="19" t="s">
        <v>45</v>
      </c>
      <c r="L3564" s="22" t="s">
        <v>144</v>
      </c>
      <c r="M3564" s="19" t="s">
        <v>185</v>
      </c>
      <c r="N3564" s="19" t="s">
        <v>185</v>
      </c>
      <c r="Q3564" s="50" t="str">
        <f t="shared" si="56"/>
        <v>Non-lead</v>
      </c>
    </row>
    <row r="3565" spans="2:17">
      <c r="B3565" s="38" t="s">
        <v>10593</v>
      </c>
      <c r="C3565" s="4" t="s">
        <v>11187</v>
      </c>
      <c r="D3565" s="4" t="s">
        <v>10890</v>
      </c>
      <c r="E3565" s="9" t="s">
        <v>187</v>
      </c>
      <c r="F3565" s="14">
        <v>40484</v>
      </c>
      <c r="G3565" s="4">
        <v>37.547980000000003</v>
      </c>
      <c r="H3565" s="4">
        <v>-84.676294999999996</v>
      </c>
      <c r="I3565" s="19" t="s">
        <v>45</v>
      </c>
      <c r="J3565" s="19" t="s">
        <v>156</v>
      </c>
      <c r="K3565" s="19" t="s">
        <v>45</v>
      </c>
      <c r="L3565" s="22" t="s">
        <v>144</v>
      </c>
      <c r="M3565" s="19" t="s">
        <v>185</v>
      </c>
      <c r="N3565" s="19" t="s">
        <v>185</v>
      </c>
      <c r="Q3565" s="50" t="str">
        <f t="shared" si="56"/>
        <v>Non-lead</v>
      </c>
    </row>
    <row r="3566" spans="2:17">
      <c r="B3566" s="38" t="s">
        <v>10594</v>
      </c>
      <c r="C3566" s="4" t="s">
        <v>11188</v>
      </c>
      <c r="D3566" s="4" t="s">
        <v>10891</v>
      </c>
      <c r="E3566" s="9" t="s">
        <v>187</v>
      </c>
      <c r="F3566" s="14">
        <v>40484</v>
      </c>
      <c r="G3566" s="4">
        <v>37.547980000000003</v>
      </c>
      <c r="H3566" s="4">
        <v>-84.676294999999996</v>
      </c>
      <c r="I3566" s="19" t="s">
        <v>45</v>
      </c>
      <c r="J3566" s="19" t="s">
        <v>156</v>
      </c>
      <c r="K3566" s="19" t="s">
        <v>45</v>
      </c>
      <c r="L3566" s="22" t="s">
        <v>144</v>
      </c>
      <c r="M3566" s="19" t="s">
        <v>185</v>
      </c>
      <c r="N3566" s="19" t="s">
        <v>185</v>
      </c>
      <c r="Q3566" s="50" t="str">
        <f t="shared" si="56"/>
        <v>Non-lead</v>
      </c>
    </row>
    <row r="3567" spans="2:17">
      <c r="B3567" s="38" t="s">
        <v>10595</v>
      </c>
      <c r="C3567" s="4" t="s">
        <v>11189</v>
      </c>
      <c r="D3567" s="4" t="s">
        <v>10892</v>
      </c>
      <c r="E3567" s="9" t="s">
        <v>187</v>
      </c>
      <c r="F3567" s="14">
        <v>40484</v>
      </c>
      <c r="G3567" s="4">
        <v>37.547980000000003</v>
      </c>
      <c r="H3567" s="4">
        <v>-84.676294999999996</v>
      </c>
      <c r="I3567" s="19" t="s">
        <v>45</v>
      </c>
      <c r="J3567" s="19" t="s">
        <v>156</v>
      </c>
      <c r="K3567" s="19" t="s">
        <v>45</v>
      </c>
      <c r="L3567" s="22" t="s">
        <v>144</v>
      </c>
      <c r="M3567" s="19" t="s">
        <v>185</v>
      </c>
      <c r="N3567" s="19" t="s">
        <v>185</v>
      </c>
      <c r="Q3567" s="50" t="str">
        <f t="shared" si="56"/>
        <v>Non-lead</v>
      </c>
    </row>
    <row r="3568" spans="2:17">
      <c r="B3568" s="38" t="s">
        <v>10596</v>
      </c>
      <c r="C3568" s="4" t="s">
        <v>11190</v>
      </c>
      <c r="D3568" s="4" t="s">
        <v>10893</v>
      </c>
      <c r="E3568" s="9" t="s">
        <v>187</v>
      </c>
      <c r="F3568" s="14">
        <v>40484</v>
      </c>
      <c r="G3568" s="4">
        <v>37.547980000000003</v>
      </c>
      <c r="H3568" s="4">
        <v>-84.676294999999996</v>
      </c>
      <c r="I3568" s="19" t="s">
        <v>45</v>
      </c>
      <c r="J3568" s="19" t="s">
        <v>156</v>
      </c>
      <c r="K3568" s="19" t="s">
        <v>45</v>
      </c>
      <c r="L3568" s="22" t="s">
        <v>144</v>
      </c>
      <c r="M3568" s="19" t="s">
        <v>185</v>
      </c>
      <c r="N3568" s="19" t="s">
        <v>185</v>
      </c>
      <c r="Q3568" s="50" t="str">
        <f t="shared" si="56"/>
        <v>Non-lead</v>
      </c>
    </row>
    <row r="3569" spans="2:17">
      <c r="B3569" s="38" t="s">
        <v>10597</v>
      </c>
      <c r="C3569" s="4" t="s">
        <v>11191</v>
      </c>
      <c r="D3569" s="4" t="s">
        <v>10894</v>
      </c>
      <c r="E3569" s="9" t="s">
        <v>187</v>
      </c>
      <c r="F3569" s="14">
        <v>40484</v>
      </c>
      <c r="G3569" s="4">
        <v>37.547747000000001</v>
      </c>
      <c r="H3569" s="4">
        <v>-84.675960000000003</v>
      </c>
      <c r="I3569" s="19" t="s">
        <v>45</v>
      </c>
      <c r="J3569" s="19" t="s">
        <v>156</v>
      </c>
      <c r="K3569" s="19" t="s">
        <v>45</v>
      </c>
      <c r="L3569" s="22" t="s">
        <v>144</v>
      </c>
      <c r="M3569" s="19" t="s">
        <v>185</v>
      </c>
      <c r="N3569" s="19" t="s">
        <v>185</v>
      </c>
      <c r="Q3569" s="50" t="str">
        <f t="shared" si="56"/>
        <v>Non-lead</v>
      </c>
    </row>
    <row r="3570" spans="2:17">
      <c r="B3570" s="38" t="s">
        <v>10598</v>
      </c>
      <c r="C3570" s="4" t="s">
        <v>11192</v>
      </c>
      <c r="D3570" s="4" t="s">
        <v>10895</v>
      </c>
      <c r="E3570" s="9" t="s">
        <v>187</v>
      </c>
      <c r="F3570" s="14">
        <v>40484</v>
      </c>
      <c r="G3570" s="4">
        <v>37.547747000000001</v>
      </c>
      <c r="H3570" s="4">
        <v>-84.675960000000003</v>
      </c>
      <c r="I3570" s="19" t="s">
        <v>45</v>
      </c>
      <c r="J3570" s="19" t="s">
        <v>156</v>
      </c>
      <c r="K3570" s="19" t="s">
        <v>45</v>
      </c>
      <c r="L3570" s="22" t="s">
        <v>144</v>
      </c>
      <c r="M3570" s="19" t="s">
        <v>185</v>
      </c>
      <c r="N3570" s="19" t="s">
        <v>185</v>
      </c>
      <c r="Q3570" s="50" t="str">
        <f t="shared" si="56"/>
        <v>Non-lead</v>
      </c>
    </row>
    <row r="3571" spans="2:17">
      <c r="B3571" s="38" t="s">
        <v>10599</v>
      </c>
      <c r="C3571" s="4" t="s">
        <v>11193</v>
      </c>
      <c r="D3571" s="4" t="s">
        <v>10896</v>
      </c>
      <c r="E3571" s="9" t="s">
        <v>187</v>
      </c>
      <c r="F3571" s="14">
        <v>40484</v>
      </c>
      <c r="G3571" s="4">
        <v>37.547673000000003</v>
      </c>
      <c r="H3571" s="4">
        <v>-84.675641999999996</v>
      </c>
      <c r="I3571" s="19" t="s">
        <v>45</v>
      </c>
      <c r="J3571" s="19" t="s">
        <v>156</v>
      </c>
      <c r="K3571" s="19" t="s">
        <v>45</v>
      </c>
      <c r="L3571" s="22" t="s">
        <v>144</v>
      </c>
      <c r="M3571" s="19" t="s">
        <v>185</v>
      </c>
      <c r="N3571" s="19" t="s">
        <v>185</v>
      </c>
      <c r="Q3571" s="50" t="str">
        <f t="shared" ref="Q3571:Q3634" si="57">IF(AND(I3571="",K3571=""),"",IF(I3571="Lead","Lead",IF(K3571="Lead","Lead",IF((OR((AND((ISNUMBER(SEARCH("Galvanized",K3571))),AF3571="Yes")),(AND((ISNUMBER(SEARCH("Galvanized",K3571))),AF3571="Unknown")))),"Galvanized requiring replacement",IF((OR((AND((ISNUMBER(SEARCH("Galvanized",K3571))),AJ3571="Yes")),(AND((ISNUMBER(SEARCH("Galvanized",K3571))),AJ3571="Unknown")))),"Galvanized requiring replacement",IF(I3571="Galvanized requiring replacement","Galvanized requiring replacement",IF(K3571="Galvanized requiring replacement","Galvanized requiring replacement",IF(ISNUMBER(SEARCH("Unknown",I3571)),"Unknown",IF(ISNUMBER(SEARCH("Unknown",K3571)),"Unknown",IF(I3571="","Unknown",IF(K3571="","Unknown","Non-lead")))))))))))</f>
        <v>Non-lead</v>
      </c>
    </row>
    <row r="3572" spans="2:17">
      <c r="B3572" s="38" t="s">
        <v>10600</v>
      </c>
      <c r="C3572" s="4" t="s">
        <v>11194</v>
      </c>
      <c r="D3572" s="4" t="s">
        <v>10897</v>
      </c>
      <c r="E3572" s="9" t="s">
        <v>187</v>
      </c>
      <c r="F3572" s="14">
        <v>40484</v>
      </c>
      <c r="G3572" s="4">
        <v>37.547673000000003</v>
      </c>
      <c r="H3572" s="4">
        <v>-84.675641999999996</v>
      </c>
      <c r="I3572" s="19" t="s">
        <v>45</v>
      </c>
      <c r="J3572" s="19" t="s">
        <v>156</v>
      </c>
      <c r="K3572" s="19" t="s">
        <v>45</v>
      </c>
      <c r="L3572" s="22" t="s">
        <v>144</v>
      </c>
      <c r="M3572" s="19" t="s">
        <v>185</v>
      </c>
      <c r="N3572" s="19" t="s">
        <v>185</v>
      </c>
      <c r="Q3572" s="50" t="str">
        <f t="shared" si="57"/>
        <v>Non-lead</v>
      </c>
    </row>
    <row r="3573" spans="2:17">
      <c r="B3573" s="38" t="s">
        <v>10601</v>
      </c>
      <c r="C3573" s="4" t="s">
        <v>11195</v>
      </c>
      <c r="D3573" s="4" t="s">
        <v>10898</v>
      </c>
      <c r="E3573" s="9" t="s">
        <v>187</v>
      </c>
      <c r="F3573" s="14">
        <v>40484</v>
      </c>
      <c r="G3573" s="4">
        <v>37.547449999999998</v>
      </c>
      <c r="H3573" s="4">
        <v>-84.675327999999993</v>
      </c>
      <c r="I3573" s="19" t="s">
        <v>45</v>
      </c>
      <c r="J3573" s="19" t="s">
        <v>156</v>
      </c>
      <c r="K3573" s="19" t="s">
        <v>45</v>
      </c>
      <c r="L3573" s="22" t="s">
        <v>144</v>
      </c>
      <c r="M3573" s="19" t="s">
        <v>185</v>
      </c>
      <c r="N3573" s="19" t="s">
        <v>185</v>
      </c>
      <c r="Q3573" s="50" t="str">
        <f t="shared" si="57"/>
        <v>Non-lead</v>
      </c>
    </row>
    <row r="3574" spans="2:17">
      <c r="B3574" s="38" t="s">
        <v>10602</v>
      </c>
      <c r="C3574" s="4" t="s">
        <v>11196</v>
      </c>
      <c r="D3574" s="4" t="s">
        <v>10899</v>
      </c>
      <c r="E3574" s="9" t="s">
        <v>187</v>
      </c>
      <c r="F3574" s="14">
        <v>40484</v>
      </c>
      <c r="G3574" s="4">
        <v>37.547449999999998</v>
      </c>
      <c r="H3574" s="4">
        <v>-84.675327999999993</v>
      </c>
      <c r="I3574" s="19" t="s">
        <v>45</v>
      </c>
      <c r="J3574" s="19" t="s">
        <v>156</v>
      </c>
      <c r="K3574" s="19" t="s">
        <v>45</v>
      </c>
      <c r="L3574" s="22" t="s">
        <v>144</v>
      </c>
      <c r="M3574" s="19" t="s">
        <v>185</v>
      </c>
      <c r="N3574" s="19" t="s">
        <v>185</v>
      </c>
      <c r="Q3574" s="50" t="str">
        <f t="shared" si="57"/>
        <v>Non-lead</v>
      </c>
    </row>
    <row r="3575" spans="2:17">
      <c r="B3575" s="38" t="s">
        <v>10603</v>
      </c>
      <c r="C3575" s="4" t="s">
        <v>11197</v>
      </c>
      <c r="D3575" s="4" t="s">
        <v>10900</v>
      </c>
      <c r="E3575" s="9" t="s">
        <v>187</v>
      </c>
      <c r="F3575" s="14">
        <v>40484</v>
      </c>
      <c r="G3575" s="4">
        <v>37.547362999999997</v>
      </c>
      <c r="H3575" s="4">
        <v>-84.674936000000002</v>
      </c>
      <c r="I3575" s="19" t="s">
        <v>45</v>
      </c>
      <c r="J3575" s="19" t="s">
        <v>156</v>
      </c>
      <c r="K3575" s="19" t="s">
        <v>45</v>
      </c>
      <c r="L3575" s="22" t="s">
        <v>144</v>
      </c>
      <c r="M3575" s="19" t="s">
        <v>185</v>
      </c>
      <c r="N3575" s="19" t="s">
        <v>185</v>
      </c>
      <c r="Q3575" s="50" t="str">
        <f t="shared" si="57"/>
        <v>Non-lead</v>
      </c>
    </row>
    <row r="3576" spans="2:17">
      <c r="B3576" s="38" t="s">
        <v>10604</v>
      </c>
      <c r="C3576" s="4" t="s">
        <v>11198</v>
      </c>
      <c r="D3576" s="4" t="s">
        <v>10901</v>
      </c>
      <c r="E3576" s="9" t="s">
        <v>187</v>
      </c>
      <c r="F3576" s="14">
        <v>40484</v>
      </c>
      <c r="G3576" s="4">
        <v>37.547362999999997</v>
      </c>
      <c r="H3576" s="4">
        <v>-84.674936000000002</v>
      </c>
      <c r="I3576" s="19" t="s">
        <v>45</v>
      </c>
      <c r="J3576" s="19" t="s">
        <v>156</v>
      </c>
      <c r="K3576" s="19" t="s">
        <v>45</v>
      </c>
      <c r="L3576" s="22" t="s">
        <v>144</v>
      </c>
      <c r="M3576" s="19" t="s">
        <v>185</v>
      </c>
      <c r="N3576" s="19" t="s">
        <v>185</v>
      </c>
      <c r="Q3576" s="50" t="str">
        <f t="shared" si="57"/>
        <v>Non-lead</v>
      </c>
    </row>
    <row r="3577" spans="2:17">
      <c r="B3577" s="38" t="s">
        <v>10605</v>
      </c>
      <c r="C3577" s="4" t="s">
        <v>11199</v>
      </c>
      <c r="D3577" s="4" t="s">
        <v>10902</v>
      </c>
      <c r="E3577" s="9" t="s">
        <v>187</v>
      </c>
      <c r="F3577" s="14">
        <v>40484</v>
      </c>
      <c r="G3577" s="4">
        <v>37.547364000000002</v>
      </c>
      <c r="H3577" s="4">
        <v>-84.674651999999995</v>
      </c>
      <c r="I3577" s="19" t="s">
        <v>45</v>
      </c>
      <c r="J3577" s="19" t="s">
        <v>156</v>
      </c>
      <c r="K3577" s="19" t="s">
        <v>45</v>
      </c>
      <c r="L3577" s="22" t="s">
        <v>144</v>
      </c>
      <c r="M3577" s="19" t="s">
        <v>185</v>
      </c>
      <c r="N3577" s="19" t="s">
        <v>185</v>
      </c>
      <c r="Q3577" s="50" t="str">
        <f t="shared" si="57"/>
        <v>Non-lead</v>
      </c>
    </row>
    <row r="3578" spans="2:17">
      <c r="B3578" s="38" t="s">
        <v>10606</v>
      </c>
      <c r="C3578" s="4" t="s">
        <v>11200</v>
      </c>
      <c r="D3578" s="4" t="s">
        <v>10903</v>
      </c>
      <c r="E3578" s="9" t="s">
        <v>187</v>
      </c>
      <c r="F3578" s="14">
        <v>40484</v>
      </c>
      <c r="G3578" s="4">
        <v>37.547364000000002</v>
      </c>
      <c r="H3578" s="4">
        <v>-84.674651999999995</v>
      </c>
      <c r="I3578" s="19" t="s">
        <v>45</v>
      </c>
      <c r="J3578" s="19" t="s">
        <v>156</v>
      </c>
      <c r="K3578" s="19" t="s">
        <v>45</v>
      </c>
      <c r="L3578" s="22" t="s">
        <v>144</v>
      </c>
      <c r="M3578" s="19" t="s">
        <v>185</v>
      </c>
      <c r="N3578" s="19" t="s">
        <v>185</v>
      </c>
      <c r="Q3578" s="50" t="str">
        <f t="shared" si="57"/>
        <v>Non-lead</v>
      </c>
    </row>
    <row r="3579" spans="2:17">
      <c r="B3579" s="38" t="s">
        <v>10607</v>
      </c>
      <c r="C3579" s="4" t="s">
        <v>11201</v>
      </c>
      <c r="D3579" s="4" t="s">
        <v>10904</v>
      </c>
      <c r="E3579" s="9" t="s">
        <v>187</v>
      </c>
      <c r="F3579" s="14">
        <v>40484</v>
      </c>
      <c r="G3579" s="4">
        <v>37.547113000000003</v>
      </c>
      <c r="H3579" s="4">
        <v>-84.674053000000001</v>
      </c>
      <c r="I3579" s="19" t="s">
        <v>45</v>
      </c>
      <c r="J3579" s="19" t="s">
        <v>156</v>
      </c>
      <c r="K3579" s="19" t="s">
        <v>45</v>
      </c>
      <c r="L3579" s="22" t="s">
        <v>144</v>
      </c>
      <c r="M3579" s="19" t="s">
        <v>185</v>
      </c>
      <c r="N3579" s="19" t="s">
        <v>185</v>
      </c>
      <c r="Q3579" s="50" t="str">
        <f t="shared" si="57"/>
        <v>Non-lead</v>
      </c>
    </row>
    <row r="3580" spans="2:17">
      <c r="B3580" s="38" t="s">
        <v>10608</v>
      </c>
      <c r="C3580" s="4" t="s">
        <v>11202</v>
      </c>
      <c r="D3580" s="4" t="s">
        <v>10905</v>
      </c>
      <c r="E3580" s="9" t="s">
        <v>187</v>
      </c>
      <c r="F3580" s="14">
        <v>40484</v>
      </c>
      <c r="G3580" s="4">
        <v>37.547113000000003</v>
      </c>
      <c r="H3580" s="4">
        <v>-84.674053000000001</v>
      </c>
      <c r="I3580" s="19" t="s">
        <v>45</v>
      </c>
      <c r="J3580" s="19" t="s">
        <v>156</v>
      </c>
      <c r="K3580" s="19" t="s">
        <v>45</v>
      </c>
      <c r="L3580" s="22" t="s">
        <v>144</v>
      </c>
      <c r="M3580" s="19" t="s">
        <v>185</v>
      </c>
      <c r="N3580" s="19" t="s">
        <v>185</v>
      </c>
      <c r="Q3580" s="50" t="str">
        <f t="shared" si="57"/>
        <v>Non-lead</v>
      </c>
    </row>
    <row r="3581" spans="2:17">
      <c r="B3581" s="38" t="s">
        <v>10609</v>
      </c>
      <c r="C3581" s="4" t="s">
        <v>11203</v>
      </c>
      <c r="D3581" s="4" t="s">
        <v>10906</v>
      </c>
      <c r="E3581" s="9" t="s">
        <v>187</v>
      </c>
      <c r="F3581" s="14">
        <v>40484</v>
      </c>
      <c r="G3581" s="4">
        <v>37.546563999999996</v>
      </c>
      <c r="H3581" s="4">
        <v>-84.673428000000001</v>
      </c>
      <c r="I3581" s="19" t="s">
        <v>45</v>
      </c>
      <c r="J3581" s="19" t="s">
        <v>156</v>
      </c>
      <c r="K3581" s="19" t="s">
        <v>45</v>
      </c>
      <c r="L3581" s="22" t="s">
        <v>144</v>
      </c>
      <c r="M3581" s="19" t="s">
        <v>185</v>
      </c>
      <c r="N3581" s="19" t="s">
        <v>185</v>
      </c>
      <c r="Q3581" s="50" t="str">
        <f t="shared" si="57"/>
        <v>Non-lead</v>
      </c>
    </row>
    <row r="3582" spans="2:17">
      <c r="B3582" s="38" t="s">
        <v>10610</v>
      </c>
      <c r="C3582" s="4" t="s">
        <v>11204</v>
      </c>
      <c r="D3582" s="4" t="s">
        <v>10907</v>
      </c>
      <c r="E3582" s="9" t="s">
        <v>187</v>
      </c>
      <c r="F3582" s="14">
        <v>40484</v>
      </c>
      <c r="G3582" s="4">
        <v>37.546563999999996</v>
      </c>
      <c r="H3582" s="4">
        <v>-84.673428000000001</v>
      </c>
      <c r="I3582" s="19" t="s">
        <v>45</v>
      </c>
      <c r="J3582" s="19" t="s">
        <v>156</v>
      </c>
      <c r="K3582" s="19" t="s">
        <v>45</v>
      </c>
      <c r="L3582" s="22" t="s">
        <v>144</v>
      </c>
      <c r="M3582" s="19" t="s">
        <v>185</v>
      </c>
      <c r="N3582" s="19" t="s">
        <v>185</v>
      </c>
      <c r="Q3582" s="50" t="str">
        <f t="shared" si="57"/>
        <v>Non-lead</v>
      </c>
    </row>
    <row r="3583" spans="2:17">
      <c r="B3583" s="38" t="s">
        <v>10611</v>
      </c>
      <c r="C3583" s="4" t="s">
        <v>11205</v>
      </c>
      <c r="D3583" s="4" t="s">
        <v>10908</v>
      </c>
      <c r="E3583" s="9" t="s">
        <v>187</v>
      </c>
      <c r="F3583" s="14">
        <v>40484</v>
      </c>
      <c r="G3583" s="4">
        <v>37.546576000000002</v>
      </c>
      <c r="H3583" s="4">
        <v>-84.674310000000006</v>
      </c>
      <c r="I3583" s="19" t="s">
        <v>45</v>
      </c>
      <c r="J3583" s="19" t="s">
        <v>156</v>
      </c>
      <c r="K3583" s="19" t="s">
        <v>45</v>
      </c>
      <c r="L3583" s="22" t="s">
        <v>144</v>
      </c>
      <c r="M3583" s="19" t="s">
        <v>185</v>
      </c>
      <c r="N3583" s="19" t="s">
        <v>185</v>
      </c>
      <c r="Q3583" s="50" t="str">
        <f t="shared" si="57"/>
        <v>Non-lead</v>
      </c>
    </row>
    <row r="3584" spans="2:17">
      <c r="B3584" s="38" t="s">
        <v>10612</v>
      </c>
      <c r="C3584" s="4" t="s">
        <v>11206</v>
      </c>
      <c r="D3584" s="4" t="s">
        <v>10909</v>
      </c>
      <c r="E3584" s="9" t="s">
        <v>187</v>
      </c>
      <c r="F3584" s="14">
        <v>40484</v>
      </c>
      <c r="G3584" s="4">
        <v>37.546576000000002</v>
      </c>
      <c r="H3584" s="4">
        <v>-84.674310000000006</v>
      </c>
      <c r="I3584" s="19" t="s">
        <v>45</v>
      </c>
      <c r="J3584" s="19" t="s">
        <v>156</v>
      </c>
      <c r="K3584" s="19" t="s">
        <v>45</v>
      </c>
      <c r="L3584" s="22" t="s">
        <v>144</v>
      </c>
      <c r="M3584" s="19" t="s">
        <v>185</v>
      </c>
      <c r="N3584" s="19" t="s">
        <v>185</v>
      </c>
      <c r="Q3584" s="50" t="str">
        <f t="shared" si="57"/>
        <v>Non-lead</v>
      </c>
    </row>
    <row r="3585" spans="2:17">
      <c r="B3585" s="38" t="s">
        <v>10613</v>
      </c>
      <c r="C3585" s="4" t="s">
        <v>11207</v>
      </c>
      <c r="D3585" s="4" t="s">
        <v>10910</v>
      </c>
      <c r="E3585" s="9" t="s">
        <v>187</v>
      </c>
      <c r="F3585" s="14">
        <v>40484</v>
      </c>
      <c r="G3585" s="81">
        <v>37.546697999999999</v>
      </c>
      <c r="H3585" s="81">
        <v>-84.675079999999994</v>
      </c>
      <c r="I3585" s="19" t="s">
        <v>45</v>
      </c>
      <c r="J3585" s="19" t="s">
        <v>156</v>
      </c>
      <c r="K3585" s="19" t="s">
        <v>45</v>
      </c>
      <c r="L3585" s="22" t="s">
        <v>144</v>
      </c>
      <c r="M3585" s="19" t="s">
        <v>185</v>
      </c>
      <c r="N3585" s="19" t="s">
        <v>185</v>
      </c>
      <c r="Q3585" s="50" t="str">
        <f t="shared" si="57"/>
        <v>Non-lead</v>
      </c>
    </row>
    <row r="3586" spans="2:17">
      <c r="B3586" s="38" t="s">
        <v>10614</v>
      </c>
      <c r="C3586" s="4" t="s">
        <v>11208</v>
      </c>
      <c r="D3586" s="4" t="s">
        <v>10911</v>
      </c>
      <c r="E3586" s="9" t="s">
        <v>187</v>
      </c>
      <c r="F3586" s="14">
        <v>40484</v>
      </c>
      <c r="G3586" s="81">
        <v>37.546697999999999</v>
      </c>
      <c r="H3586" s="81">
        <v>-84.675079999999994</v>
      </c>
      <c r="I3586" s="19" t="s">
        <v>45</v>
      </c>
      <c r="J3586" s="19" t="s">
        <v>156</v>
      </c>
      <c r="K3586" s="19" t="s">
        <v>45</v>
      </c>
      <c r="L3586" s="22" t="s">
        <v>144</v>
      </c>
      <c r="M3586" s="19" t="s">
        <v>185</v>
      </c>
      <c r="N3586" s="19" t="s">
        <v>185</v>
      </c>
      <c r="Q3586" s="50" t="str">
        <f t="shared" si="57"/>
        <v>Non-lead</v>
      </c>
    </row>
    <row r="3587" spans="2:17">
      <c r="B3587" s="38" t="s">
        <v>10615</v>
      </c>
      <c r="C3587" s="4" t="s">
        <v>11209</v>
      </c>
      <c r="D3587" s="4" t="s">
        <v>10912</v>
      </c>
      <c r="E3587" s="9" t="s">
        <v>187</v>
      </c>
      <c r="F3587" s="14">
        <v>40484</v>
      </c>
      <c r="G3587" s="81">
        <v>37.546697999999999</v>
      </c>
      <c r="H3587" s="81">
        <v>-84.675079999999994</v>
      </c>
      <c r="I3587" s="19" t="s">
        <v>45</v>
      </c>
      <c r="J3587" s="19" t="s">
        <v>156</v>
      </c>
      <c r="K3587" s="19" t="s">
        <v>45</v>
      </c>
      <c r="L3587" s="22" t="s">
        <v>144</v>
      </c>
      <c r="M3587" s="19" t="s">
        <v>185</v>
      </c>
      <c r="N3587" s="19" t="s">
        <v>185</v>
      </c>
      <c r="Q3587" s="50" t="str">
        <f t="shared" si="57"/>
        <v>Non-lead</v>
      </c>
    </row>
    <row r="3588" spans="2:17">
      <c r="B3588" s="38" t="s">
        <v>10616</v>
      </c>
      <c r="C3588" s="4" t="s">
        <v>11210</v>
      </c>
      <c r="D3588" s="4" t="s">
        <v>10913</v>
      </c>
      <c r="E3588" s="9" t="s">
        <v>187</v>
      </c>
      <c r="F3588" s="14">
        <v>40484</v>
      </c>
      <c r="G3588" s="81">
        <v>37.546697999999999</v>
      </c>
      <c r="H3588" s="81">
        <v>-84.675079999999994</v>
      </c>
      <c r="I3588" s="19" t="s">
        <v>45</v>
      </c>
      <c r="J3588" s="19" t="s">
        <v>156</v>
      </c>
      <c r="K3588" s="19" t="s">
        <v>45</v>
      </c>
      <c r="L3588" s="22" t="s">
        <v>144</v>
      </c>
      <c r="M3588" s="19" t="s">
        <v>185</v>
      </c>
      <c r="N3588" s="19" t="s">
        <v>185</v>
      </c>
      <c r="Q3588" s="50" t="str">
        <f t="shared" si="57"/>
        <v>Non-lead</v>
      </c>
    </row>
    <row r="3589" spans="2:17">
      <c r="B3589" s="38" t="s">
        <v>10617</v>
      </c>
      <c r="C3589" s="4" t="s">
        <v>11211</v>
      </c>
      <c r="D3589" s="4" t="s">
        <v>10914</v>
      </c>
      <c r="E3589" s="9" t="s">
        <v>187</v>
      </c>
      <c r="F3589" s="14">
        <v>40484</v>
      </c>
      <c r="G3589" s="81">
        <v>37.546993999999998</v>
      </c>
      <c r="H3589" s="81">
        <v>-84.675653999999994</v>
      </c>
      <c r="I3589" s="19" t="s">
        <v>45</v>
      </c>
      <c r="J3589" s="19" t="s">
        <v>156</v>
      </c>
      <c r="K3589" s="19" t="s">
        <v>45</v>
      </c>
      <c r="L3589" s="22" t="s">
        <v>144</v>
      </c>
      <c r="M3589" s="19" t="s">
        <v>185</v>
      </c>
      <c r="N3589" s="19" t="s">
        <v>185</v>
      </c>
      <c r="Q3589" s="50" t="str">
        <f t="shared" si="57"/>
        <v>Non-lead</v>
      </c>
    </row>
    <row r="3590" spans="2:17">
      <c r="B3590" s="38" t="s">
        <v>10618</v>
      </c>
      <c r="C3590" s="4" t="s">
        <v>11212</v>
      </c>
      <c r="D3590" s="4" t="s">
        <v>10915</v>
      </c>
      <c r="E3590" s="9" t="s">
        <v>187</v>
      </c>
      <c r="F3590" s="14">
        <v>40484</v>
      </c>
      <c r="G3590" s="4">
        <v>37.546993999999998</v>
      </c>
      <c r="H3590" s="4">
        <v>-84.675653999999994</v>
      </c>
      <c r="I3590" s="19" t="s">
        <v>45</v>
      </c>
      <c r="J3590" s="19" t="s">
        <v>156</v>
      </c>
      <c r="K3590" s="19" t="s">
        <v>45</v>
      </c>
      <c r="L3590" s="22" t="s">
        <v>144</v>
      </c>
      <c r="M3590" s="19" t="s">
        <v>185</v>
      </c>
      <c r="N3590" s="19" t="s">
        <v>185</v>
      </c>
      <c r="Q3590" s="50" t="str">
        <f t="shared" si="57"/>
        <v>Non-lead</v>
      </c>
    </row>
    <row r="3591" spans="2:17">
      <c r="B3591" s="38" t="s">
        <v>10619</v>
      </c>
      <c r="C3591" s="4" t="s">
        <v>11213</v>
      </c>
      <c r="D3591" s="4" t="s">
        <v>10916</v>
      </c>
      <c r="E3591" s="9" t="s">
        <v>187</v>
      </c>
      <c r="F3591" s="14">
        <v>40484</v>
      </c>
      <c r="G3591" s="4">
        <v>37.546993999999998</v>
      </c>
      <c r="H3591" s="4">
        <v>-84.675653999999994</v>
      </c>
      <c r="I3591" s="19" t="s">
        <v>45</v>
      </c>
      <c r="J3591" s="19" t="s">
        <v>156</v>
      </c>
      <c r="K3591" s="19" t="s">
        <v>45</v>
      </c>
      <c r="L3591" s="22" t="s">
        <v>144</v>
      </c>
      <c r="M3591" s="19" t="s">
        <v>185</v>
      </c>
      <c r="N3591" s="19" t="s">
        <v>185</v>
      </c>
      <c r="Q3591" s="50" t="str">
        <f t="shared" si="57"/>
        <v>Non-lead</v>
      </c>
    </row>
    <row r="3592" spans="2:17">
      <c r="B3592" s="38" t="s">
        <v>10620</v>
      </c>
      <c r="C3592" s="4" t="s">
        <v>11214</v>
      </c>
      <c r="D3592" s="4" t="s">
        <v>10917</v>
      </c>
      <c r="E3592" s="9" t="s">
        <v>187</v>
      </c>
      <c r="F3592" s="14">
        <v>40484</v>
      </c>
      <c r="G3592" s="4">
        <v>37.546993999999998</v>
      </c>
      <c r="H3592" s="4">
        <v>-84.675653999999994</v>
      </c>
      <c r="I3592" s="19" t="s">
        <v>45</v>
      </c>
      <c r="J3592" s="19" t="s">
        <v>156</v>
      </c>
      <c r="K3592" s="19" t="s">
        <v>45</v>
      </c>
      <c r="L3592" s="22" t="s">
        <v>144</v>
      </c>
      <c r="M3592" s="19" t="s">
        <v>185</v>
      </c>
      <c r="N3592" s="19" t="s">
        <v>185</v>
      </c>
      <c r="Q3592" s="50" t="str">
        <f t="shared" si="57"/>
        <v>Non-lead</v>
      </c>
    </row>
    <row r="3593" spans="2:17">
      <c r="B3593" s="38" t="s">
        <v>10621</v>
      </c>
      <c r="C3593" s="4" t="s">
        <v>11215</v>
      </c>
      <c r="D3593" s="4" t="s">
        <v>10918</v>
      </c>
      <c r="E3593" s="9" t="s">
        <v>187</v>
      </c>
      <c r="F3593" s="14">
        <v>40484</v>
      </c>
      <c r="G3593" s="4">
        <v>37.547223000000002</v>
      </c>
      <c r="H3593" s="4">
        <v>-84.676216999999994</v>
      </c>
      <c r="I3593" s="19" t="s">
        <v>45</v>
      </c>
      <c r="J3593" s="19" t="s">
        <v>156</v>
      </c>
      <c r="K3593" s="19" t="s">
        <v>45</v>
      </c>
      <c r="L3593" s="22" t="s">
        <v>144</v>
      </c>
      <c r="M3593" s="19" t="s">
        <v>185</v>
      </c>
      <c r="N3593" s="19" t="s">
        <v>185</v>
      </c>
      <c r="Q3593" s="50" t="str">
        <f t="shared" si="57"/>
        <v>Non-lead</v>
      </c>
    </row>
    <row r="3594" spans="2:17">
      <c r="B3594" s="38" t="s">
        <v>10622</v>
      </c>
      <c r="C3594" s="4" t="s">
        <v>11216</v>
      </c>
      <c r="D3594" s="4" t="s">
        <v>10919</v>
      </c>
      <c r="E3594" s="9" t="s">
        <v>187</v>
      </c>
      <c r="F3594" s="14">
        <v>40484</v>
      </c>
      <c r="G3594" s="4">
        <v>37.547223000000002</v>
      </c>
      <c r="H3594" s="4">
        <v>-84.676216999999994</v>
      </c>
      <c r="I3594" s="19" t="s">
        <v>45</v>
      </c>
      <c r="J3594" s="19" t="s">
        <v>156</v>
      </c>
      <c r="K3594" s="19" t="s">
        <v>45</v>
      </c>
      <c r="L3594" s="22" t="s">
        <v>144</v>
      </c>
      <c r="M3594" s="19" t="s">
        <v>185</v>
      </c>
      <c r="N3594" s="19" t="s">
        <v>185</v>
      </c>
      <c r="Q3594" s="50" t="str">
        <f t="shared" si="57"/>
        <v>Non-lead</v>
      </c>
    </row>
    <row r="3595" spans="2:17">
      <c r="B3595" s="38" t="s">
        <v>10623</v>
      </c>
      <c r="C3595" s="4" t="s">
        <v>11217</v>
      </c>
      <c r="D3595" s="4" t="s">
        <v>10920</v>
      </c>
      <c r="E3595" s="9" t="s">
        <v>187</v>
      </c>
      <c r="F3595" s="14">
        <v>40484</v>
      </c>
      <c r="G3595" s="4">
        <v>37.547325000000001</v>
      </c>
      <c r="H3595" s="4">
        <v>-84.676569000000001</v>
      </c>
      <c r="I3595" s="19" t="s">
        <v>45</v>
      </c>
      <c r="J3595" s="19" t="s">
        <v>156</v>
      </c>
      <c r="K3595" s="19" t="s">
        <v>45</v>
      </c>
      <c r="L3595" s="22" t="s">
        <v>144</v>
      </c>
      <c r="M3595" s="19" t="s">
        <v>185</v>
      </c>
      <c r="N3595" s="19" t="s">
        <v>185</v>
      </c>
      <c r="Q3595" s="50" t="str">
        <f t="shared" si="57"/>
        <v>Non-lead</v>
      </c>
    </row>
    <row r="3596" spans="2:17">
      <c r="B3596" s="38" t="s">
        <v>10624</v>
      </c>
      <c r="C3596" s="4" t="s">
        <v>11218</v>
      </c>
      <c r="D3596" s="4" t="s">
        <v>10921</v>
      </c>
      <c r="E3596" s="9" t="s">
        <v>187</v>
      </c>
      <c r="F3596" s="14">
        <v>40484</v>
      </c>
      <c r="G3596" s="4">
        <v>37.547325000000001</v>
      </c>
      <c r="H3596" s="4">
        <v>-84.676569000000001</v>
      </c>
      <c r="I3596" s="19" t="s">
        <v>45</v>
      </c>
      <c r="J3596" s="19" t="s">
        <v>156</v>
      </c>
      <c r="K3596" s="19" t="s">
        <v>45</v>
      </c>
      <c r="L3596" s="22" t="s">
        <v>144</v>
      </c>
      <c r="M3596" s="19" t="s">
        <v>185</v>
      </c>
      <c r="N3596" s="19" t="s">
        <v>185</v>
      </c>
      <c r="Q3596" s="50" t="str">
        <f t="shared" si="57"/>
        <v>Non-lead</v>
      </c>
    </row>
    <row r="3597" spans="2:17">
      <c r="B3597" s="38" t="s">
        <v>10625</v>
      </c>
      <c r="C3597" s="4" t="s">
        <v>11219</v>
      </c>
      <c r="D3597" s="4" t="s">
        <v>10922</v>
      </c>
      <c r="E3597" s="9" t="s">
        <v>187</v>
      </c>
      <c r="F3597" s="14">
        <v>40484</v>
      </c>
      <c r="G3597" s="4">
        <v>37.547325000000001</v>
      </c>
      <c r="H3597" s="4">
        <v>-84.676569000000001</v>
      </c>
      <c r="I3597" s="19" t="s">
        <v>45</v>
      </c>
      <c r="J3597" s="19" t="s">
        <v>156</v>
      </c>
      <c r="K3597" s="19" t="s">
        <v>45</v>
      </c>
      <c r="L3597" s="22" t="s">
        <v>144</v>
      </c>
      <c r="M3597" s="19" t="s">
        <v>185</v>
      </c>
      <c r="N3597" s="19" t="s">
        <v>185</v>
      </c>
      <c r="Q3597" s="50" t="str">
        <f t="shared" si="57"/>
        <v>Non-lead</v>
      </c>
    </row>
    <row r="3598" spans="2:17">
      <c r="B3598" s="38" t="s">
        <v>10626</v>
      </c>
      <c r="C3598" s="4" t="s">
        <v>11220</v>
      </c>
      <c r="D3598" s="4" t="s">
        <v>10923</v>
      </c>
      <c r="E3598" s="9" t="s">
        <v>187</v>
      </c>
      <c r="F3598" s="14">
        <v>40484</v>
      </c>
      <c r="G3598" s="4">
        <v>37.547325000000001</v>
      </c>
      <c r="H3598" s="4">
        <v>-84.676569000000001</v>
      </c>
      <c r="I3598" s="19" t="s">
        <v>45</v>
      </c>
      <c r="J3598" s="19" t="s">
        <v>156</v>
      </c>
      <c r="K3598" s="19" t="s">
        <v>45</v>
      </c>
      <c r="L3598" s="22" t="s">
        <v>144</v>
      </c>
      <c r="M3598" s="19" t="s">
        <v>185</v>
      </c>
      <c r="N3598" s="19" t="s">
        <v>185</v>
      </c>
      <c r="Q3598" s="50" t="str">
        <f t="shared" si="57"/>
        <v>Non-lead</v>
      </c>
    </row>
    <row r="3599" spans="2:17">
      <c r="B3599" s="38" t="s">
        <v>10627</v>
      </c>
      <c r="C3599" s="4" t="s">
        <v>11221</v>
      </c>
      <c r="D3599" s="4" t="s">
        <v>10924</v>
      </c>
      <c r="E3599" s="9" t="s">
        <v>187</v>
      </c>
      <c r="F3599" s="14">
        <v>40484</v>
      </c>
      <c r="G3599" s="81">
        <v>37.547369000000003</v>
      </c>
      <c r="H3599" s="81">
        <v>-84.676980999999998</v>
      </c>
      <c r="I3599" s="19" t="s">
        <v>45</v>
      </c>
      <c r="J3599" s="19" t="s">
        <v>156</v>
      </c>
      <c r="K3599" s="19" t="s">
        <v>45</v>
      </c>
      <c r="L3599" s="22" t="s">
        <v>144</v>
      </c>
      <c r="M3599" s="19" t="s">
        <v>185</v>
      </c>
      <c r="N3599" s="19" t="s">
        <v>185</v>
      </c>
      <c r="Q3599" s="50" t="str">
        <f t="shared" si="57"/>
        <v>Non-lead</v>
      </c>
    </row>
    <row r="3600" spans="2:17">
      <c r="B3600" s="38" t="s">
        <v>10628</v>
      </c>
      <c r="C3600" s="4" t="s">
        <v>11222</v>
      </c>
      <c r="D3600" s="4" t="s">
        <v>10925</v>
      </c>
      <c r="E3600" s="9" t="s">
        <v>187</v>
      </c>
      <c r="F3600" s="14">
        <v>40484</v>
      </c>
      <c r="G3600" s="4">
        <v>37.547161000000003</v>
      </c>
      <c r="H3600" s="4">
        <v>-84.676241000000005</v>
      </c>
      <c r="I3600" s="19" t="s">
        <v>45</v>
      </c>
      <c r="J3600" s="19" t="s">
        <v>156</v>
      </c>
      <c r="K3600" s="19" t="s">
        <v>45</v>
      </c>
      <c r="L3600" s="22" t="s">
        <v>144</v>
      </c>
      <c r="M3600" s="19" t="s">
        <v>185</v>
      </c>
      <c r="N3600" s="19" t="s">
        <v>185</v>
      </c>
      <c r="Q3600" s="50" t="str">
        <f t="shared" si="57"/>
        <v>Non-lead</v>
      </c>
    </row>
    <row r="3601" spans="2:17">
      <c r="B3601" s="38" t="s">
        <v>10629</v>
      </c>
      <c r="C3601" s="4" t="s">
        <v>11223</v>
      </c>
      <c r="D3601" s="4" t="s">
        <v>10926</v>
      </c>
      <c r="E3601" s="9" t="s">
        <v>187</v>
      </c>
      <c r="F3601" s="14">
        <v>40484</v>
      </c>
      <c r="G3601" s="4">
        <v>37.547161000000003</v>
      </c>
      <c r="H3601" s="4">
        <v>-84.676241000000005</v>
      </c>
      <c r="I3601" s="19" t="s">
        <v>45</v>
      </c>
      <c r="J3601" s="19" t="s">
        <v>156</v>
      </c>
      <c r="K3601" s="19" t="s">
        <v>45</v>
      </c>
      <c r="L3601" s="22" t="s">
        <v>144</v>
      </c>
      <c r="M3601" s="19" t="s">
        <v>185</v>
      </c>
      <c r="N3601" s="19" t="s">
        <v>185</v>
      </c>
      <c r="Q3601" s="50" t="str">
        <f t="shared" si="57"/>
        <v>Non-lead</v>
      </c>
    </row>
    <row r="3602" spans="2:17">
      <c r="B3602" s="38" t="s">
        <v>10630</v>
      </c>
      <c r="C3602" s="4" t="s">
        <v>11224</v>
      </c>
      <c r="D3602" s="4" t="s">
        <v>10927</v>
      </c>
      <c r="E3602" s="9" t="s">
        <v>187</v>
      </c>
      <c r="F3602" s="14">
        <v>40484</v>
      </c>
      <c r="G3602" s="4">
        <v>37.546847</v>
      </c>
      <c r="H3602" s="4">
        <v>-84.675719999999998</v>
      </c>
      <c r="I3602" s="19" t="s">
        <v>45</v>
      </c>
      <c r="J3602" s="19" t="s">
        <v>156</v>
      </c>
      <c r="K3602" s="19" t="s">
        <v>45</v>
      </c>
      <c r="L3602" s="22" t="s">
        <v>144</v>
      </c>
      <c r="M3602" s="19" t="s">
        <v>185</v>
      </c>
      <c r="N3602" s="19" t="s">
        <v>185</v>
      </c>
      <c r="Q3602" s="50" t="str">
        <f t="shared" si="57"/>
        <v>Non-lead</v>
      </c>
    </row>
    <row r="3603" spans="2:17">
      <c r="B3603" s="38" t="s">
        <v>10631</v>
      </c>
      <c r="C3603" s="4" t="s">
        <v>11225</v>
      </c>
      <c r="D3603" s="4" t="s">
        <v>10928</v>
      </c>
      <c r="E3603" s="9" t="s">
        <v>187</v>
      </c>
      <c r="F3603" s="14">
        <v>40484</v>
      </c>
      <c r="G3603" s="4">
        <v>37.546847</v>
      </c>
      <c r="H3603" s="4">
        <v>-84.675719999999998</v>
      </c>
      <c r="I3603" s="19" t="s">
        <v>45</v>
      </c>
      <c r="J3603" s="19" t="s">
        <v>156</v>
      </c>
      <c r="K3603" s="19" t="s">
        <v>45</v>
      </c>
      <c r="L3603" s="22" t="s">
        <v>144</v>
      </c>
      <c r="M3603" s="19" t="s">
        <v>185</v>
      </c>
      <c r="N3603" s="19" t="s">
        <v>185</v>
      </c>
      <c r="Q3603" s="50" t="str">
        <f t="shared" si="57"/>
        <v>Non-lead</v>
      </c>
    </row>
    <row r="3604" spans="2:17">
      <c r="B3604" s="38" t="s">
        <v>10632</v>
      </c>
      <c r="C3604" s="4" t="s">
        <v>11226</v>
      </c>
      <c r="D3604" s="4" t="s">
        <v>10929</v>
      </c>
      <c r="E3604" s="9" t="s">
        <v>187</v>
      </c>
      <c r="F3604" s="14">
        <v>40484</v>
      </c>
      <c r="G3604" s="4">
        <v>37.546832999999999</v>
      </c>
      <c r="H3604" s="4">
        <v>-84.675695000000005</v>
      </c>
      <c r="I3604" s="19" t="s">
        <v>45</v>
      </c>
      <c r="J3604" s="19" t="s">
        <v>156</v>
      </c>
      <c r="K3604" s="19" t="s">
        <v>45</v>
      </c>
      <c r="L3604" s="22" t="s">
        <v>144</v>
      </c>
      <c r="M3604" s="19" t="s">
        <v>185</v>
      </c>
      <c r="N3604" s="19" t="s">
        <v>185</v>
      </c>
      <c r="Q3604" s="50" t="str">
        <f t="shared" si="57"/>
        <v>Non-lead</v>
      </c>
    </row>
    <row r="3605" spans="2:17">
      <c r="B3605" s="38" t="s">
        <v>10633</v>
      </c>
      <c r="C3605" s="4" t="s">
        <v>11227</v>
      </c>
      <c r="D3605" s="4" t="s">
        <v>10930</v>
      </c>
      <c r="E3605" s="9" t="s">
        <v>187</v>
      </c>
      <c r="F3605" s="14">
        <v>40484</v>
      </c>
      <c r="G3605" s="4">
        <v>37.546832999999999</v>
      </c>
      <c r="H3605" s="4">
        <v>-84.675695000000005</v>
      </c>
      <c r="I3605" s="19" t="s">
        <v>45</v>
      </c>
      <c r="J3605" s="19" t="s">
        <v>156</v>
      </c>
      <c r="K3605" s="19" t="s">
        <v>45</v>
      </c>
      <c r="L3605" s="22" t="s">
        <v>144</v>
      </c>
      <c r="M3605" s="19" t="s">
        <v>185</v>
      </c>
      <c r="N3605" s="19" t="s">
        <v>185</v>
      </c>
      <c r="Q3605" s="50" t="str">
        <f t="shared" si="57"/>
        <v>Non-lead</v>
      </c>
    </row>
    <row r="3606" spans="2:17">
      <c r="B3606" s="38" t="s">
        <v>10634</v>
      </c>
      <c r="C3606" s="4" t="s">
        <v>11228</v>
      </c>
      <c r="D3606" s="4" t="s">
        <v>10931</v>
      </c>
      <c r="E3606" s="9" t="s">
        <v>187</v>
      </c>
      <c r="F3606" s="14">
        <v>40484</v>
      </c>
      <c r="G3606" s="4">
        <v>37.546463000000003</v>
      </c>
      <c r="H3606" s="4">
        <v>-84.674415999999994</v>
      </c>
      <c r="I3606" s="19" t="s">
        <v>45</v>
      </c>
      <c r="J3606" s="19" t="s">
        <v>156</v>
      </c>
      <c r="K3606" s="19" t="s">
        <v>45</v>
      </c>
      <c r="L3606" s="22" t="s">
        <v>144</v>
      </c>
      <c r="M3606" s="19" t="s">
        <v>185</v>
      </c>
      <c r="N3606" s="19" t="s">
        <v>185</v>
      </c>
      <c r="Q3606" s="50" t="str">
        <f t="shared" si="57"/>
        <v>Non-lead</v>
      </c>
    </row>
    <row r="3607" spans="2:17">
      <c r="B3607" s="38" t="s">
        <v>10635</v>
      </c>
      <c r="C3607" s="4" t="s">
        <v>11229</v>
      </c>
      <c r="D3607" s="4" t="s">
        <v>10932</v>
      </c>
      <c r="E3607" s="9" t="s">
        <v>187</v>
      </c>
      <c r="F3607" s="14">
        <v>40484</v>
      </c>
      <c r="G3607" s="4">
        <v>37.546463000000003</v>
      </c>
      <c r="H3607" s="4">
        <v>-84.674415999999994</v>
      </c>
      <c r="I3607" s="19" t="s">
        <v>45</v>
      </c>
      <c r="J3607" s="19" t="s">
        <v>156</v>
      </c>
      <c r="K3607" s="19" t="s">
        <v>45</v>
      </c>
      <c r="L3607" s="22" t="s">
        <v>144</v>
      </c>
      <c r="M3607" s="19" t="s">
        <v>185</v>
      </c>
      <c r="N3607" s="19" t="s">
        <v>185</v>
      </c>
      <c r="Q3607" s="50" t="str">
        <f t="shared" si="57"/>
        <v>Non-lead</v>
      </c>
    </row>
    <row r="3608" spans="2:17">
      <c r="B3608" s="38" t="s">
        <v>10636</v>
      </c>
      <c r="C3608" s="4" t="s">
        <v>11230</v>
      </c>
      <c r="D3608" s="4" t="s">
        <v>10933</v>
      </c>
      <c r="E3608" s="9" t="s">
        <v>187</v>
      </c>
      <c r="F3608" s="14">
        <v>40484</v>
      </c>
      <c r="G3608" s="4">
        <v>37.546273999999997</v>
      </c>
      <c r="H3608" s="4">
        <v>-84.674130000000005</v>
      </c>
      <c r="I3608" s="19" t="s">
        <v>45</v>
      </c>
      <c r="J3608" s="19" t="s">
        <v>156</v>
      </c>
      <c r="K3608" s="19" t="s">
        <v>45</v>
      </c>
      <c r="L3608" s="22" t="s">
        <v>144</v>
      </c>
      <c r="M3608" s="19" t="s">
        <v>185</v>
      </c>
      <c r="N3608" s="19" t="s">
        <v>185</v>
      </c>
      <c r="Q3608" s="50" t="str">
        <f t="shared" si="57"/>
        <v>Non-lead</v>
      </c>
    </row>
    <row r="3609" spans="2:17">
      <c r="B3609" s="38" t="s">
        <v>10637</v>
      </c>
      <c r="C3609" s="4" t="s">
        <v>11231</v>
      </c>
      <c r="D3609" s="4" t="s">
        <v>10934</v>
      </c>
      <c r="E3609" s="9" t="s">
        <v>187</v>
      </c>
      <c r="F3609" s="14">
        <v>40484</v>
      </c>
      <c r="G3609" s="4">
        <v>37.546273999999997</v>
      </c>
      <c r="H3609" s="4">
        <v>-84.674130000000005</v>
      </c>
      <c r="I3609" s="19" t="s">
        <v>45</v>
      </c>
      <c r="J3609" s="19" t="s">
        <v>156</v>
      </c>
      <c r="K3609" s="19" t="s">
        <v>45</v>
      </c>
      <c r="L3609" s="22" t="s">
        <v>144</v>
      </c>
      <c r="M3609" s="19" t="s">
        <v>185</v>
      </c>
      <c r="N3609" s="19" t="s">
        <v>185</v>
      </c>
      <c r="Q3609" s="50" t="str">
        <f t="shared" si="57"/>
        <v>Non-lead</v>
      </c>
    </row>
    <row r="3610" spans="2:17">
      <c r="B3610" s="38" t="s">
        <v>10638</v>
      </c>
      <c r="C3610" s="4" t="s">
        <v>11232</v>
      </c>
      <c r="D3610" s="4" t="s">
        <v>10935</v>
      </c>
      <c r="E3610" s="9" t="s">
        <v>187</v>
      </c>
      <c r="F3610" s="14">
        <v>40484</v>
      </c>
      <c r="G3610" s="4">
        <v>37.546266000000003</v>
      </c>
      <c r="H3610" s="4">
        <v>-84.674105999999995</v>
      </c>
      <c r="I3610" s="19" t="s">
        <v>45</v>
      </c>
      <c r="J3610" s="19" t="s">
        <v>156</v>
      </c>
      <c r="K3610" s="19" t="s">
        <v>45</v>
      </c>
      <c r="L3610" s="22" t="s">
        <v>144</v>
      </c>
      <c r="M3610" s="19" t="s">
        <v>185</v>
      </c>
      <c r="N3610" s="19" t="s">
        <v>185</v>
      </c>
      <c r="Q3610" s="50" t="str">
        <f t="shared" si="57"/>
        <v>Non-lead</v>
      </c>
    </row>
    <row r="3611" spans="2:17">
      <c r="B3611" s="38" t="s">
        <v>10639</v>
      </c>
      <c r="C3611" s="4" t="s">
        <v>11233</v>
      </c>
      <c r="D3611" s="4" t="s">
        <v>10936</v>
      </c>
      <c r="E3611" s="9" t="s">
        <v>187</v>
      </c>
      <c r="F3611" s="14">
        <v>40484</v>
      </c>
      <c r="G3611" s="4">
        <v>37.546266000000003</v>
      </c>
      <c r="H3611" s="4">
        <v>-84.674105999999995</v>
      </c>
      <c r="I3611" s="19" t="s">
        <v>45</v>
      </c>
      <c r="J3611" s="19" t="s">
        <v>156</v>
      </c>
      <c r="K3611" s="19" t="s">
        <v>45</v>
      </c>
      <c r="L3611" s="22" t="s">
        <v>144</v>
      </c>
      <c r="M3611" s="19" t="s">
        <v>185</v>
      </c>
      <c r="N3611" s="19" t="s">
        <v>185</v>
      </c>
      <c r="Q3611" s="50" t="str">
        <f t="shared" si="57"/>
        <v>Non-lead</v>
      </c>
    </row>
    <row r="3612" spans="2:17">
      <c r="B3612" s="38" t="s">
        <v>10640</v>
      </c>
      <c r="C3612" s="4" t="s">
        <v>11234</v>
      </c>
      <c r="D3612" s="4" t="s">
        <v>10937</v>
      </c>
      <c r="E3612" s="9" t="s">
        <v>187</v>
      </c>
      <c r="F3612" s="14">
        <v>40484</v>
      </c>
      <c r="G3612" s="4">
        <v>37.545820999999997</v>
      </c>
      <c r="H3612" s="4">
        <v>-84.673427000000004</v>
      </c>
      <c r="I3612" s="19" t="s">
        <v>45</v>
      </c>
      <c r="J3612" s="19" t="s">
        <v>156</v>
      </c>
      <c r="K3612" s="19" t="s">
        <v>45</v>
      </c>
      <c r="L3612" s="22" t="s">
        <v>144</v>
      </c>
      <c r="M3612" s="19" t="s">
        <v>185</v>
      </c>
      <c r="N3612" s="19" t="s">
        <v>185</v>
      </c>
      <c r="Q3612" s="50" t="str">
        <f t="shared" si="57"/>
        <v>Non-lead</v>
      </c>
    </row>
    <row r="3613" spans="2:17">
      <c r="B3613" s="38" t="s">
        <v>10641</v>
      </c>
      <c r="C3613" s="4" t="s">
        <v>11235</v>
      </c>
      <c r="D3613" s="4" t="s">
        <v>10938</v>
      </c>
      <c r="E3613" s="9" t="s">
        <v>187</v>
      </c>
      <c r="F3613" s="14">
        <v>40484</v>
      </c>
      <c r="G3613" s="4">
        <v>37.545820999999997</v>
      </c>
      <c r="H3613" s="4">
        <v>-84.673427000000004</v>
      </c>
      <c r="I3613" s="19" t="s">
        <v>45</v>
      </c>
      <c r="J3613" s="19" t="s">
        <v>156</v>
      </c>
      <c r="K3613" s="19" t="s">
        <v>45</v>
      </c>
      <c r="L3613" s="22" t="s">
        <v>144</v>
      </c>
      <c r="M3613" s="19" t="s">
        <v>185</v>
      </c>
      <c r="N3613" s="19" t="s">
        <v>185</v>
      </c>
      <c r="Q3613" s="50" t="str">
        <f t="shared" si="57"/>
        <v>Non-lead</v>
      </c>
    </row>
    <row r="3614" spans="2:17">
      <c r="B3614" s="38" t="s">
        <v>10642</v>
      </c>
      <c r="C3614" s="4" t="s">
        <v>11236</v>
      </c>
      <c r="D3614" s="4" t="s">
        <v>10939</v>
      </c>
      <c r="E3614" s="9" t="s">
        <v>187</v>
      </c>
      <c r="F3614" s="14">
        <v>40484</v>
      </c>
      <c r="G3614" s="4">
        <v>37.605530000000002</v>
      </c>
      <c r="H3614" s="4">
        <v>-84.693032000000002</v>
      </c>
      <c r="I3614" s="19" t="s">
        <v>45</v>
      </c>
      <c r="J3614" s="19" t="s">
        <v>156</v>
      </c>
      <c r="K3614" s="19" t="s">
        <v>45</v>
      </c>
      <c r="L3614" s="22" t="s">
        <v>144</v>
      </c>
      <c r="M3614" s="19" t="s">
        <v>185</v>
      </c>
      <c r="N3614" s="19" t="s">
        <v>185</v>
      </c>
      <c r="Q3614" s="50" t="str">
        <f t="shared" si="57"/>
        <v>Non-lead</v>
      </c>
    </row>
    <row r="3615" spans="2:17">
      <c r="B3615" s="38" t="s">
        <v>10643</v>
      </c>
      <c r="C3615" s="4" t="s">
        <v>11237</v>
      </c>
      <c r="D3615" s="4" t="s">
        <v>10940</v>
      </c>
      <c r="E3615" s="9" t="s">
        <v>187</v>
      </c>
      <c r="F3615" s="14">
        <v>40484</v>
      </c>
      <c r="G3615" s="4">
        <v>37.604649999999999</v>
      </c>
      <c r="H3615" s="4">
        <v>-84.693785000000005</v>
      </c>
      <c r="I3615" s="19" t="s">
        <v>45</v>
      </c>
      <c r="J3615" s="19" t="s">
        <v>156</v>
      </c>
      <c r="K3615" s="19" t="s">
        <v>45</v>
      </c>
      <c r="L3615" s="22" t="s">
        <v>144</v>
      </c>
      <c r="M3615" s="19" t="s">
        <v>185</v>
      </c>
      <c r="N3615" s="19" t="s">
        <v>185</v>
      </c>
      <c r="Q3615" s="50" t="str">
        <f t="shared" si="57"/>
        <v>Non-lead</v>
      </c>
    </row>
    <row r="3616" spans="2:17">
      <c r="B3616" s="38" t="s">
        <v>10644</v>
      </c>
      <c r="C3616" s="4" t="s">
        <v>11238</v>
      </c>
      <c r="D3616" s="4" t="s">
        <v>10941</v>
      </c>
      <c r="E3616" s="9" t="s">
        <v>187</v>
      </c>
      <c r="F3616" s="14">
        <v>40484</v>
      </c>
      <c r="G3616" s="4">
        <v>37.606012</v>
      </c>
      <c r="H3616" s="4">
        <v>-84.69238</v>
      </c>
      <c r="I3616" s="19" t="s">
        <v>45</v>
      </c>
      <c r="J3616" s="19" t="s">
        <v>156</v>
      </c>
      <c r="K3616" s="19" t="s">
        <v>45</v>
      </c>
      <c r="L3616" s="22" t="s">
        <v>144</v>
      </c>
      <c r="M3616" s="19" t="s">
        <v>185</v>
      </c>
      <c r="N3616" s="19" t="s">
        <v>185</v>
      </c>
      <c r="Q3616" s="50" t="str">
        <f t="shared" si="57"/>
        <v>Non-lead</v>
      </c>
    </row>
    <row r="3617" spans="2:17">
      <c r="B3617" s="38" t="s">
        <v>10645</v>
      </c>
      <c r="C3617" s="4" t="s">
        <v>11239</v>
      </c>
      <c r="D3617" s="4" t="s">
        <v>10942</v>
      </c>
      <c r="E3617" s="9" t="s">
        <v>187</v>
      </c>
      <c r="F3617" s="14">
        <v>40484</v>
      </c>
      <c r="G3617" s="4">
        <v>37.606287000000002</v>
      </c>
      <c r="H3617" s="4">
        <v>-84.692134999999993</v>
      </c>
      <c r="I3617" s="19" t="s">
        <v>45</v>
      </c>
      <c r="J3617" s="19" t="s">
        <v>156</v>
      </c>
      <c r="K3617" s="19" t="s">
        <v>45</v>
      </c>
      <c r="L3617" s="22" t="s">
        <v>144</v>
      </c>
      <c r="M3617" s="19" t="s">
        <v>185</v>
      </c>
      <c r="N3617" s="19" t="s">
        <v>185</v>
      </c>
      <c r="Q3617" s="50" t="str">
        <f t="shared" si="57"/>
        <v>Non-lead</v>
      </c>
    </row>
    <row r="3618" spans="2:17">
      <c r="B3618" s="38" t="s">
        <v>10646</v>
      </c>
      <c r="C3618" s="4" t="s">
        <v>11240</v>
      </c>
      <c r="D3618" s="4" t="s">
        <v>10943</v>
      </c>
      <c r="E3618" s="9" t="s">
        <v>187</v>
      </c>
      <c r="F3618" s="14">
        <v>40484</v>
      </c>
      <c r="G3618" s="4">
        <v>37.606487000000001</v>
      </c>
      <c r="H3618" s="4">
        <v>-84.691496999999998</v>
      </c>
      <c r="I3618" s="19" t="s">
        <v>45</v>
      </c>
      <c r="J3618" s="19" t="s">
        <v>156</v>
      </c>
      <c r="K3618" s="19" t="s">
        <v>45</v>
      </c>
      <c r="L3618" s="22" t="s">
        <v>144</v>
      </c>
      <c r="M3618" s="19" t="s">
        <v>185</v>
      </c>
      <c r="N3618" s="19" t="s">
        <v>185</v>
      </c>
      <c r="Q3618" s="50" t="str">
        <f t="shared" si="57"/>
        <v>Non-lead</v>
      </c>
    </row>
    <row r="3619" spans="2:17">
      <c r="B3619" s="38" t="s">
        <v>10647</v>
      </c>
      <c r="C3619" s="4" t="s">
        <v>11241</v>
      </c>
      <c r="D3619" s="4" t="s">
        <v>10944</v>
      </c>
      <c r="E3619" s="9" t="s">
        <v>187</v>
      </c>
      <c r="F3619" s="14">
        <v>40484</v>
      </c>
      <c r="G3619" s="4">
        <v>37.606631</v>
      </c>
      <c r="H3619" s="4">
        <v>-84.691306999999995</v>
      </c>
      <c r="I3619" s="19" t="s">
        <v>45</v>
      </c>
      <c r="J3619" s="19" t="s">
        <v>156</v>
      </c>
      <c r="K3619" s="19" t="s">
        <v>45</v>
      </c>
      <c r="L3619" s="22" t="s">
        <v>144</v>
      </c>
      <c r="M3619" s="19" t="s">
        <v>185</v>
      </c>
      <c r="N3619" s="19" t="s">
        <v>185</v>
      </c>
      <c r="Q3619" s="50" t="str">
        <f t="shared" si="57"/>
        <v>Non-lead</v>
      </c>
    </row>
    <row r="3620" spans="2:17">
      <c r="B3620" s="38" t="s">
        <v>10648</v>
      </c>
      <c r="C3620" s="4" t="s">
        <v>11242</v>
      </c>
      <c r="D3620" s="4" t="s">
        <v>10945</v>
      </c>
      <c r="E3620" s="9" t="s">
        <v>187</v>
      </c>
      <c r="F3620" s="14">
        <v>40484</v>
      </c>
      <c r="G3620" s="4">
        <v>37.606146000000003</v>
      </c>
      <c r="H3620" s="4">
        <v>-84.690341000000004</v>
      </c>
      <c r="I3620" s="19" t="s">
        <v>45</v>
      </c>
      <c r="J3620" s="19" t="s">
        <v>156</v>
      </c>
      <c r="K3620" s="19" t="s">
        <v>45</v>
      </c>
      <c r="L3620" s="22" t="s">
        <v>144</v>
      </c>
      <c r="M3620" s="19" t="s">
        <v>185</v>
      </c>
      <c r="N3620" s="19" t="s">
        <v>185</v>
      </c>
      <c r="Q3620" s="50" t="str">
        <f t="shared" si="57"/>
        <v>Non-lead</v>
      </c>
    </row>
    <row r="3621" spans="2:17">
      <c r="B3621" s="38" t="s">
        <v>10649</v>
      </c>
      <c r="C3621" s="4" t="s">
        <v>11243</v>
      </c>
      <c r="D3621" s="4" t="s">
        <v>10946</v>
      </c>
      <c r="E3621" s="9" t="s">
        <v>187</v>
      </c>
      <c r="F3621" s="14">
        <v>40484</v>
      </c>
      <c r="G3621" s="4">
        <v>37.606146000000003</v>
      </c>
      <c r="H3621" s="4">
        <v>-84.690341000000004</v>
      </c>
      <c r="I3621" s="19" t="s">
        <v>45</v>
      </c>
      <c r="J3621" s="19" t="s">
        <v>156</v>
      </c>
      <c r="K3621" s="19" t="s">
        <v>45</v>
      </c>
      <c r="L3621" s="22" t="s">
        <v>144</v>
      </c>
      <c r="M3621" s="19" t="s">
        <v>185</v>
      </c>
      <c r="N3621" s="19" t="s">
        <v>185</v>
      </c>
      <c r="Q3621" s="50" t="str">
        <f t="shared" si="57"/>
        <v>Non-lead</v>
      </c>
    </row>
    <row r="3622" spans="2:17">
      <c r="B3622" s="38" t="s">
        <v>10650</v>
      </c>
      <c r="C3622" s="4" t="s">
        <v>11244</v>
      </c>
      <c r="D3622" s="4" t="s">
        <v>10947</v>
      </c>
      <c r="E3622" s="9" t="s">
        <v>187</v>
      </c>
      <c r="F3622" s="14">
        <v>40484</v>
      </c>
      <c r="G3622" s="4">
        <v>37.606146000000003</v>
      </c>
      <c r="H3622" s="4">
        <v>-84.690341000000004</v>
      </c>
      <c r="I3622" s="19" t="s">
        <v>45</v>
      </c>
      <c r="J3622" s="19" t="s">
        <v>156</v>
      </c>
      <c r="K3622" s="19" t="s">
        <v>45</v>
      </c>
      <c r="L3622" s="22" t="s">
        <v>144</v>
      </c>
      <c r="M3622" s="19" t="s">
        <v>185</v>
      </c>
      <c r="N3622" s="19" t="s">
        <v>185</v>
      </c>
      <c r="Q3622" s="50" t="str">
        <f t="shared" si="57"/>
        <v>Non-lead</v>
      </c>
    </row>
    <row r="3623" spans="2:17">
      <c r="B3623" s="38" t="s">
        <v>10651</v>
      </c>
      <c r="C3623" s="4" t="s">
        <v>11245</v>
      </c>
      <c r="D3623" s="4" t="s">
        <v>10948</v>
      </c>
      <c r="E3623" s="9" t="s">
        <v>187</v>
      </c>
      <c r="F3623" s="14">
        <v>40484</v>
      </c>
      <c r="G3623" s="4">
        <v>37.604930000000003</v>
      </c>
      <c r="H3623" s="4">
        <v>-84.690297999999999</v>
      </c>
      <c r="I3623" s="19" t="s">
        <v>45</v>
      </c>
      <c r="J3623" s="19" t="s">
        <v>156</v>
      </c>
      <c r="K3623" s="19" t="s">
        <v>45</v>
      </c>
      <c r="L3623" s="22" t="s">
        <v>144</v>
      </c>
      <c r="M3623" s="19" t="s">
        <v>185</v>
      </c>
      <c r="N3623" s="19" t="s">
        <v>185</v>
      </c>
      <c r="Q3623" s="50" t="str">
        <f t="shared" si="57"/>
        <v>Non-lead</v>
      </c>
    </row>
    <row r="3624" spans="2:17">
      <c r="B3624" s="38" t="s">
        <v>10652</v>
      </c>
      <c r="C3624" s="4" t="s">
        <v>11246</v>
      </c>
      <c r="D3624" s="4" t="s">
        <v>10949</v>
      </c>
      <c r="E3624" s="9" t="s">
        <v>187</v>
      </c>
      <c r="F3624" s="14">
        <v>40484</v>
      </c>
      <c r="G3624" s="4">
        <v>37.604930000000003</v>
      </c>
      <c r="H3624" s="4">
        <v>-84.690297999999999</v>
      </c>
      <c r="I3624" s="19" t="s">
        <v>45</v>
      </c>
      <c r="J3624" s="19" t="s">
        <v>156</v>
      </c>
      <c r="K3624" s="19" t="s">
        <v>45</v>
      </c>
      <c r="L3624" s="22" t="s">
        <v>144</v>
      </c>
      <c r="M3624" s="19" t="s">
        <v>185</v>
      </c>
      <c r="N3624" s="19" t="s">
        <v>185</v>
      </c>
      <c r="Q3624" s="50" t="str">
        <f t="shared" si="57"/>
        <v>Non-lead</v>
      </c>
    </row>
    <row r="3625" spans="2:17">
      <c r="B3625" s="38" t="s">
        <v>10653</v>
      </c>
      <c r="C3625" s="4" t="s">
        <v>11247</v>
      </c>
      <c r="D3625" s="4" t="s">
        <v>10950</v>
      </c>
      <c r="E3625" s="9" t="s">
        <v>187</v>
      </c>
      <c r="F3625" s="14">
        <v>40484</v>
      </c>
      <c r="G3625" s="4">
        <v>37.604208</v>
      </c>
      <c r="H3625" s="4">
        <v>-84.690916999999999</v>
      </c>
      <c r="I3625" s="19" t="s">
        <v>45</v>
      </c>
      <c r="J3625" s="19" t="s">
        <v>156</v>
      </c>
      <c r="K3625" s="19" t="s">
        <v>45</v>
      </c>
      <c r="L3625" s="22" t="s">
        <v>144</v>
      </c>
      <c r="M3625" s="19" t="s">
        <v>185</v>
      </c>
      <c r="N3625" s="19" t="s">
        <v>185</v>
      </c>
      <c r="Q3625" s="50" t="str">
        <f t="shared" si="57"/>
        <v>Non-lead</v>
      </c>
    </row>
    <row r="3626" spans="2:17">
      <c r="B3626" s="38" t="s">
        <v>10654</v>
      </c>
      <c r="C3626" s="4" t="s">
        <v>11248</v>
      </c>
      <c r="D3626" s="4" t="s">
        <v>10951</v>
      </c>
      <c r="E3626" s="9" t="s">
        <v>187</v>
      </c>
      <c r="F3626" s="14">
        <v>40484</v>
      </c>
      <c r="G3626" s="4">
        <v>37.604053</v>
      </c>
      <c r="H3626" s="4">
        <v>-84.690890999999993</v>
      </c>
      <c r="I3626" s="19" t="s">
        <v>45</v>
      </c>
      <c r="J3626" s="19" t="s">
        <v>156</v>
      </c>
      <c r="K3626" s="19" t="s">
        <v>45</v>
      </c>
      <c r="L3626" s="22" t="s">
        <v>144</v>
      </c>
      <c r="M3626" s="19" t="s">
        <v>185</v>
      </c>
      <c r="N3626" s="19" t="s">
        <v>185</v>
      </c>
      <c r="Q3626" s="50" t="str">
        <f t="shared" si="57"/>
        <v>Non-lead</v>
      </c>
    </row>
    <row r="3627" spans="2:17">
      <c r="B3627" s="38" t="s">
        <v>10655</v>
      </c>
      <c r="C3627" s="4" t="s">
        <v>11249</v>
      </c>
      <c r="D3627" s="4" t="s">
        <v>10952</v>
      </c>
      <c r="E3627" s="9" t="s">
        <v>187</v>
      </c>
      <c r="F3627" s="14">
        <v>40484</v>
      </c>
      <c r="G3627" s="4">
        <v>37.604294000000003</v>
      </c>
      <c r="H3627" s="4">
        <v>-84.690530999999993</v>
      </c>
      <c r="I3627" s="19" t="s">
        <v>45</v>
      </c>
      <c r="J3627" s="19" t="s">
        <v>156</v>
      </c>
      <c r="K3627" s="19" t="s">
        <v>45</v>
      </c>
      <c r="L3627" s="22" t="s">
        <v>144</v>
      </c>
      <c r="M3627" s="19" t="s">
        <v>185</v>
      </c>
      <c r="N3627" s="19" t="s">
        <v>185</v>
      </c>
      <c r="Q3627" s="50" t="str">
        <f t="shared" si="57"/>
        <v>Non-lead</v>
      </c>
    </row>
    <row r="3628" spans="2:17">
      <c r="B3628" s="38" t="s">
        <v>10656</v>
      </c>
      <c r="C3628" s="4" t="s">
        <v>11250</v>
      </c>
      <c r="D3628" s="4" t="s">
        <v>10953</v>
      </c>
      <c r="E3628" s="9" t="s">
        <v>187</v>
      </c>
      <c r="F3628" s="14">
        <v>40484</v>
      </c>
      <c r="G3628" s="4">
        <v>37.604733000000003</v>
      </c>
      <c r="H3628" s="4">
        <v>-84.690400999999994</v>
      </c>
      <c r="I3628" s="19" t="s">
        <v>45</v>
      </c>
      <c r="J3628" s="19" t="s">
        <v>156</v>
      </c>
      <c r="K3628" s="19" t="s">
        <v>45</v>
      </c>
      <c r="L3628" s="22" t="s">
        <v>144</v>
      </c>
      <c r="M3628" s="19" t="s">
        <v>185</v>
      </c>
      <c r="N3628" s="19" t="s">
        <v>185</v>
      </c>
      <c r="Q3628" s="50" t="str">
        <f t="shared" si="57"/>
        <v>Non-lead</v>
      </c>
    </row>
    <row r="3629" spans="2:17">
      <c r="B3629" s="38" t="s">
        <v>10657</v>
      </c>
      <c r="C3629" s="4" t="s">
        <v>11251</v>
      </c>
      <c r="D3629" s="4" t="s">
        <v>10954</v>
      </c>
      <c r="E3629" s="9" t="s">
        <v>187</v>
      </c>
      <c r="F3629" s="14">
        <v>40484</v>
      </c>
      <c r="G3629" s="4">
        <v>37.605034000000003</v>
      </c>
      <c r="H3629" s="4">
        <v>-84.690123</v>
      </c>
      <c r="I3629" s="19" t="s">
        <v>45</v>
      </c>
      <c r="J3629" s="19" t="s">
        <v>156</v>
      </c>
      <c r="K3629" s="19" t="s">
        <v>45</v>
      </c>
      <c r="L3629" s="22" t="s">
        <v>144</v>
      </c>
      <c r="M3629" s="19" t="s">
        <v>185</v>
      </c>
      <c r="N3629" s="19" t="s">
        <v>185</v>
      </c>
      <c r="Q3629" s="50" t="str">
        <f t="shared" si="57"/>
        <v>Non-lead</v>
      </c>
    </row>
    <row r="3630" spans="2:17">
      <c r="B3630" s="38" t="s">
        <v>10658</v>
      </c>
      <c r="C3630" s="4" t="s">
        <v>11252</v>
      </c>
      <c r="D3630" s="4" t="s">
        <v>10955</v>
      </c>
      <c r="E3630" s="9" t="s">
        <v>187</v>
      </c>
      <c r="F3630" s="14">
        <v>40484</v>
      </c>
      <c r="G3630" s="81">
        <v>37.592925999999999</v>
      </c>
      <c r="H3630" s="81">
        <v>-84.692172999999997</v>
      </c>
      <c r="I3630" s="19" t="s">
        <v>45</v>
      </c>
      <c r="J3630" s="19" t="s">
        <v>156</v>
      </c>
      <c r="K3630" s="19" t="s">
        <v>45</v>
      </c>
      <c r="L3630" s="22" t="s">
        <v>144</v>
      </c>
      <c r="M3630" s="19" t="s">
        <v>185</v>
      </c>
      <c r="N3630" s="19" t="s">
        <v>185</v>
      </c>
      <c r="Q3630" s="50" t="str">
        <f t="shared" si="57"/>
        <v>Non-lead</v>
      </c>
    </row>
    <row r="3631" spans="2:17">
      <c r="B3631" s="38" t="s">
        <v>10659</v>
      </c>
      <c r="C3631" s="4" t="s">
        <v>11253</v>
      </c>
      <c r="D3631" s="4" t="s">
        <v>10956</v>
      </c>
      <c r="E3631" s="9" t="s">
        <v>187</v>
      </c>
      <c r="F3631" s="14">
        <v>40484</v>
      </c>
      <c r="G3631" s="4">
        <v>37.604923999999997</v>
      </c>
      <c r="H3631" s="4">
        <v>-84.688412</v>
      </c>
      <c r="I3631" s="19" t="s">
        <v>45</v>
      </c>
      <c r="J3631" s="19" t="s">
        <v>156</v>
      </c>
      <c r="K3631" s="19" t="s">
        <v>45</v>
      </c>
      <c r="L3631" s="22" t="s">
        <v>144</v>
      </c>
      <c r="M3631" s="19" t="s">
        <v>185</v>
      </c>
      <c r="N3631" s="19" t="s">
        <v>185</v>
      </c>
      <c r="Q3631" s="50" t="str">
        <f t="shared" si="57"/>
        <v>Non-lead</v>
      </c>
    </row>
    <row r="3632" spans="2:17">
      <c r="B3632" s="38" t="s">
        <v>10660</v>
      </c>
      <c r="C3632" s="4" t="s">
        <v>11254</v>
      </c>
      <c r="D3632" s="4" t="s">
        <v>10957</v>
      </c>
      <c r="E3632" s="9" t="s">
        <v>187</v>
      </c>
      <c r="F3632" s="14">
        <v>40484</v>
      </c>
      <c r="G3632" s="4">
        <v>37.603523000000003</v>
      </c>
      <c r="H3632" s="4">
        <v>-84.688918999999999</v>
      </c>
      <c r="I3632" s="19" t="s">
        <v>45</v>
      </c>
      <c r="J3632" s="19" t="s">
        <v>156</v>
      </c>
      <c r="K3632" s="19" t="s">
        <v>45</v>
      </c>
      <c r="L3632" s="22" t="s">
        <v>144</v>
      </c>
      <c r="M3632" s="19" t="s">
        <v>185</v>
      </c>
      <c r="N3632" s="19" t="s">
        <v>185</v>
      </c>
      <c r="Q3632" s="50" t="str">
        <f t="shared" si="57"/>
        <v>Non-lead</v>
      </c>
    </row>
    <row r="3633" spans="2:17">
      <c r="B3633" s="38" t="s">
        <v>10661</v>
      </c>
      <c r="C3633" s="4" t="s">
        <v>11255</v>
      </c>
      <c r="D3633" s="4" t="s">
        <v>10958</v>
      </c>
      <c r="E3633" s="9" t="s">
        <v>187</v>
      </c>
      <c r="F3633" s="14">
        <v>40484</v>
      </c>
      <c r="G3633" s="4">
        <v>37.603928000000003</v>
      </c>
      <c r="H3633" s="4">
        <v>-84.689552000000006</v>
      </c>
      <c r="I3633" s="19" t="s">
        <v>45</v>
      </c>
      <c r="J3633" s="19" t="s">
        <v>156</v>
      </c>
      <c r="K3633" s="19" t="s">
        <v>45</v>
      </c>
      <c r="L3633" s="22" t="s">
        <v>144</v>
      </c>
      <c r="M3633" s="19" t="s">
        <v>185</v>
      </c>
      <c r="N3633" s="19" t="s">
        <v>185</v>
      </c>
      <c r="Q3633" s="50" t="str">
        <f t="shared" si="57"/>
        <v>Non-lead</v>
      </c>
    </row>
    <row r="3634" spans="2:17">
      <c r="B3634" s="38" t="s">
        <v>10662</v>
      </c>
      <c r="C3634" s="4" t="s">
        <v>11256</v>
      </c>
      <c r="D3634" s="4" t="s">
        <v>10959</v>
      </c>
      <c r="E3634" s="9" t="s">
        <v>187</v>
      </c>
      <c r="F3634" s="14">
        <v>40484</v>
      </c>
      <c r="G3634" s="4">
        <v>37.605034000000003</v>
      </c>
      <c r="H3634" s="4">
        <v>-84.690123</v>
      </c>
      <c r="I3634" s="19" t="s">
        <v>45</v>
      </c>
      <c r="J3634" s="19" t="s">
        <v>156</v>
      </c>
      <c r="K3634" s="19" t="s">
        <v>45</v>
      </c>
      <c r="L3634" s="22" t="s">
        <v>144</v>
      </c>
      <c r="M3634" s="19" t="s">
        <v>185</v>
      </c>
      <c r="N3634" s="19" t="s">
        <v>185</v>
      </c>
      <c r="Q3634" s="50" t="str">
        <f t="shared" si="57"/>
        <v>Non-lead</v>
      </c>
    </row>
    <row r="3635" spans="2:17">
      <c r="B3635" s="38" t="s">
        <v>10663</v>
      </c>
      <c r="C3635" s="4" t="s">
        <v>11257</v>
      </c>
      <c r="D3635" s="4" t="s">
        <v>10960</v>
      </c>
      <c r="E3635" s="9" t="s">
        <v>187</v>
      </c>
      <c r="F3635" s="14">
        <v>40484</v>
      </c>
      <c r="G3635" s="4">
        <v>37.603928000000003</v>
      </c>
      <c r="H3635" s="4">
        <v>-84.689552000000006</v>
      </c>
      <c r="I3635" s="19" t="s">
        <v>45</v>
      </c>
      <c r="J3635" s="19" t="s">
        <v>156</v>
      </c>
      <c r="K3635" s="19" t="s">
        <v>45</v>
      </c>
      <c r="L3635" s="22" t="s">
        <v>144</v>
      </c>
      <c r="M3635" s="19" t="s">
        <v>185</v>
      </c>
      <c r="N3635" s="19" t="s">
        <v>185</v>
      </c>
      <c r="Q3635" s="50" t="str">
        <f t="shared" ref="Q3635:Q3698" si="58">IF(AND(I3635="",K3635=""),"",IF(I3635="Lead","Lead",IF(K3635="Lead","Lead",IF((OR((AND((ISNUMBER(SEARCH("Galvanized",K3635))),AF3635="Yes")),(AND((ISNUMBER(SEARCH("Galvanized",K3635))),AF3635="Unknown")))),"Galvanized requiring replacement",IF((OR((AND((ISNUMBER(SEARCH("Galvanized",K3635))),AJ3635="Yes")),(AND((ISNUMBER(SEARCH("Galvanized",K3635))),AJ3635="Unknown")))),"Galvanized requiring replacement",IF(I3635="Galvanized requiring replacement","Galvanized requiring replacement",IF(K3635="Galvanized requiring replacement","Galvanized requiring replacement",IF(ISNUMBER(SEARCH("Unknown",I3635)),"Unknown",IF(ISNUMBER(SEARCH("Unknown",K3635)),"Unknown",IF(I3635="","Unknown",IF(K3635="","Unknown","Non-lead")))))))))))</f>
        <v>Non-lead</v>
      </c>
    </row>
    <row r="3636" spans="2:17">
      <c r="B3636" s="38" t="s">
        <v>10664</v>
      </c>
      <c r="C3636" s="4" t="s">
        <v>11258</v>
      </c>
      <c r="D3636" s="4" t="s">
        <v>10961</v>
      </c>
      <c r="E3636" s="9" t="s">
        <v>187</v>
      </c>
      <c r="F3636" s="14">
        <v>40484</v>
      </c>
      <c r="G3636" s="4">
        <v>37.603467000000002</v>
      </c>
      <c r="H3636" s="4">
        <v>-84.688715000000002</v>
      </c>
      <c r="I3636" s="19" t="s">
        <v>45</v>
      </c>
      <c r="J3636" s="19" t="s">
        <v>156</v>
      </c>
      <c r="K3636" s="19" t="s">
        <v>45</v>
      </c>
      <c r="L3636" s="22" t="s">
        <v>144</v>
      </c>
      <c r="M3636" s="19" t="s">
        <v>185</v>
      </c>
      <c r="N3636" s="19" t="s">
        <v>185</v>
      </c>
      <c r="Q3636" s="50" t="str">
        <f t="shared" si="58"/>
        <v>Non-lead</v>
      </c>
    </row>
    <row r="3637" spans="2:17">
      <c r="B3637" s="38" t="s">
        <v>10665</v>
      </c>
      <c r="C3637" s="4" t="s">
        <v>11259</v>
      </c>
      <c r="D3637" s="4" t="s">
        <v>10962</v>
      </c>
      <c r="E3637" s="9" t="s">
        <v>187</v>
      </c>
      <c r="F3637" s="14">
        <v>40484</v>
      </c>
      <c r="G3637" s="4">
        <v>37.603467000000002</v>
      </c>
      <c r="H3637" s="4">
        <v>-84.688715000000002</v>
      </c>
      <c r="I3637" s="19" t="s">
        <v>45</v>
      </c>
      <c r="J3637" s="19" t="s">
        <v>156</v>
      </c>
      <c r="K3637" s="19" t="s">
        <v>45</v>
      </c>
      <c r="L3637" s="22" t="s">
        <v>144</v>
      </c>
      <c r="M3637" s="19" t="s">
        <v>185</v>
      </c>
      <c r="N3637" s="19" t="s">
        <v>185</v>
      </c>
      <c r="Q3637" s="50" t="str">
        <f t="shared" si="58"/>
        <v>Non-lead</v>
      </c>
    </row>
    <row r="3638" spans="2:17">
      <c r="B3638" s="38" t="s">
        <v>10666</v>
      </c>
      <c r="C3638" s="4" t="s">
        <v>11260</v>
      </c>
      <c r="D3638" s="4" t="s">
        <v>10963</v>
      </c>
      <c r="E3638" s="9" t="s">
        <v>187</v>
      </c>
      <c r="F3638" s="14">
        <v>40484</v>
      </c>
      <c r="G3638" s="4">
        <v>37.602133000000002</v>
      </c>
      <c r="H3638" s="4">
        <v>-84.689316000000005</v>
      </c>
      <c r="I3638" s="19" t="s">
        <v>45</v>
      </c>
      <c r="J3638" s="19" t="s">
        <v>156</v>
      </c>
      <c r="K3638" s="19" t="s">
        <v>45</v>
      </c>
      <c r="L3638" s="22" t="s">
        <v>144</v>
      </c>
      <c r="M3638" s="19" t="s">
        <v>185</v>
      </c>
      <c r="N3638" s="19" t="s">
        <v>185</v>
      </c>
      <c r="Q3638" s="50" t="str">
        <f t="shared" si="58"/>
        <v>Non-lead</v>
      </c>
    </row>
    <row r="3639" spans="2:17">
      <c r="B3639" s="38" t="s">
        <v>10667</v>
      </c>
      <c r="C3639" s="4" t="s">
        <v>11261</v>
      </c>
      <c r="D3639" s="4" t="s">
        <v>10964</v>
      </c>
      <c r="E3639" s="9" t="s">
        <v>187</v>
      </c>
      <c r="F3639" s="14">
        <v>40484</v>
      </c>
      <c r="G3639" s="4">
        <v>37.600321999999998</v>
      </c>
      <c r="H3639" s="4">
        <v>-84.689464999999998</v>
      </c>
      <c r="I3639" s="19" t="s">
        <v>45</v>
      </c>
      <c r="J3639" s="19" t="s">
        <v>156</v>
      </c>
      <c r="K3639" s="19" t="s">
        <v>45</v>
      </c>
      <c r="L3639" s="22" t="s">
        <v>144</v>
      </c>
      <c r="M3639" s="19" t="s">
        <v>185</v>
      </c>
      <c r="N3639" s="19" t="s">
        <v>185</v>
      </c>
      <c r="Q3639" s="50" t="str">
        <f t="shared" si="58"/>
        <v>Non-lead</v>
      </c>
    </row>
    <row r="3640" spans="2:17">
      <c r="B3640" s="38" t="s">
        <v>10668</v>
      </c>
      <c r="C3640" s="4" t="s">
        <v>11262</v>
      </c>
      <c r="D3640" s="4" t="s">
        <v>10965</v>
      </c>
      <c r="E3640" s="9" t="s">
        <v>187</v>
      </c>
      <c r="F3640" s="14">
        <v>40484</v>
      </c>
      <c r="G3640" s="4">
        <v>37.600296</v>
      </c>
      <c r="H3640" s="4">
        <v>-84.68956</v>
      </c>
      <c r="I3640" s="19" t="s">
        <v>45</v>
      </c>
      <c r="J3640" s="19" t="s">
        <v>156</v>
      </c>
      <c r="K3640" s="19" t="s">
        <v>45</v>
      </c>
      <c r="L3640" s="22" t="s">
        <v>144</v>
      </c>
      <c r="M3640" s="19" t="s">
        <v>185</v>
      </c>
      <c r="N3640" s="19" t="s">
        <v>185</v>
      </c>
      <c r="Q3640" s="50" t="str">
        <f t="shared" si="58"/>
        <v>Non-lead</v>
      </c>
    </row>
    <row r="3641" spans="2:17">
      <c r="B3641" s="38" t="s">
        <v>10669</v>
      </c>
      <c r="C3641" s="4" t="s">
        <v>11263</v>
      </c>
      <c r="D3641" s="4" t="s">
        <v>10966</v>
      </c>
      <c r="E3641" s="9" t="s">
        <v>187</v>
      </c>
      <c r="F3641" s="14">
        <v>40484</v>
      </c>
      <c r="G3641" s="4">
        <v>37.598346999999997</v>
      </c>
      <c r="H3641" s="4">
        <v>-84.690423999999993</v>
      </c>
      <c r="I3641" s="19" t="s">
        <v>45</v>
      </c>
      <c r="J3641" s="19" t="s">
        <v>156</v>
      </c>
      <c r="K3641" s="19" t="s">
        <v>45</v>
      </c>
      <c r="L3641" s="22" t="s">
        <v>144</v>
      </c>
      <c r="M3641" s="19" t="s">
        <v>185</v>
      </c>
      <c r="N3641" s="19" t="s">
        <v>185</v>
      </c>
      <c r="Q3641" s="50" t="str">
        <f t="shared" si="58"/>
        <v>Non-lead</v>
      </c>
    </row>
    <row r="3642" spans="2:17">
      <c r="B3642" s="38" t="s">
        <v>10670</v>
      </c>
      <c r="C3642" s="4" t="s">
        <v>11264</v>
      </c>
      <c r="D3642" s="4" t="s">
        <v>10967</v>
      </c>
      <c r="E3642" s="9" t="s">
        <v>187</v>
      </c>
      <c r="F3642" s="14">
        <v>40484</v>
      </c>
      <c r="G3642" s="4">
        <v>37.598346999999997</v>
      </c>
      <c r="H3642" s="4">
        <v>-84.690423999999993</v>
      </c>
      <c r="I3642" s="19" t="s">
        <v>45</v>
      </c>
      <c r="J3642" s="19" t="s">
        <v>156</v>
      </c>
      <c r="K3642" s="19" t="s">
        <v>45</v>
      </c>
      <c r="L3642" s="22" t="s">
        <v>144</v>
      </c>
      <c r="M3642" s="19" t="s">
        <v>185</v>
      </c>
      <c r="N3642" s="19" t="s">
        <v>185</v>
      </c>
      <c r="Q3642" s="50" t="str">
        <f t="shared" si="58"/>
        <v>Non-lead</v>
      </c>
    </row>
    <row r="3643" spans="2:17">
      <c r="B3643" s="38" t="s">
        <v>10671</v>
      </c>
      <c r="C3643" s="4" t="s">
        <v>11265</v>
      </c>
      <c r="D3643" s="4" t="s">
        <v>10968</v>
      </c>
      <c r="E3643" s="9" t="s">
        <v>187</v>
      </c>
      <c r="F3643" s="14">
        <v>40484</v>
      </c>
      <c r="G3643" s="4">
        <v>37.596860999999997</v>
      </c>
      <c r="H3643" s="4">
        <v>-84.691108</v>
      </c>
      <c r="I3643" s="19" t="s">
        <v>45</v>
      </c>
      <c r="J3643" s="19" t="s">
        <v>156</v>
      </c>
      <c r="K3643" s="19" t="s">
        <v>45</v>
      </c>
      <c r="L3643" s="22" t="s">
        <v>144</v>
      </c>
      <c r="M3643" s="19" t="s">
        <v>185</v>
      </c>
      <c r="N3643" s="19" t="s">
        <v>185</v>
      </c>
      <c r="Q3643" s="50" t="str">
        <f t="shared" si="58"/>
        <v>Non-lead</v>
      </c>
    </row>
    <row r="3644" spans="2:17">
      <c r="B3644" s="38" t="s">
        <v>10672</v>
      </c>
      <c r="C3644" s="4" t="s">
        <v>11266</v>
      </c>
      <c r="D3644" s="4" t="s">
        <v>10969</v>
      </c>
      <c r="E3644" s="9" t="s">
        <v>187</v>
      </c>
      <c r="F3644" s="14">
        <v>40484</v>
      </c>
      <c r="G3644" s="4">
        <v>37.595649999999999</v>
      </c>
      <c r="H3644" s="4">
        <v>-8469252</v>
      </c>
      <c r="I3644" s="19" t="s">
        <v>45</v>
      </c>
      <c r="J3644" s="19" t="s">
        <v>156</v>
      </c>
      <c r="K3644" s="19" t="s">
        <v>45</v>
      </c>
      <c r="L3644" s="22" t="s">
        <v>144</v>
      </c>
      <c r="M3644" s="19" t="s">
        <v>185</v>
      </c>
      <c r="N3644" s="19" t="s">
        <v>185</v>
      </c>
      <c r="Q3644" s="50" t="str">
        <f t="shared" si="58"/>
        <v>Non-lead</v>
      </c>
    </row>
    <row r="3645" spans="2:17">
      <c r="B3645" s="38" t="s">
        <v>10673</v>
      </c>
      <c r="C3645" s="4" t="s">
        <v>11267</v>
      </c>
      <c r="D3645" s="4" t="s">
        <v>10970</v>
      </c>
      <c r="E3645" s="9" t="s">
        <v>187</v>
      </c>
      <c r="F3645" s="14">
        <v>40484</v>
      </c>
      <c r="G3645" s="4">
        <v>37.59301</v>
      </c>
      <c r="H3645" s="4">
        <v>-84.692019999999999</v>
      </c>
      <c r="I3645" s="19" t="s">
        <v>45</v>
      </c>
      <c r="J3645" s="19" t="s">
        <v>156</v>
      </c>
      <c r="K3645" s="19" t="s">
        <v>45</v>
      </c>
      <c r="L3645" s="22" t="s">
        <v>144</v>
      </c>
      <c r="M3645" s="19" t="s">
        <v>185</v>
      </c>
      <c r="N3645" s="19" t="s">
        <v>185</v>
      </c>
      <c r="Q3645" s="50" t="str">
        <f t="shared" si="58"/>
        <v>Non-lead</v>
      </c>
    </row>
    <row r="3646" spans="2:17">
      <c r="B3646" s="38" t="s">
        <v>10674</v>
      </c>
      <c r="C3646" s="4" t="s">
        <v>11267</v>
      </c>
      <c r="D3646" s="4" t="s">
        <v>10971</v>
      </c>
      <c r="E3646" s="9" t="s">
        <v>187</v>
      </c>
      <c r="F3646" s="14">
        <v>40484</v>
      </c>
      <c r="G3646" s="4">
        <v>37.591163999999999</v>
      </c>
      <c r="H3646" s="4">
        <v>-84.694075999999995</v>
      </c>
      <c r="I3646" s="19" t="s">
        <v>45</v>
      </c>
      <c r="J3646" s="19" t="s">
        <v>156</v>
      </c>
      <c r="K3646" s="19" t="s">
        <v>45</v>
      </c>
      <c r="L3646" s="22" t="s">
        <v>144</v>
      </c>
      <c r="M3646" s="19" t="s">
        <v>185</v>
      </c>
      <c r="N3646" s="19" t="s">
        <v>185</v>
      </c>
      <c r="Q3646" s="50" t="str">
        <f t="shared" si="58"/>
        <v>Non-lead</v>
      </c>
    </row>
    <row r="3647" spans="2:17">
      <c r="B3647" s="38" t="s">
        <v>10675</v>
      </c>
      <c r="C3647" s="4" t="s">
        <v>11268</v>
      </c>
      <c r="D3647" s="4" t="s">
        <v>10972</v>
      </c>
      <c r="E3647" s="9" t="s">
        <v>187</v>
      </c>
      <c r="F3647" s="14">
        <v>40484</v>
      </c>
      <c r="G3647" s="4">
        <v>37.593017000000003</v>
      </c>
      <c r="H3647" s="4">
        <v>-84.692019999999999</v>
      </c>
      <c r="I3647" s="19" t="s">
        <v>45</v>
      </c>
      <c r="J3647" s="19" t="s">
        <v>156</v>
      </c>
      <c r="K3647" s="19" t="s">
        <v>45</v>
      </c>
      <c r="L3647" s="22" t="s">
        <v>144</v>
      </c>
      <c r="M3647" s="19" t="s">
        <v>185</v>
      </c>
      <c r="N3647" s="19" t="s">
        <v>185</v>
      </c>
      <c r="Q3647" s="50" t="str">
        <f t="shared" si="58"/>
        <v>Non-lead</v>
      </c>
    </row>
    <row r="3648" spans="2:17">
      <c r="B3648" s="38" t="s">
        <v>10676</v>
      </c>
      <c r="C3648" s="4" t="s">
        <v>11269</v>
      </c>
      <c r="D3648" s="4" t="s">
        <v>10973</v>
      </c>
      <c r="E3648" s="9" t="s">
        <v>187</v>
      </c>
      <c r="F3648" s="14">
        <v>40484</v>
      </c>
      <c r="G3648" s="4">
        <v>37.593698000000003</v>
      </c>
      <c r="H3648" s="4">
        <v>-84.692584999999994</v>
      </c>
      <c r="I3648" s="19" t="s">
        <v>45</v>
      </c>
      <c r="J3648" s="19" t="s">
        <v>156</v>
      </c>
      <c r="K3648" s="19" t="s">
        <v>45</v>
      </c>
      <c r="L3648" s="22" t="s">
        <v>144</v>
      </c>
      <c r="M3648" s="19" t="s">
        <v>185</v>
      </c>
      <c r="N3648" s="19" t="s">
        <v>185</v>
      </c>
      <c r="Q3648" s="50" t="str">
        <f t="shared" si="58"/>
        <v>Non-lead</v>
      </c>
    </row>
    <row r="3649" spans="2:17">
      <c r="B3649" s="38" t="s">
        <v>10677</v>
      </c>
      <c r="C3649" s="4" t="s">
        <v>11270</v>
      </c>
      <c r="D3649" s="4" t="s">
        <v>10974</v>
      </c>
      <c r="E3649" s="9" t="s">
        <v>187</v>
      </c>
      <c r="F3649" s="14">
        <v>40484</v>
      </c>
      <c r="G3649" s="4">
        <v>37.596012000000002</v>
      </c>
      <c r="H3649" s="4">
        <v>-84.692211999999998</v>
      </c>
      <c r="I3649" s="19" t="s">
        <v>45</v>
      </c>
      <c r="J3649" s="19" t="s">
        <v>156</v>
      </c>
      <c r="K3649" s="19" t="s">
        <v>45</v>
      </c>
      <c r="L3649" s="22" t="s">
        <v>144</v>
      </c>
      <c r="M3649" s="19" t="s">
        <v>185</v>
      </c>
      <c r="N3649" s="19" t="s">
        <v>185</v>
      </c>
      <c r="Q3649" s="50" t="str">
        <f t="shared" si="58"/>
        <v>Non-lead</v>
      </c>
    </row>
    <row r="3650" spans="2:17">
      <c r="B3650" s="38" t="s">
        <v>10678</v>
      </c>
      <c r="C3650" s="4" t="s">
        <v>11271</v>
      </c>
      <c r="D3650" s="4" t="s">
        <v>10975</v>
      </c>
      <c r="E3650" s="9" t="s">
        <v>187</v>
      </c>
      <c r="F3650" s="14">
        <v>40484</v>
      </c>
      <c r="G3650" s="4">
        <v>37.596860999999997</v>
      </c>
      <c r="H3650" s="4">
        <v>-84.691108</v>
      </c>
      <c r="I3650" s="19" t="s">
        <v>45</v>
      </c>
      <c r="J3650" s="19" t="s">
        <v>156</v>
      </c>
      <c r="K3650" s="19" t="s">
        <v>45</v>
      </c>
      <c r="L3650" s="22" t="s">
        <v>144</v>
      </c>
      <c r="M3650" s="19" t="s">
        <v>185</v>
      </c>
      <c r="N3650" s="19" t="s">
        <v>185</v>
      </c>
      <c r="Q3650" s="50" t="str">
        <f t="shared" si="58"/>
        <v>Non-lead</v>
      </c>
    </row>
    <row r="3651" spans="2:17">
      <c r="B3651" s="38" t="s">
        <v>10679</v>
      </c>
      <c r="C3651" s="4" t="s">
        <v>11272</v>
      </c>
      <c r="D3651" s="4" t="s">
        <v>10976</v>
      </c>
      <c r="E3651" s="9" t="s">
        <v>187</v>
      </c>
      <c r="F3651" s="14">
        <v>40484</v>
      </c>
      <c r="G3651" s="4">
        <v>37.597754000000002</v>
      </c>
      <c r="H3651" s="4">
        <v>-84.689801000000003</v>
      </c>
      <c r="I3651" s="19" t="s">
        <v>45</v>
      </c>
      <c r="J3651" s="19" t="s">
        <v>156</v>
      </c>
      <c r="K3651" s="19" t="s">
        <v>45</v>
      </c>
      <c r="L3651" s="22" t="s">
        <v>144</v>
      </c>
      <c r="M3651" s="19" t="s">
        <v>185</v>
      </c>
      <c r="N3651" s="19" t="s">
        <v>185</v>
      </c>
      <c r="Q3651" s="50" t="str">
        <f t="shared" si="58"/>
        <v>Non-lead</v>
      </c>
    </row>
    <row r="3652" spans="2:17">
      <c r="B3652" s="38" t="s">
        <v>10680</v>
      </c>
      <c r="C3652" s="4" t="s">
        <v>11273</v>
      </c>
      <c r="D3652" s="4" t="s">
        <v>10977</v>
      </c>
      <c r="E3652" s="9" t="s">
        <v>187</v>
      </c>
      <c r="F3652" s="14">
        <v>40484</v>
      </c>
      <c r="G3652" s="4">
        <v>37.597769999999997</v>
      </c>
      <c r="H3652" s="4">
        <v>-84.689800000000005</v>
      </c>
      <c r="I3652" s="19" t="s">
        <v>45</v>
      </c>
      <c r="J3652" s="19" t="s">
        <v>156</v>
      </c>
      <c r="K3652" s="19" t="s">
        <v>45</v>
      </c>
      <c r="L3652" s="22" t="s">
        <v>144</v>
      </c>
      <c r="M3652" s="19" t="s">
        <v>185</v>
      </c>
      <c r="N3652" s="19" t="s">
        <v>185</v>
      </c>
      <c r="Q3652" s="50" t="str">
        <f t="shared" si="58"/>
        <v>Non-lead</v>
      </c>
    </row>
    <row r="3653" spans="2:17">
      <c r="B3653" s="38" t="s">
        <v>10681</v>
      </c>
      <c r="C3653" s="4" t="s">
        <v>11274</v>
      </c>
      <c r="D3653" s="4" t="s">
        <v>10978</v>
      </c>
      <c r="E3653" s="9" t="s">
        <v>187</v>
      </c>
      <c r="F3653" s="14">
        <v>40484</v>
      </c>
      <c r="G3653" s="4">
        <v>37.597396000000003</v>
      </c>
      <c r="H3653" s="4">
        <v>-84.689560999999998</v>
      </c>
      <c r="I3653" s="19" t="s">
        <v>45</v>
      </c>
      <c r="J3653" s="19" t="s">
        <v>156</v>
      </c>
      <c r="K3653" s="19" t="s">
        <v>45</v>
      </c>
      <c r="L3653" s="22" t="s">
        <v>144</v>
      </c>
      <c r="M3653" s="19" t="s">
        <v>185</v>
      </c>
      <c r="N3653" s="19" t="s">
        <v>185</v>
      </c>
      <c r="Q3653" s="50" t="str">
        <f t="shared" si="58"/>
        <v>Non-lead</v>
      </c>
    </row>
    <row r="3654" spans="2:17">
      <c r="B3654" s="38" t="s">
        <v>10682</v>
      </c>
      <c r="C3654" s="4" t="s">
        <v>11275</v>
      </c>
      <c r="D3654" s="4" t="s">
        <v>10979</v>
      </c>
      <c r="E3654" s="9" t="s">
        <v>187</v>
      </c>
      <c r="F3654" s="14">
        <v>40484</v>
      </c>
      <c r="G3654" s="4">
        <v>37.597396000000003</v>
      </c>
      <c r="H3654" s="4">
        <v>-84.689560999999998</v>
      </c>
      <c r="I3654" s="19" t="s">
        <v>45</v>
      </c>
      <c r="J3654" s="19" t="s">
        <v>156</v>
      </c>
      <c r="K3654" s="19" t="s">
        <v>45</v>
      </c>
      <c r="L3654" s="22" t="s">
        <v>144</v>
      </c>
      <c r="M3654" s="19" t="s">
        <v>185</v>
      </c>
      <c r="N3654" s="19" t="s">
        <v>185</v>
      </c>
      <c r="Q3654" s="50" t="str">
        <f t="shared" si="58"/>
        <v>Non-lead</v>
      </c>
    </row>
    <row r="3655" spans="2:17">
      <c r="B3655" s="38" t="s">
        <v>10683</v>
      </c>
      <c r="C3655" s="4" t="s">
        <v>11276</v>
      </c>
      <c r="D3655" s="4" t="s">
        <v>10980</v>
      </c>
      <c r="E3655" s="9" t="s">
        <v>187</v>
      </c>
      <c r="F3655" s="14">
        <v>40484</v>
      </c>
      <c r="G3655" s="4">
        <v>37.597264000000003</v>
      </c>
      <c r="H3655" s="4">
        <v>-84.688970999999995</v>
      </c>
      <c r="I3655" s="19" t="s">
        <v>45</v>
      </c>
      <c r="J3655" s="19" t="s">
        <v>156</v>
      </c>
      <c r="K3655" s="19" t="s">
        <v>45</v>
      </c>
      <c r="L3655" s="22" t="s">
        <v>144</v>
      </c>
      <c r="M3655" s="19" t="s">
        <v>185</v>
      </c>
      <c r="N3655" s="19" t="s">
        <v>185</v>
      </c>
      <c r="Q3655" s="50" t="str">
        <f t="shared" si="58"/>
        <v>Non-lead</v>
      </c>
    </row>
    <row r="3656" spans="2:17">
      <c r="B3656" s="38" t="s">
        <v>10684</v>
      </c>
      <c r="C3656" s="4" t="s">
        <v>11277</v>
      </c>
      <c r="D3656" s="4" t="s">
        <v>10981</v>
      </c>
      <c r="E3656" s="9" t="s">
        <v>187</v>
      </c>
      <c r="F3656" s="14">
        <v>40484</v>
      </c>
      <c r="G3656" s="4">
        <v>37.597264000000003</v>
      </c>
      <c r="H3656" s="4">
        <v>-84.688970999999995</v>
      </c>
      <c r="I3656" s="19" t="s">
        <v>45</v>
      </c>
      <c r="J3656" s="19" t="s">
        <v>156</v>
      </c>
      <c r="K3656" s="19" t="s">
        <v>45</v>
      </c>
      <c r="L3656" s="22" t="s">
        <v>144</v>
      </c>
      <c r="M3656" s="19" t="s">
        <v>185</v>
      </c>
      <c r="N3656" s="19" t="s">
        <v>185</v>
      </c>
      <c r="Q3656" s="50" t="str">
        <f t="shared" si="58"/>
        <v>Non-lead</v>
      </c>
    </row>
    <row r="3657" spans="2:17">
      <c r="B3657" s="38" t="s">
        <v>10685</v>
      </c>
      <c r="C3657" s="4" t="s">
        <v>11278</v>
      </c>
      <c r="D3657" s="4" t="s">
        <v>10982</v>
      </c>
      <c r="E3657" s="9" t="s">
        <v>187</v>
      </c>
      <c r="F3657" s="14">
        <v>40484</v>
      </c>
      <c r="G3657" s="4">
        <v>37.597920000000002</v>
      </c>
      <c r="H3657" s="4">
        <v>-84.689704000000006</v>
      </c>
      <c r="I3657" s="19" t="s">
        <v>45</v>
      </c>
      <c r="J3657" s="19" t="s">
        <v>156</v>
      </c>
      <c r="K3657" s="19" t="s">
        <v>45</v>
      </c>
      <c r="L3657" s="22" t="s">
        <v>144</v>
      </c>
      <c r="M3657" s="19" t="s">
        <v>185</v>
      </c>
      <c r="N3657" s="19" t="s">
        <v>185</v>
      </c>
      <c r="Q3657" s="50" t="str">
        <f t="shared" si="58"/>
        <v>Non-lead</v>
      </c>
    </row>
    <row r="3658" spans="2:17">
      <c r="B3658" s="38" t="s">
        <v>10686</v>
      </c>
      <c r="C3658" s="4" t="s">
        <v>11279</v>
      </c>
      <c r="D3658" s="4" t="s">
        <v>10983</v>
      </c>
      <c r="E3658" s="9" t="s">
        <v>187</v>
      </c>
      <c r="F3658" s="14">
        <v>40484</v>
      </c>
      <c r="G3658" s="4">
        <v>37.597920000000002</v>
      </c>
      <c r="H3658" s="4">
        <v>-84.689704000000006</v>
      </c>
      <c r="I3658" s="19" t="s">
        <v>45</v>
      </c>
      <c r="J3658" s="19" t="s">
        <v>156</v>
      </c>
      <c r="K3658" s="19" t="s">
        <v>45</v>
      </c>
      <c r="L3658" s="22" t="s">
        <v>144</v>
      </c>
      <c r="M3658" s="19" t="s">
        <v>185</v>
      </c>
      <c r="N3658" s="19" t="s">
        <v>185</v>
      </c>
      <c r="Q3658" s="50" t="str">
        <f t="shared" si="58"/>
        <v>Non-lead</v>
      </c>
    </row>
    <row r="3659" spans="2:17">
      <c r="B3659" s="38" t="s">
        <v>10687</v>
      </c>
      <c r="C3659" s="4" t="s">
        <v>11280</v>
      </c>
      <c r="D3659" s="4" t="s">
        <v>10984</v>
      </c>
      <c r="E3659" s="9" t="s">
        <v>187</v>
      </c>
      <c r="F3659" s="14">
        <v>40484</v>
      </c>
      <c r="G3659" s="4">
        <v>37.598947000000003</v>
      </c>
      <c r="H3659" s="4">
        <v>-84.689722000000003</v>
      </c>
      <c r="I3659" s="19" t="s">
        <v>45</v>
      </c>
      <c r="J3659" s="19" t="s">
        <v>156</v>
      </c>
      <c r="K3659" s="19" t="s">
        <v>45</v>
      </c>
      <c r="L3659" s="22" t="s">
        <v>144</v>
      </c>
      <c r="M3659" s="19" t="s">
        <v>185</v>
      </c>
      <c r="N3659" s="19" t="s">
        <v>185</v>
      </c>
      <c r="Q3659" s="50" t="str">
        <f t="shared" si="58"/>
        <v>Non-lead</v>
      </c>
    </row>
    <row r="3660" spans="2:17">
      <c r="B3660" s="38" t="s">
        <v>10688</v>
      </c>
      <c r="C3660" s="4" t="s">
        <v>11281</v>
      </c>
      <c r="D3660" s="4" t="s">
        <v>10985</v>
      </c>
      <c r="E3660" s="9" t="s">
        <v>187</v>
      </c>
      <c r="F3660" s="14">
        <v>40484</v>
      </c>
      <c r="G3660" s="4">
        <v>37.602777000000003</v>
      </c>
      <c r="H3660" s="4">
        <v>-84.689734000000001</v>
      </c>
      <c r="I3660" s="19" t="s">
        <v>45</v>
      </c>
      <c r="J3660" s="19" t="s">
        <v>156</v>
      </c>
      <c r="K3660" s="19" t="s">
        <v>45</v>
      </c>
      <c r="L3660" s="22" t="s">
        <v>144</v>
      </c>
      <c r="M3660" s="19" t="s">
        <v>185</v>
      </c>
      <c r="N3660" s="19" t="s">
        <v>185</v>
      </c>
      <c r="Q3660" s="50" t="str">
        <f t="shared" si="58"/>
        <v>Non-lead</v>
      </c>
    </row>
    <row r="3661" spans="2:17">
      <c r="B3661" s="38" t="s">
        <v>10689</v>
      </c>
      <c r="C3661" s="4" t="s">
        <v>11282</v>
      </c>
      <c r="D3661" s="4" t="s">
        <v>10986</v>
      </c>
      <c r="E3661" s="9" t="s">
        <v>187</v>
      </c>
      <c r="F3661" s="14">
        <v>40484</v>
      </c>
      <c r="G3661" s="4">
        <v>37.602777000000003</v>
      </c>
      <c r="H3661" s="4">
        <v>-84.689734000000001</v>
      </c>
      <c r="I3661" s="19" t="s">
        <v>45</v>
      </c>
      <c r="J3661" s="19" t="s">
        <v>156</v>
      </c>
      <c r="K3661" s="19" t="s">
        <v>45</v>
      </c>
      <c r="L3661" s="22" t="s">
        <v>144</v>
      </c>
      <c r="M3661" s="19" t="s">
        <v>185</v>
      </c>
      <c r="N3661" s="19" t="s">
        <v>185</v>
      </c>
      <c r="Q3661" s="50" t="str">
        <f t="shared" si="58"/>
        <v>Non-lead</v>
      </c>
    </row>
    <row r="3662" spans="2:17">
      <c r="B3662" s="38" t="s">
        <v>10690</v>
      </c>
      <c r="C3662" s="4" t="s">
        <v>11283</v>
      </c>
      <c r="D3662" s="4" t="s">
        <v>10987</v>
      </c>
      <c r="E3662" s="9" t="s">
        <v>187</v>
      </c>
      <c r="F3662" s="14">
        <v>40484</v>
      </c>
      <c r="G3662" s="4">
        <v>37.60277</v>
      </c>
      <c r="H3662" s="4">
        <v>-84.689120000000003</v>
      </c>
      <c r="I3662" s="19" t="s">
        <v>45</v>
      </c>
      <c r="J3662" s="19" t="s">
        <v>156</v>
      </c>
      <c r="K3662" s="19" t="s">
        <v>45</v>
      </c>
      <c r="L3662" s="22" t="s">
        <v>144</v>
      </c>
      <c r="M3662" s="19" t="s">
        <v>185</v>
      </c>
      <c r="N3662" s="19" t="s">
        <v>185</v>
      </c>
      <c r="Q3662" s="50" t="str">
        <f t="shared" si="58"/>
        <v>Non-lead</v>
      </c>
    </row>
    <row r="3663" spans="2:17">
      <c r="B3663" s="38" t="s">
        <v>10691</v>
      </c>
      <c r="C3663" s="4" t="s">
        <v>11284</v>
      </c>
      <c r="D3663" s="4" t="s">
        <v>10988</v>
      </c>
      <c r="E3663" s="9" t="s">
        <v>187</v>
      </c>
      <c r="F3663" s="14">
        <v>40484</v>
      </c>
      <c r="G3663" s="4">
        <v>37.602777000000003</v>
      </c>
      <c r="H3663" s="4">
        <v>-84.689734000000001</v>
      </c>
      <c r="I3663" s="19" t="s">
        <v>45</v>
      </c>
      <c r="J3663" s="19" t="s">
        <v>156</v>
      </c>
      <c r="K3663" s="19" t="s">
        <v>45</v>
      </c>
      <c r="L3663" s="22" t="s">
        <v>144</v>
      </c>
      <c r="M3663" s="19" t="s">
        <v>185</v>
      </c>
      <c r="N3663" s="19" t="s">
        <v>185</v>
      </c>
      <c r="Q3663" s="50" t="str">
        <f t="shared" si="58"/>
        <v>Non-lead</v>
      </c>
    </row>
    <row r="3664" spans="2:17">
      <c r="B3664" s="38" t="s">
        <v>10692</v>
      </c>
      <c r="C3664" s="4" t="s">
        <v>11285</v>
      </c>
      <c r="D3664" s="4" t="s">
        <v>10989</v>
      </c>
      <c r="E3664" s="9" t="s">
        <v>187</v>
      </c>
      <c r="F3664" s="14">
        <v>40484</v>
      </c>
      <c r="G3664" s="4">
        <v>37.602777000000003</v>
      </c>
      <c r="H3664" s="4">
        <v>-84.689734000000001</v>
      </c>
      <c r="I3664" s="19" t="s">
        <v>45</v>
      </c>
      <c r="J3664" s="19" t="s">
        <v>156</v>
      </c>
      <c r="K3664" s="19" t="s">
        <v>45</v>
      </c>
      <c r="L3664" s="22" t="s">
        <v>144</v>
      </c>
      <c r="M3664" s="19" t="s">
        <v>185</v>
      </c>
      <c r="N3664" s="19" t="s">
        <v>185</v>
      </c>
      <c r="Q3664" s="50" t="str">
        <f t="shared" si="58"/>
        <v>Non-lead</v>
      </c>
    </row>
    <row r="3665" spans="2:17">
      <c r="B3665" s="38" t="s">
        <v>10693</v>
      </c>
      <c r="C3665" s="4" t="s">
        <v>11267</v>
      </c>
      <c r="D3665" s="4" t="s">
        <v>10990</v>
      </c>
      <c r="E3665" s="9" t="s">
        <v>187</v>
      </c>
      <c r="F3665" s="14">
        <v>40484</v>
      </c>
      <c r="G3665" s="4">
        <v>37.603659</v>
      </c>
      <c r="H3665" s="4">
        <v>-84.686961999999994</v>
      </c>
      <c r="I3665" s="19" t="s">
        <v>45</v>
      </c>
      <c r="J3665" s="19" t="s">
        <v>156</v>
      </c>
      <c r="K3665" s="19" t="s">
        <v>45</v>
      </c>
      <c r="L3665" s="22" t="s">
        <v>144</v>
      </c>
      <c r="M3665" s="19" t="s">
        <v>185</v>
      </c>
      <c r="N3665" s="19" t="s">
        <v>185</v>
      </c>
      <c r="Q3665" s="50" t="str">
        <f t="shared" si="58"/>
        <v>Non-lead</v>
      </c>
    </row>
    <row r="3666" spans="2:17">
      <c r="B3666" s="38" t="s">
        <v>10694</v>
      </c>
      <c r="C3666" s="4" t="s">
        <v>11286</v>
      </c>
      <c r="D3666" s="4" t="s">
        <v>10991</v>
      </c>
      <c r="E3666" s="9" t="s">
        <v>187</v>
      </c>
      <c r="F3666" s="14">
        <v>40484</v>
      </c>
      <c r="G3666" s="4">
        <v>37.603878999999999</v>
      </c>
      <c r="H3666" s="4">
        <v>-84.686684</v>
      </c>
      <c r="I3666" s="19" t="s">
        <v>45</v>
      </c>
      <c r="J3666" s="19" t="s">
        <v>156</v>
      </c>
      <c r="K3666" s="19" t="s">
        <v>45</v>
      </c>
      <c r="L3666" s="22" t="s">
        <v>144</v>
      </c>
      <c r="M3666" s="19" t="s">
        <v>185</v>
      </c>
      <c r="N3666" s="19" t="s">
        <v>185</v>
      </c>
      <c r="Q3666" s="50" t="str">
        <f t="shared" si="58"/>
        <v>Non-lead</v>
      </c>
    </row>
    <row r="3667" spans="2:17">
      <c r="B3667" s="38" t="s">
        <v>10695</v>
      </c>
      <c r="C3667" s="4" t="s">
        <v>11287</v>
      </c>
      <c r="D3667" s="4" t="s">
        <v>10992</v>
      </c>
      <c r="E3667" s="9" t="s">
        <v>187</v>
      </c>
      <c r="F3667" s="14">
        <v>40484</v>
      </c>
      <c r="G3667" s="4">
        <v>37.608767</v>
      </c>
      <c r="H3667" s="4">
        <v>-84.690910000000002</v>
      </c>
      <c r="I3667" s="19" t="s">
        <v>45</v>
      </c>
      <c r="J3667" s="19" t="s">
        <v>156</v>
      </c>
      <c r="K3667" s="19" t="s">
        <v>45</v>
      </c>
      <c r="L3667" s="22" t="s">
        <v>144</v>
      </c>
      <c r="M3667" s="19" t="s">
        <v>185</v>
      </c>
      <c r="N3667" s="19" t="s">
        <v>185</v>
      </c>
      <c r="Q3667" s="50" t="str">
        <f t="shared" si="58"/>
        <v>Non-lead</v>
      </c>
    </row>
    <row r="3668" spans="2:17">
      <c r="B3668" s="38" t="s">
        <v>10696</v>
      </c>
      <c r="C3668" s="4" t="s">
        <v>11288</v>
      </c>
      <c r="D3668" s="4" t="s">
        <v>10993</v>
      </c>
      <c r="E3668" s="9" t="s">
        <v>187</v>
      </c>
      <c r="F3668" s="14">
        <v>40484</v>
      </c>
      <c r="G3668" s="4">
        <v>37.9726</v>
      </c>
      <c r="H3668" s="4">
        <v>-84.692944999999995</v>
      </c>
      <c r="I3668" s="19" t="s">
        <v>45</v>
      </c>
      <c r="J3668" s="19" t="s">
        <v>156</v>
      </c>
      <c r="K3668" s="19" t="s">
        <v>45</v>
      </c>
      <c r="L3668" s="22" t="s">
        <v>144</v>
      </c>
      <c r="M3668" s="19" t="s">
        <v>185</v>
      </c>
      <c r="N3668" s="19" t="s">
        <v>185</v>
      </c>
      <c r="Q3668" s="50" t="str">
        <f t="shared" si="58"/>
        <v>Non-lead</v>
      </c>
    </row>
    <row r="3669" spans="2:17">
      <c r="B3669" s="38" t="s">
        <v>10697</v>
      </c>
      <c r="C3669" s="4" t="s">
        <v>11289</v>
      </c>
      <c r="D3669" s="4" t="s">
        <v>10994</v>
      </c>
      <c r="E3669" s="9" t="s">
        <v>187</v>
      </c>
      <c r="F3669" s="14">
        <v>40484</v>
      </c>
      <c r="G3669" s="4">
        <v>37.541724000000002</v>
      </c>
      <c r="H3669" s="4">
        <v>-84.676445000000001</v>
      </c>
      <c r="I3669" s="19" t="s">
        <v>45</v>
      </c>
      <c r="J3669" s="19" t="s">
        <v>156</v>
      </c>
      <c r="K3669" s="19" t="s">
        <v>45</v>
      </c>
      <c r="L3669" s="22" t="s">
        <v>144</v>
      </c>
      <c r="M3669" s="19" t="s">
        <v>185</v>
      </c>
      <c r="N3669" s="19" t="s">
        <v>185</v>
      </c>
      <c r="Q3669" s="50" t="str">
        <f t="shared" si="58"/>
        <v>Non-lead</v>
      </c>
    </row>
    <row r="3670" spans="2:17">
      <c r="B3670" s="38" t="s">
        <v>10698</v>
      </c>
      <c r="C3670" s="4" t="s">
        <v>11290</v>
      </c>
      <c r="D3670" s="4" t="s">
        <v>10995</v>
      </c>
      <c r="E3670" s="9" t="s">
        <v>187</v>
      </c>
      <c r="F3670" s="14">
        <v>40484</v>
      </c>
      <c r="G3670" s="4">
        <v>37.541724000000002</v>
      </c>
      <c r="H3670" s="4">
        <v>-84.676445000000001</v>
      </c>
      <c r="I3670" s="19" t="s">
        <v>45</v>
      </c>
      <c r="J3670" s="19" t="s">
        <v>156</v>
      </c>
      <c r="K3670" s="19" t="s">
        <v>45</v>
      </c>
      <c r="L3670" s="22" t="s">
        <v>144</v>
      </c>
      <c r="M3670" s="19" t="s">
        <v>185</v>
      </c>
      <c r="N3670" s="19" t="s">
        <v>185</v>
      </c>
      <c r="Q3670" s="50" t="str">
        <f t="shared" si="58"/>
        <v>Non-lead</v>
      </c>
    </row>
    <row r="3671" spans="2:17">
      <c r="B3671" s="38" t="s">
        <v>10699</v>
      </c>
      <c r="C3671" s="4" t="s">
        <v>11291</v>
      </c>
      <c r="D3671" s="4" t="s">
        <v>10996</v>
      </c>
      <c r="E3671" s="9" t="s">
        <v>187</v>
      </c>
      <c r="F3671" s="14">
        <v>40484</v>
      </c>
      <c r="G3671" s="81">
        <v>37.541469999999997</v>
      </c>
      <c r="H3671" s="81">
        <v>-84.676940000000002</v>
      </c>
      <c r="I3671" s="19" t="s">
        <v>45</v>
      </c>
      <c r="J3671" s="19" t="s">
        <v>156</v>
      </c>
      <c r="K3671" s="19" t="s">
        <v>45</v>
      </c>
      <c r="L3671" s="22" t="s">
        <v>144</v>
      </c>
      <c r="M3671" s="19" t="s">
        <v>185</v>
      </c>
      <c r="N3671" s="19" t="s">
        <v>185</v>
      </c>
      <c r="Q3671" s="50" t="str">
        <f t="shared" si="58"/>
        <v>Non-lead</v>
      </c>
    </row>
    <row r="3672" spans="2:17">
      <c r="B3672" s="38" t="s">
        <v>10700</v>
      </c>
      <c r="C3672" s="4" t="s">
        <v>11292</v>
      </c>
      <c r="D3672" s="4" t="s">
        <v>10997</v>
      </c>
      <c r="E3672" s="9" t="s">
        <v>187</v>
      </c>
      <c r="F3672" s="14">
        <v>40484</v>
      </c>
      <c r="G3672" s="81">
        <v>37.541469999999997</v>
      </c>
      <c r="H3672" s="81">
        <v>-84.676940000000002</v>
      </c>
      <c r="I3672" s="19" t="s">
        <v>45</v>
      </c>
      <c r="J3672" s="19" t="s">
        <v>156</v>
      </c>
      <c r="K3672" s="19" t="s">
        <v>45</v>
      </c>
      <c r="L3672" s="22" t="s">
        <v>144</v>
      </c>
      <c r="M3672" s="19" t="s">
        <v>185</v>
      </c>
      <c r="N3672" s="19" t="s">
        <v>185</v>
      </c>
      <c r="Q3672" s="50" t="str">
        <f t="shared" si="58"/>
        <v>Non-lead</v>
      </c>
    </row>
    <row r="3673" spans="2:17">
      <c r="B3673" s="38" t="s">
        <v>10701</v>
      </c>
      <c r="C3673" s="4" t="s">
        <v>11293</v>
      </c>
      <c r="D3673" s="4" t="s">
        <v>10998</v>
      </c>
      <c r="E3673" s="9" t="s">
        <v>187</v>
      </c>
      <c r="F3673" s="14">
        <v>40484</v>
      </c>
      <c r="G3673" s="4">
        <v>37.541477</v>
      </c>
      <c r="H3673" s="4">
        <v>-84.677730999999994</v>
      </c>
      <c r="I3673" s="19" t="s">
        <v>45</v>
      </c>
      <c r="J3673" s="19" t="s">
        <v>156</v>
      </c>
      <c r="K3673" s="19" t="s">
        <v>45</v>
      </c>
      <c r="L3673" s="22" t="s">
        <v>144</v>
      </c>
      <c r="M3673" s="19" t="s">
        <v>185</v>
      </c>
      <c r="N3673" s="19" t="s">
        <v>185</v>
      </c>
      <c r="Q3673" s="50" t="str">
        <f t="shared" si="58"/>
        <v>Non-lead</v>
      </c>
    </row>
    <row r="3674" spans="2:17">
      <c r="B3674" s="38" t="s">
        <v>10702</v>
      </c>
      <c r="C3674" s="4" t="s">
        <v>11294</v>
      </c>
      <c r="D3674" s="4" t="s">
        <v>10999</v>
      </c>
      <c r="E3674" s="9" t="s">
        <v>187</v>
      </c>
      <c r="F3674" s="14">
        <v>40484</v>
      </c>
      <c r="G3674" s="4">
        <v>37.541477</v>
      </c>
      <c r="H3674" s="4">
        <v>-84.677730999999994</v>
      </c>
      <c r="I3674" s="19" t="s">
        <v>45</v>
      </c>
      <c r="J3674" s="19" t="s">
        <v>156</v>
      </c>
      <c r="K3674" s="19" t="s">
        <v>45</v>
      </c>
      <c r="L3674" s="22" t="s">
        <v>144</v>
      </c>
      <c r="M3674" s="19" t="s">
        <v>185</v>
      </c>
      <c r="N3674" s="19" t="s">
        <v>185</v>
      </c>
      <c r="Q3674" s="50" t="str">
        <f t="shared" si="58"/>
        <v>Non-lead</v>
      </c>
    </row>
    <row r="3675" spans="2:17">
      <c r="B3675" s="38" t="s">
        <v>10703</v>
      </c>
      <c r="C3675" s="4" t="s">
        <v>11295</v>
      </c>
      <c r="D3675" s="4" t="s">
        <v>11000</v>
      </c>
      <c r="E3675" s="9" t="s">
        <v>187</v>
      </c>
      <c r="F3675" s="14">
        <v>40484</v>
      </c>
      <c r="G3675" s="4">
        <v>37.541249999999998</v>
      </c>
      <c r="H3675" s="4">
        <v>-84.678424000000007</v>
      </c>
      <c r="I3675" s="19" t="s">
        <v>45</v>
      </c>
      <c r="J3675" s="19" t="s">
        <v>156</v>
      </c>
      <c r="K3675" s="19" t="s">
        <v>45</v>
      </c>
      <c r="L3675" s="22" t="s">
        <v>144</v>
      </c>
      <c r="M3675" s="19" t="s">
        <v>185</v>
      </c>
      <c r="N3675" s="19" t="s">
        <v>185</v>
      </c>
      <c r="Q3675" s="50" t="str">
        <f t="shared" si="58"/>
        <v>Non-lead</v>
      </c>
    </row>
    <row r="3676" spans="2:17">
      <c r="B3676" s="38" t="s">
        <v>10704</v>
      </c>
      <c r="C3676" s="4" t="s">
        <v>11296</v>
      </c>
      <c r="D3676" s="4" t="s">
        <v>11001</v>
      </c>
      <c r="E3676" s="9" t="s">
        <v>187</v>
      </c>
      <c r="F3676" s="14">
        <v>40484</v>
      </c>
      <c r="G3676" s="4">
        <v>37.541249999999998</v>
      </c>
      <c r="H3676" s="4">
        <v>-84.678424000000007</v>
      </c>
      <c r="I3676" s="19" t="s">
        <v>45</v>
      </c>
      <c r="J3676" s="19" t="s">
        <v>156</v>
      </c>
      <c r="K3676" s="19" t="s">
        <v>45</v>
      </c>
      <c r="L3676" s="22" t="s">
        <v>144</v>
      </c>
      <c r="M3676" s="19" t="s">
        <v>185</v>
      </c>
      <c r="N3676" s="19" t="s">
        <v>185</v>
      </c>
      <c r="Q3676" s="50" t="str">
        <f t="shared" si="58"/>
        <v>Non-lead</v>
      </c>
    </row>
    <row r="3677" spans="2:17">
      <c r="B3677" s="38" t="s">
        <v>10705</v>
      </c>
      <c r="C3677" s="4" t="s">
        <v>11297</v>
      </c>
      <c r="D3677" s="4" t="s">
        <v>11002</v>
      </c>
      <c r="E3677" s="9" t="s">
        <v>187</v>
      </c>
      <c r="F3677" s="14">
        <v>40484</v>
      </c>
      <c r="G3677" s="4">
        <v>37.541055</v>
      </c>
      <c r="H3677" s="4">
        <v>-84.679016000000004</v>
      </c>
      <c r="I3677" s="19" t="s">
        <v>45</v>
      </c>
      <c r="J3677" s="19" t="s">
        <v>156</v>
      </c>
      <c r="K3677" s="19" t="s">
        <v>45</v>
      </c>
      <c r="L3677" s="22" t="s">
        <v>144</v>
      </c>
      <c r="M3677" s="19" t="s">
        <v>185</v>
      </c>
      <c r="N3677" s="19" t="s">
        <v>185</v>
      </c>
      <c r="Q3677" s="50" t="str">
        <f t="shared" si="58"/>
        <v>Non-lead</v>
      </c>
    </row>
    <row r="3678" spans="2:17">
      <c r="B3678" s="38" t="s">
        <v>10706</v>
      </c>
      <c r="C3678" s="4" t="s">
        <v>11298</v>
      </c>
      <c r="D3678" s="4" t="s">
        <v>11003</v>
      </c>
      <c r="E3678" s="9" t="s">
        <v>187</v>
      </c>
      <c r="F3678" s="14">
        <v>40484</v>
      </c>
      <c r="G3678" s="4">
        <v>37.541055</v>
      </c>
      <c r="H3678" s="4">
        <v>-84.679016000000004</v>
      </c>
      <c r="I3678" s="19" t="s">
        <v>45</v>
      </c>
      <c r="J3678" s="19" t="s">
        <v>156</v>
      </c>
      <c r="K3678" s="19" t="s">
        <v>45</v>
      </c>
      <c r="L3678" s="22" t="s">
        <v>144</v>
      </c>
      <c r="M3678" s="19" t="s">
        <v>185</v>
      </c>
      <c r="N3678" s="19" t="s">
        <v>185</v>
      </c>
      <c r="Q3678" s="50" t="str">
        <f t="shared" si="58"/>
        <v>Non-lead</v>
      </c>
    </row>
    <row r="3679" spans="2:17">
      <c r="B3679" s="38" t="s">
        <v>10707</v>
      </c>
      <c r="C3679" s="4" t="s">
        <v>11299</v>
      </c>
      <c r="D3679" s="4" t="s">
        <v>11004</v>
      </c>
      <c r="E3679" s="9" t="s">
        <v>187</v>
      </c>
      <c r="F3679" s="14">
        <v>40484</v>
      </c>
      <c r="G3679" s="4">
        <v>37.540878999999997</v>
      </c>
      <c r="H3679" s="4">
        <v>-84.679646000000005</v>
      </c>
      <c r="I3679" s="19" t="s">
        <v>45</v>
      </c>
      <c r="J3679" s="19" t="s">
        <v>156</v>
      </c>
      <c r="K3679" s="19" t="s">
        <v>45</v>
      </c>
      <c r="L3679" s="22" t="s">
        <v>144</v>
      </c>
      <c r="M3679" s="19" t="s">
        <v>185</v>
      </c>
      <c r="N3679" s="19" t="s">
        <v>185</v>
      </c>
      <c r="Q3679" s="50" t="str">
        <f t="shared" si="58"/>
        <v>Non-lead</v>
      </c>
    </row>
    <row r="3680" spans="2:17">
      <c r="B3680" s="38" t="s">
        <v>10708</v>
      </c>
      <c r="C3680" s="4" t="s">
        <v>11300</v>
      </c>
      <c r="D3680" s="4" t="s">
        <v>11005</v>
      </c>
      <c r="E3680" s="9" t="s">
        <v>187</v>
      </c>
      <c r="F3680" s="14">
        <v>40484</v>
      </c>
      <c r="G3680" s="4">
        <v>37.540878999999997</v>
      </c>
      <c r="H3680" s="4">
        <v>-84.679646000000005</v>
      </c>
      <c r="I3680" s="19" t="s">
        <v>45</v>
      </c>
      <c r="J3680" s="19" t="s">
        <v>156</v>
      </c>
      <c r="K3680" s="19" t="s">
        <v>45</v>
      </c>
      <c r="L3680" s="22" t="s">
        <v>144</v>
      </c>
      <c r="M3680" s="19" t="s">
        <v>185</v>
      </c>
      <c r="N3680" s="19" t="s">
        <v>185</v>
      </c>
      <c r="Q3680" s="50" t="str">
        <f t="shared" si="58"/>
        <v>Non-lead</v>
      </c>
    </row>
    <row r="3681" spans="2:17">
      <c r="B3681" s="38" t="s">
        <v>10709</v>
      </c>
      <c r="C3681" s="4" t="s">
        <v>11301</v>
      </c>
      <c r="D3681" s="4" t="s">
        <v>11006</v>
      </c>
      <c r="E3681" s="9" t="s">
        <v>187</v>
      </c>
      <c r="F3681" s="14">
        <v>40484</v>
      </c>
      <c r="G3681" s="4">
        <v>37.54074</v>
      </c>
      <c r="H3681" s="4">
        <v>-84.679653000000002</v>
      </c>
      <c r="I3681" s="19" t="s">
        <v>45</v>
      </c>
      <c r="J3681" s="19" t="s">
        <v>156</v>
      </c>
      <c r="K3681" s="19" t="s">
        <v>45</v>
      </c>
      <c r="L3681" s="22" t="s">
        <v>144</v>
      </c>
      <c r="M3681" s="19" t="s">
        <v>185</v>
      </c>
      <c r="N3681" s="19" t="s">
        <v>185</v>
      </c>
      <c r="Q3681" s="50" t="str">
        <f t="shared" si="58"/>
        <v>Non-lead</v>
      </c>
    </row>
    <row r="3682" spans="2:17">
      <c r="B3682" s="38" t="s">
        <v>10710</v>
      </c>
      <c r="C3682" s="4" t="s">
        <v>11302</v>
      </c>
      <c r="D3682" s="4" t="s">
        <v>11007</v>
      </c>
      <c r="E3682" s="9" t="s">
        <v>187</v>
      </c>
      <c r="F3682" s="14">
        <v>40484</v>
      </c>
      <c r="G3682" s="4">
        <v>37.54074</v>
      </c>
      <c r="H3682" s="4">
        <v>-84.679653000000002</v>
      </c>
      <c r="I3682" s="19" t="s">
        <v>45</v>
      </c>
      <c r="J3682" s="19" t="s">
        <v>156</v>
      </c>
      <c r="K3682" s="19" t="s">
        <v>45</v>
      </c>
      <c r="L3682" s="22" t="s">
        <v>144</v>
      </c>
      <c r="M3682" s="19" t="s">
        <v>185</v>
      </c>
      <c r="N3682" s="19" t="s">
        <v>185</v>
      </c>
      <c r="Q3682" s="50" t="str">
        <f t="shared" si="58"/>
        <v>Non-lead</v>
      </c>
    </row>
    <row r="3683" spans="2:17">
      <c r="B3683" s="38" t="s">
        <v>10711</v>
      </c>
      <c r="C3683" s="4" t="s">
        <v>11303</v>
      </c>
      <c r="D3683" s="4" t="s">
        <v>11008</v>
      </c>
      <c r="E3683" s="9" t="s">
        <v>187</v>
      </c>
      <c r="F3683" s="14">
        <v>40484</v>
      </c>
      <c r="G3683" s="4">
        <v>37.540886999999998</v>
      </c>
      <c r="H3683" s="4">
        <v>-84.678996999999995</v>
      </c>
      <c r="I3683" s="19" t="s">
        <v>45</v>
      </c>
      <c r="J3683" s="19" t="s">
        <v>156</v>
      </c>
      <c r="K3683" s="19" t="s">
        <v>45</v>
      </c>
      <c r="L3683" s="22" t="s">
        <v>144</v>
      </c>
      <c r="M3683" s="19" t="s">
        <v>185</v>
      </c>
      <c r="N3683" s="19" t="s">
        <v>185</v>
      </c>
      <c r="Q3683" s="50" t="str">
        <f t="shared" si="58"/>
        <v>Non-lead</v>
      </c>
    </row>
    <row r="3684" spans="2:17">
      <c r="B3684" s="38" t="s">
        <v>10712</v>
      </c>
      <c r="C3684" s="4" t="s">
        <v>11304</v>
      </c>
      <c r="D3684" s="4" t="s">
        <v>11009</v>
      </c>
      <c r="E3684" s="9" t="s">
        <v>187</v>
      </c>
      <c r="F3684" s="14">
        <v>40484</v>
      </c>
      <c r="G3684" s="4">
        <v>37.540886999999998</v>
      </c>
      <c r="H3684" s="4">
        <v>-84.678996999999995</v>
      </c>
      <c r="I3684" s="19" t="s">
        <v>45</v>
      </c>
      <c r="J3684" s="19" t="s">
        <v>156</v>
      </c>
      <c r="K3684" s="19" t="s">
        <v>45</v>
      </c>
      <c r="L3684" s="22" t="s">
        <v>144</v>
      </c>
      <c r="M3684" s="19" t="s">
        <v>185</v>
      </c>
      <c r="N3684" s="19" t="s">
        <v>185</v>
      </c>
      <c r="Q3684" s="50" t="str">
        <f t="shared" si="58"/>
        <v>Non-lead</v>
      </c>
    </row>
    <row r="3685" spans="2:17">
      <c r="B3685" s="38" t="s">
        <v>10713</v>
      </c>
      <c r="C3685" s="4" t="s">
        <v>11305</v>
      </c>
      <c r="D3685" s="4" t="s">
        <v>11010</v>
      </c>
      <c r="E3685" s="9" t="s">
        <v>187</v>
      </c>
      <c r="F3685" s="14">
        <v>40484</v>
      </c>
      <c r="G3685" s="4">
        <v>37.540961000000003</v>
      </c>
      <c r="H3685" s="4">
        <v>-84.678335000000004</v>
      </c>
      <c r="I3685" s="19" t="s">
        <v>45</v>
      </c>
      <c r="J3685" s="19" t="s">
        <v>156</v>
      </c>
      <c r="K3685" s="19" t="s">
        <v>45</v>
      </c>
      <c r="L3685" s="22" t="s">
        <v>144</v>
      </c>
      <c r="M3685" s="19" t="s">
        <v>185</v>
      </c>
      <c r="N3685" s="19" t="s">
        <v>185</v>
      </c>
      <c r="Q3685" s="50" t="str">
        <f t="shared" si="58"/>
        <v>Non-lead</v>
      </c>
    </row>
    <row r="3686" spans="2:17">
      <c r="B3686" s="38" t="s">
        <v>10714</v>
      </c>
      <c r="C3686" s="4" t="s">
        <v>11306</v>
      </c>
      <c r="D3686" s="4" t="s">
        <v>11011</v>
      </c>
      <c r="E3686" s="9" t="s">
        <v>187</v>
      </c>
      <c r="F3686" s="14">
        <v>40484</v>
      </c>
      <c r="G3686" s="4">
        <v>37.540961000000003</v>
      </c>
      <c r="H3686" s="4">
        <v>-84.678335000000004</v>
      </c>
      <c r="I3686" s="19" t="s">
        <v>45</v>
      </c>
      <c r="J3686" s="19" t="s">
        <v>156</v>
      </c>
      <c r="K3686" s="19" t="s">
        <v>45</v>
      </c>
      <c r="L3686" s="22" t="s">
        <v>144</v>
      </c>
      <c r="M3686" s="19" t="s">
        <v>185</v>
      </c>
      <c r="N3686" s="19" t="s">
        <v>185</v>
      </c>
      <c r="Q3686" s="50" t="str">
        <f t="shared" si="58"/>
        <v>Non-lead</v>
      </c>
    </row>
    <row r="3687" spans="2:17">
      <c r="B3687" s="38" t="s">
        <v>10715</v>
      </c>
      <c r="C3687" s="4" t="s">
        <v>11307</v>
      </c>
      <c r="D3687" s="4" t="s">
        <v>11012</v>
      </c>
      <c r="E3687" s="9" t="s">
        <v>187</v>
      </c>
      <c r="F3687" s="14">
        <v>40484</v>
      </c>
      <c r="G3687" s="81">
        <v>37.541297</v>
      </c>
      <c r="H3687" s="81">
        <v>-84.677743000000007</v>
      </c>
      <c r="I3687" s="19" t="s">
        <v>45</v>
      </c>
      <c r="J3687" s="19" t="s">
        <v>156</v>
      </c>
      <c r="K3687" s="19" t="s">
        <v>45</v>
      </c>
      <c r="L3687" s="22" t="s">
        <v>144</v>
      </c>
      <c r="M3687" s="19" t="s">
        <v>185</v>
      </c>
      <c r="N3687" s="19" t="s">
        <v>185</v>
      </c>
      <c r="Q3687" s="50" t="str">
        <f t="shared" si="58"/>
        <v>Non-lead</v>
      </c>
    </row>
    <row r="3688" spans="2:17">
      <c r="B3688" s="38" t="s">
        <v>10716</v>
      </c>
      <c r="C3688" s="4" t="s">
        <v>11308</v>
      </c>
      <c r="D3688" s="4" t="s">
        <v>11013</v>
      </c>
      <c r="E3688" s="9" t="s">
        <v>187</v>
      </c>
      <c r="F3688" s="14">
        <v>40484</v>
      </c>
      <c r="G3688" s="81">
        <v>37.541297</v>
      </c>
      <c r="H3688" s="81">
        <v>-84.677743000000007</v>
      </c>
      <c r="I3688" s="19" t="s">
        <v>45</v>
      </c>
      <c r="J3688" s="19" t="s">
        <v>156</v>
      </c>
      <c r="K3688" s="19" t="s">
        <v>45</v>
      </c>
      <c r="L3688" s="22" t="s">
        <v>144</v>
      </c>
      <c r="M3688" s="19" t="s">
        <v>185</v>
      </c>
      <c r="N3688" s="19" t="s">
        <v>185</v>
      </c>
      <c r="Q3688" s="50" t="str">
        <f t="shared" si="58"/>
        <v>Non-lead</v>
      </c>
    </row>
    <row r="3689" spans="2:17">
      <c r="B3689" s="38" t="s">
        <v>10717</v>
      </c>
      <c r="C3689" s="4" t="s">
        <v>11309</v>
      </c>
      <c r="D3689" s="4" t="s">
        <v>11014</v>
      </c>
      <c r="E3689" s="9" t="s">
        <v>187</v>
      </c>
      <c r="F3689" s="14">
        <v>40484</v>
      </c>
      <c r="G3689" s="4">
        <v>37.541376</v>
      </c>
      <c r="H3689" s="4">
        <v>-84.677059</v>
      </c>
      <c r="I3689" s="19" t="s">
        <v>45</v>
      </c>
      <c r="J3689" s="19" t="s">
        <v>156</v>
      </c>
      <c r="K3689" s="19" t="s">
        <v>45</v>
      </c>
      <c r="L3689" s="22" t="s">
        <v>144</v>
      </c>
      <c r="M3689" s="19" t="s">
        <v>185</v>
      </c>
      <c r="N3689" s="19" t="s">
        <v>185</v>
      </c>
      <c r="Q3689" s="50" t="str">
        <f t="shared" si="58"/>
        <v>Non-lead</v>
      </c>
    </row>
    <row r="3690" spans="2:17">
      <c r="B3690" s="38" t="s">
        <v>10718</v>
      </c>
      <c r="C3690" s="4" t="s">
        <v>11310</v>
      </c>
      <c r="D3690" s="4" t="s">
        <v>11015</v>
      </c>
      <c r="E3690" s="9" t="s">
        <v>187</v>
      </c>
      <c r="F3690" s="14">
        <v>40484</v>
      </c>
      <c r="G3690" s="81">
        <v>37.541376</v>
      </c>
      <c r="H3690" s="81">
        <v>-84.677059</v>
      </c>
      <c r="I3690" s="19" t="s">
        <v>45</v>
      </c>
      <c r="J3690" s="19" t="s">
        <v>156</v>
      </c>
      <c r="K3690" s="19" t="s">
        <v>45</v>
      </c>
      <c r="L3690" s="22" t="s">
        <v>144</v>
      </c>
      <c r="M3690" s="19" t="s">
        <v>185</v>
      </c>
      <c r="N3690" s="19" t="s">
        <v>185</v>
      </c>
      <c r="Q3690" s="50" t="str">
        <f t="shared" si="58"/>
        <v>Non-lead</v>
      </c>
    </row>
    <row r="3691" spans="2:17">
      <c r="B3691" s="38" t="s">
        <v>10719</v>
      </c>
      <c r="C3691" s="4" t="s">
        <v>11311</v>
      </c>
      <c r="D3691" s="4" t="s">
        <v>11016</v>
      </c>
      <c r="E3691" s="9" t="s">
        <v>187</v>
      </c>
      <c r="F3691" s="14">
        <v>40484</v>
      </c>
      <c r="G3691" s="4">
        <v>37.541553</v>
      </c>
      <c r="H3691" s="4">
        <v>-84.676360000000003</v>
      </c>
      <c r="I3691" s="19" t="s">
        <v>45</v>
      </c>
      <c r="J3691" s="19" t="s">
        <v>156</v>
      </c>
      <c r="K3691" s="19" t="s">
        <v>45</v>
      </c>
      <c r="L3691" s="22" t="s">
        <v>144</v>
      </c>
      <c r="M3691" s="19" t="s">
        <v>185</v>
      </c>
      <c r="N3691" s="19" t="s">
        <v>185</v>
      </c>
      <c r="Q3691" s="50" t="str">
        <f t="shared" si="58"/>
        <v>Non-lead</v>
      </c>
    </row>
    <row r="3692" spans="2:17">
      <c r="B3692" s="38" t="s">
        <v>10720</v>
      </c>
      <c r="C3692" s="4" t="s">
        <v>11312</v>
      </c>
      <c r="D3692" s="4" t="s">
        <v>11017</v>
      </c>
      <c r="E3692" s="9" t="s">
        <v>187</v>
      </c>
      <c r="F3692" s="14">
        <v>40484</v>
      </c>
      <c r="G3692" s="4">
        <v>37.541553</v>
      </c>
      <c r="H3692" s="4">
        <v>-84.676360000000003</v>
      </c>
      <c r="I3692" s="19" t="s">
        <v>45</v>
      </c>
      <c r="J3692" s="19" t="s">
        <v>156</v>
      </c>
      <c r="K3692" s="19" t="s">
        <v>45</v>
      </c>
      <c r="L3692" s="22" t="s">
        <v>144</v>
      </c>
      <c r="M3692" s="19" t="s">
        <v>185</v>
      </c>
      <c r="N3692" s="19" t="s">
        <v>185</v>
      </c>
      <c r="Q3692" s="50" t="str">
        <f t="shared" si="58"/>
        <v>Non-lead</v>
      </c>
    </row>
    <row r="3693" spans="2:17">
      <c r="B3693" s="38" t="s">
        <v>10721</v>
      </c>
      <c r="C3693" s="4" t="s">
        <v>11313</v>
      </c>
      <c r="D3693" s="4" t="s">
        <v>11018</v>
      </c>
      <c r="E3693" s="9" t="s">
        <v>187</v>
      </c>
      <c r="F3693" s="14">
        <v>40484</v>
      </c>
      <c r="G3693" s="4">
        <v>37.540883999999998</v>
      </c>
      <c r="H3693" s="4">
        <v>-84.676109999999994</v>
      </c>
      <c r="I3693" s="19" t="s">
        <v>45</v>
      </c>
      <c r="J3693" s="19" t="s">
        <v>156</v>
      </c>
      <c r="K3693" s="19" t="s">
        <v>45</v>
      </c>
      <c r="L3693" s="22" t="s">
        <v>144</v>
      </c>
      <c r="M3693" s="19" t="s">
        <v>185</v>
      </c>
      <c r="N3693" s="19" t="s">
        <v>185</v>
      </c>
      <c r="Q3693" s="50" t="str">
        <f t="shared" si="58"/>
        <v>Non-lead</v>
      </c>
    </row>
    <row r="3694" spans="2:17">
      <c r="B3694" s="38" t="s">
        <v>10722</v>
      </c>
      <c r="C3694" s="4" t="s">
        <v>11314</v>
      </c>
      <c r="D3694" s="4" t="s">
        <v>11019</v>
      </c>
      <c r="E3694" s="9" t="s">
        <v>187</v>
      </c>
      <c r="F3694" s="14">
        <v>40484</v>
      </c>
      <c r="G3694" s="4">
        <v>37.540883999999998</v>
      </c>
      <c r="H3694" s="4">
        <v>-84.676109999999994</v>
      </c>
      <c r="I3694" s="19" t="s">
        <v>45</v>
      </c>
      <c r="J3694" s="19" t="s">
        <v>156</v>
      </c>
      <c r="K3694" s="19" t="s">
        <v>45</v>
      </c>
      <c r="L3694" s="22" t="s">
        <v>144</v>
      </c>
      <c r="M3694" s="19" t="s">
        <v>185</v>
      </c>
      <c r="N3694" s="19" t="s">
        <v>185</v>
      </c>
      <c r="Q3694" s="50" t="str">
        <f t="shared" si="58"/>
        <v>Non-lead</v>
      </c>
    </row>
    <row r="3695" spans="2:17">
      <c r="B3695" s="38" t="s">
        <v>10723</v>
      </c>
      <c r="C3695" s="4" t="s">
        <v>11315</v>
      </c>
      <c r="D3695" s="4" t="s">
        <v>11020</v>
      </c>
      <c r="E3695" s="9" t="s">
        <v>187</v>
      </c>
      <c r="F3695" s="14">
        <v>40484</v>
      </c>
      <c r="G3695" s="4">
        <v>37.540866999999999</v>
      </c>
      <c r="H3695" s="4">
        <v>-84.676537999999994</v>
      </c>
      <c r="I3695" s="19" t="s">
        <v>45</v>
      </c>
      <c r="J3695" s="19" t="s">
        <v>156</v>
      </c>
      <c r="K3695" s="19" t="s">
        <v>45</v>
      </c>
      <c r="L3695" s="22" t="s">
        <v>144</v>
      </c>
      <c r="M3695" s="19" t="s">
        <v>185</v>
      </c>
      <c r="N3695" s="19" t="s">
        <v>185</v>
      </c>
      <c r="Q3695" s="50" t="str">
        <f t="shared" si="58"/>
        <v>Non-lead</v>
      </c>
    </row>
    <row r="3696" spans="2:17">
      <c r="B3696" s="38" t="s">
        <v>10724</v>
      </c>
      <c r="C3696" s="4" t="s">
        <v>11316</v>
      </c>
      <c r="D3696" s="4" t="s">
        <v>11021</v>
      </c>
      <c r="E3696" s="9" t="s">
        <v>187</v>
      </c>
      <c r="F3696" s="14">
        <v>40484</v>
      </c>
      <c r="G3696" s="4">
        <v>37.540866999999999</v>
      </c>
      <c r="H3696" s="4">
        <v>-84.676537999999994</v>
      </c>
      <c r="I3696" s="19" t="s">
        <v>45</v>
      </c>
      <c r="J3696" s="19" t="s">
        <v>156</v>
      </c>
      <c r="K3696" s="19" t="s">
        <v>45</v>
      </c>
      <c r="L3696" s="22" t="s">
        <v>144</v>
      </c>
      <c r="M3696" s="19" t="s">
        <v>185</v>
      </c>
      <c r="N3696" s="19" t="s">
        <v>185</v>
      </c>
      <c r="Q3696" s="50" t="str">
        <f t="shared" si="58"/>
        <v>Non-lead</v>
      </c>
    </row>
    <row r="3697" spans="2:17">
      <c r="B3697" s="38" t="s">
        <v>10725</v>
      </c>
      <c r="C3697" s="4" t="s">
        <v>11317</v>
      </c>
      <c r="D3697" s="4" t="s">
        <v>11022</v>
      </c>
      <c r="E3697" s="9" t="s">
        <v>187</v>
      </c>
      <c r="F3697" s="14">
        <v>40484</v>
      </c>
      <c r="G3697" s="4">
        <v>37.540700000000001</v>
      </c>
      <c r="H3697" s="4">
        <v>-84.677368999999999</v>
      </c>
      <c r="I3697" s="4" t="s">
        <v>45</v>
      </c>
      <c r="J3697" s="19" t="s">
        <v>156</v>
      </c>
      <c r="K3697" s="19" t="s">
        <v>45</v>
      </c>
      <c r="L3697" s="22" t="s">
        <v>144</v>
      </c>
      <c r="M3697" s="19" t="s">
        <v>185</v>
      </c>
      <c r="N3697" s="19" t="s">
        <v>185</v>
      </c>
      <c r="Q3697" s="50" t="str">
        <f t="shared" si="58"/>
        <v>Non-lead</v>
      </c>
    </row>
    <row r="3698" spans="2:17">
      <c r="B3698" s="38" t="s">
        <v>10726</v>
      </c>
      <c r="C3698" s="4" t="s">
        <v>11318</v>
      </c>
      <c r="D3698" s="4" t="s">
        <v>11023</v>
      </c>
      <c r="E3698" s="9" t="s">
        <v>187</v>
      </c>
      <c r="F3698" s="14">
        <v>40484</v>
      </c>
      <c r="G3698" s="4">
        <v>37.540700000000001</v>
      </c>
      <c r="H3698" s="4">
        <v>-84.677368999999999</v>
      </c>
      <c r="I3698" s="19" t="s">
        <v>45</v>
      </c>
      <c r="J3698" s="19" t="s">
        <v>156</v>
      </c>
      <c r="K3698" s="19" t="s">
        <v>45</v>
      </c>
      <c r="L3698" s="22" t="s">
        <v>144</v>
      </c>
      <c r="M3698" s="19" t="s">
        <v>185</v>
      </c>
      <c r="N3698" s="19" t="s">
        <v>185</v>
      </c>
      <c r="Q3698" s="50" t="str">
        <f t="shared" si="58"/>
        <v>Non-lead</v>
      </c>
    </row>
    <row r="3699" spans="2:17">
      <c r="B3699" s="38" t="s">
        <v>10727</v>
      </c>
      <c r="C3699" s="4" t="s">
        <v>11319</v>
      </c>
      <c r="D3699" s="4" t="s">
        <v>11024</v>
      </c>
      <c r="E3699" s="9" t="s">
        <v>187</v>
      </c>
      <c r="F3699" s="14">
        <v>40484</v>
      </c>
      <c r="G3699" s="4">
        <v>37.540550000000003</v>
      </c>
      <c r="H3699" s="4">
        <v>-84.677947000000003</v>
      </c>
      <c r="I3699" s="19" t="s">
        <v>45</v>
      </c>
      <c r="J3699" s="19" t="s">
        <v>156</v>
      </c>
      <c r="K3699" s="19" t="s">
        <v>45</v>
      </c>
      <c r="L3699" s="22" t="s">
        <v>144</v>
      </c>
      <c r="M3699" s="19" t="s">
        <v>185</v>
      </c>
      <c r="N3699" s="19" t="s">
        <v>185</v>
      </c>
      <c r="Q3699" s="50" t="str">
        <f t="shared" ref="Q3699:Q3762" si="59">IF(AND(I3699="",K3699=""),"",IF(I3699="Lead","Lead",IF(K3699="Lead","Lead",IF((OR((AND((ISNUMBER(SEARCH("Galvanized",K3699))),AF3699="Yes")),(AND((ISNUMBER(SEARCH("Galvanized",K3699))),AF3699="Unknown")))),"Galvanized requiring replacement",IF((OR((AND((ISNUMBER(SEARCH("Galvanized",K3699))),AJ3699="Yes")),(AND((ISNUMBER(SEARCH("Galvanized",K3699))),AJ3699="Unknown")))),"Galvanized requiring replacement",IF(I3699="Galvanized requiring replacement","Galvanized requiring replacement",IF(K3699="Galvanized requiring replacement","Galvanized requiring replacement",IF(ISNUMBER(SEARCH("Unknown",I3699)),"Unknown",IF(ISNUMBER(SEARCH("Unknown",K3699)),"Unknown",IF(I3699="","Unknown",IF(K3699="","Unknown","Non-lead")))))))))))</f>
        <v>Non-lead</v>
      </c>
    </row>
    <row r="3700" spans="2:17">
      <c r="B3700" s="38" t="s">
        <v>10728</v>
      </c>
      <c r="C3700" s="4" t="s">
        <v>11320</v>
      </c>
      <c r="D3700" s="4" t="s">
        <v>11025</v>
      </c>
      <c r="E3700" s="9" t="s">
        <v>187</v>
      </c>
      <c r="F3700" s="14">
        <v>40484</v>
      </c>
      <c r="G3700" s="4">
        <v>37.540550000000003</v>
      </c>
      <c r="H3700" s="4">
        <v>-84.677947000000003</v>
      </c>
      <c r="I3700" s="19" t="s">
        <v>45</v>
      </c>
      <c r="J3700" s="19" t="s">
        <v>156</v>
      </c>
      <c r="K3700" s="19" t="s">
        <v>45</v>
      </c>
      <c r="L3700" s="22" t="s">
        <v>144</v>
      </c>
      <c r="M3700" s="19" t="s">
        <v>185</v>
      </c>
      <c r="N3700" s="19" t="s">
        <v>185</v>
      </c>
      <c r="Q3700" s="50" t="str">
        <f t="shared" si="59"/>
        <v>Non-lead</v>
      </c>
    </row>
    <row r="3701" spans="2:17">
      <c r="B3701" s="38" t="s">
        <v>10729</v>
      </c>
      <c r="C3701" s="4" t="s">
        <v>11321</v>
      </c>
      <c r="D3701" s="4" t="s">
        <v>11026</v>
      </c>
      <c r="E3701" s="9" t="s">
        <v>187</v>
      </c>
      <c r="F3701" s="14">
        <v>40484</v>
      </c>
      <c r="G3701" s="81">
        <v>37.540467999999997</v>
      </c>
      <c r="H3701" s="81">
        <v>-84.678432000000001</v>
      </c>
      <c r="I3701" s="4" t="s">
        <v>45</v>
      </c>
      <c r="J3701" s="19" t="s">
        <v>156</v>
      </c>
      <c r="K3701" s="19" t="s">
        <v>45</v>
      </c>
      <c r="L3701" s="22" t="s">
        <v>144</v>
      </c>
      <c r="M3701" s="19" t="s">
        <v>185</v>
      </c>
      <c r="N3701" s="19" t="s">
        <v>185</v>
      </c>
      <c r="Q3701" s="50" t="str">
        <f t="shared" si="59"/>
        <v>Non-lead</v>
      </c>
    </row>
    <row r="3702" spans="2:17">
      <c r="B3702" s="38" t="s">
        <v>10730</v>
      </c>
      <c r="C3702" s="4" t="s">
        <v>11322</v>
      </c>
      <c r="D3702" s="4" t="s">
        <v>11027</v>
      </c>
      <c r="E3702" s="9" t="s">
        <v>187</v>
      </c>
      <c r="F3702" s="14">
        <v>40484</v>
      </c>
      <c r="G3702" s="4">
        <v>37.540272000000002</v>
      </c>
      <c r="H3702" s="4">
        <v>-84.678865999999999</v>
      </c>
      <c r="I3702" s="19" t="s">
        <v>45</v>
      </c>
      <c r="J3702" s="19" t="s">
        <v>156</v>
      </c>
      <c r="K3702" s="19" t="s">
        <v>45</v>
      </c>
      <c r="L3702" s="22" t="s">
        <v>144</v>
      </c>
      <c r="M3702" s="19" t="s">
        <v>185</v>
      </c>
      <c r="N3702" s="19" t="s">
        <v>185</v>
      </c>
      <c r="Q3702" s="50" t="str">
        <f t="shared" si="59"/>
        <v>Non-lead</v>
      </c>
    </row>
    <row r="3703" spans="2:17">
      <c r="B3703" s="38" t="s">
        <v>10731</v>
      </c>
      <c r="C3703" s="4" t="s">
        <v>11323</v>
      </c>
      <c r="D3703" s="4" t="s">
        <v>11028</v>
      </c>
      <c r="E3703" s="9" t="s">
        <v>187</v>
      </c>
      <c r="F3703" s="14">
        <v>40484</v>
      </c>
      <c r="G3703" s="4">
        <v>37.540272000000002</v>
      </c>
      <c r="H3703" s="4">
        <v>-84.678865999999999</v>
      </c>
      <c r="I3703" s="19" t="s">
        <v>45</v>
      </c>
      <c r="J3703" s="19" t="s">
        <v>156</v>
      </c>
      <c r="K3703" s="19" t="s">
        <v>45</v>
      </c>
      <c r="L3703" s="22" t="s">
        <v>144</v>
      </c>
      <c r="M3703" s="19" t="s">
        <v>185</v>
      </c>
      <c r="N3703" s="19" t="s">
        <v>185</v>
      </c>
      <c r="Q3703" s="50" t="str">
        <f t="shared" si="59"/>
        <v>Non-lead</v>
      </c>
    </row>
    <row r="3704" spans="2:17">
      <c r="B3704" s="38" t="s">
        <v>10732</v>
      </c>
      <c r="C3704" s="4" t="s">
        <v>11324</v>
      </c>
      <c r="D3704" s="4" t="s">
        <v>11029</v>
      </c>
      <c r="E3704" s="9" t="s">
        <v>187</v>
      </c>
      <c r="F3704" s="14">
        <v>40484</v>
      </c>
      <c r="G3704" s="4">
        <v>37.540367000000003</v>
      </c>
      <c r="H3704" s="4">
        <v>-84.679379999999995</v>
      </c>
      <c r="I3704" s="4" t="s">
        <v>45</v>
      </c>
      <c r="J3704" s="19" t="s">
        <v>156</v>
      </c>
      <c r="K3704" s="19" t="s">
        <v>45</v>
      </c>
      <c r="L3704" s="22" t="s">
        <v>144</v>
      </c>
      <c r="M3704" s="19" t="s">
        <v>185</v>
      </c>
      <c r="N3704" s="19" t="s">
        <v>185</v>
      </c>
      <c r="Q3704" s="50" t="str">
        <f t="shared" si="59"/>
        <v>Non-lead</v>
      </c>
    </row>
    <row r="3705" spans="2:17">
      <c r="B3705" s="38" t="s">
        <v>10733</v>
      </c>
      <c r="C3705" s="4" t="s">
        <v>11325</v>
      </c>
      <c r="D3705" s="4" t="s">
        <v>11030</v>
      </c>
      <c r="E3705" s="9" t="s">
        <v>187</v>
      </c>
      <c r="F3705" s="14">
        <v>40484</v>
      </c>
      <c r="G3705" s="4">
        <v>37.540610999999998</v>
      </c>
      <c r="H3705" s="4">
        <v>-84.680233000000001</v>
      </c>
      <c r="I3705" s="19" t="s">
        <v>45</v>
      </c>
      <c r="J3705" s="19" t="s">
        <v>156</v>
      </c>
      <c r="K3705" s="19" t="s">
        <v>45</v>
      </c>
      <c r="L3705" s="22" t="s">
        <v>144</v>
      </c>
      <c r="M3705" s="19" t="s">
        <v>185</v>
      </c>
      <c r="N3705" s="19" t="s">
        <v>185</v>
      </c>
      <c r="Q3705" s="50" t="str">
        <f t="shared" si="59"/>
        <v>Non-lead</v>
      </c>
    </row>
    <row r="3706" spans="2:17">
      <c r="B3706" s="38" t="s">
        <v>10734</v>
      </c>
      <c r="C3706" s="4" t="s">
        <v>11326</v>
      </c>
      <c r="D3706" s="4" t="s">
        <v>11031</v>
      </c>
      <c r="E3706" s="9" t="s">
        <v>187</v>
      </c>
      <c r="F3706" s="14">
        <v>40484</v>
      </c>
      <c r="G3706" s="4">
        <v>37.540058000000002</v>
      </c>
      <c r="H3706" s="4">
        <v>-84.680344000000005</v>
      </c>
      <c r="I3706" s="19" t="s">
        <v>45</v>
      </c>
      <c r="J3706" s="19" t="s">
        <v>156</v>
      </c>
      <c r="K3706" s="19" t="s">
        <v>45</v>
      </c>
      <c r="L3706" s="22" t="s">
        <v>144</v>
      </c>
      <c r="M3706" s="19" t="s">
        <v>185</v>
      </c>
      <c r="N3706" s="19" t="s">
        <v>185</v>
      </c>
      <c r="Q3706" s="50" t="str">
        <f t="shared" si="59"/>
        <v>Non-lead</v>
      </c>
    </row>
    <row r="3707" spans="2:17">
      <c r="B3707" s="38" t="s">
        <v>10735</v>
      </c>
      <c r="C3707" s="4" t="s">
        <v>11327</v>
      </c>
      <c r="D3707" s="4" t="s">
        <v>11032</v>
      </c>
      <c r="E3707" s="9" t="s">
        <v>187</v>
      </c>
      <c r="F3707" s="14">
        <v>40484</v>
      </c>
      <c r="G3707" s="4">
        <v>37.540610999999998</v>
      </c>
      <c r="H3707" s="4">
        <v>-84.680233000000001</v>
      </c>
      <c r="I3707" s="4" t="s">
        <v>45</v>
      </c>
      <c r="J3707" s="19" t="s">
        <v>156</v>
      </c>
      <c r="K3707" s="19" t="s">
        <v>45</v>
      </c>
      <c r="L3707" s="22" t="s">
        <v>144</v>
      </c>
      <c r="M3707" s="19" t="s">
        <v>185</v>
      </c>
      <c r="N3707" s="19" t="s">
        <v>185</v>
      </c>
      <c r="Q3707" s="50" t="str">
        <f t="shared" si="59"/>
        <v>Non-lead</v>
      </c>
    </row>
    <row r="3708" spans="2:17">
      <c r="B3708" s="38" t="s">
        <v>10736</v>
      </c>
      <c r="C3708" s="4" t="s">
        <v>11328</v>
      </c>
      <c r="D3708" s="4" t="s">
        <v>11033</v>
      </c>
      <c r="E3708" s="9" t="s">
        <v>187</v>
      </c>
      <c r="F3708" s="14">
        <v>40484</v>
      </c>
      <c r="G3708" s="4">
        <v>37.539583</v>
      </c>
      <c r="H3708" s="4">
        <v>-84.681595999999999</v>
      </c>
      <c r="I3708" s="19" t="s">
        <v>45</v>
      </c>
      <c r="J3708" s="19" t="s">
        <v>156</v>
      </c>
      <c r="K3708" s="19" t="s">
        <v>45</v>
      </c>
      <c r="L3708" s="22" t="s">
        <v>144</v>
      </c>
      <c r="M3708" s="19" t="s">
        <v>185</v>
      </c>
      <c r="N3708" s="19" t="s">
        <v>185</v>
      </c>
      <c r="Q3708" s="50" t="str">
        <f t="shared" si="59"/>
        <v>Non-lead</v>
      </c>
    </row>
    <row r="3709" spans="2:17">
      <c r="B3709" s="38" t="s">
        <v>10737</v>
      </c>
      <c r="C3709" s="4" t="s">
        <v>11329</v>
      </c>
      <c r="D3709" s="4" t="s">
        <v>11034</v>
      </c>
      <c r="E3709" s="9" t="s">
        <v>187</v>
      </c>
      <c r="F3709" s="14">
        <v>40484</v>
      </c>
      <c r="G3709" s="4">
        <v>37.539848999999997</v>
      </c>
      <c r="H3709" s="4">
        <v>-84.680944999999994</v>
      </c>
      <c r="I3709" s="4" t="s">
        <v>45</v>
      </c>
      <c r="J3709" s="19" t="s">
        <v>156</v>
      </c>
      <c r="K3709" s="19" t="s">
        <v>45</v>
      </c>
      <c r="L3709" s="22" t="s">
        <v>144</v>
      </c>
      <c r="M3709" s="19" t="s">
        <v>185</v>
      </c>
      <c r="N3709" s="19" t="s">
        <v>185</v>
      </c>
      <c r="Q3709" s="50" t="str">
        <f t="shared" si="59"/>
        <v>Non-lead</v>
      </c>
    </row>
    <row r="3710" spans="2:17">
      <c r="B3710" s="38" t="s">
        <v>10738</v>
      </c>
      <c r="C3710" s="4" t="s">
        <v>11330</v>
      </c>
      <c r="D3710" s="4" t="s">
        <v>11035</v>
      </c>
      <c r="E3710" s="9" t="s">
        <v>187</v>
      </c>
      <c r="F3710" s="14">
        <v>40484</v>
      </c>
      <c r="G3710" s="4">
        <v>37.540500000000002</v>
      </c>
      <c r="H3710" s="4">
        <v>-84.681070000000005</v>
      </c>
      <c r="I3710" s="19" t="s">
        <v>45</v>
      </c>
      <c r="J3710" s="19" t="s">
        <v>156</v>
      </c>
      <c r="K3710" s="19" t="s">
        <v>45</v>
      </c>
      <c r="L3710" s="22" t="s">
        <v>144</v>
      </c>
      <c r="M3710" s="19" t="s">
        <v>185</v>
      </c>
      <c r="N3710" s="19" t="s">
        <v>185</v>
      </c>
      <c r="Q3710" s="50" t="str">
        <f t="shared" si="59"/>
        <v>Non-lead</v>
      </c>
    </row>
    <row r="3711" spans="2:17">
      <c r="B3711" s="38" t="s">
        <v>10739</v>
      </c>
      <c r="C3711" s="4" t="s">
        <v>11331</v>
      </c>
      <c r="D3711" s="4" t="s">
        <v>11036</v>
      </c>
      <c r="E3711" s="9" t="s">
        <v>187</v>
      </c>
      <c r="F3711" s="14">
        <v>40484</v>
      </c>
      <c r="G3711" s="81">
        <v>37.539839999999998</v>
      </c>
      <c r="H3711" s="4">
        <v>-84.680267999999998</v>
      </c>
      <c r="I3711" s="4" t="s">
        <v>45</v>
      </c>
      <c r="J3711" s="19" t="s">
        <v>156</v>
      </c>
      <c r="K3711" s="19" t="s">
        <v>45</v>
      </c>
      <c r="L3711" s="22" t="s">
        <v>144</v>
      </c>
      <c r="M3711" s="19" t="s">
        <v>185</v>
      </c>
      <c r="N3711" s="19" t="s">
        <v>185</v>
      </c>
      <c r="Q3711" s="50" t="str">
        <f t="shared" si="59"/>
        <v>Non-lead</v>
      </c>
    </row>
    <row r="3712" spans="2:17">
      <c r="B3712" s="38" t="s">
        <v>10740</v>
      </c>
      <c r="C3712" s="4" t="s">
        <v>11332</v>
      </c>
      <c r="D3712" s="4" t="s">
        <v>11037</v>
      </c>
      <c r="E3712" s="9" t="s">
        <v>187</v>
      </c>
      <c r="F3712" s="14">
        <v>40484</v>
      </c>
      <c r="G3712" s="81">
        <v>37.540367000000003</v>
      </c>
      <c r="H3712" s="81">
        <v>-84.679379999999995</v>
      </c>
      <c r="I3712" s="4" t="s">
        <v>45</v>
      </c>
      <c r="J3712" s="19" t="s">
        <v>156</v>
      </c>
      <c r="K3712" s="19" t="s">
        <v>45</v>
      </c>
      <c r="L3712" s="22" t="s">
        <v>144</v>
      </c>
      <c r="M3712" s="19" t="s">
        <v>185</v>
      </c>
      <c r="N3712" s="19" t="s">
        <v>185</v>
      </c>
      <c r="Q3712" s="50" t="str">
        <f t="shared" si="59"/>
        <v>Non-lead</v>
      </c>
    </row>
    <row r="3713" spans="2:17">
      <c r="B3713" s="38" t="s">
        <v>10741</v>
      </c>
      <c r="C3713" s="4" t="s">
        <v>11333</v>
      </c>
      <c r="D3713" s="4" t="s">
        <v>11038</v>
      </c>
      <c r="E3713" s="9" t="s">
        <v>187</v>
      </c>
      <c r="F3713" s="14">
        <v>40484</v>
      </c>
      <c r="G3713" s="4">
        <v>37.540688000000003</v>
      </c>
      <c r="H3713" s="4">
        <v>-84.681403000000003</v>
      </c>
      <c r="I3713" s="19" t="s">
        <v>45</v>
      </c>
      <c r="J3713" s="19" t="s">
        <v>156</v>
      </c>
      <c r="K3713" s="19" t="s">
        <v>45</v>
      </c>
      <c r="L3713" s="22" t="s">
        <v>144</v>
      </c>
      <c r="M3713" s="19" t="s">
        <v>185</v>
      </c>
      <c r="N3713" s="19" t="s">
        <v>185</v>
      </c>
      <c r="Q3713" s="50" t="str">
        <f t="shared" si="59"/>
        <v>Non-lead</v>
      </c>
    </row>
    <row r="3714" spans="2:17">
      <c r="B3714" s="38" t="s">
        <v>10742</v>
      </c>
      <c r="C3714" s="4" t="s">
        <v>11334</v>
      </c>
      <c r="D3714" s="4" t="s">
        <v>11039</v>
      </c>
      <c r="E3714" s="9" t="s">
        <v>187</v>
      </c>
      <c r="F3714" s="14">
        <v>40484</v>
      </c>
      <c r="G3714" s="4">
        <v>37.540272000000002</v>
      </c>
      <c r="H3714" s="4">
        <v>-84.681510000000003</v>
      </c>
      <c r="I3714" s="19" t="s">
        <v>45</v>
      </c>
      <c r="J3714" s="19" t="s">
        <v>156</v>
      </c>
      <c r="K3714" s="19" t="s">
        <v>45</v>
      </c>
      <c r="L3714" s="22" t="s">
        <v>144</v>
      </c>
      <c r="M3714" s="19" t="s">
        <v>185</v>
      </c>
      <c r="N3714" s="19" t="s">
        <v>185</v>
      </c>
      <c r="Q3714" s="50" t="str">
        <f t="shared" si="59"/>
        <v>Non-lead</v>
      </c>
    </row>
    <row r="3715" spans="2:17">
      <c r="B3715" s="38" t="s">
        <v>10743</v>
      </c>
      <c r="C3715" s="4" t="s">
        <v>11335</v>
      </c>
      <c r="D3715" s="4" t="s">
        <v>11040</v>
      </c>
      <c r="E3715" s="9" t="s">
        <v>187</v>
      </c>
      <c r="F3715" s="14">
        <v>40484</v>
      </c>
      <c r="G3715" s="4">
        <v>37.539997999999997</v>
      </c>
      <c r="H3715" s="4">
        <v>-84.679410000000004</v>
      </c>
      <c r="I3715" s="4" t="s">
        <v>45</v>
      </c>
      <c r="J3715" s="19" t="s">
        <v>156</v>
      </c>
      <c r="K3715" s="19" t="s">
        <v>45</v>
      </c>
      <c r="L3715" s="22" t="s">
        <v>144</v>
      </c>
      <c r="M3715" s="19" t="s">
        <v>185</v>
      </c>
      <c r="N3715" s="19" t="s">
        <v>185</v>
      </c>
      <c r="Q3715" s="50" t="str">
        <f t="shared" si="59"/>
        <v>Non-lead</v>
      </c>
    </row>
    <row r="3716" spans="2:17">
      <c r="B3716" s="38" t="s">
        <v>10744</v>
      </c>
      <c r="C3716" s="4" t="s">
        <v>11336</v>
      </c>
      <c r="D3716" s="4" t="s">
        <v>11041</v>
      </c>
      <c r="E3716" s="9" t="s">
        <v>187</v>
      </c>
      <c r="F3716" s="14">
        <v>40484</v>
      </c>
      <c r="G3716" s="4">
        <v>37.540168000000001</v>
      </c>
      <c r="H3716" s="4">
        <v>-84.678813000000005</v>
      </c>
      <c r="I3716" s="4" t="s">
        <v>45</v>
      </c>
      <c r="J3716" s="19" t="s">
        <v>156</v>
      </c>
      <c r="K3716" s="19" t="s">
        <v>45</v>
      </c>
      <c r="L3716" s="22" t="s">
        <v>144</v>
      </c>
      <c r="M3716" s="19" t="s">
        <v>185</v>
      </c>
      <c r="N3716" s="19" t="s">
        <v>185</v>
      </c>
      <c r="Q3716" s="50" t="str">
        <f t="shared" si="59"/>
        <v>Non-lead</v>
      </c>
    </row>
    <row r="3717" spans="2:17">
      <c r="B3717" s="38" t="s">
        <v>10745</v>
      </c>
      <c r="C3717" s="4" t="s">
        <v>11337</v>
      </c>
      <c r="D3717" s="4" t="s">
        <v>11042</v>
      </c>
      <c r="E3717" s="9" t="s">
        <v>187</v>
      </c>
      <c r="F3717" s="14">
        <v>40484</v>
      </c>
      <c r="G3717" s="4">
        <v>37.540168000000001</v>
      </c>
      <c r="H3717" s="4">
        <v>-84.678813000000005</v>
      </c>
      <c r="I3717" s="4" t="s">
        <v>45</v>
      </c>
      <c r="J3717" s="19" t="s">
        <v>156</v>
      </c>
      <c r="K3717" s="19" t="s">
        <v>45</v>
      </c>
      <c r="L3717" s="22" t="s">
        <v>144</v>
      </c>
      <c r="M3717" s="19" t="s">
        <v>185</v>
      </c>
      <c r="N3717" s="19" t="s">
        <v>185</v>
      </c>
      <c r="Q3717" s="50" t="str">
        <f t="shared" si="59"/>
        <v>Non-lead</v>
      </c>
    </row>
    <row r="3718" spans="2:17">
      <c r="B3718" s="38" t="s">
        <v>10746</v>
      </c>
      <c r="C3718" s="4" t="s">
        <v>11338</v>
      </c>
      <c r="D3718" s="4" t="s">
        <v>11043</v>
      </c>
      <c r="E3718" s="9" t="s">
        <v>187</v>
      </c>
      <c r="F3718" s="14">
        <v>40484</v>
      </c>
      <c r="G3718" s="4">
        <v>37.540236999999998</v>
      </c>
      <c r="H3718" s="4">
        <v>-84.678218000000001</v>
      </c>
      <c r="I3718" s="19" t="s">
        <v>45</v>
      </c>
      <c r="J3718" s="19" t="s">
        <v>156</v>
      </c>
      <c r="K3718" s="19" t="s">
        <v>45</v>
      </c>
      <c r="L3718" s="22" t="s">
        <v>144</v>
      </c>
      <c r="M3718" s="19" t="s">
        <v>185</v>
      </c>
      <c r="N3718" s="19" t="s">
        <v>185</v>
      </c>
      <c r="Q3718" s="50" t="str">
        <f t="shared" si="59"/>
        <v>Non-lead</v>
      </c>
    </row>
    <row r="3719" spans="2:17">
      <c r="B3719" s="38" t="s">
        <v>10747</v>
      </c>
      <c r="C3719" s="4" t="s">
        <v>11339</v>
      </c>
      <c r="D3719" s="4" t="s">
        <v>11044</v>
      </c>
      <c r="E3719" s="9" t="s">
        <v>187</v>
      </c>
      <c r="F3719" s="14">
        <v>40484</v>
      </c>
      <c r="G3719" s="4">
        <v>37.540236999999998</v>
      </c>
      <c r="H3719" s="4">
        <v>-84.678218000000001</v>
      </c>
      <c r="I3719" s="4" t="s">
        <v>45</v>
      </c>
      <c r="J3719" s="19" t="s">
        <v>156</v>
      </c>
      <c r="K3719" s="19" t="s">
        <v>45</v>
      </c>
      <c r="L3719" s="22" t="s">
        <v>144</v>
      </c>
      <c r="M3719" s="19" t="s">
        <v>185</v>
      </c>
      <c r="N3719" s="19" t="s">
        <v>185</v>
      </c>
      <c r="Q3719" s="50" t="str">
        <f t="shared" si="59"/>
        <v>Non-lead</v>
      </c>
    </row>
    <row r="3720" spans="2:17">
      <c r="B3720" s="38" t="s">
        <v>10748</v>
      </c>
      <c r="C3720" s="4" t="s">
        <v>11340</v>
      </c>
      <c r="D3720" s="4" t="s">
        <v>11045</v>
      </c>
      <c r="E3720" s="9" t="s">
        <v>187</v>
      </c>
      <c r="F3720" s="14">
        <v>40484</v>
      </c>
      <c r="G3720" s="4">
        <v>37.540357</v>
      </c>
      <c r="H3720" s="4">
        <v>-84.677662999999995</v>
      </c>
      <c r="I3720" s="4" t="s">
        <v>45</v>
      </c>
      <c r="J3720" s="19" t="s">
        <v>156</v>
      </c>
      <c r="K3720" s="19" t="s">
        <v>45</v>
      </c>
      <c r="L3720" s="22" t="s">
        <v>144</v>
      </c>
      <c r="M3720" s="19" t="s">
        <v>185</v>
      </c>
      <c r="N3720" s="19" t="s">
        <v>185</v>
      </c>
      <c r="Q3720" s="50" t="str">
        <f t="shared" si="59"/>
        <v>Non-lead</v>
      </c>
    </row>
    <row r="3721" spans="2:17">
      <c r="B3721" s="38" t="s">
        <v>10749</v>
      </c>
      <c r="C3721" s="4" t="s">
        <v>11341</v>
      </c>
      <c r="D3721" s="4" t="s">
        <v>11046</v>
      </c>
      <c r="E3721" s="9" t="s">
        <v>187</v>
      </c>
      <c r="F3721" s="14">
        <v>40484</v>
      </c>
      <c r="G3721" s="4">
        <v>37.540357</v>
      </c>
      <c r="H3721" s="4">
        <v>-84.677662999999995</v>
      </c>
      <c r="I3721" s="4" t="s">
        <v>45</v>
      </c>
      <c r="J3721" s="19" t="s">
        <v>156</v>
      </c>
      <c r="K3721" s="19" t="s">
        <v>45</v>
      </c>
      <c r="L3721" s="22" t="s">
        <v>144</v>
      </c>
      <c r="M3721" s="19" t="s">
        <v>185</v>
      </c>
      <c r="N3721" s="19" t="s">
        <v>185</v>
      </c>
      <c r="Q3721" s="50" t="str">
        <f t="shared" si="59"/>
        <v>Non-lead</v>
      </c>
    </row>
    <row r="3722" spans="2:17">
      <c r="B3722" s="38" t="s">
        <v>10750</v>
      </c>
      <c r="C3722" s="4" t="s">
        <v>11342</v>
      </c>
      <c r="D3722" s="4" t="s">
        <v>11047</v>
      </c>
      <c r="E3722" s="9" t="s">
        <v>187</v>
      </c>
      <c r="F3722" s="14">
        <v>40484</v>
      </c>
      <c r="G3722" s="4">
        <v>37.540443000000003</v>
      </c>
      <c r="H3722" s="4">
        <v>-84.677057000000005</v>
      </c>
      <c r="I3722" s="19" t="s">
        <v>45</v>
      </c>
      <c r="J3722" s="19" t="s">
        <v>156</v>
      </c>
      <c r="K3722" s="19" t="s">
        <v>45</v>
      </c>
      <c r="L3722" s="22" t="s">
        <v>144</v>
      </c>
      <c r="M3722" s="19" t="s">
        <v>185</v>
      </c>
      <c r="N3722" s="19" t="s">
        <v>185</v>
      </c>
      <c r="Q3722" s="50" t="str">
        <f t="shared" si="59"/>
        <v>Non-lead</v>
      </c>
    </row>
    <row r="3723" spans="2:17">
      <c r="B3723" s="38" t="s">
        <v>10751</v>
      </c>
      <c r="C3723" s="4" t="s">
        <v>11343</v>
      </c>
      <c r="D3723" s="4" t="s">
        <v>11048</v>
      </c>
      <c r="E3723" s="9" t="s">
        <v>187</v>
      </c>
      <c r="F3723" s="14">
        <v>40484</v>
      </c>
      <c r="G3723" s="4">
        <v>37.540443000000003</v>
      </c>
      <c r="H3723" s="4">
        <v>-84.677057000000005</v>
      </c>
      <c r="I3723" s="19" t="s">
        <v>45</v>
      </c>
      <c r="J3723" s="19" t="s">
        <v>156</v>
      </c>
      <c r="K3723" s="19" t="s">
        <v>45</v>
      </c>
      <c r="L3723" s="22" t="s">
        <v>144</v>
      </c>
      <c r="M3723" s="19" t="s">
        <v>185</v>
      </c>
      <c r="N3723" s="19" t="s">
        <v>185</v>
      </c>
      <c r="Q3723" s="50" t="str">
        <f t="shared" si="59"/>
        <v>Non-lead</v>
      </c>
    </row>
    <row r="3724" spans="2:17">
      <c r="B3724" s="38" t="s">
        <v>10752</v>
      </c>
      <c r="C3724" s="4" t="s">
        <v>11344</v>
      </c>
      <c r="D3724" s="4" t="s">
        <v>11049</v>
      </c>
      <c r="E3724" s="9" t="s">
        <v>187</v>
      </c>
      <c r="F3724" s="14">
        <v>40484</v>
      </c>
      <c r="G3724" s="4">
        <v>37.540644</v>
      </c>
      <c r="H3724" s="4">
        <v>-84.676547999999997</v>
      </c>
      <c r="I3724" s="19" t="s">
        <v>45</v>
      </c>
      <c r="J3724" s="19" t="s">
        <v>156</v>
      </c>
      <c r="K3724" s="19" t="s">
        <v>45</v>
      </c>
      <c r="L3724" s="22" t="s">
        <v>144</v>
      </c>
      <c r="M3724" s="19" t="s">
        <v>185</v>
      </c>
      <c r="N3724" s="19" t="s">
        <v>185</v>
      </c>
      <c r="Q3724" s="50" t="str">
        <f t="shared" si="59"/>
        <v>Non-lead</v>
      </c>
    </row>
    <row r="3725" spans="2:17">
      <c r="B3725" s="38" t="s">
        <v>10753</v>
      </c>
      <c r="C3725" s="4" t="s">
        <v>11345</v>
      </c>
      <c r="D3725" s="4" t="s">
        <v>11050</v>
      </c>
      <c r="E3725" s="9" t="s">
        <v>187</v>
      </c>
      <c r="F3725" s="14">
        <v>40484</v>
      </c>
      <c r="G3725" s="4">
        <v>37.540644</v>
      </c>
      <c r="H3725" s="4">
        <v>-84.676547999999997</v>
      </c>
      <c r="I3725" s="19" t="s">
        <v>45</v>
      </c>
      <c r="J3725" s="19" t="s">
        <v>156</v>
      </c>
      <c r="K3725" s="19" t="s">
        <v>45</v>
      </c>
      <c r="L3725" s="22" t="s">
        <v>144</v>
      </c>
      <c r="M3725" s="19" t="s">
        <v>185</v>
      </c>
      <c r="N3725" s="19" t="s">
        <v>185</v>
      </c>
      <c r="Q3725" s="50" t="str">
        <f t="shared" si="59"/>
        <v>Non-lead</v>
      </c>
    </row>
    <row r="3726" spans="2:17">
      <c r="B3726" s="38" t="s">
        <v>10754</v>
      </c>
      <c r="C3726" s="4" t="s">
        <v>11346</v>
      </c>
      <c r="D3726" s="4" t="s">
        <v>11051</v>
      </c>
      <c r="E3726" s="9" t="s">
        <v>187</v>
      </c>
      <c r="F3726" s="14">
        <v>40484</v>
      </c>
      <c r="G3726" s="4">
        <v>37.540691000000002</v>
      </c>
      <c r="H3726" s="4">
        <v>-84.676033000000004</v>
      </c>
      <c r="I3726" s="19" t="s">
        <v>45</v>
      </c>
      <c r="J3726" s="19" t="s">
        <v>156</v>
      </c>
      <c r="K3726" s="19" t="s">
        <v>45</v>
      </c>
      <c r="L3726" s="22" t="s">
        <v>144</v>
      </c>
      <c r="M3726" s="19" t="s">
        <v>185</v>
      </c>
      <c r="N3726" s="19" t="s">
        <v>185</v>
      </c>
      <c r="Q3726" s="50" t="str">
        <f t="shared" si="59"/>
        <v>Non-lead</v>
      </c>
    </row>
    <row r="3727" spans="2:17">
      <c r="B3727" s="38" t="s">
        <v>10755</v>
      </c>
      <c r="C3727" s="4" t="s">
        <v>11347</v>
      </c>
      <c r="D3727" s="4" t="s">
        <v>11052</v>
      </c>
      <c r="E3727" s="9" t="s">
        <v>187</v>
      </c>
      <c r="F3727" s="14">
        <v>40484</v>
      </c>
      <c r="G3727" s="4">
        <v>37.540691000000002</v>
      </c>
      <c r="H3727" s="4">
        <v>-84.676033000000004</v>
      </c>
      <c r="I3727" s="19" t="s">
        <v>45</v>
      </c>
      <c r="J3727" s="19" t="s">
        <v>156</v>
      </c>
      <c r="K3727" s="19" t="s">
        <v>45</v>
      </c>
      <c r="L3727" s="22" t="s">
        <v>144</v>
      </c>
      <c r="M3727" s="19" t="s">
        <v>185</v>
      </c>
      <c r="N3727" s="19" t="s">
        <v>185</v>
      </c>
      <c r="Q3727" s="50" t="str">
        <f t="shared" si="59"/>
        <v>Non-lead</v>
      </c>
    </row>
    <row r="3728" spans="2:17">
      <c r="B3728" s="38" t="s">
        <v>10756</v>
      </c>
      <c r="C3728" s="4" t="s">
        <v>11348</v>
      </c>
      <c r="D3728" s="4" t="s">
        <v>11053</v>
      </c>
      <c r="E3728" s="9" t="s">
        <v>187</v>
      </c>
      <c r="F3728" s="14">
        <v>40484</v>
      </c>
      <c r="G3728" s="4">
        <v>37.541029000000002</v>
      </c>
      <c r="H3728" s="4">
        <v>-84.675576000000007</v>
      </c>
      <c r="I3728" s="19" t="s">
        <v>45</v>
      </c>
      <c r="J3728" s="19" t="s">
        <v>156</v>
      </c>
      <c r="K3728" s="19" t="s">
        <v>45</v>
      </c>
      <c r="L3728" s="22" t="s">
        <v>144</v>
      </c>
      <c r="M3728" s="19" t="s">
        <v>185</v>
      </c>
      <c r="N3728" s="19" t="s">
        <v>185</v>
      </c>
      <c r="Q3728" s="50" t="str">
        <f t="shared" si="59"/>
        <v>Non-lead</v>
      </c>
    </row>
    <row r="3729" spans="2:17">
      <c r="B3729" s="38" t="s">
        <v>10757</v>
      </c>
      <c r="C3729" s="4" t="s">
        <v>11349</v>
      </c>
      <c r="D3729" s="4" t="s">
        <v>11054</v>
      </c>
      <c r="E3729" s="9" t="s">
        <v>187</v>
      </c>
      <c r="F3729" s="14">
        <v>40484</v>
      </c>
      <c r="G3729" s="4">
        <v>37.542572999999997</v>
      </c>
      <c r="H3729" s="4">
        <v>-84.675066999999999</v>
      </c>
      <c r="I3729" s="19" t="s">
        <v>45</v>
      </c>
      <c r="J3729" s="19" t="s">
        <v>156</v>
      </c>
      <c r="K3729" s="19" t="s">
        <v>45</v>
      </c>
      <c r="L3729" s="22" t="s">
        <v>144</v>
      </c>
      <c r="M3729" s="19" t="s">
        <v>185</v>
      </c>
      <c r="N3729" s="19" t="s">
        <v>185</v>
      </c>
      <c r="Q3729" s="50" t="str">
        <f t="shared" si="59"/>
        <v>Non-lead</v>
      </c>
    </row>
    <row r="3730" spans="2:17">
      <c r="B3730" s="38" t="s">
        <v>10758</v>
      </c>
      <c r="C3730" s="4" t="s">
        <v>11350</v>
      </c>
      <c r="D3730" s="4" t="s">
        <v>11055</v>
      </c>
      <c r="E3730" s="9" t="s">
        <v>187</v>
      </c>
      <c r="F3730" s="14">
        <v>40484</v>
      </c>
      <c r="G3730" s="4">
        <v>37.542572999999997</v>
      </c>
      <c r="H3730" s="4">
        <v>-84.675066999999999</v>
      </c>
      <c r="I3730" s="19" t="s">
        <v>45</v>
      </c>
      <c r="J3730" s="19" t="s">
        <v>156</v>
      </c>
      <c r="K3730" s="19" t="s">
        <v>45</v>
      </c>
      <c r="L3730" s="22" t="s">
        <v>144</v>
      </c>
      <c r="M3730" s="19" t="s">
        <v>185</v>
      </c>
      <c r="N3730" s="19" t="s">
        <v>185</v>
      </c>
      <c r="Q3730" s="50" t="str">
        <f t="shared" si="59"/>
        <v>Non-lead</v>
      </c>
    </row>
    <row r="3731" spans="2:17">
      <c r="B3731" s="38" t="s">
        <v>10759</v>
      </c>
      <c r="C3731" s="4" t="s">
        <v>11351</v>
      </c>
      <c r="D3731" s="4" t="s">
        <v>11056</v>
      </c>
      <c r="E3731" s="9" t="s">
        <v>187</v>
      </c>
      <c r="F3731" s="14">
        <v>40484</v>
      </c>
      <c r="G3731" s="4">
        <v>37.542046999999997</v>
      </c>
      <c r="H3731" s="4">
        <v>-84.674981000000002</v>
      </c>
      <c r="I3731" s="19" t="s">
        <v>45</v>
      </c>
      <c r="J3731" s="19" t="s">
        <v>156</v>
      </c>
      <c r="K3731" s="19" t="s">
        <v>45</v>
      </c>
      <c r="L3731" s="22" t="s">
        <v>144</v>
      </c>
      <c r="M3731" s="19" t="s">
        <v>185</v>
      </c>
      <c r="N3731" s="19" t="s">
        <v>185</v>
      </c>
      <c r="Q3731" s="50" t="str">
        <f t="shared" si="59"/>
        <v>Non-lead</v>
      </c>
    </row>
    <row r="3732" spans="2:17">
      <c r="B3732" s="38" t="s">
        <v>10760</v>
      </c>
      <c r="C3732" s="4" t="s">
        <v>11352</v>
      </c>
      <c r="D3732" s="4" t="s">
        <v>11057</v>
      </c>
      <c r="E3732" s="9" t="s">
        <v>187</v>
      </c>
      <c r="F3732" s="14">
        <v>40484</v>
      </c>
      <c r="G3732" s="4">
        <v>37.542046999999997</v>
      </c>
      <c r="H3732" s="4">
        <v>-84.674981000000002</v>
      </c>
      <c r="I3732" s="19" t="s">
        <v>45</v>
      </c>
      <c r="J3732" s="19" t="s">
        <v>156</v>
      </c>
      <c r="K3732" s="19" t="s">
        <v>45</v>
      </c>
      <c r="L3732" s="22" t="s">
        <v>144</v>
      </c>
      <c r="M3732" s="19" t="s">
        <v>185</v>
      </c>
      <c r="N3732" s="19" t="s">
        <v>185</v>
      </c>
      <c r="Q3732" s="50" t="str">
        <f t="shared" si="59"/>
        <v>Non-lead</v>
      </c>
    </row>
    <row r="3733" spans="2:17">
      <c r="B3733" s="38" t="s">
        <v>10761</v>
      </c>
      <c r="C3733" s="4" t="s">
        <v>11353</v>
      </c>
      <c r="D3733" s="4" t="s">
        <v>11058</v>
      </c>
      <c r="E3733" s="9" t="s">
        <v>187</v>
      </c>
      <c r="F3733" s="14">
        <v>40484</v>
      </c>
      <c r="G3733" s="4">
        <v>37.541665000000002</v>
      </c>
      <c r="H3733" s="4">
        <v>-84.674792999999994</v>
      </c>
      <c r="I3733" s="19" t="s">
        <v>45</v>
      </c>
      <c r="J3733" s="19" t="s">
        <v>156</v>
      </c>
      <c r="K3733" s="19" t="s">
        <v>45</v>
      </c>
      <c r="L3733" s="22" t="s">
        <v>144</v>
      </c>
      <c r="M3733" s="19" t="s">
        <v>185</v>
      </c>
      <c r="N3733" s="19" t="s">
        <v>185</v>
      </c>
      <c r="Q3733" s="50" t="str">
        <f t="shared" si="59"/>
        <v>Non-lead</v>
      </c>
    </row>
    <row r="3734" spans="2:17">
      <c r="B3734" s="38" t="s">
        <v>10762</v>
      </c>
      <c r="C3734" s="4" t="s">
        <v>11354</v>
      </c>
      <c r="D3734" s="4" t="s">
        <v>11059</v>
      </c>
      <c r="E3734" s="9" t="s">
        <v>187</v>
      </c>
      <c r="F3734" s="14">
        <v>40484</v>
      </c>
      <c r="G3734" s="4">
        <v>37.541665000000002</v>
      </c>
      <c r="H3734" s="4">
        <v>-84.674792999999994</v>
      </c>
      <c r="I3734" s="19" t="s">
        <v>45</v>
      </c>
      <c r="J3734" s="19" t="s">
        <v>156</v>
      </c>
      <c r="K3734" s="19" t="s">
        <v>45</v>
      </c>
      <c r="L3734" s="22" t="s">
        <v>144</v>
      </c>
      <c r="M3734" s="19" t="s">
        <v>185</v>
      </c>
      <c r="N3734" s="19" t="s">
        <v>185</v>
      </c>
      <c r="Q3734" s="50" t="str">
        <f t="shared" si="59"/>
        <v>Non-lead</v>
      </c>
    </row>
    <row r="3735" spans="2:17">
      <c r="B3735" s="38" t="s">
        <v>10763</v>
      </c>
      <c r="C3735" s="4" t="s">
        <v>11355</v>
      </c>
      <c r="D3735" s="4" t="s">
        <v>11060</v>
      </c>
      <c r="E3735" s="9" t="s">
        <v>187</v>
      </c>
      <c r="F3735" s="14">
        <v>40484</v>
      </c>
      <c r="G3735" s="4">
        <v>37.541179999999997</v>
      </c>
      <c r="H3735" s="4">
        <v>-84.674912000000006</v>
      </c>
      <c r="I3735" s="19" t="s">
        <v>45</v>
      </c>
      <c r="J3735" s="19" t="s">
        <v>156</v>
      </c>
      <c r="K3735" s="19" t="s">
        <v>45</v>
      </c>
      <c r="L3735" s="22" t="s">
        <v>144</v>
      </c>
      <c r="M3735" s="19" t="s">
        <v>185</v>
      </c>
      <c r="N3735" s="19" t="s">
        <v>185</v>
      </c>
      <c r="Q3735" s="50" t="str">
        <f t="shared" si="59"/>
        <v>Non-lead</v>
      </c>
    </row>
    <row r="3736" spans="2:17">
      <c r="B3736" s="38" t="s">
        <v>10764</v>
      </c>
      <c r="C3736" s="4" t="s">
        <v>11356</v>
      </c>
      <c r="D3736" s="4" t="s">
        <v>11061</v>
      </c>
      <c r="E3736" s="9" t="s">
        <v>187</v>
      </c>
      <c r="F3736" s="14">
        <v>40484</v>
      </c>
      <c r="G3736" s="4">
        <v>37.541179999999997</v>
      </c>
      <c r="H3736" s="4">
        <v>-84.674912000000006</v>
      </c>
      <c r="I3736" s="19" t="s">
        <v>45</v>
      </c>
      <c r="J3736" s="19" t="s">
        <v>156</v>
      </c>
      <c r="K3736" s="19" t="s">
        <v>45</v>
      </c>
      <c r="L3736" s="22" t="s">
        <v>144</v>
      </c>
      <c r="M3736" s="19" t="s">
        <v>185</v>
      </c>
      <c r="N3736" s="19" t="s">
        <v>185</v>
      </c>
      <c r="Q3736" s="50" t="str">
        <f t="shared" si="59"/>
        <v>Non-lead</v>
      </c>
    </row>
    <row r="3737" spans="2:17">
      <c r="B3737" s="38" t="s">
        <v>10765</v>
      </c>
      <c r="C3737" s="4" t="s">
        <v>11357</v>
      </c>
      <c r="D3737" s="4" t="s">
        <v>11062</v>
      </c>
      <c r="E3737" s="9" t="s">
        <v>187</v>
      </c>
      <c r="F3737" s="14">
        <v>40484</v>
      </c>
      <c r="G3737" s="81">
        <v>37.540868000000003</v>
      </c>
      <c r="H3737" s="81">
        <v>-84.674408999999997</v>
      </c>
      <c r="I3737" s="19" t="s">
        <v>45</v>
      </c>
      <c r="J3737" s="19" t="s">
        <v>156</v>
      </c>
      <c r="K3737" s="19" t="s">
        <v>45</v>
      </c>
      <c r="L3737" s="22" t="s">
        <v>144</v>
      </c>
      <c r="M3737" s="19" t="s">
        <v>185</v>
      </c>
      <c r="N3737" s="19" t="s">
        <v>185</v>
      </c>
      <c r="Q3737" s="50" t="str">
        <f t="shared" si="59"/>
        <v>Non-lead</v>
      </c>
    </row>
    <row r="3738" spans="2:17">
      <c r="B3738" s="38" t="s">
        <v>10766</v>
      </c>
      <c r="C3738" s="4" t="s">
        <v>11358</v>
      </c>
      <c r="D3738" s="4" t="s">
        <v>11063</v>
      </c>
      <c r="E3738" s="9" t="s">
        <v>187</v>
      </c>
      <c r="F3738" s="14">
        <v>40484</v>
      </c>
      <c r="G3738" s="81">
        <v>37.540868000000003</v>
      </c>
      <c r="H3738" s="4">
        <v>-84.674408999999997</v>
      </c>
      <c r="I3738" s="19" t="s">
        <v>45</v>
      </c>
      <c r="J3738" s="19" t="s">
        <v>156</v>
      </c>
      <c r="K3738" s="19" t="s">
        <v>45</v>
      </c>
      <c r="L3738" s="22" t="s">
        <v>144</v>
      </c>
      <c r="M3738" s="19" t="s">
        <v>185</v>
      </c>
      <c r="N3738" s="19" t="s">
        <v>185</v>
      </c>
      <c r="Q3738" s="50" t="str">
        <f t="shared" si="59"/>
        <v>Non-lead</v>
      </c>
    </row>
    <row r="3739" spans="2:17">
      <c r="B3739" s="38" t="s">
        <v>10767</v>
      </c>
      <c r="C3739" s="4" t="s">
        <v>11359</v>
      </c>
      <c r="D3739" s="4" t="s">
        <v>11064</v>
      </c>
      <c r="E3739" s="9" t="s">
        <v>187</v>
      </c>
      <c r="F3739" s="14">
        <v>40484</v>
      </c>
      <c r="G3739" s="4">
        <v>37.541165999999997</v>
      </c>
      <c r="H3739" s="4">
        <v>-84.674238000000003</v>
      </c>
      <c r="I3739" s="19" t="s">
        <v>45</v>
      </c>
      <c r="J3739" s="19" t="s">
        <v>156</v>
      </c>
      <c r="K3739" s="19" t="s">
        <v>45</v>
      </c>
      <c r="L3739" s="22" t="s">
        <v>144</v>
      </c>
      <c r="M3739" s="19" t="s">
        <v>185</v>
      </c>
      <c r="N3739" s="19" t="s">
        <v>185</v>
      </c>
      <c r="Q3739" s="50" t="str">
        <f t="shared" si="59"/>
        <v>Non-lead</v>
      </c>
    </row>
    <row r="3740" spans="2:17">
      <c r="B3740" s="38" t="s">
        <v>10768</v>
      </c>
      <c r="C3740" s="4" t="s">
        <v>11360</v>
      </c>
      <c r="D3740" s="4" t="s">
        <v>11065</v>
      </c>
      <c r="E3740" s="9" t="s">
        <v>187</v>
      </c>
      <c r="F3740" s="14">
        <v>40484</v>
      </c>
      <c r="G3740" s="4">
        <v>37.541165999999997</v>
      </c>
      <c r="H3740" s="4">
        <v>-84.674238000000003</v>
      </c>
      <c r="I3740" s="19" t="s">
        <v>45</v>
      </c>
      <c r="J3740" s="19" t="s">
        <v>156</v>
      </c>
      <c r="K3740" s="19" t="s">
        <v>45</v>
      </c>
      <c r="L3740" s="22" t="s">
        <v>144</v>
      </c>
      <c r="M3740" s="19" t="s">
        <v>185</v>
      </c>
      <c r="N3740" s="19" t="s">
        <v>185</v>
      </c>
      <c r="Q3740" s="50" t="str">
        <f t="shared" si="59"/>
        <v>Non-lead</v>
      </c>
    </row>
    <row r="3741" spans="2:17">
      <c r="B3741" s="38" t="s">
        <v>10769</v>
      </c>
      <c r="C3741" s="4" t="s">
        <v>11361</v>
      </c>
      <c r="D3741" s="4" t="s">
        <v>11066</v>
      </c>
      <c r="E3741" s="9" t="s">
        <v>187</v>
      </c>
      <c r="F3741" s="14">
        <v>40484</v>
      </c>
      <c r="G3741" s="4">
        <v>37.541707000000002</v>
      </c>
      <c r="H3741" s="4">
        <v>-84.674550999999994</v>
      </c>
      <c r="I3741" s="4" t="s">
        <v>45</v>
      </c>
      <c r="J3741" s="19" t="s">
        <v>156</v>
      </c>
      <c r="K3741" s="19" t="s">
        <v>45</v>
      </c>
      <c r="L3741" s="22" t="s">
        <v>144</v>
      </c>
      <c r="M3741" s="19" t="s">
        <v>185</v>
      </c>
      <c r="N3741" s="19" t="s">
        <v>185</v>
      </c>
      <c r="Q3741" s="50" t="str">
        <f t="shared" si="59"/>
        <v>Non-lead</v>
      </c>
    </row>
    <row r="3742" spans="2:17">
      <c r="B3742" s="38" t="s">
        <v>10770</v>
      </c>
      <c r="C3742" s="4" t="s">
        <v>11362</v>
      </c>
      <c r="D3742" s="4" t="s">
        <v>11067</v>
      </c>
      <c r="E3742" s="9" t="s">
        <v>187</v>
      </c>
      <c r="F3742" s="14">
        <v>40484</v>
      </c>
      <c r="G3742" s="4">
        <v>37.541707000000002</v>
      </c>
      <c r="H3742" s="4">
        <v>-84.674550999999994</v>
      </c>
      <c r="I3742" s="4" t="s">
        <v>45</v>
      </c>
      <c r="J3742" s="19" t="s">
        <v>156</v>
      </c>
      <c r="K3742" s="19" t="s">
        <v>45</v>
      </c>
      <c r="L3742" s="22" t="s">
        <v>144</v>
      </c>
      <c r="M3742" s="19" t="s">
        <v>185</v>
      </c>
      <c r="N3742" s="19" t="s">
        <v>185</v>
      </c>
      <c r="Q3742" s="50" t="str">
        <f t="shared" si="59"/>
        <v>Non-lead</v>
      </c>
    </row>
    <row r="3743" spans="2:17">
      <c r="B3743" s="38" t="s">
        <v>10771</v>
      </c>
      <c r="C3743" s="4" t="s">
        <v>11363</v>
      </c>
      <c r="D3743" s="4" t="s">
        <v>11068</v>
      </c>
      <c r="E3743" s="9" t="s">
        <v>187</v>
      </c>
      <c r="F3743" s="14">
        <v>40484</v>
      </c>
      <c r="G3743" s="4">
        <v>37.542130999999998</v>
      </c>
      <c r="H3743" s="4">
        <v>-84.674672999999999</v>
      </c>
      <c r="I3743" s="19" t="s">
        <v>45</v>
      </c>
      <c r="J3743" s="19" t="s">
        <v>156</v>
      </c>
      <c r="K3743" s="19" t="s">
        <v>45</v>
      </c>
      <c r="L3743" s="22" t="s">
        <v>144</v>
      </c>
      <c r="M3743" s="19" t="s">
        <v>185</v>
      </c>
      <c r="N3743" s="19" t="s">
        <v>185</v>
      </c>
      <c r="Q3743" s="50" t="str">
        <f t="shared" si="59"/>
        <v>Non-lead</v>
      </c>
    </row>
    <row r="3744" spans="2:17">
      <c r="B3744" s="38" t="s">
        <v>10772</v>
      </c>
      <c r="C3744" s="4" t="s">
        <v>11364</v>
      </c>
      <c r="D3744" s="4" t="s">
        <v>11069</v>
      </c>
      <c r="E3744" s="9" t="s">
        <v>187</v>
      </c>
      <c r="F3744" s="14">
        <v>40484</v>
      </c>
      <c r="G3744" s="4">
        <v>37.542130999999998</v>
      </c>
      <c r="H3744" s="4">
        <v>-84.674672999999999</v>
      </c>
      <c r="I3744" s="19" t="s">
        <v>45</v>
      </c>
      <c r="J3744" s="19" t="s">
        <v>156</v>
      </c>
      <c r="K3744" s="19" t="s">
        <v>45</v>
      </c>
      <c r="L3744" s="22" t="s">
        <v>144</v>
      </c>
      <c r="M3744" s="19" t="s">
        <v>185</v>
      </c>
      <c r="N3744" s="19" t="s">
        <v>185</v>
      </c>
      <c r="Q3744" s="50" t="str">
        <f t="shared" si="59"/>
        <v>Non-lead</v>
      </c>
    </row>
    <row r="3745" spans="2:17">
      <c r="B3745" s="38" t="s">
        <v>10773</v>
      </c>
      <c r="C3745" s="4" t="s">
        <v>11365</v>
      </c>
      <c r="D3745" s="4" t="s">
        <v>11070</v>
      </c>
      <c r="E3745" s="9" t="s">
        <v>187</v>
      </c>
      <c r="F3745" s="14">
        <v>40484</v>
      </c>
      <c r="G3745" s="4">
        <v>37.542554000000003</v>
      </c>
      <c r="H3745" s="4">
        <v>-84.674813999999998</v>
      </c>
      <c r="I3745" s="4" t="s">
        <v>45</v>
      </c>
      <c r="J3745" s="19" t="s">
        <v>156</v>
      </c>
      <c r="K3745" s="19" t="s">
        <v>45</v>
      </c>
      <c r="L3745" s="22" t="s">
        <v>144</v>
      </c>
      <c r="M3745" s="19" t="s">
        <v>185</v>
      </c>
      <c r="N3745" s="19" t="s">
        <v>185</v>
      </c>
      <c r="Q3745" s="50" t="str">
        <f t="shared" si="59"/>
        <v>Non-lead</v>
      </c>
    </row>
    <row r="3746" spans="2:17">
      <c r="B3746" s="38" t="s">
        <v>10774</v>
      </c>
      <c r="C3746" s="4" t="s">
        <v>11366</v>
      </c>
      <c r="D3746" s="4" t="s">
        <v>11071</v>
      </c>
      <c r="E3746" s="9" t="s">
        <v>187</v>
      </c>
      <c r="F3746" s="14">
        <v>40484</v>
      </c>
      <c r="G3746" s="4">
        <v>37.542554000000003</v>
      </c>
      <c r="H3746" s="4">
        <v>-84.674813999999998</v>
      </c>
      <c r="I3746" s="4" t="s">
        <v>45</v>
      </c>
      <c r="J3746" s="19" t="s">
        <v>156</v>
      </c>
      <c r="K3746" s="19" t="s">
        <v>45</v>
      </c>
      <c r="L3746" s="22" t="s">
        <v>144</v>
      </c>
      <c r="M3746" s="19" t="s">
        <v>185</v>
      </c>
      <c r="N3746" s="19" t="s">
        <v>185</v>
      </c>
      <c r="Q3746" s="50" t="str">
        <f t="shared" si="59"/>
        <v>Non-lead</v>
      </c>
    </row>
    <row r="3747" spans="2:17">
      <c r="B3747" s="38" t="s">
        <v>10775</v>
      </c>
      <c r="C3747" s="4" t="s">
        <v>11367</v>
      </c>
      <c r="D3747" s="4" t="s">
        <v>11072</v>
      </c>
      <c r="E3747" s="9" t="s">
        <v>187</v>
      </c>
      <c r="F3747" s="14">
        <v>40484</v>
      </c>
      <c r="G3747" s="4">
        <v>37.539583</v>
      </c>
      <c r="H3747" s="4">
        <v>-84.681595999999999</v>
      </c>
      <c r="I3747" s="19" t="s">
        <v>45</v>
      </c>
      <c r="J3747" s="19" t="s">
        <v>156</v>
      </c>
      <c r="K3747" s="19" t="s">
        <v>45</v>
      </c>
      <c r="L3747" s="22" t="s">
        <v>144</v>
      </c>
      <c r="M3747" s="19" t="s">
        <v>185</v>
      </c>
      <c r="N3747" s="19" t="s">
        <v>185</v>
      </c>
      <c r="Q3747" s="50" t="str">
        <f t="shared" si="59"/>
        <v>Non-lead</v>
      </c>
    </row>
    <row r="3748" spans="2:17">
      <c r="B3748" s="38" t="s">
        <v>10776</v>
      </c>
      <c r="C3748" s="4" t="s">
        <v>11368</v>
      </c>
      <c r="D3748" s="4" t="s">
        <v>11073</v>
      </c>
      <c r="E3748" s="9" t="s">
        <v>187</v>
      </c>
      <c r="F3748" s="14">
        <v>40484</v>
      </c>
      <c r="G3748" s="4">
        <v>37.540688000000003</v>
      </c>
      <c r="H3748" s="4">
        <v>-84.681403000000003</v>
      </c>
      <c r="I3748" s="19" t="s">
        <v>45</v>
      </c>
      <c r="J3748" s="19" t="s">
        <v>156</v>
      </c>
      <c r="K3748" s="19" t="s">
        <v>45</v>
      </c>
      <c r="L3748" s="22" t="s">
        <v>144</v>
      </c>
      <c r="M3748" s="19" t="s">
        <v>185</v>
      </c>
      <c r="N3748" s="19" t="s">
        <v>185</v>
      </c>
      <c r="Q3748" s="50" t="str">
        <f t="shared" si="59"/>
        <v>Non-lead</v>
      </c>
    </row>
    <row r="3749" spans="2:17">
      <c r="B3749" s="38" t="s">
        <v>10777</v>
      </c>
      <c r="C3749" s="4" t="s">
        <v>11369</v>
      </c>
      <c r="D3749" s="4" t="s">
        <v>11074</v>
      </c>
      <c r="E3749" s="9" t="s">
        <v>187</v>
      </c>
      <c r="F3749" s="14">
        <v>40484</v>
      </c>
      <c r="G3749" s="4">
        <v>37.539991000000001</v>
      </c>
      <c r="H3749" s="4">
        <v>-84.680688000000004</v>
      </c>
      <c r="I3749" s="19" t="s">
        <v>45</v>
      </c>
      <c r="J3749" s="19" t="s">
        <v>156</v>
      </c>
      <c r="K3749" s="19" t="s">
        <v>45</v>
      </c>
      <c r="L3749" s="22" t="s">
        <v>144</v>
      </c>
      <c r="M3749" s="19" t="s">
        <v>185</v>
      </c>
      <c r="N3749" s="19" t="s">
        <v>185</v>
      </c>
      <c r="Q3749" s="50" t="str">
        <f t="shared" si="59"/>
        <v>Non-lead</v>
      </c>
    </row>
    <row r="3750" spans="2:17">
      <c r="B3750" s="38" t="s">
        <v>10778</v>
      </c>
      <c r="C3750" s="4" t="s">
        <v>11370</v>
      </c>
      <c r="D3750" s="4" t="s">
        <v>11075</v>
      </c>
      <c r="E3750" s="9" t="s">
        <v>187</v>
      </c>
      <c r="F3750" s="14">
        <v>40484</v>
      </c>
      <c r="G3750" s="4">
        <v>37.539848999999997</v>
      </c>
      <c r="H3750" s="4">
        <v>-84.680944999999994</v>
      </c>
      <c r="I3750" s="19" t="s">
        <v>45</v>
      </c>
      <c r="J3750" s="19" t="s">
        <v>156</v>
      </c>
      <c r="K3750" s="19" t="s">
        <v>45</v>
      </c>
      <c r="L3750" s="22" t="s">
        <v>144</v>
      </c>
      <c r="M3750" s="19" t="s">
        <v>185</v>
      </c>
      <c r="N3750" s="19" t="s">
        <v>185</v>
      </c>
      <c r="Q3750" s="50" t="str">
        <f t="shared" si="59"/>
        <v>Non-lead</v>
      </c>
    </row>
    <row r="3751" spans="2:17">
      <c r="B3751" s="38" t="s">
        <v>10779</v>
      </c>
      <c r="C3751" s="4" t="s">
        <v>11371</v>
      </c>
      <c r="D3751" s="4" t="s">
        <v>11076</v>
      </c>
      <c r="E3751" s="9" t="s">
        <v>187</v>
      </c>
      <c r="F3751" s="14">
        <v>40484</v>
      </c>
      <c r="G3751" s="81">
        <v>37.539754000000002</v>
      </c>
      <c r="H3751" s="4">
        <v>-84.681745000000006</v>
      </c>
      <c r="I3751" s="19" t="s">
        <v>45</v>
      </c>
      <c r="J3751" s="19" t="s">
        <v>156</v>
      </c>
      <c r="K3751" s="19" t="s">
        <v>45</v>
      </c>
      <c r="L3751" s="22" t="s">
        <v>144</v>
      </c>
      <c r="M3751" s="19" t="s">
        <v>185</v>
      </c>
      <c r="N3751" s="19" t="s">
        <v>185</v>
      </c>
      <c r="Q3751" s="50" t="str">
        <f t="shared" si="59"/>
        <v>Non-lead</v>
      </c>
    </row>
    <row r="3752" spans="2:17">
      <c r="B3752" s="38" t="s">
        <v>10780</v>
      </c>
      <c r="C3752" s="4" t="s">
        <v>11372</v>
      </c>
      <c r="D3752" s="4" t="s">
        <v>11077</v>
      </c>
      <c r="E3752" s="9" t="s">
        <v>187</v>
      </c>
      <c r="F3752" s="14">
        <v>40484</v>
      </c>
      <c r="G3752" s="4">
        <v>37.544812</v>
      </c>
      <c r="H3752" s="4">
        <v>-84.640680000000003</v>
      </c>
      <c r="I3752" s="19" t="s">
        <v>45</v>
      </c>
      <c r="J3752" s="19" t="s">
        <v>156</v>
      </c>
      <c r="K3752" s="19" t="s">
        <v>45</v>
      </c>
      <c r="L3752" s="22" t="s">
        <v>144</v>
      </c>
      <c r="M3752" s="19" t="s">
        <v>185</v>
      </c>
      <c r="N3752" s="19" t="s">
        <v>185</v>
      </c>
      <c r="Q3752" s="50" t="str">
        <f t="shared" si="59"/>
        <v>Non-lead</v>
      </c>
    </row>
    <row r="3753" spans="2:17">
      <c r="B3753" s="38" t="s">
        <v>10781</v>
      </c>
      <c r="C3753" s="4" t="s">
        <v>11373</v>
      </c>
      <c r="D3753" s="4" t="s">
        <v>11078</v>
      </c>
      <c r="E3753" s="9" t="s">
        <v>187</v>
      </c>
      <c r="F3753" s="14">
        <v>40484</v>
      </c>
      <c r="G3753" s="4">
        <v>37.544812</v>
      </c>
      <c r="H3753" s="4">
        <v>-84.640680000000003</v>
      </c>
      <c r="I3753" s="19" t="s">
        <v>45</v>
      </c>
      <c r="J3753" s="19" t="s">
        <v>156</v>
      </c>
      <c r="K3753" s="19" t="s">
        <v>45</v>
      </c>
      <c r="L3753" s="22" t="s">
        <v>144</v>
      </c>
      <c r="M3753" s="19" t="s">
        <v>185</v>
      </c>
      <c r="N3753" s="19" t="s">
        <v>185</v>
      </c>
      <c r="Q3753" s="50" t="str">
        <f t="shared" si="59"/>
        <v>Non-lead</v>
      </c>
    </row>
    <row r="3754" spans="2:17">
      <c r="B3754" s="38" t="s">
        <v>10782</v>
      </c>
      <c r="C3754" s="4" t="s">
        <v>11374</v>
      </c>
      <c r="D3754" s="4" t="s">
        <v>11079</v>
      </c>
      <c r="E3754" s="9" t="s">
        <v>187</v>
      </c>
      <c r="F3754" s="14">
        <v>40484</v>
      </c>
      <c r="G3754" s="4">
        <v>37.540058000000002</v>
      </c>
      <c r="H3754" s="4">
        <v>-84.680344000000005</v>
      </c>
      <c r="I3754" s="19" t="s">
        <v>45</v>
      </c>
      <c r="J3754" s="19" t="s">
        <v>156</v>
      </c>
      <c r="K3754" s="19" t="s">
        <v>45</v>
      </c>
      <c r="L3754" s="22" t="s">
        <v>144</v>
      </c>
      <c r="M3754" s="19" t="s">
        <v>185</v>
      </c>
      <c r="N3754" s="19" t="s">
        <v>185</v>
      </c>
      <c r="Q3754" s="50" t="str">
        <f t="shared" si="59"/>
        <v>Non-lead</v>
      </c>
    </row>
    <row r="3755" spans="2:17">
      <c r="B3755" s="38" t="s">
        <v>10783</v>
      </c>
      <c r="C3755" s="4" t="s">
        <v>11375</v>
      </c>
      <c r="D3755" s="4" t="s">
        <v>11080</v>
      </c>
      <c r="E3755" s="9" t="s">
        <v>187</v>
      </c>
      <c r="F3755" s="14">
        <v>40484</v>
      </c>
      <c r="G3755" s="4">
        <v>37.540272000000002</v>
      </c>
      <c r="H3755" s="4">
        <v>-84.681510000000003</v>
      </c>
      <c r="I3755" s="19" t="s">
        <v>45</v>
      </c>
      <c r="J3755" s="19" t="s">
        <v>156</v>
      </c>
      <c r="K3755" s="19" t="s">
        <v>45</v>
      </c>
      <c r="L3755" s="22" t="s">
        <v>144</v>
      </c>
      <c r="M3755" s="19" t="s">
        <v>185</v>
      </c>
      <c r="N3755" s="19" t="s">
        <v>185</v>
      </c>
      <c r="Q3755" s="50" t="str">
        <f t="shared" si="59"/>
        <v>Non-lead</v>
      </c>
    </row>
    <row r="3756" spans="2:17">
      <c r="B3756" s="38" t="s">
        <v>10784</v>
      </c>
      <c r="C3756" s="4" t="s">
        <v>11376</v>
      </c>
      <c r="D3756" s="4" t="s">
        <v>11081</v>
      </c>
      <c r="E3756" s="9" t="s">
        <v>187</v>
      </c>
      <c r="F3756" s="14">
        <v>40484</v>
      </c>
      <c r="G3756" s="4">
        <v>37.600966</v>
      </c>
      <c r="H3756" s="4">
        <v>-84.693512999999996</v>
      </c>
      <c r="I3756" s="19" t="s">
        <v>45</v>
      </c>
      <c r="J3756" s="19" t="s">
        <v>156</v>
      </c>
      <c r="K3756" s="19" t="s">
        <v>45</v>
      </c>
      <c r="L3756" s="22" t="s">
        <v>144</v>
      </c>
      <c r="M3756" s="19" t="s">
        <v>185</v>
      </c>
      <c r="N3756" s="19" t="s">
        <v>185</v>
      </c>
      <c r="Q3756" s="50" t="str">
        <f t="shared" si="59"/>
        <v>Non-lead</v>
      </c>
    </row>
    <row r="3757" spans="2:17">
      <c r="B3757" s="38" t="s">
        <v>10785</v>
      </c>
      <c r="C3757" s="4" t="s">
        <v>11377</v>
      </c>
      <c r="D3757" s="4" t="s">
        <v>11082</v>
      </c>
      <c r="E3757" s="9" t="s">
        <v>187</v>
      </c>
      <c r="F3757" s="14">
        <v>40484</v>
      </c>
      <c r="G3757" s="81">
        <v>37.539926000000001</v>
      </c>
      <c r="H3757" s="81">
        <v>-84.681072</v>
      </c>
      <c r="I3757" s="19" t="s">
        <v>45</v>
      </c>
      <c r="J3757" s="19" t="s">
        <v>156</v>
      </c>
      <c r="K3757" s="19" t="s">
        <v>45</v>
      </c>
      <c r="L3757" s="22" t="s">
        <v>144</v>
      </c>
      <c r="M3757" s="19" t="s">
        <v>185</v>
      </c>
      <c r="N3757" s="19" t="s">
        <v>185</v>
      </c>
      <c r="Q3757" s="50" t="str">
        <f t="shared" si="59"/>
        <v>Non-lead</v>
      </c>
    </row>
    <row r="3758" spans="2:17">
      <c r="B3758" s="38" t="s">
        <v>10786</v>
      </c>
      <c r="C3758" s="4" t="s">
        <v>11378</v>
      </c>
      <c r="D3758" s="4" t="s">
        <v>11083</v>
      </c>
      <c r="E3758" s="9" t="s">
        <v>187</v>
      </c>
      <c r="F3758" s="14">
        <v>40484</v>
      </c>
      <c r="G3758" s="4">
        <v>37.602060999999999</v>
      </c>
      <c r="H3758" s="4">
        <v>-84.694293000000002</v>
      </c>
      <c r="I3758" s="19" t="s">
        <v>45</v>
      </c>
      <c r="J3758" s="19" t="s">
        <v>156</v>
      </c>
      <c r="K3758" s="19" t="s">
        <v>45</v>
      </c>
      <c r="L3758" s="22" t="s">
        <v>144</v>
      </c>
      <c r="M3758" s="19" t="s">
        <v>185</v>
      </c>
      <c r="N3758" s="19" t="s">
        <v>185</v>
      </c>
      <c r="Q3758" s="50" t="str">
        <f t="shared" si="59"/>
        <v>Non-lead</v>
      </c>
    </row>
    <row r="3759" spans="2:17">
      <c r="B3759" s="38" t="s">
        <v>10787</v>
      </c>
      <c r="C3759" s="4" t="s">
        <v>11379</v>
      </c>
      <c r="D3759" s="4" t="s">
        <v>11084</v>
      </c>
      <c r="E3759" s="9" t="s">
        <v>187</v>
      </c>
      <c r="F3759" s="14">
        <v>40484</v>
      </c>
      <c r="G3759" s="4">
        <v>37.540441000000001</v>
      </c>
      <c r="H3759" s="4">
        <v>-84.681111000000001</v>
      </c>
      <c r="I3759" s="19" t="s">
        <v>45</v>
      </c>
      <c r="J3759" s="19" t="s">
        <v>156</v>
      </c>
      <c r="K3759" s="19" t="s">
        <v>45</v>
      </c>
      <c r="L3759" s="22" t="s">
        <v>144</v>
      </c>
      <c r="M3759" s="19" t="s">
        <v>185</v>
      </c>
      <c r="N3759" s="19" t="s">
        <v>185</v>
      </c>
      <c r="Q3759" s="50" t="str">
        <f t="shared" si="59"/>
        <v>Non-lead</v>
      </c>
    </row>
    <row r="3760" spans="2:17">
      <c r="Q3760" s="50" t="str">
        <f t="shared" si="59"/>
        <v/>
      </c>
    </row>
    <row r="3761" spans="17:17">
      <c r="Q3761" s="50" t="str">
        <f t="shared" si="59"/>
        <v/>
      </c>
    </row>
    <row r="3762" spans="17:17">
      <c r="Q3762" s="50" t="str">
        <f t="shared" si="59"/>
        <v/>
      </c>
    </row>
    <row r="3763" spans="17:17">
      <c r="Q3763" s="50" t="str">
        <f t="shared" ref="Q3763:Q3826" si="60">IF(AND(I3763="",K3763=""),"",IF(I3763="Lead","Lead",IF(K3763="Lead","Lead",IF((OR((AND((ISNUMBER(SEARCH("Galvanized",K3763))),AF3763="Yes")),(AND((ISNUMBER(SEARCH("Galvanized",K3763))),AF3763="Unknown")))),"Galvanized requiring replacement",IF((OR((AND((ISNUMBER(SEARCH("Galvanized",K3763))),AJ3763="Yes")),(AND((ISNUMBER(SEARCH("Galvanized",K3763))),AJ3763="Unknown")))),"Galvanized requiring replacement",IF(I3763="Galvanized requiring replacement","Galvanized requiring replacement",IF(K3763="Galvanized requiring replacement","Galvanized requiring replacement",IF(ISNUMBER(SEARCH("Unknown",I3763)),"Unknown",IF(ISNUMBER(SEARCH("Unknown",K3763)),"Unknown",IF(I3763="","Unknown",IF(K3763="","Unknown","Non-lead")))))))))))</f>
        <v/>
      </c>
    </row>
    <row r="3764" spans="17:17">
      <c r="Q3764" s="50" t="str">
        <f t="shared" si="60"/>
        <v/>
      </c>
    </row>
    <row r="3765" spans="17:17">
      <c r="Q3765" s="50" t="str">
        <f t="shared" si="60"/>
        <v/>
      </c>
    </row>
    <row r="3766" spans="17:17">
      <c r="Q3766" s="50" t="str">
        <f t="shared" si="60"/>
        <v/>
      </c>
    </row>
    <row r="3767" spans="17:17">
      <c r="Q3767" s="50" t="str">
        <f t="shared" si="60"/>
        <v/>
      </c>
    </row>
    <row r="3768" spans="17:17">
      <c r="Q3768" s="50" t="str">
        <f t="shared" si="60"/>
        <v/>
      </c>
    </row>
    <row r="3769" spans="17:17">
      <c r="Q3769" s="50" t="str">
        <f t="shared" si="60"/>
        <v/>
      </c>
    </row>
    <row r="3770" spans="17:17">
      <c r="Q3770" s="50" t="str">
        <f t="shared" si="60"/>
        <v/>
      </c>
    </row>
    <row r="3771" spans="17:17">
      <c r="Q3771" s="50" t="str">
        <f t="shared" si="60"/>
        <v/>
      </c>
    </row>
    <row r="3772" spans="17:17">
      <c r="Q3772" s="50" t="str">
        <f t="shared" si="60"/>
        <v/>
      </c>
    </row>
    <row r="3773" spans="17:17">
      <c r="Q3773" s="50" t="str">
        <f t="shared" si="60"/>
        <v/>
      </c>
    </row>
    <row r="3774" spans="17:17">
      <c r="Q3774" s="50" t="str">
        <f t="shared" si="60"/>
        <v/>
      </c>
    </row>
    <row r="3775" spans="17:17">
      <c r="Q3775" s="50" t="str">
        <f t="shared" si="60"/>
        <v/>
      </c>
    </row>
    <row r="3776" spans="17:17">
      <c r="Q3776" s="50" t="str">
        <f t="shared" si="60"/>
        <v/>
      </c>
    </row>
    <row r="3777" spans="17:17">
      <c r="Q3777" s="50" t="str">
        <f t="shared" si="60"/>
        <v/>
      </c>
    </row>
    <row r="3778" spans="17:17">
      <c r="Q3778" s="50" t="str">
        <f t="shared" si="60"/>
        <v/>
      </c>
    </row>
    <row r="3779" spans="17:17">
      <c r="Q3779" s="50" t="str">
        <f t="shared" si="60"/>
        <v/>
      </c>
    </row>
    <row r="3780" spans="17:17">
      <c r="Q3780" s="50" t="str">
        <f t="shared" si="60"/>
        <v/>
      </c>
    </row>
    <row r="3781" spans="17:17">
      <c r="Q3781" s="50" t="str">
        <f t="shared" si="60"/>
        <v/>
      </c>
    </row>
    <row r="3782" spans="17:17">
      <c r="Q3782" s="50" t="str">
        <f t="shared" si="60"/>
        <v/>
      </c>
    </row>
    <row r="3783" spans="17:17">
      <c r="Q3783" s="50" t="str">
        <f t="shared" si="60"/>
        <v/>
      </c>
    </row>
    <row r="3784" spans="17:17">
      <c r="Q3784" s="50" t="str">
        <f t="shared" si="60"/>
        <v/>
      </c>
    </row>
    <row r="3785" spans="17:17">
      <c r="Q3785" s="50" t="str">
        <f t="shared" si="60"/>
        <v/>
      </c>
    </row>
    <row r="3786" spans="17:17">
      <c r="Q3786" s="50" t="str">
        <f t="shared" si="60"/>
        <v/>
      </c>
    </row>
    <row r="3787" spans="17:17">
      <c r="Q3787" s="50" t="str">
        <f t="shared" si="60"/>
        <v/>
      </c>
    </row>
    <row r="3788" spans="17:17">
      <c r="Q3788" s="50" t="str">
        <f t="shared" si="60"/>
        <v/>
      </c>
    </row>
    <row r="3789" spans="17:17">
      <c r="Q3789" s="50" t="str">
        <f t="shared" si="60"/>
        <v/>
      </c>
    </row>
    <row r="3790" spans="17:17">
      <c r="Q3790" s="50" t="str">
        <f t="shared" si="60"/>
        <v/>
      </c>
    </row>
    <row r="3791" spans="17:17">
      <c r="Q3791" s="50" t="str">
        <f t="shared" si="60"/>
        <v/>
      </c>
    </row>
    <row r="3792" spans="17:17">
      <c r="Q3792" s="50" t="str">
        <f t="shared" si="60"/>
        <v/>
      </c>
    </row>
    <row r="3793" spans="17:17">
      <c r="Q3793" s="50" t="str">
        <f t="shared" si="60"/>
        <v/>
      </c>
    </row>
    <row r="3794" spans="17:17">
      <c r="Q3794" s="50" t="str">
        <f t="shared" si="60"/>
        <v/>
      </c>
    </row>
    <row r="3795" spans="17:17">
      <c r="Q3795" s="50" t="str">
        <f t="shared" si="60"/>
        <v/>
      </c>
    </row>
    <row r="3796" spans="17:17">
      <c r="Q3796" s="50" t="str">
        <f t="shared" si="60"/>
        <v/>
      </c>
    </row>
    <row r="3797" spans="17:17">
      <c r="Q3797" s="50" t="str">
        <f t="shared" si="60"/>
        <v/>
      </c>
    </row>
    <row r="3798" spans="17:17">
      <c r="Q3798" s="50" t="str">
        <f t="shared" si="60"/>
        <v/>
      </c>
    </row>
    <row r="3799" spans="17:17">
      <c r="Q3799" s="50" t="str">
        <f t="shared" si="60"/>
        <v/>
      </c>
    </row>
    <row r="3800" spans="17:17">
      <c r="Q3800" s="50" t="str">
        <f t="shared" si="60"/>
        <v/>
      </c>
    </row>
    <row r="3801" spans="17:17">
      <c r="Q3801" s="50" t="str">
        <f t="shared" si="60"/>
        <v/>
      </c>
    </row>
    <row r="3802" spans="17:17">
      <c r="Q3802" s="50" t="str">
        <f t="shared" si="60"/>
        <v/>
      </c>
    </row>
    <row r="3803" spans="17:17">
      <c r="Q3803" s="50" t="str">
        <f t="shared" si="60"/>
        <v/>
      </c>
    </row>
    <row r="3804" spans="17:17">
      <c r="Q3804" s="50" t="str">
        <f t="shared" si="60"/>
        <v/>
      </c>
    </row>
    <row r="3805" spans="17:17">
      <c r="Q3805" s="50" t="str">
        <f t="shared" si="60"/>
        <v/>
      </c>
    </row>
    <row r="3806" spans="17:17">
      <c r="Q3806" s="50" t="str">
        <f t="shared" si="60"/>
        <v/>
      </c>
    </row>
    <row r="3807" spans="17:17">
      <c r="Q3807" s="50" t="str">
        <f t="shared" si="60"/>
        <v/>
      </c>
    </row>
    <row r="3808" spans="17:17">
      <c r="Q3808" s="50" t="str">
        <f t="shared" si="60"/>
        <v/>
      </c>
    </row>
    <row r="3809" spans="17:17">
      <c r="Q3809" s="50" t="str">
        <f t="shared" si="60"/>
        <v/>
      </c>
    </row>
    <row r="3810" spans="17:17">
      <c r="Q3810" s="50" t="str">
        <f t="shared" si="60"/>
        <v/>
      </c>
    </row>
    <row r="3811" spans="17:17">
      <c r="Q3811" s="50" t="str">
        <f t="shared" si="60"/>
        <v/>
      </c>
    </row>
    <row r="3812" spans="17:17">
      <c r="Q3812" s="50" t="str">
        <f t="shared" si="60"/>
        <v/>
      </c>
    </row>
    <row r="3813" spans="17:17">
      <c r="Q3813" s="50" t="str">
        <f t="shared" si="60"/>
        <v/>
      </c>
    </row>
    <row r="3814" spans="17:17">
      <c r="Q3814" s="50" t="str">
        <f t="shared" si="60"/>
        <v/>
      </c>
    </row>
    <row r="3815" spans="17:17">
      <c r="Q3815" s="50" t="str">
        <f t="shared" si="60"/>
        <v/>
      </c>
    </row>
    <row r="3816" spans="17:17">
      <c r="Q3816" s="50" t="str">
        <f t="shared" si="60"/>
        <v/>
      </c>
    </row>
    <row r="3817" spans="17:17">
      <c r="Q3817" s="50" t="str">
        <f t="shared" si="60"/>
        <v/>
      </c>
    </row>
    <row r="3818" spans="17:17">
      <c r="Q3818" s="50" t="str">
        <f t="shared" si="60"/>
        <v/>
      </c>
    </row>
    <row r="3819" spans="17:17">
      <c r="Q3819" s="50" t="str">
        <f t="shared" si="60"/>
        <v/>
      </c>
    </row>
    <row r="3820" spans="17:17">
      <c r="Q3820" s="50" t="str">
        <f t="shared" si="60"/>
        <v/>
      </c>
    </row>
    <row r="3821" spans="17:17">
      <c r="Q3821" s="50" t="str">
        <f t="shared" si="60"/>
        <v/>
      </c>
    </row>
    <row r="3822" spans="17:17">
      <c r="Q3822" s="50" t="str">
        <f t="shared" si="60"/>
        <v/>
      </c>
    </row>
    <row r="3823" spans="17:17">
      <c r="Q3823" s="50" t="str">
        <f t="shared" si="60"/>
        <v/>
      </c>
    </row>
    <row r="3824" spans="17:17">
      <c r="Q3824" s="50" t="str">
        <f t="shared" si="60"/>
        <v/>
      </c>
    </row>
    <row r="3825" spans="17:17">
      <c r="Q3825" s="50" t="str">
        <f t="shared" si="60"/>
        <v/>
      </c>
    </row>
    <row r="3826" spans="17:17">
      <c r="Q3826" s="50" t="str">
        <f t="shared" si="60"/>
        <v/>
      </c>
    </row>
    <row r="3827" spans="17:17">
      <c r="Q3827" s="50" t="str">
        <f t="shared" ref="Q3827:Q3890" si="61">IF(AND(I3827="",K3827=""),"",IF(I3827="Lead","Lead",IF(K3827="Lead","Lead",IF((OR((AND((ISNUMBER(SEARCH("Galvanized",K3827))),AF3827="Yes")),(AND((ISNUMBER(SEARCH("Galvanized",K3827))),AF3827="Unknown")))),"Galvanized requiring replacement",IF((OR((AND((ISNUMBER(SEARCH("Galvanized",K3827))),AJ3827="Yes")),(AND((ISNUMBER(SEARCH("Galvanized",K3827))),AJ3827="Unknown")))),"Galvanized requiring replacement",IF(I3827="Galvanized requiring replacement","Galvanized requiring replacement",IF(K3827="Galvanized requiring replacement","Galvanized requiring replacement",IF(ISNUMBER(SEARCH("Unknown",I3827)),"Unknown",IF(ISNUMBER(SEARCH("Unknown",K3827)),"Unknown",IF(I3827="","Unknown",IF(K3827="","Unknown","Non-lead")))))))))))</f>
        <v/>
      </c>
    </row>
    <row r="3828" spans="17:17">
      <c r="Q3828" s="50" t="str">
        <f t="shared" si="61"/>
        <v/>
      </c>
    </row>
    <row r="3829" spans="17:17">
      <c r="Q3829" s="50" t="str">
        <f t="shared" si="61"/>
        <v/>
      </c>
    </row>
    <row r="3830" spans="17:17">
      <c r="Q3830" s="50" t="str">
        <f t="shared" si="61"/>
        <v/>
      </c>
    </row>
    <row r="3831" spans="17:17">
      <c r="Q3831" s="50" t="str">
        <f t="shared" si="61"/>
        <v/>
      </c>
    </row>
    <row r="3832" spans="17:17">
      <c r="Q3832" s="50" t="str">
        <f t="shared" si="61"/>
        <v/>
      </c>
    </row>
    <row r="3833" spans="17:17">
      <c r="Q3833" s="50" t="str">
        <f t="shared" si="61"/>
        <v/>
      </c>
    </row>
    <row r="3834" spans="17:17">
      <c r="Q3834" s="50" t="str">
        <f t="shared" si="61"/>
        <v/>
      </c>
    </row>
    <row r="3835" spans="17:17">
      <c r="Q3835" s="50" t="str">
        <f t="shared" si="61"/>
        <v/>
      </c>
    </row>
    <row r="3836" spans="17:17">
      <c r="Q3836" s="50" t="str">
        <f t="shared" si="61"/>
        <v/>
      </c>
    </row>
    <row r="3837" spans="17:17">
      <c r="Q3837" s="50" t="str">
        <f t="shared" si="61"/>
        <v/>
      </c>
    </row>
    <row r="3838" spans="17:17">
      <c r="Q3838" s="50" t="str">
        <f t="shared" si="61"/>
        <v/>
      </c>
    </row>
    <row r="3839" spans="17:17">
      <c r="Q3839" s="50" t="str">
        <f t="shared" si="61"/>
        <v/>
      </c>
    </row>
    <row r="3840" spans="17:17">
      <c r="Q3840" s="50" t="str">
        <f t="shared" si="61"/>
        <v/>
      </c>
    </row>
    <row r="3841" spans="17:17">
      <c r="Q3841" s="50" t="str">
        <f t="shared" si="61"/>
        <v/>
      </c>
    </row>
    <row r="3842" spans="17:17">
      <c r="Q3842" s="50" t="str">
        <f t="shared" si="61"/>
        <v/>
      </c>
    </row>
    <row r="3843" spans="17:17">
      <c r="Q3843" s="50" t="str">
        <f t="shared" si="61"/>
        <v/>
      </c>
    </row>
    <row r="3844" spans="17:17">
      <c r="Q3844" s="50" t="str">
        <f t="shared" si="61"/>
        <v/>
      </c>
    </row>
    <row r="3845" spans="17:17">
      <c r="Q3845" s="50" t="str">
        <f t="shared" si="61"/>
        <v/>
      </c>
    </row>
    <row r="3846" spans="17:17">
      <c r="Q3846" s="50" t="str">
        <f t="shared" si="61"/>
        <v/>
      </c>
    </row>
    <row r="3847" spans="17:17">
      <c r="Q3847" s="50" t="str">
        <f t="shared" si="61"/>
        <v/>
      </c>
    </row>
    <row r="3848" spans="17:17">
      <c r="Q3848" s="50" t="str">
        <f t="shared" si="61"/>
        <v/>
      </c>
    </row>
    <row r="3849" spans="17:17">
      <c r="Q3849" s="50" t="str">
        <f t="shared" si="61"/>
        <v/>
      </c>
    </row>
    <row r="3850" spans="17:17">
      <c r="Q3850" s="50" t="str">
        <f t="shared" si="61"/>
        <v/>
      </c>
    </row>
    <row r="3851" spans="17:17">
      <c r="Q3851" s="50" t="str">
        <f t="shared" si="61"/>
        <v/>
      </c>
    </row>
    <row r="3852" spans="17:17">
      <c r="Q3852" s="50" t="str">
        <f t="shared" si="61"/>
        <v/>
      </c>
    </row>
    <row r="3853" spans="17:17">
      <c r="Q3853" s="50" t="str">
        <f t="shared" si="61"/>
        <v/>
      </c>
    </row>
    <row r="3854" spans="17:17">
      <c r="Q3854" s="50" t="str">
        <f t="shared" si="61"/>
        <v/>
      </c>
    </row>
    <row r="3855" spans="17:17">
      <c r="Q3855" s="50" t="str">
        <f t="shared" si="61"/>
        <v/>
      </c>
    </row>
    <row r="3856" spans="17:17">
      <c r="Q3856" s="50" t="str">
        <f t="shared" si="61"/>
        <v/>
      </c>
    </row>
    <row r="3857" spans="17:17">
      <c r="Q3857" s="50" t="str">
        <f t="shared" si="61"/>
        <v/>
      </c>
    </row>
    <row r="3858" spans="17:17">
      <c r="Q3858" s="50" t="str">
        <f t="shared" si="61"/>
        <v/>
      </c>
    </row>
    <row r="3859" spans="17:17">
      <c r="Q3859" s="50" t="str">
        <f t="shared" si="61"/>
        <v/>
      </c>
    </row>
    <row r="3860" spans="17:17">
      <c r="Q3860" s="50" t="str">
        <f t="shared" si="61"/>
        <v/>
      </c>
    </row>
    <row r="3861" spans="17:17">
      <c r="Q3861" s="50" t="str">
        <f t="shared" si="61"/>
        <v/>
      </c>
    </row>
    <row r="3862" spans="17:17">
      <c r="Q3862" s="50" t="str">
        <f t="shared" si="61"/>
        <v/>
      </c>
    </row>
    <row r="3863" spans="17:17">
      <c r="Q3863" s="50" t="str">
        <f t="shared" si="61"/>
        <v/>
      </c>
    </row>
    <row r="3864" spans="17:17">
      <c r="Q3864" s="50" t="str">
        <f t="shared" si="61"/>
        <v/>
      </c>
    </row>
    <row r="3865" spans="17:17">
      <c r="Q3865" s="50" t="str">
        <f t="shared" si="61"/>
        <v/>
      </c>
    </row>
    <row r="3866" spans="17:17">
      <c r="Q3866" s="50" t="str">
        <f t="shared" si="61"/>
        <v/>
      </c>
    </row>
    <row r="3867" spans="17:17">
      <c r="Q3867" s="50" t="str">
        <f t="shared" si="61"/>
        <v/>
      </c>
    </row>
    <row r="3868" spans="17:17">
      <c r="Q3868" s="50" t="str">
        <f t="shared" si="61"/>
        <v/>
      </c>
    </row>
    <row r="3869" spans="17:17">
      <c r="Q3869" s="50" t="str">
        <f t="shared" si="61"/>
        <v/>
      </c>
    </row>
    <row r="3870" spans="17:17">
      <c r="Q3870" s="50" t="str">
        <f t="shared" si="61"/>
        <v/>
      </c>
    </row>
    <row r="3871" spans="17:17">
      <c r="Q3871" s="50" t="str">
        <f t="shared" si="61"/>
        <v/>
      </c>
    </row>
    <row r="3872" spans="17:17">
      <c r="Q3872" s="50" t="str">
        <f t="shared" si="61"/>
        <v/>
      </c>
    </row>
    <row r="3873" spans="17:17">
      <c r="Q3873" s="50" t="str">
        <f t="shared" si="61"/>
        <v/>
      </c>
    </row>
    <row r="3874" spans="17:17">
      <c r="Q3874" s="50" t="str">
        <f t="shared" si="61"/>
        <v/>
      </c>
    </row>
    <row r="3875" spans="17:17">
      <c r="Q3875" s="50" t="str">
        <f t="shared" si="61"/>
        <v/>
      </c>
    </row>
    <row r="3876" spans="17:17">
      <c r="Q3876" s="50" t="str">
        <f t="shared" si="61"/>
        <v/>
      </c>
    </row>
    <row r="3877" spans="17:17">
      <c r="Q3877" s="50" t="str">
        <f t="shared" si="61"/>
        <v/>
      </c>
    </row>
    <row r="3878" spans="17:17">
      <c r="Q3878" s="50" t="str">
        <f t="shared" si="61"/>
        <v/>
      </c>
    </row>
    <row r="3879" spans="17:17">
      <c r="Q3879" s="50" t="str">
        <f t="shared" si="61"/>
        <v/>
      </c>
    </row>
    <row r="3880" spans="17:17">
      <c r="Q3880" s="50" t="str">
        <f t="shared" si="61"/>
        <v/>
      </c>
    </row>
    <row r="3881" spans="17:17">
      <c r="Q3881" s="50" t="str">
        <f t="shared" si="61"/>
        <v/>
      </c>
    </row>
    <row r="3882" spans="17:17">
      <c r="Q3882" s="50" t="str">
        <f t="shared" si="61"/>
        <v/>
      </c>
    </row>
    <row r="3883" spans="17:17">
      <c r="Q3883" s="50" t="str">
        <f t="shared" si="61"/>
        <v/>
      </c>
    </row>
    <row r="3884" spans="17:17">
      <c r="Q3884" s="50" t="str">
        <f t="shared" si="61"/>
        <v/>
      </c>
    </row>
    <row r="3885" spans="17:17">
      <c r="Q3885" s="50" t="str">
        <f t="shared" si="61"/>
        <v/>
      </c>
    </row>
    <row r="3886" spans="17:17">
      <c r="Q3886" s="50" t="str">
        <f t="shared" si="61"/>
        <v/>
      </c>
    </row>
    <row r="3887" spans="17:17">
      <c r="Q3887" s="50" t="str">
        <f t="shared" si="61"/>
        <v/>
      </c>
    </row>
    <row r="3888" spans="17:17">
      <c r="Q3888" s="50" t="str">
        <f t="shared" si="61"/>
        <v/>
      </c>
    </row>
    <row r="3889" spans="17:17">
      <c r="Q3889" s="50" t="str">
        <f t="shared" si="61"/>
        <v/>
      </c>
    </row>
    <row r="3890" spans="17:17">
      <c r="Q3890" s="50" t="str">
        <f t="shared" si="61"/>
        <v/>
      </c>
    </row>
    <row r="3891" spans="17:17">
      <c r="Q3891" s="50" t="str">
        <f t="shared" ref="Q3891:Q3954" si="62">IF(AND(I3891="",K3891=""),"",IF(I3891="Lead","Lead",IF(K3891="Lead","Lead",IF((OR((AND((ISNUMBER(SEARCH("Galvanized",K3891))),AF3891="Yes")),(AND((ISNUMBER(SEARCH("Galvanized",K3891))),AF3891="Unknown")))),"Galvanized requiring replacement",IF((OR((AND((ISNUMBER(SEARCH("Galvanized",K3891))),AJ3891="Yes")),(AND((ISNUMBER(SEARCH("Galvanized",K3891))),AJ3891="Unknown")))),"Galvanized requiring replacement",IF(I3891="Galvanized requiring replacement","Galvanized requiring replacement",IF(K3891="Galvanized requiring replacement","Galvanized requiring replacement",IF(ISNUMBER(SEARCH("Unknown",I3891)),"Unknown",IF(ISNUMBER(SEARCH("Unknown",K3891)),"Unknown",IF(I3891="","Unknown",IF(K3891="","Unknown","Non-lead")))))))))))</f>
        <v/>
      </c>
    </row>
    <row r="3892" spans="17:17">
      <c r="Q3892" s="50" t="str">
        <f t="shared" si="62"/>
        <v/>
      </c>
    </row>
    <row r="3893" spans="17:17">
      <c r="Q3893" s="50" t="str">
        <f t="shared" si="62"/>
        <v/>
      </c>
    </row>
    <row r="3894" spans="17:17">
      <c r="Q3894" s="50" t="str">
        <f t="shared" si="62"/>
        <v/>
      </c>
    </row>
    <row r="3895" spans="17:17">
      <c r="Q3895" s="50" t="str">
        <f t="shared" si="62"/>
        <v/>
      </c>
    </row>
    <row r="3896" spans="17:17">
      <c r="Q3896" s="50" t="str">
        <f t="shared" si="62"/>
        <v/>
      </c>
    </row>
    <row r="3897" spans="17:17">
      <c r="Q3897" s="50" t="str">
        <f t="shared" si="62"/>
        <v/>
      </c>
    </row>
    <row r="3898" spans="17:17">
      <c r="Q3898" s="50" t="str">
        <f t="shared" si="62"/>
        <v/>
      </c>
    </row>
    <row r="3899" spans="17:17">
      <c r="Q3899" s="50" t="str">
        <f t="shared" si="62"/>
        <v/>
      </c>
    </row>
    <row r="3900" spans="17:17">
      <c r="Q3900" s="50" t="str">
        <f t="shared" si="62"/>
        <v/>
      </c>
    </row>
    <row r="3901" spans="17:17">
      <c r="Q3901" s="50" t="str">
        <f t="shared" si="62"/>
        <v/>
      </c>
    </row>
    <row r="3902" spans="17:17">
      <c r="Q3902" s="50" t="str">
        <f t="shared" si="62"/>
        <v/>
      </c>
    </row>
    <row r="3903" spans="17:17">
      <c r="Q3903" s="50" t="str">
        <f t="shared" si="62"/>
        <v/>
      </c>
    </row>
    <row r="3904" spans="17:17">
      <c r="Q3904" s="50" t="str">
        <f t="shared" si="62"/>
        <v/>
      </c>
    </row>
    <row r="3905" spans="17:17">
      <c r="Q3905" s="50" t="str">
        <f t="shared" si="62"/>
        <v/>
      </c>
    </row>
    <row r="3906" spans="17:17">
      <c r="Q3906" s="50" t="str">
        <f t="shared" si="62"/>
        <v/>
      </c>
    </row>
    <row r="3907" spans="17:17">
      <c r="Q3907" s="50" t="str">
        <f t="shared" si="62"/>
        <v/>
      </c>
    </row>
    <row r="3908" spans="17:17">
      <c r="Q3908" s="50" t="str">
        <f t="shared" si="62"/>
        <v/>
      </c>
    </row>
    <row r="3909" spans="17:17">
      <c r="Q3909" s="50" t="str">
        <f t="shared" si="62"/>
        <v/>
      </c>
    </row>
    <row r="3910" spans="17:17">
      <c r="Q3910" s="50" t="str">
        <f t="shared" si="62"/>
        <v/>
      </c>
    </row>
    <row r="3911" spans="17:17">
      <c r="Q3911" s="50" t="str">
        <f t="shared" si="62"/>
        <v/>
      </c>
    </row>
    <row r="3912" spans="17:17">
      <c r="Q3912" s="50" t="str">
        <f t="shared" si="62"/>
        <v/>
      </c>
    </row>
    <row r="3913" spans="17:17">
      <c r="Q3913" s="50" t="str">
        <f t="shared" si="62"/>
        <v/>
      </c>
    </row>
    <row r="3914" spans="17:17">
      <c r="Q3914" s="50" t="str">
        <f t="shared" si="62"/>
        <v/>
      </c>
    </row>
    <row r="3915" spans="17:17">
      <c r="Q3915" s="50" t="str">
        <f t="shared" si="62"/>
        <v/>
      </c>
    </row>
    <row r="3916" spans="17:17">
      <c r="Q3916" s="50" t="str">
        <f t="shared" si="62"/>
        <v/>
      </c>
    </row>
    <row r="3917" spans="17:17">
      <c r="Q3917" s="50" t="str">
        <f t="shared" si="62"/>
        <v/>
      </c>
    </row>
    <row r="3918" spans="17:17">
      <c r="Q3918" s="50" t="str">
        <f t="shared" si="62"/>
        <v/>
      </c>
    </row>
    <row r="3919" spans="17:17">
      <c r="Q3919" s="50" t="str">
        <f t="shared" si="62"/>
        <v/>
      </c>
    </row>
    <row r="3920" spans="17:17">
      <c r="Q3920" s="50" t="str">
        <f t="shared" si="62"/>
        <v/>
      </c>
    </row>
    <row r="3921" spans="17:17">
      <c r="Q3921" s="50" t="str">
        <f t="shared" si="62"/>
        <v/>
      </c>
    </row>
    <row r="3922" spans="17:17">
      <c r="Q3922" s="50" t="str">
        <f t="shared" si="62"/>
        <v/>
      </c>
    </row>
    <row r="3923" spans="17:17">
      <c r="Q3923" s="50" t="str">
        <f t="shared" si="62"/>
        <v/>
      </c>
    </row>
    <row r="3924" spans="17:17">
      <c r="Q3924" s="50" t="str">
        <f t="shared" si="62"/>
        <v/>
      </c>
    </row>
    <row r="3925" spans="17:17">
      <c r="Q3925" s="50" t="str">
        <f t="shared" si="62"/>
        <v/>
      </c>
    </row>
    <row r="3926" spans="17:17">
      <c r="Q3926" s="50" t="str">
        <f t="shared" si="62"/>
        <v/>
      </c>
    </row>
    <row r="3927" spans="17:17">
      <c r="Q3927" s="50" t="str">
        <f t="shared" si="62"/>
        <v/>
      </c>
    </row>
    <row r="3928" spans="17:17">
      <c r="Q3928" s="50" t="str">
        <f t="shared" si="62"/>
        <v/>
      </c>
    </row>
    <row r="3929" spans="17:17">
      <c r="Q3929" s="50" t="str">
        <f t="shared" si="62"/>
        <v/>
      </c>
    </row>
    <row r="3930" spans="17:17">
      <c r="Q3930" s="50" t="str">
        <f t="shared" si="62"/>
        <v/>
      </c>
    </row>
    <row r="3931" spans="17:17">
      <c r="Q3931" s="50" t="str">
        <f t="shared" si="62"/>
        <v/>
      </c>
    </row>
    <row r="3932" spans="17:17">
      <c r="Q3932" s="50" t="str">
        <f t="shared" si="62"/>
        <v/>
      </c>
    </row>
    <row r="3933" spans="17:17">
      <c r="Q3933" s="50" t="str">
        <f t="shared" si="62"/>
        <v/>
      </c>
    </row>
    <row r="3934" spans="17:17">
      <c r="Q3934" s="50" t="str">
        <f t="shared" si="62"/>
        <v/>
      </c>
    </row>
    <row r="3935" spans="17:17">
      <c r="Q3935" s="50" t="str">
        <f t="shared" si="62"/>
        <v/>
      </c>
    </row>
    <row r="3936" spans="17:17">
      <c r="Q3936" s="50" t="str">
        <f t="shared" si="62"/>
        <v/>
      </c>
    </row>
    <row r="3937" spans="17:17">
      <c r="Q3937" s="50" t="str">
        <f t="shared" si="62"/>
        <v/>
      </c>
    </row>
    <row r="3938" spans="17:17">
      <c r="Q3938" s="50" t="str">
        <f t="shared" si="62"/>
        <v/>
      </c>
    </row>
    <row r="3939" spans="17:17">
      <c r="Q3939" s="50" t="str">
        <f t="shared" si="62"/>
        <v/>
      </c>
    </row>
    <row r="3940" spans="17:17">
      <c r="Q3940" s="50" t="str">
        <f t="shared" si="62"/>
        <v/>
      </c>
    </row>
    <row r="3941" spans="17:17">
      <c r="Q3941" s="50" t="str">
        <f t="shared" si="62"/>
        <v/>
      </c>
    </row>
    <row r="3942" spans="17:17">
      <c r="Q3942" s="50" t="str">
        <f t="shared" si="62"/>
        <v/>
      </c>
    </row>
    <row r="3943" spans="17:17">
      <c r="Q3943" s="50" t="str">
        <f t="shared" si="62"/>
        <v/>
      </c>
    </row>
    <row r="3944" spans="17:17">
      <c r="Q3944" s="50" t="str">
        <f t="shared" si="62"/>
        <v/>
      </c>
    </row>
    <row r="3945" spans="17:17">
      <c r="Q3945" s="50" t="str">
        <f t="shared" si="62"/>
        <v/>
      </c>
    </row>
    <row r="3946" spans="17:17">
      <c r="Q3946" s="50" t="str">
        <f t="shared" si="62"/>
        <v/>
      </c>
    </row>
    <row r="3947" spans="17:17">
      <c r="Q3947" s="50" t="str">
        <f t="shared" si="62"/>
        <v/>
      </c>
    </row>
    <row r="3948" spans="17:17">
      <c r="Q3948" s="50" t="str">
        <f t="shared" si="62"/>
        <v/>
      </c>
    </row>
    <row r="3949" spans="17:17">
      <c r="Q3949" s="50" t="str">
        <f t="shared" si="62"/>
        <v/>
      </c>
    </row>
    <row r="3950" spans="17:17">
      <c r="Q3950" s="50" t="str">
        <f t="shared" si="62"/>
        <v/>
      </c>
    </row>
    <row r="3951" spans="17:17">
      <c r="Q3951" s="50" t="str">
        <f t="shared" si="62"/>
        <v/>
      </c>
    </row>
    <row r="3952" spans="17:17">
      <c r="Q3952" s="50" t="str">
        <f t="shared" si="62"/>
        <v/>
      </c>
    </row>
    <row r="3953" spans="17:17">
      <c r="Q3953" s="50" t="str">
        <f t="shared" si="62"/>
        <v/>
      </c>
    </row>
    <row r="3954" spans="17:17">
      <c r="Q3954" s="50" t="str">
        <f t="shared" si="62"/>
        <v/>
      </c>
    </row>
    <row r="3955" spans="17:17">
      <c r="Q3955" s="50" t="str">
        <f t="shared" ref="Q3955:Q4018" si="63">IF(AND(I3955="",K3955=""),"",IF(I3955="Lead","Lead",IF(K3955="Lead","Lead",IF((OR((AND((ISNUMBER(SEARCH("Galvanized",K3955))),AF3955="Yes")),(AND((ISNUMBER(SEARCH("Galvanized",K3955))),AF3955="Unknown")))),"Galvanized requiring replacement",IF((OR((AND((ISNUMBER(SEARCH("Galvanized",K3955))),AJ3955="Yes")),(AND((ISNUMBER(SEARCH("Galvanized",K3955))),AJ3955="Unknown")))),"Galvanized requiring replacement",IF(I3955="Galvanized requiring replacement","Galvanized requiring replacement",IF(K3955="Galvanized requiring replacement","Galvanized requiring replacement",IF(ISNUMBER(SEARCH("Unknown",I3955)),"Unknown",IF(ISNUMBER(SEARCH("Unknown",K3955)),"Unknown",IF(I3955="","Unknown",IF(K3955="","Unknown","Non-lead")))))))))))</f>
        <v/>
      </c>
    </row>
    <row r="3956" spans="17:17">
      <c r="Q3956" s="50" t="str">
        <f t="shared" si="63"/>
        <v/>
      </c>
    </row>
    <row r="3957" spans="17:17">
      <c r="Q3957" s="50" t="str">
        <f t="shared" si="63"/>
        <v/>
      </c>
    </row>
    <row r="3958" spans="17:17">
      <c r="Q3958" s="50" t="str">
        <f t="shared" si="63"/>
        <v/>
      </c>
    </row>
    <row r="3959" spans="17:17">
      <c r="Q3959" s="50" t="str">
        <f t="shared" si="63"/>
        <v/>
      </c>
    </row>
    <row r="3960" spans="17:17">
      <c r="Q3960" s="50" t="str">
        <f t="shared" si="63"/>
        <v/>
      </c>
    </row>
    <row r="3961" spans="17:17">
      <c r="Q3961" s="50" t="str">
        <f t="shared" si="63"/>
        <v/>
      </c>
    </row>
    <row r="3962" spans="17:17">
      <c r="Q3962" s="50" t="str">
        <f t="shared" si="63"/>
        <v/>
      </c>
    </row>
    <row r="3963" spans="17:17">
      <c r="Q3963" s="50" t="str">
        <f t="shared" si="63"/>
        <v/>
      </c>
    </row>
    <row r="3964" spans="17:17">
      <c r="Q3964" s="50" t="str">
        <f t="shared" si="63"/>
        <v/>
      </c>
    </row>
    <row r="3965" spans="17:17">
      <c r="Q3965" s="50" t="str">
        <f t="shared" si="63"/>
        <v/>
      </c>
    </row>
    <row r="3966" spans="17:17">
      <c r="Q3966" s="50" t="str">
        <f t="shared" si="63"/>
        <v/>
      </c>
    </row>
    <row r="3967" spans="17:17">
      <c r="Q3967" s="50" t="str">
        <f t="shared" si="63"/>
        <v/>
      </c>
    </row>
    <row r="3968" spans="17:17">
      <c r="Q3968" s="50" t="str">
        <f t="shared" si="63"/>
        <v/>
      </c>
    </row>
    <row r="3969" spans="17:17">
      <c r="Q3969" s="50" t="str">
        <f t="shared" si="63"/>
        <v/>
      </c>
    </row>
    <row r="3970" spans="17:17">
      <c r="Q3970" s="50" t="str">
        <f t="shared" si="63"/>
        <v/>
      </c>
    </row>
    <row r="3971" spans="17:17">
      <c r="Q3971" s="50" t="str">
        <f t="shared" si="63"/>
        <v/>
      </c>
    </row>
    <row r="3972" spans="17:17">
      <c r="Q3972" s="50" t="str">
        <f t="shared" si="63"/>
        <v/>
      </c>
    </row>
    <row r="3973" spans="17:17">
      <c r="Q3973" s="50" t="str">
        <f t="shared" si="63"/>
        <v/>
      </c>
    </row>
    <row r="3974" spans="17:17">
      <c r="Q3974" s="50" t="str">
        <f t="shared" si="63"/>
        <v/>
      </c>
    </row>
    <row r="3975" spans="17:17">
      <c r="Q3975" s="50" t="str">
        <f t="shared" si="63"/>
        <v/>
      </c>
    </row>
    <row r="3976" spans="17:17">
      <c r="Q3976" s="50" t="str">
        <f t="shared" si="63"/>
        <v/>
      </c>
    </row>
    <row r="3977" spans="17:17">
      <c r="Q3977" s="50" t="str">
        <f t="shared" si="63"/>
        <v/>
      </c>
    </row>
    <row r="3978" spans="17:17">
      <c r="Q3978" s="50" t="str">
        <f t="shared" si="63"/>
        <v/>
      </c>
    </row>
    <row r="3979" spans="17:17">
      <c r="Q3979" s="50" t="str">
        <f t="shared" si="63"/>
        <v/>
      </c>
    </row>
    <row r="3980" spans="17:17">
      <c r="Q3980" s="50" t="str">
        <f t="shared" si="63"/>
        <v/>
      </c>
    </row>
    <row r="3981" spans="17:17">
      <c r="Q3981" s="50" t="str">
        <f t="shared" si="63"/>
        <v/>
      </c>
    </row>
    <row r="3982" spans="17:17">
      <c r="Q3982" s="50" t="str">
        <f t="shared" si="63"/>
        <v/>
      </c>
    </row>
    <row r="3983" spans="17:17">
      <c r="Q3983" s="50" t="str">
        <f t="shared" si="63"/>
        <v/>
      </c>
    </row>
    <row r="3984" spans="17:17">
      <c r="Q3984" s="50" t="str">
        <f t="shared" si="63"/>
        <v/>
      </c>
    </row>
    <row r="3985" spans="17:17">
      <c r="Q3985" s="50" t="str">
        <f t="shared" si="63"/>
        <v/>
      </c>
    </row>
    <row r="3986" spans="17:17">
      <c r="Q3986" s="50" t="str">
        <f t="shared" si="63"/>
        <v/>
      </c>
    </row>
    <row r="3987" spans="17:17">
      <c r="Q3987" s="50" t="str">
        <f t="shared" si="63"/>
        <v/>
      </c>
    </row>
    <row r="3988" spans="17:17">
      <c r="Q3988" s="50" t="str">
        <f t="shared" si="63"/>
        <v/>
      </c>
    </row>
    <row r="3989" spans="17:17">
      <c r="Q3989" s="50" t="str">
        <f t="shared" si="63"/>
        <v/>
      </c>
    </row>
    <row r="3990" spans="17:17">
      <c r="Q3990" s="50" t="str">
        <f t="shared" si="63"/>
        <v/>
      </c>
    </row>
    <row r="3991" spans="17:17">
      <c r="Q3991" s="50" t="str">
        <f t="shared" si="63"/>
        <v/>
      </c>
    </row>
    <row r="3992" spans="17:17">
      <c r="Q3992" s="50" t="str">
        <f t="shared" si="63"/>
        <v/>
      </c>
    </row>
    <row r="3993" spans="17:17">
      <c r="Q3993" s="50" t="str">
        <f t="shared" si="63"/>
        <v/>
      </c>
    </row>
    <row r="3994" spans="17:17">
      <c r="Q3994" s="50" t="str">
        <f t="shared" si="63"/>
        <v/>
      </c>
    </row>
    <row r="3995" spans="17:17">
      <c r="Q3995" s="50" t="str">
        <f t="shared" si="63"/>
        <v/>
      </c>
    </row>
    <row r="3996" spans="17:17">
      <c r="Q3996" s="50" t="str">
        <f t="shared" si="63"/>
        <v/>
      </c>
    </row>
    <row r="3997" spans="17:17">
      <c r="Q3997" s="50" t="str">
        <f t="shared" si="63"/>
        <v/>
      </c>
    </row>
    <row r="3998" spans="17:17">
      <c r="Q3998" s="50" t="str">
        <f t="shared" si="63"/>
        <v/>
      </c>
    </row>
    <row r="3999" spans="17:17">
      <c r="Q3999" s="50" t="str">
        <f t="shared" si="63"/>
        <v/>
      </c>
    </row>
    <row r="4000" spans="17:17">
      <c r="Q4000" s="50" t="str">
        <f t="shared" si="63"/>
        <v/>
      </c>
    </row>
    <row r="4001" spans="17:17">
      <c r="Q4001" s="50" t="str">
        <f t="shared" si="63"/>
        <v/>
      </c>
    </row>
    <row r="4002" spans="17:17">
      <c r="Q4002" s="50" t="str">
        <f t="shared" si="63"/>
        <v/>
      </c>
    </row>
    <row r="4003" spans="17:17">
      <c r="Q4003" s="50" t="str">
        <f t="shared" si="63"/>
        <v/>
      </c>
    </row>
    <row r="4004" spans="17:17">
      <c r="Q4004" s="50" t="str">
        <f t="shared" si="63"/>
        <v/>
      </c>
    </row>
    <row r="4005" spans="17:17">
      <c r="Q4005" s="50" t="str">
        <f t="shared" si="63"/>
        <v/>
      </c>
    </row>
    <row r="4006" spans="17:17">
      <c r="Q4006" s="50" t="str">
        <f t="shared" si="63"/>
        <v/>
      </c>
    </row>
    <row r="4007" spans="17:17">
      <c r="Q4007" s="50" t="str">
        <f t="shared" si="63"/>
        <v/>
      </c>
    </row>
    <row r="4008" spans="17:17">
      <c r="Q4008" s="50" t="str">
        <f t="shared" si="63"/>
        <v/>
      </c>
    </row>
    <row r="4009" spans="17:17">
      <c r="Q4009" s="50" t="str">
        <f t="shared" si="63"/>
        <v/>
      </c>
    </row>
    <row r="4010" spans="17:17">
      <c r="Q4010" s="50" t="str">
        <f t="shared" si="63"/>
        <v/>
      </c>
    </row>
    <row r="4011" spans="17:17">
      <c r="Q4011" s="50" t="str">
        <f t="shared" si="63"/>
        <v/>
      </c>
    </row>
    <row r="4012" spans="17:17">
      <c r="Q4012" s="50" t="str">
        <f t="shared" si="63"/>
        <v/>
      </c>
    </row>
    <row r="4013" spans="17:17">
      <c r="Q4013" s="50" t="str">
        <f t="shared" si="63"/>
        <v/>
      </c>
    </row>
    <row r="4014" spans="17:17">
      <c r="Q4014" s="50" t="str">
        <f t="shared" si="63"/>
        <v/>
      </c>
    </row>
    <row r="4015" spans="17:17">
      <c r="Q4015" s="50" t="str">
        <f t="shared" si="63"/>
        <v/>
      </c>
    </row>
    <row r="4016" spans="17:17">
      <c r="Q4016" s="50" t="str">
        <f t="shared" si="63"/>
        <v/>
      </c>
    </row>
    <row r="4017" spans="17:17">
      <c r="Q4017" s="50" t="str">
        <f t="shared" si="63"/>
        <v/>
      </c>
    </row>
    <row r="4018" spans="17:17">
      <c r="Q4018" s="50" t="str">
        <f t="shared" si="63"/>
        <v/>
      </c>
    </row>
    <row r="4019" spans="17:17">
      <c r="Q4019" s="50" t="str">
        <f t="shared" ref="Q4019:Q4082" si="64">IF(AND(I4019="",K4019=""),"",IF(I4019="Lead","Lead",IF(K4019="Lead","Lead",IF((OR((AND((ISNUMBER(SEARCH("Galvanized",K4019))),AF4019="Yes")),(AND((ISNUMBER(SEARCH("Galvanized",K4019))),AF4019="Unknown")))),"Galvanized requiring replacement",IF((OR((AND((ISNUMBER(SEARCH("Galvanized",K4019))),AJ4019="Yes")),(AND((ISNUMBER(SEARCH("Galvanized",K4019))),AJ4019="Unknown")))),"Galvanized requiring replacement",IF(I4019="Galvanized requiring replacement","Galvanized requiring replacement",IF(K4019="Galvanized requiring replacement","Galvanized requiring replacement",IF(ISNUMBER(SEARCH("Unknown",I4019)),"Unknown",IF(ISNUMBER(SEARCH("Unknown",K4019)),"Unknown",IF(I4019="","Unknown",IF(K4019="","Unknown","Non-lead")))))))))))</f>
        <v/>
      </c>
    </row>
    <row r="4020" spans="17:17">
      <c r="Q4020" s="50" t="str">
        <f t="shared" si="64"/>
        <v/>
      </c>
    </row>
    <row r="4021" spans="17:17">
      <c r="Q4021" s="50" t="str">
        <f t="shared" si="64"/>
        <v/>
      </c>
    </row>
    <row r="4022" spans="17:17">
      <c r="Q4022" s="50" t="str">
        <f t="shared" si="64"/>
        <v/>
      </c>
    </row>
    <row r="4023" spans="17:17">
      <c r="Q4023" s="50" t="str">
        <f t="shared" si="64"/>
        <v/>
      </c>
    </row>
    <row r="4024" spans="17:17">
      <c r="Q4024" s="50" t="str">
        <f t="shared" si="64"/>
        <v/>
      </c>
    </row>
    <row r="4025" spans="17:17">
      <c r="Q4025" s="50" t="str">
        <f t="shared" si="64"/>
        <v/>
      </c>
    </row>
    <row r="4026" spans="17:17">
      <c r="Q4026" s="50" t="str">
        <f t="shared" si="64"/>
        <v/>
      </c>
    </row>
    <row r="4027" spans="17:17">
      <c r="Q4027" s="50" t="str">
        <f t="shared" si="64"/>
        <v/>
      </c>
    </row>
    <row r="4028" spans="17:17">
      <c r="Q4028" s="50" t="str">
        <f t="shared" si="64"/>
        <v/>
      </c>
    </row>
    <row r="4029" spans="17:17">
      <c r="Q4029" s="50" t="str">
        <f t="shared" si="64"/>
        <v/>
      </c>
    </row>
    <row r="4030" spans="17:17">
      <c r="Q4030" s="50" t="str">
        <f t="shared" si="64"/>
        <v/>
      </c>
    </row>
    <row r="4031" spans="17:17">
      <c r="Q4031" s="50" t="str">
        <f t="shared" si="64"/>
        <v/>
      </c>
    </row>
    <row r="4032" spans="17:17">
      <c r="Q4032" s="50" t="str">
        <f t="shared" si="64"/>
        <v/>
      </c>
    </row>
    <row r="4033" spans="17:17">
      <c r="Q4033" s="50" t="str">
        <f t="shared" si="64"/>
        <v/>
      </c>
    </row>
    <row r="4034" spans="17:17">
      <c r="Q4034" s="50" t="str">
        <f t="shared" si="64"/>
        <v/>
      </c>
    </row>
    <row r="4035" spans="17:17">
      <c r="Q4035" s="50" t="str">
        <f t="shared" si="64"/>
        <v/>
      </c>
    </row>
    <row r="4036" spans="17:17">
      <c r="Q4036" s="50" t="str">
        <f t="shared" si="64"/>
        <v/>
      </c>
    </row>
    <row r="4037" spans="17:17">
      <c r="Q4037" s="50" t="str">
        <f t="shared" si="64"/>
        <v/>
      </c>
    </row>
    <row r="4038" spans="17:17">
      <c r="Q4038" s="50" t="str">
        <f t="shared" si="64"/>
        <v/>
      </c>
    </row>
    <row r="4039" spans="17:17">
      <c r="Q4039" s="50" t="str">
        <f t="shared" si="64"/>
        <v/>
      </c>
    </row>
    <row r="4040" spans="17:17">
      <c r="Q4040" s="50" t="str">
        <f t="shared" si="64"/>
        <v/>
      </c>
    </row>
    <row r="4041" spans="17:17">
      <c r="Q4041" s="50" t="str">
        <f t="shared" si="64"/>
        <v/>
      </c>
    </row>
    <row r="4042" spans="17:17">
      <c r="Q4042" s="50" t="str">
        <f t="shared" si="64"/>
        <v/>
      </c>
    </row>
    <row r="4043" spans="17:17">
      <c r="Q4043" s="50" t="str">
        <f t="shared" si="64"/>
        <v/>
      </c>
    </row>
    <row r="4044" spans="17:17">
      <c r="Q4044" s="50" t="str">
        <f t="shared" si="64"/>
        <v/>
      </c>
    </row>
    <row r="4045" spans="17:17">
      <c r="Q4045" s="50" t="str">
        <f t="shared" si="64"/>
        <v/>
      </c>
    </row>
    <row r="4046" spans="17:17">
      <c r="Q4046" s="50" t="str">
        <f t="shared" si="64"/>
        <v/>
      </c>
    </row>
    <row r="4047" spans="17:17">
      <c r="Q4047" s="50" t="str">
        <f t="shared" si="64"/>
        <v/>
      </c>
    </row>
    <row r="4048" spans="17:17">
      <c r="Q4048" s="50" t="str">
        <f t="shared" si="64"/>
        <v/>
      </c>
    </row>
    <row r="4049" spans="17:17">
      <c r="Q4049" s="50" t="str">
        <f t="shared" si="64"/>
        <v/>
      </c>
    </row>
    <row r="4050" spans="17:17">
      <c r="Q4050" s="50" t="str">
        <f t="shared" si="64"/>
        <v/>
      </c>
    </row>
    <row r="4051" spans="17:17">
      <c r="Q4051" s="50" t="str">
        <f t="shared" si="64"/>
        <v/>
      </c>
    </row>
    <row r="4052" spans="17:17">
      <c r="Q4052" s="50" t="str">
        <f t="shared" si="64"/>
        <v/>
      </c>
    </row>
    <row r="4053" spans="17:17">
      <c r="Q4053" s="50" t="str">
        <f t="shared" si="64"/>
        <v/>
      </c>
    </row>
    <row r="4054" spans="17:17">
      <c r="Q4054" s="50" t="str">
        <f t="shared" si="64"/>
        <v/>
      </c>
    </row>
    <row r="4055" spans="17:17">
      <c r="Q4055" s="50" t="str">
        <f t="shared" si="64"/>
        <v/>
      </c>
    </row>
    <row r="4056" spans="17:17">
      <c r="Q4056" s="50" t="str">
        <f t="shared" si="64"/>
        <v/>
      </c>
    </row>
    <row r="4057" spans="17:17">
      <c r="Q4057" s="50" t="str">
        <f t="shared" si="64"/>
        <v/>
      </c>
    </row>
    <row r="4058" spans="17:17">
      <c r="Q4058" s="50" t="str">
        <f t="shared" si="64"/>
        <v/>
      </c>
    </row>
    <row r="4059" spans="17:17">
      <c r="Q4059" s="50" t="str">
        <f t="shared" si="64"/>
        <v/>
      </c>
    </row>
    <row r="4060" spans="17:17">
      <c r="Q4060" s="50" t="str">
        <f t="shared" si="64"/>
        <v/>
      </c>
    </row>
    <row r="4061" spans="17:17">
      <c r="Q4061" s="50" t="str">
        <f t="shared" si="64"/>
        <v/>
      </c>
    </row>
    <row r="4062" spans="17:17">
      <c r="Q4062" s="50" t="str">
        <f t="shared" si="64"/>
        <v/>
      </c>
    </row>
    <row r="4063" spans="17:17">
      <c r="Q4063" s="50" t="str">
        <f t="shared" si="64"/>
        <v/>
      </c>
    </row>
    <row r="4064" spans="17:17">
      <c r="Q4064" s="50" t="str">
        <f t="shared" si="64"/>
        <v/>
      </c>
    </row>
    <row r="4065" spans="17:17">
      <c r="Q4065" s="50" t="str">
        <f t="shared" si="64"/>
        <v/>
      </c>
    </row>
    <row r="4066" spans="17:17">
      <c r="Q4066" s="50" t="str">
        <f t="shared" si="64"/>
        <v/>
      </c>
    </row>
    <row r="4067" spans="17:17">
      <c r="Q4067" s="50" t="str">
        <f t="shared" si="64"/>
        <v/>
      </c>
    </row>
    <row r="4068" spans="17:17">
      <c r="Q4068" s="50" t="str">
        <f t="shared" si="64"/>
        <v/>
      </c>
    </row>
    <row r="4069" spans="17:17">
      <c r="Q4069" s="50" t="str">
        <f t="shared" si="64"/>
        <v/>
      </c>
    </row>
    <row r="4070" spans="17:17">
      <c r="Q4070" s="50" t="str">
        <f t="shared" si="64"/>
        <v/>
      </c>
    </row>
    <row r="4071" spans="17:17">
      <c r="Q4071" s="50" t="str">
        <f t="shared" si="64"/>
        <v/>
      </c>
    </row>
    <row r="4072" spans="17:17">
      <c r="Q4072" s="50" t="str">
        <f t="shared" si="64"/>
        <v/>
      </c>
    </row>
    <row r="4073" spans="17:17">
      <c r="Q4073" s="50" t="str">
        <f t="shared" si="64"/>
        <v/>
      </c>
    </row>
    <row r="4074" spans="17:17">
      <c r="Q4074" s="50" t="str">
        <f t="shared" si="64"/>
        <v/>
      </c>
    </row>
    <row r="4075" spans="17:17">
      <c r="Q4075" s="50" t="str">
        <f t="shared" si="64"/>
        <v/>
      </c>
    </row>
    <row r="4076" spans="17:17">
      <c r="Q4076" s="50" t="str">
        <f t="shared" si="64"/>
        <v/>
      </c>
    </row>
    <row r="4077" spans="17:17">
      <c r="Q4077" s="50" t="str">
        <f t="shared" si="64"/>
        <v/>
      </c>
    </row>
    <row r="4078" spans="17:17">
      <c r="Q4078" s="50" t="str">
        <f t="shared" si="64"/>
        <v/>
      </c>
    </row>
    <row r="4079" spans="17:17">
      <c r="Q4079" s="50" t="str">
        <f t="shared" si="64"/>
        <v/>
      </c>
    </row>
    <row r="4080" spans="17:17">
      <c r="Q4080" s="50" t="str">
        <f t="shared" si="64"/>
        <v/>
      </c>
    </row>
    <row r="4081" spans="17:17">
      <c r="Q4081" s="50" t="str">
        <f t="shared" si="64"/>
        <v/>
      </c>
    </row>
    <row r="4082" spans="17:17">
      <c r="Q4082" s="50" t="str">
        <f t="shared" si="64"/>
        <v/>
      </c>
    </row>
    <row r="4083" spans="17:17">
      <c r="Q4083" s="50" t="str">
        <f t="shared" ref="Q4083:Q4146" si="65">IF(AND(I4083="",K4083=""),"",IF(I4083="Lead","Lead",IF(K4083="Lead","Lead",IF((OR((AND((ISNUMBER(SEARCH("Galvanized",K4083))),AF4083="Yes")),(AND((ISNUMBER(SEARCH("Galvanized",K4083))),AF4083="Unknown")))),"Galvanized requiring replacement",IF((OR((AND((ISNUMBER(SEARCH("Galvanized",K4083))),AJ4083="Yes")),(AND((ISNUMBER(SEARCH("Galvanized",K4083))),AJ4083="Unknown")))),"Galvanized requiring replacement",IF(I4083="Galvanized requiring replacement","Galvanized requiring replacement",IF(K4083="Galvanized requiring replacement","Galvanized requiring replacement",IF(ISNUMBER(SEARCH("Unknown",I4083)),"Unknown",IF(ISNUMBER(SEARCH("Unknown",K4083)),"Unknown",IF(I4083="","Unknown",IF(K4083="","Unknown","Non-lead")))))))))))</f>
        <v/>
      </c>
    </row>
    <row r="4084" spans="17:17">
      <c r="Q4084" s="50" t="str">
        <f t="shared" si="65"/>
        <v/>
      </c>
    </row>
    <row r="4085" spans="17:17">
      <c r="Q4085" s="50" t="str">
        <f t="shared" si="65"/>
        <v/>
      </c>
    </row>
    <row r="4086" spans="17:17">
      <c r="Q4086" s="50" t="str">
        <f t="shared" si="65"/>
        <v/>
      </c>
    </row>
    <row r="4087" spans="17:17">
      <c r="Q4087" s="50" t="str">
        <f t="shared" si="65"/>
        <v/>
      </c>
    </row>
    <row r="4088" spans="17:17">
      <c r="Q4088" s="50" t="str">
        <f t="shared" si="65"/>
        <v/>
      </c>
    </row>
    <row r="4089" spans="17:17">
      <c r="Q4089" s="50" t="str">
        <f t="shared" si="65"/>
        <v/>
      </c>
    </row>
    <row r="4090" spans="17:17">
      <c r="Q4090" s="50" t="str">
        <f t="shared" si="65"/>
        <v/>
      </c>
    </row>
    <row r="4091" spans="17:17">
      <c r="Q4091" s="50" t="str">
        <f t="shared" si="65"/>
        <v/>
      </c>
    </row>
    <row r="4092" spans="17:17">
      <c r="Q4092" s="50" t="str">
        <f t="shared" si="65"/>
        <v/>
      </c>
    </row>
    <row r="4093" spans="17:17">
      <c r="Q4093" s="50" t="str">
        <f t="shared" si="65"/>
        <v/>
      </c>
    </row>
    <row r="4094" spans="17:17">
      <c r="Q4094" s="50" t="str">
        <f t="shared" si="65"/>
        <v/>
      </c>
    </row>
    <row r="4095" spans="17:17">
      <c r="Q4095" s="50" t="str">
        <f t="shared" si="65"/>
        <v/>
      </c>
    </row>
    <row r="4096" spans="17:17">
      <c r="Q4096" s="50" t="str">
        <f t="shared" si="65"/>
        <v/>
      </c>
    </row>
    <row r="4097" spans="17:17">
      <c r="Q4097" s="50" t="str">
        <f t="shared" si="65"/>
        <v/>
      </c>
    </row>
    <row r="4098" spans="17:17">
      <c r="Q4098" s="50" t="str">
        <f t="shared" si="65"/>
        <v/>
      </c>
    </row>
    <row r="4099" spans="17:17">
      <c r="Q4099" s="50" t="str">
        <f t="shared" si="65"/>
        <v/>
      </c>
    </row>
    <row r="4100" spans="17:17">
      <c r="Q4100" s="50" t="str">
        <f t="shared" si="65"/>
        <v/>
      </c>
    </row>
    <row r="4101" spans="17:17">
      <c r="Q4101" s="50" t="str">
        <f t="shared" si="65"/>
        <v/>
      </c>
    </row>
    <row r="4102" spans="17:17">
      <c r="Q4102" s="50" t="str">
        <f t="shared" si="65"/>
        <v/>
      </c>
    </row>
    <row r="4103" spans="17:17">
      <c r="Q4103" s="50" t="str">
        <f t="shared" si="65"/>
        <v/>
      </c>
    </row>
    <row r="4104" spans="17:17">
      <c r="Q4104" s="50" t="str">
        <f t="shared" si="65"/>
        <v/>
      </c>
    </row>
    <row r="4105" spans="17:17">
      <c r="Q4105" s="50" t="str">
        <f t="shared" si="65"/>
        <v/>
      </c>
    </row>
    <row r="4106" spans="17:17">
      <c r="Q4106" s="50" t="str">
        <f t="shared" si="65"/>
        <v/>
      </c>
    </row>
    <row r="4107" spans="17:17">
      <c r="Q4107" s="50" t="str">
        <f t="shared" si="65"/>
        <v/>
      </c>
    </row>
    <row r="4108" spans="17:17">
      <c r="Q4108" s="50" t="str">
        <f t="shared" si="65"/>
        <v/>
      </c>
    </row>
    <row r="4109" spans="17:17">
      <c r="Q4109" s="50" t="str">
        <f t="shared" si="65"/>
        <v/>
      </c>
    </row>
    <row r="4110" spans="17:17">
      <c r="Q4110" s="50" t="str">
        <f t="shared" si="65"/>
        <v/>
      </c>
    </row>
    <row r="4111" spans="17:17">
      <c r="Q4111" s="50" t="str">
        <f t="shared" si="65"/>
        <v/>
      </c>
    </row>
    <row r="4112" spans="17:17">
      <c r="Q4112" s="50" t="str">
        <f t="shared" si="65"/>
        <v/>
      </c>
    </row>
    <row r="4113" spans="17:17">
      <c r="Q4113" s="50" t="str">
        <f t="shared" si="65"/>
        <v/>
      </c>
    </row>
    <row r="4114" spans="17:17">
      <c r="Q4114" s="50" t="str">
        <f t="shared" si="65"/>
        <v/>
      </c>
    </row>
    <row r="4115" spans="17:17">
      <c r="Q4115" s="50" t="str">
        <f t="shared" si="65"/>
        <v/>
      </c>
    </row>
    <row r="4116" spans="17:17">
      <c r="Q4116" s="50" t="str">
        <f t="shared" si="65"/>
        <v/>
      </c>
    </row>
    <row r="4117" spans="17:17">
      <c r="Q4117" s="50" t="str">
        <f t="shared" si="65"/>
        <v/>
      </c>
    </row>
    <row r="4118" spans="17:17">
      <c r="Q4118" s="50" t="str">
        <f t="shared" si="65"/>
        <v/>
      </c>
    </row>
    <row r="4119" spans="17:17">
      <c r="Q4119" s="50" t="str">
        <f t="shared" si="65"/>
        <v/>
      </c>
    </row>
    <row r="4120" spans="17:17">
      <c r="Q4120" s="50" t="str">
        <f t="shared" si="65"/>
        <v/>
      </c>
    </row>
    <row r="4121" spans="17:17">
      <c r="Q4121" s="50" t="str">
        <f t="shared" si="65"/>
        <v/>
      </c>
    </row>
    <row r="4122" spans="17:17">
      <c r="Q4122" s="50" t="str">
        <f t="shared" si="65"/>
        <v/>
      </c>
    </row>
    <row r="4123" spans="17:17">
      <c r="Q4123" s="50" t="str">
        <f t="shared" si="65"/>
        <v/>
      </c>
    </row>
    <row r="4124" spans="17:17">
      <c r="Q4124" s="50" t="str">
        <f t="shared" si="65"/>
        <v/>
      </c>
    </row>
    <row r="4125" spans="17:17">
      <c r="Q4125" s="50" t="str">
        <f t="shared" si="65"/>
        <v/>
      </c>
    </row>
    <row r="4126" spans="17:17">
      <c r="Q4126" s="50" t="str">
        <f t="shared" si="65"/>
        <v/>
      </c>
    </row>
    <row r="4127" spans="17:17">
      <c r="Q4127" s="50" t="str">
        <f t="shared" si="65"/>
        <v/>
      </c>
    </row>
    <row r="4128" spans="17:17">
      <c r="Q4128" s="50" t="str">
        <f t="shared" si="65"/>
        <v/>
      </c>
    </row>
    <row r="4129" spans="17:17">
      <c r="Q4129" s="50" t="str">
        <f t="shared" si="65"/>
        <v/>
      </c>
    </row>
    <row r="4130" spans="17:17">
      <c r="Q4130" s="50" t="str">
        <f t="shared" si="65"/>
        <v/>
      </c>
    </row>
    <row r="4131" spans="17:17">
      <c r="Q4131" s="50" t="str">
        <f t="shared" si="65"/>
        <v/>
      </c>
    </row>
    <row r="4132" spans="17:17">
      <c r="Q4132" s="50" t="str">
        <f t="shared" si="65"/>
        <v/>
      </c>
    </row>
    <row r="4133" spans="17:17">
      <c r="Q4133" s="50" t="str">
        <f t="shared" si="65"/>
        <v/>
      </c>
    </row>
    <row r="4134" spans="17:17">
      <c r="Q4134" s="50" t="str">
        <f t="shared" si="65"/>
        <v/>
      </c>
    </row>
    <row r="4135" spans="17:17">
      <c r="Q4135" s="50" t="str">
        <f t="shared" si="65"/>
        <v/>
      </c>
    </row>
    <row r="4136" spans="17:17">
      <c r="Q4136" s="50" t="str">
        <f t="shared" si="65"/>
        <v/>
      </c>
    </row>
    <row r="4137" spans="17:17">
      <c r="Q4137" s="50" t="str">
        <f t="shared" si="65"/>
        <v/>
      </c>
    </row>
    <row r="4138" spans="17:17">
      <c r="Q4138" s="50" t="str">
        <f t="shared" si="65"/>
        <v/>
      </c>
    </row>
    <row r="4139" spans="17:17">
      <c r="Q4139" s="50" t="str">
        <f t="shared" si="65"/>
        <v/>
      </c>
    </row>
    <row r="4140" spans="17:17">
      <c r="Q4140" s="50" t="str">
        <f t="shared" si="65"/>
        <v/>
      </c>
    </row>
    <row r="4141" spans="17:17">
      <c r="Q4141" s="50" t="str">
        <f t="shared" si="65"/>
        <v/>
      </c>
    </row>
    <row r="4142" spans="17:17">
      <c r="Q4142" s="50" t="str">
        <f t="shared" si="65"/>
        <v/>
      </c>
    </row>
    <row r="4143" spans="17:17">
      <c r="Q4143" s="50" t="str">
        <f t="shared" si="65"/>
        <v/>
      </c>
    </row>
    <row r="4144" spans="17:17">
      <c r="Q4144" s="50" t="str">
        <f t="shared" si="65"/>
        <v/>
      </c>
    </row>
    <row r="4145" spans="17:17">
      <c r="Q4145" s="50" t="str">
        <f t="shared" si="65"/>
        <v/>
      </c>
    </row>
    <row r="4146" spans="17:17">
      <c r="Q4146" s="50" t="str">
        <f t="shared" si="65"/>
        <v/>
      </c>
    </row>
    <row r="4147" spans="17:17">
      <c r="Q4147" s="50" t="str">
        <f t="shared" ref="Q4147:Q4210" si="66">IF(AND(I4147="",K4147=""),"",IF(I4147="Lead","Lead",IF(K4147="Lead","Lead",IF((OR((AND((ISNUMBER(SEARCH("Galvanized",K4147))),AF4147="Yes")),(AND((ISNUMBER(SEARCH("Galvanized",K4147))),AF4147="Unknown")))),"Galvanized requiring replacement",IF((OR((AND((ISNUMBER(SEARCH("Galvanized",K4147))),AJ4147="Yes")),(AND((ISNUMBER(SEARCH("Galvanized",K4147))),AJ4147="Unknown")))),"Galvanized requiring replacement",IF(I4147="Galvanized requiring replacement","Galvanized requiring replacement",IF(K4147="Galvanized requiring replacement","Galvanized requiring replacement",IF(ISNUMBER(SEARCH("Unknown",I4147)),"Unknown",IF(ISNUMBER(SEARCH("Unknown",K4147)),"Unknown",IF(I4147="","Unknown",IF(K4147="","Unknown","Non-lead")))))))))))</f>
        <v/>
      </c>
    </row>
    <row r="4148" spans="17:17">
      <c r="Q4148" s="50" t="str">
        <f t="shared" si="66"/>
        <v/>
      </c>
    </row>
    <row r="4149" spans="17:17">
      <c r="Q4149" s="50" t="str">
        <f t="shared" si="66"/>
        <v/>
      </c>
    </row>
    <row r="4150" spans="17:17">
      <c r="Q4150" s="50" t="str">
        <f t="shared" si="66"/>
        <v/>
      </c>
    </row>
    <row r="4151" spans="17:17">
      <c r="Q4151" s="50" t="str">
        <f t="shared" si="66"/>
        <v/>
      </c>
    </row>
    <row r="4152" spans="17:17">
      <c r="Q4152" s="50" t="str">
        <f t="shared" si="66"/>
        <v/>
      </c>
    </row>
    <row r="4153" spans="17:17">
      <c r="Q4153" s="50" t="str">
        <f t="shared" si="66"/>
        <v/>
      </c>
    </row>
    <row r="4154" spans="17:17">
      <c r="Q4154" s="50" t="str">
        <f t="shared" si="66"/>
        <v/>
      </c>
    </row>
    <row r="4155" spans="17:17">
      <c r="Q4155" s="50" t="str">
        <f t="shared" si="66"/>
        <v/>
      </c>
    </row>
    <row r="4156" spans="17:17">
      <c r="Q4156" s="50" t="str">
        <f t="shared" si="66"/>
        <v/>
      </c>
    </row>
    <row r="4157" spans="17:17">
      <c r="Q4157" s="50" t="str">
        <f t="shared" si="66"/>
        <v/>
      </c>
    </row>
    <row r="4158" spans="17:17">
      <c r="Q4158" s="50" t="str">
        <f t="shared" si="66"/>
        <v/>
      </c>
    </row>
    <row r="4159" spans="17:17">
      <c r="Q4159" s="50" t="str">
        <f t="shared" si="66"/>
        <v/>
      </c>
    </row>
    <row r="4160" spans="17:17">
      <c r="Q4160" s="50" t="str">
        <f t="shared" si="66"/>
        <v/>
      </c>
    </row>
    <row r="4161" spans="17:17">
      <c r="Q4161" s="50" t="str">
        <f t="shared" si="66"/>
        <v/>
      </c>
    </row>
    <row r="4162" spans="17:17">
      <c r="Q4162" s="50" t="str">
        <f t="shared" si="66"/>
        <v/>
      </c>
    </row>
    <row r="4163" spans="17:17">
      <c r="Q4163" s="50" t="str">
        <f t="shared" si="66"/>
        <v/>
      </c>
    </row>
    <row r="4164" spans="17:17">
      <c r="Q4164" s="50" t="str">
        <f t="shared" si="66"/>
        <v/>
      </c>
    </row>
    <row r="4165" spans="17:17">
      <c r="Q4165" s="50" t="str">
        <f t="shared" si="66"/>
        <v/>
      </c>
    </row>
    <row r="4166" spans="17:17">
      <c r="Q4166" s="50" t="str">
        <f t="shared" si="66"/>
        <v/>
      </c>
    </row>
    <row r="4167" spans="17:17">
      <c r="Q4167" s="50" t="str">
        <f t="shared" si="66"/>
        <v/>
      </c>
    </row>
    <row r="4168" spans="17:17">
      <c r="Q4168" s="50" t="str">
        <f t="shared" si="66"/>
        <v/>
      </c>
    </row>
    <row r="4169" spans="17:17">
      <c r="Q4169" s="50" t="str">
        <f t="shared" si="66"/>
        <v/>
      </c>
    </row>
    <row r="4170" spans="17:17">
      <c r="Q4170" s="50" t="str">
        <f t="shared" si="66"/>
        <v/>
      </c>
    </row>
    <row r="4171" spans="17:17">
      <c r="Q4171" s="50" t="str">
        <f t="shared" si="66"/>
        <v/>
      </c>
    </row>
    <row r="4172" spans="17:17">
      <c r="Q4172" s="50" t="str">
        <f t="shared" si="66"/>
        <v/>
      </c>
    </row>
    <row r="4173" spans="17:17">
      <c r="Q4173" s="50" t="str">
        <f t="shared" si="66"/>
        <v/>
      </c>
    </row>
    <row r="4174" spans="17:17">
      <c r="Q4174" s="50" t="str">
        <f t="shared" si="66"/>
        <v/>
      </c>
    </row>
    <row r="4175" spans="17:17">
      <c r="Q4175" s="50" t="str">
        <f t="shared" si="66"/>
        <v/>
      </c>
    </row>
    <row r="4176" spans="17:17">
      <c r="Q4176" s="50" t="str">
        <f t="shared" si="66"/>
        <v/>
      </c>
    </row>
    <row r="4177" spans="17:17">
      <c r="Q4177" s="50" t="str">
        <f t="shared" si="66"/>
        <v/>
      </c>
    </row>
    <row r="4178" spans="17:17">
      <c r="Q4178" s="50" t="str">
        <f t="shared" si="66"/>
        <v/>
      </c>
    </row>
    <row r="4179" spans="17:17">
      <c r="Q4179" s="50" t="str">
        <f t="shared" si="66"/>
        <v/>
      </c>
    </row>
    <row r="4180" spans="17:17">
      <c r="Q4180" s="50" t="str">
        <f t="shared" si="66"/>
        <v/>
      </c>
    </row>
    <row r="4181" spans="17:17">
      <c r="Q4181" s="50" t="str">
        <f t="shared" si="66"/>
        <v/>
      </c>
    </row>
    <row r="4182" spans="17:17">
      <c r="Q4182" s="50" t="str">
        <f t="shared" si="66"/>
        <v/>
      </c>
    </row>
    <row r="4183" spans="17:17">
      <c r="Q4183" s="50" t="str">
        <f t="shared" si="66"/>
        <v/>
      </c>
    </row>
    <row r="4184" spans="17:17">
      <c r="Q4184" s="50" t="str">
        <f t="shared" si="66"/>
        <v/>
      </c>
    </row>
    <row r="4185" spans="17:17">
      <c r="Q4185" s="50" t="str">
        <f t="shared" si="66"/>
        <v/>
      </c>
    </row>
    <row r="4186" spans="17:17">
      <c r="Q4186" s="50" t="str">
        <f t="shared" si="66"/>
        <v/>
      </c>
    </row>
    <row r="4187" spans="17:17">
      <c r="Q4187" s="50" t="str">
        <f t="shared" si="66"/>
        <v/>
      </c>
    </row>
    <row r="4188" spans="17:17">
      <c r="Q4188" s="50" t="str">
        <f t="shared" si="66"/>
        <v/>
      </c>
    </row>
    <row r="4189" spans="17:17">
      <c r="Q4189" s="50" t="str">
        <f t="shared" si="66"/>
        <v/>
      </c>
    </row>
    <row r="4190" spans="17:17">
      <c r="Q4190" s="50" t="str">
        <f t="shared" si="66"/>
        <v/>
      </c>
    </row>
    <row r="4191" spans="17:17">
      <c r="Q4191" s="50" t="str">
        <f t="shared" si="66"/>
        <v/>
      </c>
    </row>
    <row r="4192" spans="17:17">
      <c r="Q4192" s="50" t="str">
        <f t="shared" si="66"/>
        <v/>
      </c>
    </row>
    <row r="4193" spans="17:17">
      <c r="Q4193" s="50" t="str">
        <f t="shared" si="66"/>
        <v/>
      </c>
    </row>
    <row r="4194" spans="17:17">
      <c r="Q4194" s="50" t="str">
        <f t="shared" si="66"/>
        <v/>
      </c>
    </row>
    <row r="4195" spans="17:17">
      <c r="Q4195" s="50" t="str">
        <f t="shared" si="66"/>
        <v/>
      </c>
    </row>
    <row r="4196" spans="17:17">
      <c r="Q4196" s="50" t="str">
        <f t="shared" si="66"/>
        <v/>
      </c>
    </row>
    <row r="4197" spans="17:17">
      <c r="Q4197" s="50" t="str">
        <f t="shared" si="66"/>
        <v/>
      </c>
    </row>
    <row r="4198" spans="17:17">
      <c r="Q4198" s="50" t="str">
        <f t="shared" si="66"/>
        <v/>
      </c>
    </row>
    <row r="4199" spans="17:17">
      <c r="Q4199" s="50" t="str">
        <f t="shared" si="66"/>
        <v/>
      </c>
    </row>
    <row r="4200" spans="17:17">
      <c r="Q4200" s="50" t="str">
        <f t="shared" si="66"/>
        <v/>
      </c>
    </row>
    <row r="4201" spans="17:17">
      <c r="Q4201" s="50" t="str">
        <f t="shared" si="66"/>
        <v/>
      </c>
    </row>
    <row r="4202" spans="17:17">
      <c r="Q4202" s="50" t="str">
        <f t="shared" si="66"/>
        <v/>
      </c>
    </row>
    <row r="4203" spans="17:17">
      <c r="Q4203" s="50" t="str">
        <f t="shared" si="66"/>
        <v/>
      </c>
    </row>
    <row r="4204" spans="17:17">
      <c r="Q4204" s="50" t="str">
        <f t="shared" si="66"/>
        <v/>
      </c>
    </row>
    <row r="4205" spans="17:17">
      <c r="Q4205" s="50" t="str">
        <f t="shared" si="66"/>
        <v/>
      </c>
    </row>
    <row r="4206" spans="17:17">
      <c r="Q4206" s="50" t="str">
        <f t="shared" si="66"/>
        <v/>
      </c>
    </row>
    <row r="4207" spans="17:17">
      <c r="Q4207" s="50" t="str">
        <f t="shared" si="66"/>
        <v/>
      </c>
    </row>
    <row r="4208" spans="17:17">
      <c r="Q4208" s="50" t="str">
        <f t="shared" si="66"/>
        <v/>
      </c>
    </row>
    <row r="4209" spans="17:17">
      <c r="Q4209" s="50" t="str">
        <f t="shared" si="66"/>
        <v/>
      </c>
    </row>
    <row r="4210" spans="17:17">
      <c r="Q4210" s="50" t="str">
        <f t="shared" si="66"/>
        <v/>
      </c>
    </row>
    <row r="4211" spans="17:17">
      <c r="Q4211" s="50" t="str">
        <f t="shared" ref="Q4211:Q4274" si="67">IF(AND(I4211="",K4211=""),"",IF(I4211="Lead","Lead",IF(K4211="Lead","Lead",IF((OR((AND((ISNUMBER(SEARCH("Galvanized",K4211))),AF4211="Yes")),(AND((ISNUMBER(SEARCH("Galvanized",K4211))),AF4211="Unknown")))),"Galvanized requiring replacement",IF((OR((AND((ISNUMBER(SEARCH("Galvanized",K4211))),AJ4211="Yes")),(AND((ISNUMBER(SEARCH("Galvanized",K4211))),AJ4211="Unknown")))),"Galvanized requiring replacement",IF(I4211="Galvanized requiring replacement","Galvanized requiring replacement",IF(K4211="Galvanized requiring replacement","Galvanized requiring replacement",IF(ISNUMBER(SEARCH("Unknown",I4211)),"Unknown",IF(ISNUMBER(SEARCH("Unknown",K4211)),"Unknown",IF(I4211="","Unknown",IF(K4211="","Unknown","Non-lead")))))))))))</f>
        <v/>
      </c>
    </row>
    <row r="4212" spans="17:17">
      <c r="Q4212" s="50" t="str">
        <f t="shared" si="67"/>
        <v/>
      </c>
    </row>
    <row r="4213" spans="17:17">
      <c r="Q4213" s="50" t="str">
        <f t="shared" si="67"/>
        <v/>
      </c>
    </row>
    <row r="4214" spans="17:17">
      <c r="Q4214" s="50" t="str">
        <f t="shared" si="67"/>
        <v/>
      </c>
    </row>
    <row r="4215" spans="17:17">
      <c r="Q4215" s="50" t="str">
        <f t="shared" si="67"/>
        <v/>
      </c>
    </row>
    <row r="4216" spans="17:17">
      <c r="Q4216" s="50" t="str">
        <f t="shared" si="67"/>
        <v/>
      </c>
    </row>
    <row r="4217" spans="17:17">
      <c r="Q4217" s="50" t="str">
        <f t="shared" si="67"/>
        <v/>
      </c>
    </row>
    <row r="4218" spans="17:17">
      <c r="Q4218" s="50" t="str">
        <f t="shared" si="67"/>
        <v/>
      </c>
    </row>
    <row r="4219" spans="17:17">
      <c r="Q4219" s="50" t="str">
        <f t="shared" si="67"/>
        <v/>
      </c>
    </row>
    <row r="4220" spans="17:17">
      <c r="Q4220" s="50" t="str">
        <f t="shared" si="67"/>
        <v/>
      </c>
    </row>
    <row r="4221" spans="17:17">
      <c r="Q4221" s="50" t="str">
        <f t="shared" si="67"/>
        <v/>
      </c>
    </row>
    <row r="4222" spans="17:17">
      <c r="Q4222" s="50" t="str">
        <f t="shared" si="67"/>
        <v/>
      </c>
    </row>
    <row r="4223" spans="17:17">
      <c r="Q4223" s="50" t="str">
        <f t="shared" si="67"/>
        <v/>
      </c>
    </row>
    <row r="4224" spans="17:17">
      <c r="Q4224" s="50" t="str">
        <f t="shared" si="67"/>
        <v/>
      </c>
    </row>
    <row r="4225" spans="17:17">
      <c r="Q4225" s="50" t="str">
        <f t="shared" si="67"/>
        <v/>
      </c>
    </row>
    <row r="4226" spans="17:17">
      <c r="Q4226" s="50" t="str">
        <f t="shared" si="67"/>
        <v/>
      </c>
    </row>
    <row r="4227" spans="17:17">
      <c r="Q4227" s="50" t="str">
        <f t="shared" si="67"/>
        <v/>
      </c>
    </row>
    <row r="4228" spans="17:17">
      <c r="Q4228" s="50" t="str">
        <f t="shared" si="67"/>
        <v/>
      </c>
    </row>
    <row r="4229" spans="17:17">
      <c r="Q4229" s="50" t="str">
        <f t="shared" si="67"/>
        <v/>
      </c>
    </row>
    <row r="4230" spans="17:17">
      <c r="Q4230" s="50" t="str">
        <f t="shared" si="67"/>
        <v/>
      </c>
    </row>
    <row r="4231" spans="17:17">
      <c r="Q4231" s="50" t="str">
        <f t="shared" si="67"/>
        <v/>
      </c>
    </row>
    <row r="4232" spans="17:17">
      <c r="Q4232" s="50" t="str">
        <f t="shared" si="67"/>
        <v/>
      </c>
    </row>
    <row r="4233" spans="17:17">
      <c r="Q4233" s="50" t="str">
        <f t="shared" si="67"/>
        <v/>
      </c>
    </row>
    <row r="4234" spans="17:17">
      <c r="Q4234" s="50" t="str">
        <f t="shared" si="67"/>
        <v/>
      </c>
    </row>
    <row r="4235" spans="17:17">
      <c r="Q4235" s="50" t="str">
        <f t="shared" si="67"/>
        <v/>
      </c>
    </row>
    <row r="4236" spans="17:17">
      <c r="Q4236" s="50" t="str">
        <f t="shared" si="67"/>
        <v/>
      </c>
    </row>
    <row r="4237" spans="17:17">
      <c r="Q4237" s="50" t="str">
        <f t="shared" si="67"/>
        <v/>
      </c>
    </row>
    <row r="4238" spans="17:17">
      <c r="Q4238" s="50" t="str">
        <f t="shared" si="67"/>
        <v/>
      </c>
    </row>
    <row r="4239" spans="17:17">
      <c r="Q4239" s="50" t="str">
        <f t="shared" si="67"/>
        <v/>
      </c>
    </row>
    <row r="4240" spans="17:17">
      <c r="Q4240" s="50" t="str">
        <f t="shared" si="67"/>
        <v/>
      </c>
    </row>
    <row r="4241" spans="17:17">
      <c r="Q4241" s="50" t="str">
        <f t="shared" si="67"/>
        <v/>
      </c>
    </row>
    <row r="4242" spans="17:17">
      <c r="Q4242" s="50" t="str">
        <f t="shared" si="67"/>
        <v/>
      </c>
    </row>
    <row r="4243" spans="17:17">
      <c r="Q4243" s="50" t="str">
        <f t="shared" si="67"/>
        <v/>
      </c>
    </row>
    <row r="4244" spans="17:17">
      <c r="Q4244" s="50" t="str">
        <f t="shared" si="67"/>
        <v/>
      </c>
    </row>
    <row r="4245" spans="17:17">
      <c r="Q4245" s="50" t="str">
        <f t="shared" si="67"/>
        <v/>
      </c>
    </row>
    <row r="4246" spans="17:17">
      <c r="Q4246" s="50" t="str">
        <f t="shared" si="67"/>
        <v/>
      </c>
    </row>
    <row r="4247" spans="17:17">
      <c r="Q4247" s="50" t="str">
        <f t="shared" si="67"/>
        <v/>
      </c>
    </row>
    <row r="4248" spans="17:17">
      <c r="Q4248" s="50" t="str">
        <f t="shared" si="67"/>
        <v/>
      </c>
    </row>
    <row r="4249" spans="17:17">
      <c r="Q4249" s="50" t="str">
        <f t="shared" si="67"/>
        <v/>
      </c>
    </row>
    <row r="4250" spans="17:17">
      <c r="Q4250" s="50" t="str">
        <f t="shared" si="67"/>
        <v/>
      </c>
    </row>
    <row r="4251" spans="17:17">
      <c r="Q4251" s="50" t="str">
        <f t="shared" si="67"/>
        <v/>
      </c>
    </row>
    <row r="4252" spans="17:17">
      <c r="Q4252" s="50" t="str">
        <f t="shared" si="67"/>
        <v/>
      </c>
    </row>
    <row r="4253" spans="17:17">
      <c r="Q4253" s="50" t="str">
        <f t="shared" si="67"/>
        <v/>
      </c>
    </row>
    <row r="4254" spans="17:17">
      <c r="Q4254" s="50" t="str">
        <f t="shared" si="67"/>
        <v/>
      </c>
    </row>
    <row r="4255" spans="17:17">
      <c r="Q4255" s="50" t="str">
        <f t="shared" si="67"/>
        <v/>
      </c>
    </row>
    <row r="4256" spans="17:17">
      <c r="Q4256" s="50" t="str">
        <f t="shared" si="67"/>
        <v/>
      </c>
    </row>
    <row r="4257" spans="17:17">
      <c r="Q4257" s="50" t="str">
        <f t="shared" si="67"/>
        <v/>
      </c>
    </row>
    <row r="4258" spans="17:17">
      <c r="Q4258" s="50" t="str">
        <f t="shared" si="67"/>
        <v/>
      </c>
    </row>
    <row r="4259" spans="17:17">
      <c r="Q4259" s="50" t="str">
        <f t="shared" si="67"/>
        <v/>
      </c>
    </row>
    <row r="4260" spans="17:17">
      <c r="Q4260" s="50" t="str">
        <f t="shared" si="67"/>
        <v/>
      </c>
    </row>
    <row r="4261" spans="17:17">
      <c r="Q4261" s="50" t="str">
        <f t="shared" si="67"/>
        <v/>
      </c>
    </row>
    <row r="4262" spans="17:17">
      <c r="Q4262" s="50" t="str">
        <f t="shared" si="67"/>
        <v/>
      </c>
    </row>
    <row r="4263" spans="17:17">
      <c r="Q4263" s="50" t="str">
        <f t="shared" si="67"/>
        <v/>
      </c>
    </row>
    <row r="4264" spans="17:17">
      <c r="Q4264" s="50" t="str">
        <f t="shared" si="67"/>
        <v/>
      </c>
    </row>
    <row r="4265" spans="17:17">
      <c r="Q4265" s="50" t="str">
        <f t="shared" si="67"/>
        <v/>
      </c>
    </row>
    <row r="4266" spans="17:17">
      <c r="Q4266" s="50" t="str">
        <f t="shared" si="67"/>
        <v/>
      </c>
    </row>
    <row r="4267" spans="17:17">
      <c r="Q4267" s="50" t="str">
        <f t="shared" si="67"/>
        <v/>
      </c>
    </row>
    <row r="4268" spans="17:17">
      <c r="Q4268" s="50" t="str">
        <f t="shared" si="67"/>
        <v/>
      </c>
    </row>
    <row r="4269" spans="17:17">
      <c r="Q4269" s="50" t="str">
        <f t="shared" si="67"/>
        <v/>
      </c>
    </row>
    <row r="4270" spans="17:17">
      <c r="Q4270" s="50" t="str">
        <f t="shared" si="67"/>
        <v/>
      </c>
    </row>
    <row r="4271" spans="17:17">
      <c r="Q4271" s="50" t="str">
        <f t="shared" si="67"/>
        <v/>
      </c>
    </row>
    <row r="4272" spans="17:17">
      <c r="Q4272" s="50" t="str">
        <f t="shared" si="67"/>
        <v/>
      </c>
    </row>
    <row r="4273" spans="17:17">
      <c r="Q4273" s="50" t="str">
        <f t="shared" si="67"/>
        <v/>
      </c>
    </row>
    <row r="4274" spans="17:17">
      <c r="Q4274" s="50" t="str">
        <f t="shared" si="67"/>
        <v/>
      </c>
    </row>
    <row r="4275" spans="17:17">
      <c r="Q4275" s="50" t="str">
        <f t="shared" ref="Q4275:Q4338" si="68">IF(AND(I4275="",K4275=""),"",IF(I4275="Lead","Lead",IF(K4275="Lead","Lead",IF((OR((AND((ISNUMBER(SEARCH("Galvanized",K4275))),AF4275="Yes")),(AND((ISNUMBER(SEARCH("Galvanized",K4275))),AF4275="Unknown")))),"Galvanized requiring replacement",IF((OR((AND((ISNUMBER(SEARCH("Galvanized",K4275))),AJ4275="Yes")),(AND((ISNUMBER(SEARCH("Galvanized",K4275))),AJ4275="Unknown")))),"Galvanized requiring replacement",IF(I4275="Galvanized requiring replacement","Galvanized requiring replacement",IF(K4275="Galvanized requiring replacement","Galvanized requiring replacement",IF(ISNUMBER(SEARCH("Unknown",I4275)),"Unknown",IF(ISNUMBER(SEARCH("Unknown",K4275)),"Unknown",IF(I4275="","Unknown",IF(K4275="","Unknown","Non-lead")))))))))))</f>
        <v/>
      </c>
    </row>
    <row r="4276" spans="17:17">
      <c r="Q4276" s="50" t="str">
        <f t="shared" si="68"/>
        <v/>
      </c>
    </row>
    <row r="4277" spans="17:17">
      <c r="Q4277" s="50" t="str">
        <f t="shared" si="68"/>
        <v/>
      </c>
    </row>
    <row r="4278" spans="17:17">
      <c r="Q4278" s="50" t="str">
        <f t="shared" si="68"/>
        <v/>
      </c>
    </row>
    <row r="4279" spans="17:17">
      <c r="Q4279" s="50" t="str">
        <f t="shared" si="68"/>
        <v/>
      </c>
    </row>
    <row r="4280" spans="17:17">
      <c r="Q4280" s="50" t="str">
        <f t="shared" si="68"/>
        <v/>
      </c>
    </row>
    <row r="4281" spans="17:17">
      <c r="Q4281" s="50" t="str">
        <f t="shared" si="68"/>
        <v/>
      </c>
    </row>
    <row r="4282" spans="17:17">
      <c r="Q4282" s="50" t="str">
        <f t="shared" si="68"/>
        <v/>
      </c>
    </row>
    <row r="4283" spans="17:17">
      <c r="Q4283" s="50" t="str">
        <f t="shared" si="68"/>
        <v/>
      </c>
    </row>
    <row r="4284" spans="17:17">
      <c r="Q4284" s="50" t="str">
        <f t="shared" si="68"/>
        <v/>
      </c>
    </row>
    <row r="4285" spans="17:17">
      <c r="Q4285" s="50" t="str">
        <f t="shared" si="68"/>
        <v/>
      </c>
    </row>
    <row r="4286" spans="17:17">
      <c r="Q4286" s="50" t="str">
        <f t="shared" si="68"/>
        <v/>
      </c>
    </row>
    <row r="4287" spans="17:17">
      <c r="Q4287" s="50" t="str">
        <f t="shared" si="68"/>
        <v/>
      </c>
    </row>
    <row r="4288" spans="17:17">
      <c r="Q4288" s="50" t="str">
        <f t="shared" si="68"/>
        <v/>
      </c>
    </row>
    <row r="4289" spans="17:17">
      <c r="Q4289" s="50" t="str">
        <f t="shared" si="68"/>
        <v/>
      </c>
    </row>
    <row r="4290" spans="17:17">
      <c r="Q4290" s="50" t="str">
        <f t="shared" si="68"/>
        <v/>
      </c>
    </row>
    <row r="4291" spans="17:17">
      <c r="Q4291" s="50" t="str">
        <f t="shared" si="68"/>
        <v/>
      </c>
    </row>
    <row r="4292" spans="17:17">
      <c r="Q4292" s="50" t="str">
        <f t="shared" si="68"/>
        <v/>
      </c>
    </row>
    <row r="4293" spans="17:17">
      <c r="Q4293" s="50" t="str">
        <f t="shared" si="68"/>
        <v/>
      </c>
    </row>
    <row r="4294" spans="17:17">
      <c r="Q4294" s="50" t="str">
        <f t="shared" si="68"/>
        <v/>
      </c>
    </row>
    <row r="4295" spans="17:17">
      <c r="Q4295" s="50" t="str">
        <f t="shared" si="68"/>
        <v/>
      </c>
    </row>
    <row r="4296" spans="17:17">
      <c r="Q4296" s="50" t="str">
        <f t="shared" si="68"/>
        <v/>
      </c>
    </row>
    <row r="4297" spans="17:17">
      <c r="Q4297" s="50" t="str">
        <f t="shared" si="68"/>
        <v/>
      </c>
    </row>
    <row r="4298" spans="17:17">
      <c r="Q4298" s="50" t="str">
        <f t="shared" si="68"/>
        <v/>
      </c>
    </row>
    <row r="4299" spans="17:17">
      <c r="Q4299" s="50" t="str">
        <f t="shared" si="68"/>
        <v/>
      </c>
    </row>
    <row r="4300" spans="17:17">
      <c r="Q4300" s="50" t="str">
        <f t="shared" si="68"/>
        <v/>
      </c>
    </row>
    <row r="4301" spans="17:17">
      <c r="Q4301" s="50" t="str">
        <f t="shared" si="68"/>
        <v/>
      </c>
    </row>
    <row r="4302" spans="17:17">
      <c r="Q4302" s="50" t="str">
        <f t="shared" si="68"/>
        <v/>
      </c>
    </row>
    <row r="4303" spans="17:17">
      <c r="Q4303" s="50" t="str">
        <f t="shared" si="68"/>
        <v/>
      </c>
    </row>
    <row r="4304" spans="17:17">
      <c r="Q4304" s="50" t="str">
        <f t="shared" si="68"/>
        <v/>
      </c>
    </row>
    <row r="4305" spans="17:17">
      <c r="Q4305" s="50" t="str">
        <f t="shared" si="68"/>
        <v/>
      </c>
    </row>
    <row r="4306" spans="17:17">
      <c r="Q4306" s="50" t="str">
        <f t="shared" si="68"/>
        <v/>
      </c>
    </row>
    <row r="4307" spans="17:17">
      <c r="Q4307" s="50" t="str">
        <f t="shared" si="68"/>
        <v/>
      </c>
    </row>
    <row r="4308" spans="17:17">
      <c r="Q4308" s="50" t="str">
        <f t="shared" si="68"/>
        <v/>
      </c>
    </row>
    <row r="4309" spans="17:17">
      <c r="Q4309" s="50" t="str">
        <f t="shared" si="68"/>
        <v/>
      </c>
    </row>
    <row r="4310" spans="17:17">
      <c r="Q4310" s="50" t="str">
        <f t="shared" si="68"/>
        <v/>
      </c>
    </row>
    <row r="4311" spans="17:17">
      <c r="Q4311" s="50" t="str">
        <f t="shared" si="68"/>
        <v/>
      </c>
    </row>
    <row r="4312" spans="17:17">
      <c r="Q4312" s="50" t="str">
        <f t="shared" si="68"/>
        <v/>
      </c>
    </row>
    <row r="4313" spans="17:17">
      <c r="Q4313" s="50" t="str">
        <f t="shared" si="68"/>
        <v/>
      </c>
    </row>
    <row r="4314" spans="17:17">
      <c r="Q4314" s="50" t="str">
        <f t="shared" si="68"/>
        <v/>
      </c>
    </row>
    <row r="4315" spans="17:17">
      <c r="Q4315" s="50" t="str">
        <f t="shared" si="68"/>
        <v/>
      </c>
    </row>
    <row r="4316" spans="17:17">
      <c r="Q4316" s="50" t="str">
        <f t="shared" si="68"/>
        <v/>
      </c>
    </row>
    <row r="4317" spans="17:17">
      <c r="Q4317" s="50" t="str">
        <f t="shared" si="68"/>
        <v/>
      </c>
    </row>
    <row r="4318" spans="17:17">
      <c r="Q4318" s="50" t="str">
        <f t="shared" si="68"/>
        <v/>
      </c>
    </row>
    <row r="4319" spans="17:17">
      <c r="Q4319" s="50" t="str">
        <f t="shared" si="68"/>
        <v/>
      </c>
    </row>
    <row r="4320" spans="17:17">
      <c r="Q4320" s="50" t="str">
        <f t="shared" si="68"/>
        <v/>
      </c>
    </row>
    <row r="4321" spans="17:17">
      <c r="Q4321" s="50" t="str">
        <f t="shared" si="68"/>
        <v/>
      </c>
    </row>
    <row r="4322" spans="17:17">
      <c r="Q4322" s="50" t="str">
        <f t="shared" si="68"/>
        <v/>
      </c>
    </row>
    <row r="4323" spans="17:17">
      <c r="Q4323" s="50" t="str">
        <f t="shared" si="68"/>
        <v/>
      </c>
    </row>
    <row r="4324" spans="17:17">
      <c r="Q4324" s="50" t="str">
        <f t="shared" si="68"/>
        <v/>
      </c>
    </row>
    <row r="4325" spans="17:17">
      <c r="Q4325" s="50" t="str">
        <f t="shared" si="68"/>
        <v/>
      </c>
    </row>
    <row r="4326" spans="17:17">
      <c r="Q4326" s="50" t="str">
        <f t="shared" si="68"/>
        <v/>
      </c>
    </row>
    <row r="4327" spans="17:17">
      <c r="Q4327" s="50" t="str">
        <f t="shared" si="68"/>
        <v/>
      </c>
    </row>
    <row r="4328" spans="17:17">
      <c r="Q4328" s="50" t="str">
        <f t="shared" si="68"/>
        <v/>
      </c>
    </row>
    <row r="4329" spans="17:17">
      <c r="Q4329" s="50" t="str">
        <f t="shared" si="68"/>
        <v/>
      </c>
    </row>
    <row r="4330" spans="17:17">
      <c r="Q4330" s="50" t="str">
        <f t="shared" si="68"/>
        <v/>
      </c>
    </row>
    <row r="4331" spans="17:17">
      <c r="Q4331" s="50" t="str">
        <f t="shared" si="68"/>
        <v/>
      </c>
    </row>
    <row r="4332" spans="17:17">
      <c r="Q4332" s="50" t="str">
        <f t="shared" si="68"/>
        <v/>
      </c>
    </row>
    <row r="4333" spans="17:17">
      <c r="Q4333" s="50" t="str">
        <f t="shared" si="68"/>
        <v/>
      </c>
    </row>
    <row r="4334" spans="17:17">
      <c r="Q4334" s="50" t="str">
        <f t="shared" si="68"/>
        <v/>
      </c>
    </row>
    <row r="4335" spans="17:17">
      <c r="Q4335" s="50" t="str">
        <f t="shared" si="68"/>
        <v/>
      </c>
    </row>
    <row r="4336" spans="17:17">
      <c r="Q4336" s="50" t="str">
        <f t="shared" si="68"/>
        <v/>
      </c>
    </row>
    <row r="4337" spans="17:17">
      <c r="Q4337" s="50" t="str">
        <f t="shared" si="68"/>
        <v/>
      </c>
    </row>
    <row r="4338" spans="17:17">
      <c r="Q4338" s="50" t="str">
        <f t="shared" si="68"/>
        <v/>
      </c>
    </row>
    <row r="4339" spans="17:17">
      <c r="Q4339" s="50" t="str">
        <f t="shared" ref="Q4339:Q4402" si="69">IF(AND(I4339="",K4339=""),"",IF(I4339="Lead","Lead",IF(K4339="Lead","Lead",IF((OR((AND((ISNUMBER(SEARCH("Galvanized",K4339))),AF4339="Yes")),(AND((ISNUMBER(SEARCH("Galvanized",K4339))),AF4339="Unknown")))),"Galvanized requiring replacement",IF((OR((AND((ISNUMBER(SEARCH("Galvanized",K4339))),AJ4339="Yes")),(AND((ISNUMBER(SEARCH("Galvanized",K4339))),AJ4339="Unknown")))),"Galvanized requiring replacement",IF(I4339="Galvanized requiring replacement","Galvanized requiring replacement",IF(K4339="Galvanized requiring replacement","Galvanized requiring replacement",IF(ISNUMBER(SEARCH("Unknown",I4339)),"Unknown",IF(ISNUMBER(SEARCH("Unknown",K4339)),"Unknown",IF(I4339="","Unknown",IF(K4339="","Unknown","Non-lead")))))))))))</f>
        <v/>
      </c>
    </row>
    <row r="4340" spans="17:17">
      <c r="Q4340" s="50" t="str">
        <f t="shared" si="69"/>
        <v/>
      </c>
    </row>
    <row r="4341" spans="17:17">
      <c r="Q4341" s="50" t="str">
        <f t="shared" si="69"/>
        <v/>
      </c>
    </row>
    <row r="4342" spans="17:17">
      <c r="Q4342" s="50" t="str">
        <f t="shared" si="69"/>
        <v/>
      </c>
    </row>
    <row r="4343" spans="17:17">
      <c r="Q4343" s="50" t="str">
        <f t="shared" si="69"/>
        <v/>
      </c>
    </row>
    <row r="4344" spans="17:17">
      <c r="Q4344" s="50" t="str">
        <f t="shared" si="69"/>
        <v/>
      </c>
    </row>
    <row r="4345" spans="17:17">
      <c r="Q4345" s="50" t="str">
        <f t="shared" si="69"/>
        <v/>
      </c>
    </row>
    <row r="4346" spans="17:17">
      <c r="Q4346" s="50" t="str">
        <f t="shared" si="69"/>
        <v/>
      </c>
    </row>
    <row r="4347" spans="17:17">
      <c r="Q4347" s="50" t="str">
        <f t="shared" si="69"/>
        <v/>
      </c>
    </row>
    <row r="4348" spans="17:17">
      <c r="Q4348" s="50" t="str">
        <f t="shared" si="69"/>
        <v/>
      </c>
    </row>
    <row r="4349" spans="17:17">
      <c r="Q4349" s="50" t="str">
        <f t="shared" si="69"/>
        <v/>
      </c>
    </row>
    <row r="4350" spans="17:17">
      <c r="Q4350" s="50" t="str">
        <f t="shared" si="69"/>
        <v/>
      </c>
    </row>
    <row r="4351" spans="17:17">
      <c r="Q4351" s="50" t="str">
        <f t="shared" si="69"/>
        <v/>
      </c>
    </row>
    <row r="4352" spans="17:17">
      <c r="Q4352" s="50" t="str">
        <f t="shared" si="69"/>
        <v/>
      </c>
    </row>
    <row r="4353" spans="17:17">
      <c r="Q4353" s="50" t="str">
        <f t="shared" si="69"/>
        <v/>
      </c>
    </row>
    <row r="4354" spans="17:17">
      <c r="Q4354" s="50" t="str">
        <f t="shared" si="69"/>
        <v/>
      </c>
    </row>
    <row r="4355" spans="17:17">
      <c r="Q4355" s="50" t="str">
        <f t="shared" si="69"/>
        <v/>
      </c>
    </row>
    <row r="4356" spans="17:17">
      <c r="Q4356" s="50" t="str">
        <f t="shared" si="69"/>
        <v/>
      </c>
    </row>
    <row r="4357" spans="17:17">
      <c r="Q4357" s="50" t="str">
        <f t="shared" si="69"/>
        <v/>
      </c>
    </row>
    <row r="4358" spans="17:17">
      <c r="Q4358" s="50" t="str">
        <f t="shared" si="69"/>
        <v/>
      </c>
    </row>
    <row r="4359" spans="17:17">
      <c r="Q4359" s="50" t="str">
        <f t="shared" si="69"/>
        <v/>
      </c>
    </row>
    <row r="4360" spans="17:17">
      <c r="Q4360" s="50" t="str">
        <f t="shared" si="69"/>
        <v/>
      </c>
    </row>
    <row r="4361" spans="17:17">
      <c r="Q4361" s="50" t="str">
        <f t="shared" si="69"/>
        <v/>
      </c>
    </row>
    <row r="4362" spans="17:17">
      <c r="Q4362" s="50" t="str">
        <f t="shared" si="69"/>
        <v/>
      </c>
    </row>
    <row r="4363" spans="17:17">
      <c r="Q4363" s="50" t="str">
        <f t="shared" si="69"/>
        <v/>
      </c>
    </row>
    <row r="4364" spans="17:17">
      <c r="Q4364" s="50" t="str">
        <f t="shared" si="69"/>
        <v/>
      </c>
    </row>
    <row r="4365" spans="17:17">
      <c r="Q4365" s="50" t="str">
        <f t="shared" si="69"/>
        <v/>
      </c>
    </row>
    <row r="4366" spans="17:17">
      <c r="Q4366" s="50" t="str">
        <f t="shared" si="69"/>
        <v/>
      </c>
    </row>
    <row r="4367" spans="17:17">
      <c r="Q4367" s="50" t="str">
        <f t="shared" si="69"/>
        <v/>
      </c>
    </row>
    <row r="4368" spans="17:17">
      <c r="Q4368" s="50" t="str">
        <f t="shared" si="69"/>
        <v/>
      </c>
    </row>
    <row r="4369" spans="17:17">
      <c r="Q4369" s="50" t="str">
        <f t="shared" si="69"/>
        <v/>
      </c>
    </row>
    <row r="4370" spans="17:17">
      <c r="Q4370" s="50" t="str">
        <f t="shared" si="69"/>
        <v/>
      </c>
    </row>
    <row r="4371" spans="17:17">
      <c r="Q4371" s="50" t="str">
        <f t="shared" si="69"/>
        <v/>
      </c>
    </row>
    <row r="4372" spans="17:17">
      <c r="Q4372" s="50" t="str">
        <f t="shared" si="69"/>
        <v/>
      </c>
    </row>
    <row r="4373" spans="17:17">
      <c r="Q4373" s="50" t="str">
        <f t="shared" si="69"/>
        <v/>
      </c>
    </row>
    <row r="4374" spans="17:17">
      <c r="Q4374" s="50" t="str">
        <f t="shared" si="69"/>
        <v/>
      </c>
    </row>
    <row r="4375" spans="17:17">
      <c r="Q4375" s="50" t="str">
        <f t="shared" si="69"/>
        <v/>
      </c>
    </row>
    <row r="4376" spans="17:17">
      <c r="Q4376" s="50" t="str">
        <f t="shared" si="69"/>
        <v/>
      </c>
    </row>
    <row r="4377" spans="17:17">
      <c r="Q4377" s="50" t="str">
        <f t="shared" si="69"/>
        <v/>
      </c>
    </row>
    <row r="4378" spans="17:17">
      <c r="Q4378" s="50" t="str">
        <f t="shared" si="69"/>
        <v/>
      </c>
    </row>
    <row r="4379" spans="17:17">
      <c r="Q4379" s="50" t="str">
        <f t="shared" si="69"/>
        <v/>
      </c>
    </row>
    <row r="4380" spans="17:17">
      <c r="Q4380" s="50" t="str">
        <f t="shared" si="69"/>
        <v/>
      </c>
    </row>
    <row r="4381" spans="17:17">
      <c r="Q4381" s="50" t="str">
        <f t="shared" si="69"/>
        <v/>
      </c>
    </row>
    <row r="4382" spans="17:17">
      <c r="Q4382" s="50" t="str">
        <f t="shared" si="69"/>
        <v/>
      </c>
    </row>
    <row r="4383" spans="17:17">
      <c r="Q4383" s="50" t="str">
        <f t="shared" si="69"/>
        <v/>
      </c>
    </row>
    <row r="4384" spans="17:17">
      <c r="Q4384" s="50" t="str">
        <f t="shared" si="69"/>
        <v/>
      </c>
    </row>
    <row r="4385" spans="17:17">
      <c r="Q4385" s="50" t="str">
        <f t="shared" si="69"/>
        <v/>
      </c>
    </row>
    <row r="4386" spans="17:17">
      <c r="Q4386" s="50" t="str">
        <f t="shared" si="69"/>
        <v/>
      </c>
    </row>
    <row r="4387" spans="17:17">
      <c r="Q4387" s="50" t="str">
        <f t="shared" si="69"/>
        <v/>
      </c>
    </row>
    <row r="4388" spans="17:17">
      <c r="Q4388" s="50" t="str">
        <f t="shared" si="69"/>
        <v/>
      </c>
    </row>
    <row r="4389" spans="17:17">
      <c r="Q4389" s="50" t="str">
        <f t="shared" si="69"/>
        <v/>
      </c>
    </row>
    <row r="4390" spans="17:17">
      <c r="Q4390" s="50" t="str">
        <f t="shared" si="69"/>
        <v/>
      </c>
    </row>
    <row r="4391" spans="17:17">
      <c r="Q4391" s="50" t="str">
        <f t="shared" si="69"/>
        <v/>
      </c>
    </row>
    <row r="4392" spans="17:17">
      <c r="Q4392" s="50" t="str">
        <f t="shared" si="69"/>
        <v/>
      </c>
    </row>
    <row r="4393" spans="17:17">
      <c r="Q4393" s="50" t="str">
        <f t="shared" si="69"/>
        <v/>
      </c>
    </row>
    <row r="4394" spans="17:17">
      <c r="Q4394" s="50" t="str">
        <f t="shared" si="69"/>
        <v/>
      </c>
    </row>
    <row r="4395" spans="17:17">
      <c r="Q4395" s="50" t="str">
        <f t="shared" si="69"/>
        <v/>
      </c>
    </row>
    <row r="4396" spans="17:17">
      <c r="Q4396" s="50" t="str">
        <f t="shared" si="69"/>
        <v/>
      </c>
    </row>
    <row r="4397" spans="17:17">
      <c r="Q4397" s="50" t="str">
        <f t="shared" si="69"/>
        <v/>
      </c>
    </row>
    <row r="4398" spans="17:17">
      <c r="Q4398" s="50" t="str">
        <f t="shared" si="69"/>
        <v/>
      </c>
    </row>
    <row r="4399" spans="17:17">
      <c r="Q4399" s="50" t="str">
        <f t="shared" si="69"/>
        <v/>
      </c>
    </row>
    <row r="4400" spans="17:17">
      <c r="Q4400" s="50" t="str">
        <f t="shared" si="69"/>
        <v/>
      </c>
    </row>
    <row r="4401" spans="17:17">
      <c r="Q4401" s="50" t="str">
        <f t="shared" si="69"/>
        <v/>
      </c>
    </row>
    <row r="4402" spans="17:17">
      <c r="Q4402" s="50" t="str">
        <f t="shared" si="69"/>
        <v/>
      </c>
    </row>
    <row r="4403" spans="17:17">
      <c r="Q4403" s="50" t="str">
        <f t="shared" ref="Q4403:Q4466" si="70">IF(AND(I4403="",K4403=""),"",IF(I4403="Lead","Lead",IF(K4403="Lead","Lead",IF((OR((AND((ISNUMBER(SEARCH("Galvanized",K4403))),AF4403="Yes")),(AND((ISNUMBER(SEARCH("Galvanized",K4403))),AF4403="Unknown")))),"Galvanized requiring replacement",IF((OR((AND((ISNUMBER(SEARCH("Galvanized",K4403))),AJ4403="Yes")),(AND((ISNUMBER(SEARCH("Galvanized",K4403))),AJ4403="Unknown")))),"Galvanized requiring replacement",IF(I4403="Galvanized requiring replacement","Galvanized requiring replacement",IF(K4403="Galvanized requiring replacement","Galvanized requiring replacement",IF(ISNUMBER(SEARCH("Unknown",I4403)),"Unknown",IF(ISNUMBER(SEARCH("Unknown",K4403)),"Unknown",IF(I4403="","Unknown",IF(K4403="","Unknown","Non-lead")))))))))))</f>
        <v/>
      </c>
    </row>
    <row r="4404" spans="17:17">
      <c r="Q4404" s="50" t="str">
        <f t="shared" si="70"/>
        <v/>
      </c>
    </row>
    <row r="4405" spans="17:17">
      <c r="Q4405" s="50" t="str">
        <f t="shared" si="70"/>
        <v/>
      </c>
    </row>
    <row r="4406" spans="17:17">
      <c r="Q4406" s="50" t="str">
        <f t="shared" si="70"/>
        <v/>
      </c>
    </row>
    <row r="4407" spans="17:17">
      <c r="Q4407" s="50" t="str">
        <f t="shared" si="70"/>
        <v/>
      </c>
    </row>
    <row r="4408" spans="17:17">
      <c r="Q4408" s="50" t="str">
        <f t="shared" si="70"/>
        <v/>
      </c>
    </row>
    <row r="4409" spans="17:17">
      <c r="Q4409" s="50" t="str">
        <f t="shared" si="70"/>
        <v/>
      </c>
    </row>
    <row r="4410" spans="17:17">
      <c r="Q4410" s="50" t="str">
        <f t="shared" si="70"/>
        <v/>
      </c>
    </row>
    <row r="4411" spans="17:17">
      <c r="Q4411" s="50" t="str">
        <f t="shared" si="70"/>
        <v/>
      </c>
    </row>
    <row r="4412" spans="17:17">
      <c r="Q4412" s="50" t="str">
        <f t="shared" si="70"/>
        <v/>
      </c>
    </row>
    <row r="4413" spans="17:17">
      <c r="Q4413" s="50" t="str">
        <f t="shared" si="70"/>
        <v/>
      </c>
    </row>
    <row r="4414" spans="17:17">
      <c r="Q4414" s="50" t="str">
        <f t="shared" si="70"/>
        <v/>
      </c>
    </row>
    <row r="4415" spans="17:17">
      <c r="Q4415" s="50" t="str">
        <f t="shared" si="70"/>
        <v/>
      </c>
    </row>
    <row r="4416" spans="17:17">
      <c r="Q4416" s="50" t="str">
        <f t="shared" si="70"/>
        <v/>
      </c>
    </row>
    <row r="4417" spans="17:17">
      <c r="Q4417" s="50" t="str">
        <f t="shared" si="70"/>
        <v/>
      </c>
    </row>
    <row r="4418" spans="17:17">
      <c r="Q4418" s="50" t="str">
        <f t="shared" si="70"/>
        <v/>
      </c>
    </row>
    <row r="4419" spans="17:17">
      <c r="Q4419" s="50" t="str">
        <f t="shared" si="70"/>
        <v/>
      </c>
    </row>
    <row r="4420" spans="17:17">
      <c r="Q4420" s="50" t="str">
        <f t="shared" si="70"/>
        <v/>
      </c>
    </row>
    <row r="4421" spans="17:17">
      <c r="Q4421" s="50" t="str">
        <f t="shared" si="70"/>
        <v/>
      </c>
    </row>
    <row r="4422" spans="17:17">
      <c r="Q4422" s="50" t="str">
        <f t="shared" si="70"/>
        <v/>
      </c>
    </row>
    <row r="4423" spans="17:17">
      <c r="Q4423" s="50" t="str">
        <f t="shared" si="70"/>
        <v/>
      </c>
    </row>
    <row r="4424" spans="17:17">
      <c r="Q4424" s="50" t="str">
        <f t="shared" si="70"/>
        <v/>
      </c>
    </row>
    <row r="4425" spans="17:17">
      <c r="Q4425" s="50" t="str">
        <f t="shared" si="70"/>
        <v/>
      </c>
    </row>
    <row r="4426" spans="17:17">
      <c r="Q4426" s="50" t="str">
        <f t="shared" si="70"/>
        <v/>
      </c>
    </row>
    <row r="4427" spans="17:17">
      <c r="Q4427" s="50" t="str">
        <f t="shared" si="70"/>
        <v/>
      </c>
    </row>
    <row r="4428" spans="17:17">
      <c r="Q4428" s="50" t="str">
        <f t="shared" si="70"/>
        <v/>
      </c>
    </row>
    <row r="4429" spans="17:17">
      <c r="Q4429" s="50" t="str">
        <f t="shared" si="70"/>
        <v/>
      </c>
    </row>
    <row r="4430" spans="17:17">
      <c r="Q4430" s="50" t="str">
        <f t="shared" si="70"/>
        <v/>
      </c>
    </row>
    <row r="4431" spans="17:17">
      <c r="Q4431" s="50" t="str">
        <f t="shared" si="70"/>
        <v/>
      </c>
    </row>
    <row r="4432" spans="17:17">
      <c r="Q4432" s="50" t="str">
        <f t="shared" si="70"/>
        <v/>
      </c>
    </row>
    <row r="4433" spans="17:17">
      <c r="Q4433" s="50" t="str">
        <f t="shared" si="70"/>
        <v/>
      </c>
    </row>
    <row r="4434" spans="17:17">
      <c r="Q4434" s="50" t="str">
        <f t="shared" si="70"/>
        <v/>
      </c>
    </row>
    <row r="4435" spans="17:17">
      <c r="Q4435" s="50" t="str">
        <f t="shared" si="70"/>
        <v/>
      </c>
    </row>
    <row r="4436" spans="17:17">
      <c r="Q4436" s="50" t="str">
        <f t="shared" si="70"/>
        <v/>
      </c>
    </row>
    <row r="4437" spans="17:17">
      <c r="Q4437" s="50" t="str">
        <f t="shared" si="70"/>
        <v/>
      </c>
    </row>
    <row r="4438" spans="17:17">
      <c r="Q4438" s="50" t="str">
        <f t="shared" si="70"/>
        <v/>
      </c>
    </row>
    <row r="4439" spans="17:17">
      <c r="Q4439" s="50" t="str">
        <f t="shared" si="70"/>
        <v/>
      </c>
    </row>
    <row r="4440" spans="17:17">
      <c r="Q4440" s="50" t="str">
        <f t="shared" si="70"/>
        <v/>
      </c>
    </row>
    <row r="4441" spans="17:17">
      <c r="Q4441" s="50" t="str">
        <f t="shared" si="70"/>
        <v/>
      </c>
    </row>
    <row r="4442" spans="17:17">
      <c r="Q4442" s="50" t="str">
        <f t="shared" si="70"/>
        <v/>
      </c>
    </row>
    <row r="4443" spans="17:17">
      <c r="Q4443" s="50" t="str">
        <f t="shared" si="70"/>
        <v/>
      </c>
    </row>
    <row r="4444" spans="17:17">
      <c r="Q4444" s="50" t="str">
        <f t="shared" si="70"/>
        <v/>
      </c>
    </row>
    <row r="4445" spans="17:17">
      <c r="Q4445" s="50" t="str">
        <f t="shared" si="70"/>
        <v/>
      </c>
    </row>
    <row r="4446" spans="17:17">
      <c r="Q4446" s="50" t="str">
        <f t="shared" si="70"/>
        <v/>
      </c>
    </row>
    <row r="4447" spans="17:17">
      <c r="Q4447" s="50" t="str">
        <f t="shared" si="70"/>
        <v/>
      </c>
    </row>
    <row r="4448" spans="17:17">
      <c r="Q4448" s="50" t="str">
        <f t="shared" si="70"/>
        <v/>
      </c>
    </row>
    <row r="4449" spans="17:17">
      <c r="Q4449" s="50" t="str">
        <f t="shared" si="70"/>
        <v/>
      </c>
    </row>
    <row r="4450" spans="17:17">
      <c r="Q4450" s="50" t="str">
        <f t="shared" si="70"/>
        <v/>
      </c>
    </row>
    <row r="4451" spans="17:17">
      <c r="Q4451" s="50" t="str">
        <f t="shared" si="70"/>
        <v/>
      </c>
    </row>
    <row r="4452" spans="17:17">
      <c r="Q4452" s="50" t="str">
        <f t="shared" si="70"/>
        <v/>
      </c>
    </row>
    <row r="4453" spans="17:17">
      <c r="Q4453" s="50" t="str">
        <f t="shared" si="70"/>
        <v/>
      </c>
    </row>
    <row r="4454" spans="17:17">
      <c r="Q4454" s="50" t="str">
        <f t="shared" si="70"/>
        <v/>
      </c>
    </row>
    <row r="4455" spans="17:17">
      <c r="Q4455" s="50" t="str">
        <f t="shared" si="70"/>
        <v/>
      </c>
    </row>
    <row r="4456" spans="17:17">
      <c r="Q4456" s="50" t="str">
        <f t="shared" si="70"/>
        <v/>
      </c>
    </row>
    <row r="4457" spans="17:17">
      <c r="Q4457" s="50" t="str">
        <f t="shared" si="70"/>
        <v/>
      </c>
    </row>
    <row r="4458" spans="17:17">
      <c r="Q4458" s="50" t="str">
        <f t="shared" si="70"/>
        <v/>
      </c>
    </row>
    <row r="4459" spans="17:17">
      <c r="Q4459" s="50" t="str">
        <f t="shared" si="70"/>
        <v/>
      </c>
    </row>
    <row r="4460" spans="17:17">
      <c r="Q4460" s="50" t="str">
        <f t="shared" si="70"/>
        <v/>
      </c>
    </row>
    <row r="4461" spans="17:17">
      <c r="Q4461" s="50" t="str">
        <f t="shared" si="70"/>
        <v/>
      </c>
    </row>
    <row r="4462" spans="17:17">
      <c r="Q4462" s="50" t="str">
        <f t="shared" si="70"/>
        <v/>
      </c>
    </row>
    <row r="4463" spans="17:17">
      <c r="Q4463" s="50" t="str">
        <f t="shared" si="70"/>
        <v/>
      </c>
    </row>
    <row r="4464" spans="17:17">
      <c r="Q4464" s="50" t="str">
        <f t="shared" si="70"/>
        <v/>
      </c>
    </row>
    <row r="4465" spans="17:17">
      <c r="Q4465" s="50" t="str">
        <f t="shared" si="70"/>
        <v/>
      </c>
    </row>
    <row r="4466" spans="17:17">
      <c r="Q4466" s="50" t="str">
        <f t="shared" si="70"/>
        <v/>
      </c>
    </row>
    <row r="4467" spans="17:17">
      <c r="Q4467" s="50" t="str">
        <f t="shared" ref="Q4467:Q4530" si="71">IF(AND(I4467="",K4467=""),"",IF(I4467="Lead","Lead",IF(K4467="Lead","Lead",IF((OR((AND((ISNUMBER(SEARCH("Galvanized",K4467))),AF4467="Yes")),(AND((ISNUMBER(SEARCH("Galvanized",K4467))),AF4467="Unknown")))),"Galvanized requiring replacement",IF((OR((AND((ISNUMBER(SEARCH("Galvanized",K4467))),AJ4467="Yes")),(AND((ISNUMBER(SEARCH("Galvanized",K4467))),AJ4467="Unknown")))),"Galvanized requiring replacement",IF(I4467="Galvanized requiring replacement","Galvanized requiring replacement",IF(K4467="Galvanized requiring replacement","Galvanized requiring replacement",IF(ISNUMBER(SEARCH("Unknown",I4467)),"Unknown",IF(ISNUMBER(SEARCH("Unknown",K4467)),"Unknown",IF(I4467="","Unknown",IF(K4467="","Unknown","Non-lead")))))))))))</f>
        <v/>
      </c>
    </row>
    <row r="4468" spans="17:17">
      <c r="Q4468" s="50" t="str">
        <f t="shared" si="71"/>
        <v/>
      </c>
    </row>
    <row r="4469" spans="17:17">
      <c r="Q4469" s="50" t="str">
        <f t="shared" si="71"/>
        <v/>
      </c>
    </row>
    <row r="4470" spans="17:17">
      <c r="Q4470" s="50" t="str">
        <f t="shared" si="71"/>
        <v/>
      </c>
    </row>
    <row r="4471" spans="17:17">
      <c r="Q4471" s="50" t="str">
        <f t="shared" si="71"/>
        <v/>
      </c>
    </row>
    <row r="4472" spans="17:17">
      <c r="Q4472" s="50" t="str">
        <f t="shared" si="71"/>
        <v/>
      </c>
    </row>
    <row r="4473" spans="17:17">
      <c r="Q4473" s="50" t="str">
        <f t="shared" si="71"/>
        <v/>
      </c>
    </row>
    <row r="4474" spans="17:17">
      <c r="Q4474" s="50" t="str">
        <f t="shared" si="71"/>
        <v/>
      </c>
    </row>
    <row r="4475" spans="17:17">
      <c r="Q4475" s="50" t="str">
        <f t="shared" si="71"/>
        <v/>
      </c>
    </row>
    <row r="4476" spans="17:17">
      <c r="Q4476" s="50" t="str">
        <f t="shared" si="71"/>
        <v/>
      </c>
    </row>
    <row r="4477" spans="17:17">
      <c r="Q4477" s="50" t="str">
        <f t="shared" si="71"/>
        <v/>
      </c>
    </row>
    <row r="4478" spans="17:17">
      <c r="Q4478" s="50" t="str">
        <f t="shared" si="71"/>
        <v/>
      </c>
    </row>
    <row r="4479" spans="17:17">
      <c r="Q4479" s="50" t="str">
        <f t="shared" si="71"/>
        <v/>
      </c>
    </row>
    <row r="4480" spans="17:17">
      <c r="Q4480" s="50" t="str">
        <f t="shared" si="71"/>
        <v/>
      </c>
    </row>
    <row r="4481" spans="17:17">
      <c r="Q4481" s="50" t="str">
        <f t="shared" si="71"/>
        <v/>
      </c>
    </row>
    <row r="4482" spans="17:17">
      <c r="Q4482" s="50" t="str">
        <f t="shared" si="71"/>
        <v/>
      </c>
    </row>
    <row r="4483" spans="17:17">
      <c r="Q4483" s="50" t="str">
        <f t="shared" si="71"/>
        <v/>
      </c>
    </row>
    <row r="4484" spans="17:17">
      <c r="Q4484" s="50" t="str">
        <f t="shared" si="71"/>
        <v/>
      </c>
    </row>
    <row r="4485" spans="17:17">
      <c r="Q4485" s="50" t="str">
        <f t="shared" si="71"/>
        <v/>
      </c>
    </row>
    <row r="4486" spans="17:17">
      <c r="Q4486" s="50" t="str">
        <f t="shared" si="71"/>
        <v/>
      </c>
    </row>
    <row r="4487" spans="17:17">
      <c r="Q4487" s="50" t="str">
        <f t="shared" si="71"/>
        <v/>
      </c>
    </row>
    <row r="4488" spans="17:17">
      <c r="Q4488" s="50" t="str">
        <f t="shared" si="71"/>
        <v/>
      </c>
    </row>
    <row r="4489" spans="17:17">
      <c r="Q4489" s="50" t="str">
        <f t="shared" si="71"/>
        <v/>
      </c>
    </row>
    <row r="4490" spans="17:17">
      <c r="Q4490" s="50" t="str">
        <f t="shared" si="71"/>
        <v/>
      </c>
    </row>
    <row r="4491" spans="17:17">
      <c r="Q4491" s="50" t="str">
        <f t="shared" si="71"/>
        <v/>
      </c>
    </row>
    <row r="4492" spans="17:17">
      <c r="Q4492" s="50" t="str">
        <f t="shared" si="71"/>
        <v/>
      </c>
    </row>
    <row r="4493" spans="17:17">
      <c r="Q4493" s="50" t="str">
        <f t="shared" si="71"/>
        <v/>
      </c>
    </row>
    <row r="4494" spans="17:17">
      <c r="Q4494" s="50" t="str">
        <f t="shared" si="71"/>
        <v/>
      </c>
    </row>
    <row r="4495" spans="17:17">
      <c r="Q4495" s="50" t="str">
        <f t="shared" si="71"/>
        <v/>
      </c>
    </row>
    <row r="4496" spans="17:17">
      <c r="Q4496" s="50" t="str">
        <f t="shared" si="71"/>
        <v/>
      </c>
    </row>
    <row r="4497" spans="17:17">
      <c r="Q4497" s="50" t="str">
        <f t="shared" si="71"/>
        <v/>
      </c>
    </row>
    <row r="4498" spans="17:17">
      <c r="Q4498" s="50" t="str">
        <f t="shared" si="71"/>
        <v/>
      </c>
    </row>
    <row r="4499" spans="17:17">
      <c r="Q4499" s="50" t="str">
        <f t="shared" si="71"/>
        <v/>
      </c>
    </row>
    <row r="4500" spans="17:17">
      <c r="Q4500" s="50" t="str">
        <f t="shared" si="71"/>
        <v/>
      </c>
    </row>
    <row r="4501" spans="17:17">
      <c r="Q4501" s="50" t="str">
        <f t="shared" si="71"/>
        <v/>
      </c>
    </row>
    <row r="4502" spans="17:17">
      <c r="Q4502" s="50" t="str">
        <f t="shared" si="71"/>
        <v/>
      </c>
    </row>
    <row r="4503" spans="17:17">
      <c r="Q4503" s="50" t="str">
        <f t="shared" si="71"/>
        <v/>
      </c>
    </row>
    <row r="4504" spans="17:17">
      <c r="Q4504" s="50" t="str">
        <f t="shared" si="71"/>
        <v/>
      </c>
    </row>
    <row r="4505" spans="17:17">
      <c r="Q4505" s="50" t="str">
        <f t="shared" si="71"/>
        <v/>
      </c>
    </row>
    <row r="4506" spans="17:17">
      <c r="Q4506" s="50" t="str">
        <f t="shared" si="71"/>
        <v/>
      </c>
    </row>
    <row r="4507" spans="17:17">
      <c r="Q4507" s="50" t="str">
        <f t="shared" si="71"/>
        <v/>
      </c>
    </row>
    <row r="4508" spans="17:17">
      <c r="Q4508" s="50" t="str">
        <f t="shared" si="71"/>
        <v/>
      </c>
    </row>
    <row r="4509" spans="17:17">
      <c r="Q4509" s="50" t="str">
        <f t="shared" si="71"/>
        <v/>
      </c>
    </row>
    <row r="4510" spans="17:17">
      <c r="Q4510" s="50" t="str">
        <f t="shared" si="71"/>
        <v/>
      </c>
    </row>
    <row r="4511" spans="17:17">
      <c r="Q4511" s="50" t="str">
        <f t="shared" si="71"/>
        <v/>
      </c>
    </row>
    <row r="4512" spans="17:17">
      <c r="Q4512" s="50" t="str">
        <f t="shared" si="71"/>
        <v/>
      </c>
    </row>
    <row r="4513" spans="17:17">
      <c r="Q4513" s="50" t="str">
        <f t="shared" si="71"/>
        <v/>
      </c>
    </row>
    <row r="4514" spans="17:17">
      <c r="Q4514" s="50" t="str">
        <f t="shared" si="71"/>
        <v/>
      </c>
    </row>
    <row r="4515" spans="17:17">
      <c r="Q4515" s="50" t="str">
        <f t="shared" si="71"/>
        <v/>
      </c>
    </row>
    <row r="4516" spans="17:17">
      <c r="Q4516" s="50" t="str">
        <f t="shared" si="71"/>
        <v/>
      </c>
    </row>
    <row r="4517" spans="17:17">
      <c r="Q4517" s="50" t="str">
        <f t="shared" si="71"/>
        <v/>
      </c>
    </row>
    <row r="4518" spans="17:17">
      <c r="Q4518" s="50" t="str">
        <f t="shared" si="71"/>
        <v/>
      </c>
    </row>
    <row r="4519" spans="17:17">
      <c r="Q4519" s="50" t="str">
        <f t="shared" si="71"/>
        <v/>
      </c>
    </row>
    <row r="4520" spans="17:17">
      <c r="Q4520" s="50" t="str">
        <f t="shared" si="71"/>
        <v/>
      </c>
    </row>
    <row r="4521" spans="17:17">
      <c r="Q4521" s="50" t="str">
        <f t="shared" si="71"/>
        <v/>
      </c>
    </row>
    <row r="4522" spans="17:17">
      <c r="Q4522" s="50" t="str">
        <f t="shared" si="71"/>
        <v/>
      </c>
    </row>
    <row r="4523" spans="17:17">
      <c r="Q4523" s="50" t="str">
        <f t="shared" si="71"/>
        <v/>
      </c>
    </row>
    <row r="4524" spans="17:17">
      <c r="Q4524" s="50" t="str">
        <f t="shared" si="71"/>
        <v/>
      </c>
    </row>
    <row r="4525" spans="17:17">
      <c r="Q4525" s="50" t="str">
        <f t="shared" si="71"/>
        <v/>
      </c>
    </row>
    <row r="4526" spans="17:17">
      <c r="Q4526" s="50" t="str">
        <f t="shared" si="71"/>
        <v/>
      </c>
    </row>
    <row r="4527" spans="17:17">
      <c r="Q4527" s="50" t="str">
        <f t="shared" si="71"/>
        <v/>
      </c>
    </row>
    <row r="4528" spans="17:17">
      <c r="Q4528" s="50" t="str">
        <f t="shared" si="71"/>
        <v/>
      </c>
    </row>
    <row r="4529" spans="17:17">
      <c r="Q4529" s="50" t="str">
        <f t="shared" si="71"/>
        <v/>
      </c>
    </row>
    <row r="4530" spans="17:17">
      <c r="Q4530" s="50" t="str">
        <f t="shared" si="71"/>
        <v/>
      </c>
    </row>
    <row r="4531" spans="17:17">
      <c r="Q4531" s="50" t="str">
        <f t="shared" ref="Q4531:Q4594" si="72">IF(AND(I4531="",K4531=""),"",IF(I4531="Lead","Lead",IF(K4531="Lead","Lead",IF((OR((AND((ISNUMBER(SEARCH("Galvanized",K4531))),AF4531="Yes")),(AND((ISNUMBER(SEARCH("Galvanized",K4531))),AF4531="Unknown")))),"Galvanized requiring replacement",IF((OR((AND((ISNUMBER(SEARCH("Galvanized",K4531))),AJ4531="Yes")),(AND((ISNUMBER(SEARCH("Galvanized",K4531))),AJ4531="Unknown")))),"Galvanized requiring replacement",IF(I4531="Galvanized requiring replacement","Galvanized requiring replacement",IF(K4531="Galvanized requiring replacement","Galvanized requiring replacement",IF(ISNUMBER(SEARCH("Unknown",I4531)),"Unknown",IF(ISNUMBER(SEARCH("Unknown",K4531)),"Unknown",IF(I4531="","Unknown",IF(K4531="","Unknown","Non-lead")))))))))))</f>
        <v/>
      </c>
    </row>
    <row r="4532" spans="17:17">
      <c r="Q4532" s="50" t="str">
        <f t="shared" si="72"/>
        <v/>
      </c>
    </row>
    <row r="4533" spans="17:17">
      <c r="Q4533" s="50" t="str">
        <f t="shared" si="72"/>
        <v/>
      </c>
    </row>
    <row r="4534" spans="17:17">
      <c r="Q4534" s="50" t="str">
        <f t="shared" si="72"/>
        <v/>
      </c>
    </row>
    <row r="4535" spans="17:17">
      <c r="Q4535" s="50" t="str">
        <f t="shared" si="72"/>
        <v/>
      </c>
    </row>
    <row r="4536" spans="17:17">
      <c r="Q4536" s="50" t="str">
        <f t="shared" si="72"/>
        <v/>
      </c>
    </row>
    <row r="4537" spans="17:17">
      <c r="Q4537" s="50" t="str">
        <f t="shared" si="72"/>
        <v/>
      </c>
    </row>
    <row r="4538" spans="17:17">
      <c r="Q4538" s="50" t="str">
        <f t="shared" si="72"/>
        <v/>
      </c>
    </row>
    <row r="4539" spans="17:17">
      <c r="Q4539" s="50" t="str">
        <f t="shared" si="72"/>
        <v/>
      </c>
    </row>
    <row r="4540" spans="17:17">
      <c r="Q4540" s="50" t="str">
        <f t="shared" si="72"/>
        <v/>
      </c>
    </row>
    <row r="4541" spans="17:17">
      <c r="Q4541" s="50" t="str">
        <f t="shared" si="72"/>
        <v/>
      </c>
    </row>
    <row r="4542" spans="17:17">
      <c r="Q4542" s="50" t="str">
        <f t="shared" si="72"/>
        <v/>
      </c>
    </row>
    <row r="4543" spans="17:17">
      <c r="Q4543" s="50" t="str">
        <f t="shared" si="72"/>
        <v/>
      </c>
    </row>
    <row r="4544" spans="17:17">
      <c r="Q4544" s="50" t="str">
        <f t="shared" si="72"/>
        <v/>
      </c>
    </row>
    <row r="4545" spans="17:17">
      <c r="Q4545" s="50" t="str">
        <f t="shared" si="72"/>
        <v/>
      </c>
    </row>
    <row r="4546" spans="17:17">
      <c r="Q4546" s="50" t="str">
        <f t="shared" si="72"/>
        <v/>
      </c>
    </row>
    <row r="4547" spans="17:17">
      <c r="Q4547" s="50" t="str">
        <f t="shared" si="72"/>
        <v/>
      </c>
    </row>
    <row r="4548" spans="17:17">
      <c r="Q4548" s="50" t="str">
        <f t="shared" si="72"/>
        <v/>
      </c>
    </row>
    <row r="4549" spans="17:17">
      <c r="Q4549" s="50" t="str">
        <f t="shared" si="72"/>
        <v/>
      </c>
    </row>
    <row r="4550" spans="17:17">
      <c r="Q4550" s="50" t="str">
        <f t="shared" si="72"/>
        <v/>
      </c>
    </row>
    <row r="4551" spans="17:17">
      <c r="Q4551" s="50" t="str">
        <f t="shared" si="72"/>
        <v/>
      </c>
    </row>
    <row r="4552" spans="17:17">
      <c r="Q4552" s="50" t="str">
        <f t="shared" si="72"/>
        <v/>
      </c>
    </row>
    <row r="4553" spans="17:17">
      <c r="Q4553" s="50" t="str">
        <f t="shared" si="72"/>
        <v/>
      </c>
    </row>
    <row r="4554" spans="17:17">
      <c r="Q4554" s="50" t="str">
        <f t="shared" si="72"/>
        <v/>
      </c>
    </row>
    <row r="4555" spans="17:17">
      <c r="Q4555" s="50" t="str">
        <f t="shared" si="72"/>
        <v/>
      </c>
    </row>
    <row r="4556" spans="17:17">
      <c r="Q4556" s="50" t="str">
        <f t="shared" si="72"/>
        <v/>
      </c>
    </row>
    <row r="4557" spans="17:17">
      <c r="Q4557" s="50" t="str">
        <f t="shared" si="72"/>
        <v/>
      </c>
    </row>
    <row r="4558" spans="17:17">
      <c r="Q4558" s="50" t="str">
        <f t="shared" si="72"/>
        <v/>
      </c>
    </row>
    <row r="4559" spans="17:17">
      <c r="Q4559" s="50" t="str">
        <f t="shared" si="72"/>
        <v/>
      </c>
    </row>
    <row r="4560" spans="17:17">
      <c r="Q4560" s="50" t="str">
        <f t="shared" si="72"/>
        <v/>
      </c>
    </row>
    <row r="4561" spans="17:17">
      <c r="Q4561" s="50" t="str">
        <f t="shared" si="72"/>
        <v/>
      </c>
    </row>
    <row r="4562" spans="17:17">
      <c r="Q4562" s="50" t="str">
        <f t="shared" si="72"/>
        <v/>
      </c>
    </row>
    <row r="4563" spans="17:17">
      <c r="Q4563" s="50" t="str">
        <f t="shared" si="72"/>
        <v/>
      </c>
    </row>
    <row r="4564" spans="17:17">
      <c r="Q4564" s="50" t="str">
        <f t="shared" si="72"/>
        <v/>
      </c>
    </row>
    <row r="4565" spans="17:17">
      <c r="Q4565" s="50" t="str">
        <f t="shared" si="72"/>
        <v/>
      </c>
    </row>
    <row r="4566" spans="17:17">
      <c r="Q4566" s="50" t="str">
        <f t="shared" si="72"/>
        <v/>
      </c>
    </row>
    <row r="4567" spans="17:17">
      <c r="Q4567" s="50" t="str">
        <f t="shared" si="72"/>
        <v/>
      </c>
    </row>
    <row r="4568" spans="17:17">
      <c r="Q4568" s="50" t="str">
        <f t="shared" si="72"/>
        <v/>
      </c>
    </row>
    <row r="4569" spans="17:17">
      <c r="Q4569" s="50" t="str">
        <f t="shared" si="72"/>
        <v/>
      </c>
    </row>
    <row r="4570" spans="17:17">
      <c r="Q4570" s="50" t="str">
        <f t="shared" si="72"/>
        <v/>
      </c>
    </row>
    <row r="4571" spans="17:17">
      <c r="Q4571" s="50" t="str">
        <f t="shared" si="72"/>
        <v/>
      </c>
    </row>
    <row r="4572" spans="17:17">
      <c r="Q4572" s="50" t="str">
        <f t="shared" si="72"/>
        <v/>
      </c>
    </row>
    <row r="4573" spans="17:17">
      <c r="Q4573" s="50" t="str">
        <f t="shared" si="72"/>
        <v/>
      </c>
    </row>
    <row r="4574" spans="17:17">
      <c r="Q4574" s="50" t="str">
        <f t="shared" si="72"/>
        <v/>
      </c>
    </row>
    <row r="4575" spans="17:17">
      <c r="Q4575" s="50" t="str">
        <f t="shared" si="72"/>
        <v/>
      </c>
    </row>
    <row r="4576" spans="17:17">
      <c r="Q4576" s="50" t="str">
        <f t="shared" si="72"/>
        <v/>
      </c>
    </row>
    <row r="4577" spans="17:17">
      <c r="Q4577" s="50" t="str">
        <f t="shared" si="72"/>
        <v/>
      </c>
    </row>
    <row r="4578" spans="17:17">
      <c r="Q4578" s="50" t="str">
        <f t="shared" si="72"/>
        <v/>
      </c>
    </row>
    <row r="4579" spans="17:17">
      <c r="Q4579" s="50" t="str">
        <f t="shared" si="72"/>
        <v/>
      </c>
    </row>
    <row r="4580" spans="17:17">
      <c r="Q4580" s="50" t="str">
        <f t="shared" si="72"/>
        <v/>
      </c>
    </row>
    <row r="4581" spans="17:17">
      <c r="Q4581" s="50" t="str">
        <f t="shared" si="72"/>
        <v/>
      </c>
    </row>
    <row r="4582" spans="17:17">
      <c r="Q4582" s="50" t="str">
        <f t="shared" si="72"/>
        <v/>
      </c>
    </row>
    <row r="4583" spans="17:17">
      <c r="Q4583" s="50" t="str">
        <f t="shared" si="72"/>
        <v/>
      </c>
    </row>
    <row r="4584" spans="17:17">
      <c r="Q4584" s="50" t="str">
        <f t="shared" si="72"/>
        <v/>
      </c>
    </row>
    <row r="4585" spans="17:17">
      <c r="Q4585" s="50" t="str">
        <f t="shared" si="72"/>
        <v/>
      </c>
    </row>
    <row r="4586" spans="17:17">
      <c r="Q4586" s="50" t="str">
        <f t="shared" si="72"/>
        <v/>
      </c>
    </row>
    <row r="4587" spans="17:17">
      <c r="Q4587" s="50" t="str">
        <f t="shared" si="72"/>
        <v/>
      </c>
    </row>
    <row r="4588" spans="17:17">
      <c r="Q4588" s="50" t="str">
        <f t="shared" si="72"/>
        <v/>
      </c>
    </row>
    <row r="4589" spans="17:17">
      <c r="Q4589" s="50" t="str">
        <f t="shared" si="72"/>
        <v/>
      </c>
    </row>
    <row r="4590" spans="17:17">
      <c r="Q4590" s="50" t="str">
        <f t="shared" si="72"/>
        <v/>
      </c>
    </row>
    <row r="4591" spans="17:17">
      <c r="Q4591" s="50" t="str">
        <f t="shared" si="72"/>
        <v/>
      </c>
    </row>
    <row r="4592" spans="17:17">
      <c r="Q4592" s="50" t="str">
        <f t="shared" si="72"/>
        <v/>
      </c>
    </row>
    <row r="4593" spans="17:17">
      <c r="Q4593" s="50" t="str">
        <f t="shared" si="72"/>
        <v/>
      </c>
    </row>
    <row r="4594" spans="17:17">
      <c r="Q4594" s="50" t="str">
        <f t="shared" si="72"/>
        <v/>
      </c>
    </row>
    <row r="4595" spans="17:17">
      <c r="Q4595" s="50" t="str">
        <f t="shared" ref="Q4595:Q4658" si="73">IF(AND(I4595="",K4595=""),"",IF(I4595="Lead","Lead",IF(K4595="Lead","Lead",IF((OR((AND((ISNUMBER(SEARCH("Galvanized",K4595))),AF4595="Yes")),(AND((ISNUMBER(SEARCH("Galvanized",K4595))),AF4595="Unknown")))),"Galvanized requiring replacement",IF((OR((AND((ISNUMBER(SEARCH("Galvanized",K4595))),AJ4595="Yes")),(AND((ISNUMBER(SEARCH("Galvanized",K4595))),AJ4595="Unknown")))),"Galvanized requiring replacement",IF(I4595="Galvanized requiring replacement","Galvanized requiring replacement",IF(K4595="Galvanized requiring replacement","Galvanized requiring replacement",IF(ISNUMBER(SEARCH("Unknown",I4595)),"Unknown",IF(ISNUMBER(SEARCH("Unknown",K4595)),"Unknown",IF(I4595="","Unknown",IF(K4595="","Unknown","Non-lead")))))))))))</f>
        <v/>
      </c>
    </row>
    <row r="4596" spans="17:17">
      <c r="Q4596" s="50" t="str">
        <f t="shared" si="73"/>
        <v/>
      </c>
    </row>
    <row r="4597" spans="17:17">
      <c r="Q4597" s="50" t="str">
        <f t="shared" si="73"/>
        <v/>
      </c>
    </row>
    <row r="4598" spans="17:17">
      <c r="Q4598" s="50" t="str">
        <f t="shared" si="73"/>
        <v/>
      </c>
    </row>
    <row r="4599" spans="17:17">
      <c r="Q4599" s="50" t="str">
        <f t="shared" si="73"/>
        <v/>
      </c>
    </row>
    <row r="4600" spans="17:17">
      <c r="Q4600" s="50" t="str">
        <f t="shared" si="73"/>
        <v/>
      </c>
    </row>
    <row r="4601" spans="17:17">
      <c r="Q4601" s="50" t="str">
        <f t="shared" si="73"/>
        <v/>
      </c>
    </row>
    <row r="4602" spans="17:17">
      <c r="Q4602" s="50" t="str">
        <f t="shared" si="73"/>
        <v/>
      </c>
    </row>
    <row r="4603" spans="17:17">
      <c r="Q4603" s="50" t="str">
        <f t="shared" si="73"/>
        <v/>
      </c>
    </row>
    <row r="4604" spans="17:17">
      <c r="Q4604" s="50" t="str">
        <f t="shared" si="73"/>
        <v/>
      </c>
    </row>
    <row r="4605" spans="17:17">
      <c r="Q4605" s="50" t="str">
        <f t="shared" si="73"/>
        <v/>
      </c>
    </row>
    <row r="4606" spans="17:17">
      <c r="Q4606" s="50" t="str">
        <f t="shared" si="73"/>
        <v/>
      </c>
    </row>
    <row r="4607" spans="17:17">
      <c r="Q4607" s="50" t="str">
        <f t="shared" si="73"/>
        <v/>
      </c>
    </row>
    <row r="4608" spans="17:17">
      <c r="Q4608" s="50" t="str">
        <f t="shared" si="73"/>
        <v/>
      </c>
    </row>
    <row r="4609" spans="17:17">
      <c r="Q4609" s="50" t="str">
        <f t="shared" si="73"/>
        <v/>
      </c>
    </row>
    <row r="4610" spans="17:17">
      <c r="Q4610" s="50" t="str">
        <f t="shared" si="73"/>
        <v/>
      </c>
    </row>
    <row r="4611" spans="17:17">
      <c r="Q4611" s="50" t="str">
        <f t="shared" si="73"/>
        <v/>
      </c>
    </row>
    <row r="4612" spans="17:17">
      <c r="Q4612" s="50" t="str">
        <f t="shared" si="73"/>
        <v/>
      </c>
    </row>
    <row r="4613" spans="17:17">
      <c r="Q4613" s="50" t="str">
        <f t="shared" si="73"/>
        <v/>
      </c>
    </row>
    <row r="4614" spans="17:17">
      <c r="Q4614" s="50" t="str">
        <f t="shared" si="73"/>
        <v/>
      </c>
    </row>
    <row r="4615" spans="17:17">
      <c r="Q4615" s="50" t="str">
        <f t="shared" si="73"/>
        <v/>
      </c>
    </row>
    <row r="4616" spans="17:17">
      <c r="Q4616" s="50" t="str">
        <f t="shared" si="73"/>
        <v/>
      </c>
    </row>
    <row r="4617" spans="17:17">
      <c r="Q4617" s="50" t="str">
        <f t="shared" si="73"/>
        <v/>
      </c>
    </row>
    <row r="4618" spans="17:17">
      <c r="Q4618" s="50" t="str">
        <f t="shared" si="73"/>
        <v/>
      </c>
    </row>
    <row r="4619" spans="17:17">
      <c r="Q4619" s="50" t="str">
        <f t="shared" si="73"/>
        <v/>
      </c>
    </row>
    <row r="4620" spans="17:17">
      <c r="Q4620" s="50" t="str">
        <f t="shared" si="73"/>
        <v/>
      </c>
    </row>
    <row r="4621" spans="17:17">
      <c r="Q4621" s="50" t="str">
        <f t="shared" si="73"/>
        <v/>
      </c>
    </row>
    <row r="4622" spans="17:17">
      <c r="Q4622" s="50" t="str">
        <f t="shared" si="73"/>
        <v/>
      </c>
    </row>
    <row r="4623" spans="17:17">
      <c r="Q4623" s="50" t="str">
        <f t="shared" si="73"/>
        <v/>
      </c>
    </row>
    <row r="4624" spans="17:17">
      <c r="Q4624" s="50" t="str">
        <f t="shared" si="73"/>
        <v/>
      </c>
    </row>
    <row r="4625" spans="17:17">
      <c r="Q4625" s="50" t="str">
        <f t="shared" si="73"/>
        <v/>
      </c>
    </row>
    <row r="4626" spans="17:17">
      <c r="Q4626" s="50" t="str">
        <f t="shared" si="73"/>
        <v/>
      </c>
    </row>
    <row r="4627" spans="17:17">
      <c r="Q4627" s="50" t="str">
        <f t="shared" si="73"/>
        <v/>
      </c>
    </row>
    <row r="4628" spans="17:17">
      <c r="Q4628" s="50" t="str">
        <f t="shared" si="73"/>
        <v/>
      </c>
    </row>
    <row r="4629" spans="17:17">
      <c r="Q4629" s="50" t="str">
        <f t="shared" si="73"/>
        <v/>
      </c>
    </row>
    <row r="4630" spans="17:17">
      <c r="Q4630" s="50" t="str">
        <f t="shared" si="73"/>
        <v/>
      </c>
    </row>
    <row r="4631" spans="17:17">
      <c r="Q4631" s="50" t="str">
        <f t="shared" si="73"/>
        <v/>
      </c>
    </row>
    <row r="4632" spans="17:17">
      <c r="Q4632" s="50" t="str">
        <f t="shared" si="73"/>
        <v/>
      </c>
    </row>
    <row r="4633" spans="17:17">
      <c r="Q4633" s="50" t="str">
        <f t="shared" si="73"/>
        <v/>
      </c>
    </row>
    <row r="4634" spans="17:17">
      <c r="Q4634" s="50" t="str">
        <f t="shared" si="73"/>
        <v/>
      </c>
    </row>
    <row r="4635" spans="17:17">
      <c r="Q4635" s="50" t="str">
        <f t="shared" si="73"/>
        <v/>
      </c>
    </row>
    <row r="4636" spans="17:17">
      <c r="Q4636" s="50" t="str">
        <f t="shared" si="73"/>
        <v/>
      </c>
    </row>
    <row r="4637" spans="17:17">
      <c r="Q4637" s="50" t="str">
        <f t="shared" si="73"/>
        <v/>
      </c>
    </row>
    <row r="4638" spans="17:17">
      <c r="Q4638" s="50" t="str">
        <f t="shared" si="73"/>
        <v/>
      </c>
    </row>
    <row r="4639" spans="17:17">
      <c r="Q4639" s="50" t="str">
        <f t="shared" si="73"/>
        <v/>
      </c>
    </row>
    <row r="4640" spans="17:17">
      <c r="Q4640" s="50" t="str">
        <f t="shared" si="73"/>
        <v/>
      </c>
    </row>
    <row r="4641" spans="17:17">
      <c r="Q4641" s="50" t="str">
        <f t="shared" si="73"/>
        <v/>
      </c>
    </row>
    <row r="4642" spans="17:17">
      <c r="Q4642" s="50" t="str">
        <f t="shared" si="73"/>
        <v/>
      </c>
    </row>
    <row r="4643" spans="17:17">
      <c r="Q4643" s="50" t="str">
        <f t="shared" si="73"/>
        <v/>
      </c>
    </row>
    <row r="4644" spans="17:17">
      <c r="Q4644" s="50" t="str">
        <f t="shared" si="73"/>
        <v/>
      </c>
    </row>
    <row r="4645" spans="17:17">
      <c r="Q4645" s="50" t="str">
        <f t="shared" si="73"/>
        <v/>
      </c>
    </row>
    <row r="4646" spans="17:17">
      <c r="Q4646" s="50" t="str">
        <f t="shared" si="73"/>
        <v/>
      </c>
    </row>
    <row r="4647" spans="17:17">
      <c r="Q4647" s="50" t="str">
        <f t="shared" si="73"/>
        <v/>
      </c>
    </row>
    <row r="4648" spans="17:17">
      <c r="Q4648" s="50" t="str">
        <f t="shared" si="73"/>
        <v/>
      </c>
    </row>
    <row r="4649" spans="17:17">
      <c r="Q4649" s="50" t="str">
        <f t="shared" si="73"/>
        <v/>
      </c>
    </row>
    <row r="4650" spans="17:17">
      <c r="Q4650" s="50" t="str">
        <f t="shared" si="73"/>
        <v/>
      </c>
    </row>
    <row r="4651" spans="17:17">
      <c r="Q4651" s="50" t="str">
        <f t="shared" si="73"/>
        <v/>
      </c>
    </row>
    <row r="4652" spans="17:17">
      <c r="Q4652" s="50" t="str">
        <f t="shared" si="73"/>
        <v/>
      </c>
    </row>
    <row r="4653" spans="17:17">
      <c r="Q4653" s="50" t="str">
        <f t="shared" si="73"/>
        <v/>
      </c>
    </row>
    <row r="4654" spans="17:17">
      <c r="Q4654" s="50" t="str">
        <f t="shared" si="73"/>
        <v/>
      </c>
    </row>
    <row r="4655" spans="17:17">
      <c r="Q4655" s="50" t="str">
        <f t="shared" si="73"/>
        <v/>
      </c>
    </row>
    <row r="4656" spans="17:17">
      <c r="Q4656" s="50" t="str">
        <f t="shared" si="73"/>
        <v/>
      </c>
    </row>
    <row r="4657" spans="17:17">
      <c r="Q4657" s="50" t="str">
        <f t="shared" si="73"/>
        <v/>
      </c>
    </row>
    <row r="4658" spans="17:17">
      <c r="Q4658" s="50" t="str">
        <f t="shared" si="73"/>
        <v/>
      </c>
    </row>
    <row r="4659" spans="17:17">
      <c r="Q4659" s="50" t="str">
        <f t="shared" ref="Q4659:Q4722" si="74">IF(AND(I4659="",K4659=""),"",IF(I4659="Lead","Lead",IF(K4659="Lead","Lead",IF((OR((AND((ISNUMBER(SEARCH("Galvanized",K4659))),AF4659="Yes")),(AND((ISNUMBER(SEARCH("Galvanized",K4659))),AF4659="Unknown")))),"Galvanized requiring replacement",IF((OR((AND((ISNUMBER(SEARCH("Galvanized",K4659))),AJ4659="Yes")),(AND((ISNUMBER(SEARCH("Galvanized",K4659))),AJ4659="Unknown")))),"Galvanized requiring replacement",IF(I4659="Galvanized requiring replacement","Galvanized requiring replacement",IF(K4659="Galvanized requiring replacement","Galvanized requiring replacement",IF(ISNUMBER(SEARCH("Unknown",I4659)),"Unknown",IF(ISNUMBER(SEARCH("Unknown",K4659)),"Unknown",IF(I4659="","Unknown",IF(K4659="","Unknown","Non-lead")))))))))))</f>
        <v/>
      </c>
    </row>
    <row r="4660" spans="17:17">
      <c r="Q4660" s="50" t="str">
        <f t="shared" si="74"/>
        <v/>
      </c>
    </row>
    <row r="4661" spans="17:17">
      <c r="Q4661" s="50" t="str">
        <f t="shared" si="74"/>
        <v/>
      </c>
    </row>
    <row r="4662" spans="17:17">
      <c r="Q4662" s="50" t="str">
        <f t="shared" si="74"/>
        <v/>
      </c>
    </row>
    <row r="4663" spans="17:17">
      <c r="Q4663" s="50" t="str">
        <f t="shared" si="74"/>
        <v/>
      </c>
    </row>
    <row r="4664" spans="17:17">
      <c r="Q4664" s="50" t="str">
        <f t="shared" si="74"/>
        <v/>
      </c>
    </row>
    <row r="4665" spans="17:17">
      <c r="Q4665" s="50" t="str">
        <f t="shared" si="74"/>
        <v/>
      </c>
    </row>
    <row r="4666" spans="17:17">
      <c r="Q4666" s="50" t="str">
        <f t="shared" si="74"/>
        <v/>
      </c>
    </row>
    <row r="4667" spans="17:17">
      <c r="Q4667" s="50" t="str">
        <f t="shared" si="74"/>
        <v/>
      </c>
    </row>
    <row r="4668" spans="17:17">
      <c r="Q4668" s="50" t="str">
        <f t="shared" si="74"/>
        <v/>
      </c>
    </row>
    <row r="4669" spans="17:17">
      <c r="Q4669" s="50" t="str">
        <f t="shared" si="74"/>
        <v/>
      </c>
    </row>
    <row r="4670" spans="17:17">
      <c r="Q4670" s="50" t="str">
        <f t="shared" si="74"/>
        <v/>
      </c>
    </row>
    <row r="4671" spans="17:17">
      <c r="Q4671" s="50" t="str">
        <f t="shared" si="74"/>
        <v/>
      </c>
    </row>
    <row r="4672" spans="17:17">
      <c r="Q4672" s="50" t="str">
        <f t="shared" si="74"/>
        <v/>
      </c>
    </row>
    <row r="4673" spans="17:17">
      <c r="Q4673" s="50" t="str">
        <f t="shared" si="74"/>
        <v/>
      </c>
    </row>
    <row r="4674" spans="17:17">
      <c r="Q4674" s="50" t="str">
        <f t="shared" si="74"/>
        <v/>
      </c>
    </row>
    <row r="4675" spans="17:17">
      <c r="Q4675" s="50" t="str">
        <f t="shared" si="74"/>
        <v/>
      </c>
    </row>
    <row r="4676" spans="17:17">
      <c r="Q4676" s="50" t="str">
        <f t="shared" si="74"/>
        <v/>
      </c>
    </row>
    <row r="4677" spans="17:17">
      <c r="Q4677" s="50" t="str">
        <f t="shared" si="74"/>
        <v/>
      </c>
    </row>
    <row r="4678" spans="17:17">
      <c r="Q4678" s="50" t="str">
        <f t="shared" si="74"/>
        <v/>
      </c>
    </row>
    <row r="4679" spans="17:17">
      <c r="Q4679" s="50" t="str">
        <f t="shared" si="74"/>
        <v/>
      </c>
    </row>
    <row r="4680" spans="17:17">
      <c r="Q4680" s="50" t="str">
        <f t="shared" si="74"/>
        <v/>
      </c>
    </row>
    <row r="4681" spans="17:17">
      <c r="Q4681" s="50" t="str">
        <f t="shared" si="74"/>
        <v/>
      </c>
    </row>
    <row r="4682" spans="17:17">
      <c r="Q4682" s="50" t="str">
        <f t="shared" si="74"/>
        <v/>
      </c>
    </row>
    <row r="4683" spans="17:17">
      <c r="Q4683" s="50" t="str">
        <f t="shared" si="74"/>
        <v/>
      </c>
    </row>
    <row r="4684" spans="17:17">
      <c r="Q4684" s="50" t="str">
        <f t="shared" si="74"/>
        <v/>
      </c>
    </row>
    <row r="4685" spans="17:17">
      <c r="Q4685" s="50" t="str">
        <f t="shared" si="74"/>
        <v/>
      </c>
    </row>
    <row r="4686" spans="17:17">
      <c r="Q4686" s="50" t="str">
        <f t="shared" si="74"/>
        <v/>
      </c>
    </row>
    <row r="4687" spans="17:17">
      <c r="Q4687" s="50" t="str">
        <f t="shared" si="74"/>
        <v/>
      </c>
    </row>
    <row r="4688" spans="17:17">
      <c r="Q4688" s="50" t="str">
        <f t="shared" si="74"/>
        <v/>
      </c>
    </row>
    <row r="4689" spans="17:17">
      <c r="Q4689" s="50" t="str">
        <f t="shared" si="74"/>
        <v/>
      </c>
    </row>
    <row r="4690" spans="17:17">
      <c r="Q4690" s="50" t="str">
        <f t="shared" si="74"/>
        <v/>
      </c>
    </row>
    <row r="4691" spans="17:17">
      <c r="Q4691" s="50" t="str">
        <f t="shared" si="74"/>
        <v/>
      </c>
    </row>
    <row r="4692" spans="17:17">
      <c r="Q4692" s="50" t="str">
        <f t="shared" si="74"/>
        <v/>
      </c>
    </row>
    <row r="4693" spans="17:17">
      <c r="Q4693" s="50" t="str">
        <f t="shared" si="74"/>
        <v/>
      </c>
    </row>
    <row r="4694" spans="17:17">
      <c r="Q4694" s="50" t="str">
        <f t="shared" si="74"/>
        <v/>
      </c>
    </row>
    <row r="4695" spans="17:17">
      <c r="Q4695" s="50" t="str">
        <f t="shared" si="74"/>
        <v/>
      </c>
    </row>
    <row r="4696" spans="17:17">
      <c r="Q4696" s="50" t="str">
        <f t="shared" si="74"/>
        <v/>
      </c>
    </row>
    <row r="4697" spans="17:17">
      <c r="Q4697" s="50" t="str">
        <f t="shared" si="74"/>
        <v/>
      </c>
    </row>
    <row r="4698" spans="17:17">
      <c r="Q4698" s="50" t="str">
        <f t="shared" si="74"/>
        <v/>
      </c>
    </row>
    <row r="4699" spans="17:17">
      <c r="Q4699" s="50" t="str">
        <f t="shared" si="74"/>
        <v/>
      </c>
    </row>
    <row r="4700" spans="17:17">
      <c r="Q4700" s="50" t="str">
        <f t="shared" si="74"/>
        <v/>
      </c>
    </row>
    <row r="4701" spans="17:17">
      <c r="Q4701" s="50" t="str">
        <f t="shared" si="74"/>
        <v/>
      </c>
    </row>
    <row r="4702" spans="17:17">
      <c r="Q4702" s="50" t="str">
        <f t="shared" si="74"/>
        <v/>
      </c>
    </row>
    <row r="4703" spans="17:17">
      <c r="Q4703" s="50" t="str">
        <f t="shared" si="74"/>
        <v/>
      </c>
    </row>
    <row r="4704" spans="17:17">
      <c r="Q4704" s="50" t="str">
        <f t="shared" si="74"/>
        <v/>
      </c>
    </row>
    <row r="4705" spans="17:17">
      <c r="Q4705" s="50" t="str">
        <f t="shared" si="74"/>
        <v/>
      </c>
    </row>
    <row r="4706" spans="17:17">
      <c r="Q4706" s="50" t="str">
        <f t="shared" si="74"/>
        <v/>
      </c>
    </row>
    <row r="4707" spans="17:17">
      <c r="Q4707" s="50" t="str">
        <f t="shared" si="74"/>
        <v/>
      </c>
    </row>
    <row r="4708" spans="17:17">
      <c r="Q4708" s="50" t="str">
        <f t="shared" si="74"/>
        <v/>
      </c>
    </row>
    <row r="4709" spans="17:17">
      <c r="Q4709" s="50" t="str">
        <f t="shared" si="74"/>
        <v/>
      </c>
    </row>
    <row r="4710" spans="17:17">
      <c r="Q4710" s="50" t="str">
        <f t="shared" si="74"/>
        <v/>
      </c>
    </row>
    <row r="4711" spans="17:17">
      <c r="Q4711" s="50" t="str">
        <f t="shared" si="74"/>
        <v/>
      </c>
    </row>
    <row r="4712" spans="17:17">
      <c r="Q4712" s="50" t="str">
        <f t="shared" si="74"/>
        <v/>
      </c>
    </row>
    <row r="4713" spans="17:17">
      <c r="Q4713" s="50" t="str">
        <f t="shared" si="74"/>
        <v/>
      </c>
    </row>
    <row r="4714" spans="17:17">
      <c r="Q4714" s="50" t="str">
        <f t="shared" si="74"/>
        <v/>
      </c>
    </row>
    <row r="4715" spans="17:17">
      <c r="Q4715" s="50" t="str">
        <f t="shared" si="74"/>
        <v/>
      </c>
    </row>
    <row r="4716" spans="17:17">
      <c r="Q4716" s="50" t="str">
        <f t="shared" si="74"/>
        <v/>
      </c>
    </row>
    <row r="4717" spans="17:17">
      <c r="Q4717" s="50" t="str">
        <f t="shared" si="74"/>
        <v/>
      </c>
    </row>
    <row r="4718" spans="17:17">
      <c r="Q4718" s="50" t="str">
        <f t="shared" si="74"/>
        <v/>
      </c>
    </row>
    <row r="4719" spans="17:17">
      <c r="Q4719" s="50" t="str">
        <f t="shared" si="74"/>
        <v/>
      </c>
    </row>
    <row r="4720" spans="17:17">
      <c r="Q4720" s="50" t="str">
        <f t="shared" si="74"/>
        <v/>
      </c>
    </row>
    <row r="4721" spans="17:17">
      <c r="Q4721" s="50" t="str">
        <f t="shared" si="74"/>
        <v/>
      </c>
    </row>
    <row r="4722" spans="17:17">
      <c r="Q4722" s="50" t="str">
        <f t="shared" si="74"/>
        <v/>
      </c>
    </row>
    <row r="4723" spans="17:17">
      <c r="Q4723" s="50" t="str">
        <f t="shared" ref="Q4723:Q4786" si="75">IF(AND(I4723="",K4723=""),"",IF(I4723="Lead","Lead",IF(K4723="Lead","Lead",IF((OR((AND((ISNUMBER(SEARCH("Galvanized",K4723))),AF4723="Yes")),(AND((ISNUMBER(SEARCH("Galvanized",K4723))),AF4723="Unknown")))),"Galvanized requiring replacement",IF((OR((AND((ISNUMBER(SEARCH("Galvanized",K4723))),AJ4723="Yes")),(AND((ISNUMBER(SEARCH("Galvanized",K4723))),AJ4723="Unknown")))),"Galvanized requiring replacement",IF(I4723="Galvanized requiring replacement","Galvanized requiring replacement",IF(K4723="Galvanized requiring replacement","Galvanized requiring replacement",IF(ISNUMBER(SEARCH("Unknown",I4723)),"Unknown",IF(ISNUMBER(SEARCH("Unknown",K4723)),"Unknown",IF(I4723="","Unknown",IF(K4723="","Unknown","Non-lead")))))))))))</f>
        <v/>
      </c>
    </row>
    <row r="4724" spans="17:17">
      <c r="Q4724" s="50" t="str">
        <f t="shared" si="75"/>
        <v/>
      </c>
    </row>
    <row r="4725" spans="17:17">
      <c r="Q4725" s="50" t="str">
        <f t="shared" si="75"/>
        <v/>
      </c>
    </row>
    <row r="4726" spans="17:17">
      <c r="Q4726" s="50" t="str">
        <f t="shared" si="75"/>
        <v/>
      </c>
    </row>
    <row r="4727" spans="17:17">
      <c r="Q4727" s="50" t="str">
        <f t="shared" si="75"/>
        <v/>
      </c>
    </row>
    <row r="4728" spans="17:17">
      <c r="Q4728" s="50" t="str">
        <f t="shared" si="75"/>
        <v/>
      </c>
    </row>
    <row r="4729" spans="17:17">
      <c r="Q4729" s="50" t="str">
        <f t="shared" si="75"/>
        <v/>
      </c>
    </row>
    <row r="4730" spans="17:17">
      <c r="Q4730" s="50" t="str">
        <f t="shared" si="75"/>
        <v/>
      </c>
    </row>
    <row r="4731" spans="17:17">
      <c r="Q4731" s="50" t="str">
        <f t="shared" si="75"/>
        <v/>
      </c>
    </row>
    <row r="4732" spans="17:17">
      <c r="Q4732" s="50" t="str">
        <f t="shared" si="75"/>
        <v/>
      </c>
    </row>
    <row r="4733" spans="17:17">
      <c r="Q4733" s="50" t="str">
        <f t="shared" si="75"/>
        <v/>
      </c>
    </row>
    <row r="4734" spans="17:17">
      <c r="Q4734" s="50" t="str">
        <f t="shared" si="75"/>
        <v/>
      </c>
    </row>
    <row r="4735" spans="17:17">
      <c r="Q4735" s="50" t="str">
        <f t="shared" si="75"/>
        <v/>
      </c>
    </row>
    <row r="4736" spans="17:17">
      <c r="Q4736" s="50" t="str">
        <f t="shared" si="75"/>
        <v/>
      </c>
    </row>
    <row r="4737" spans="17:17">
      <c r="Q4737" s="50" t="str">
        <f t="shared" si="75"/>
        <v/>
      </c>
    </row>
    <row r="4738" spans="17:17">
      <c r="Q4738" s="50" t="str">
        <f t="shared" si="75"/>
        <v/>
      </c>
    </row>
    <row r="4739" spans="17:17">
      <c r="Q4739" s="50" t="str">
        <f t="shared" si="75"/>
        <v/>
      </c>
    </row>
    <row r="4740" spans="17:17">
      <c r="Q4740" s="50" t="str">
        <f t="shared" si="75"/>
        <v/>
      </c>
    </row>
    <row r="4741" spans="17:17">
      <c r="Q4741" s="50" t="str">
        <f t="shared" si="75"/>
        <v/>
      </c>
    </row>
    <row r="4742" spans="17:17">
      <c r="Q4742" s="50" t="str">
        <f t="shared" si="75"/>
        <v/>
      </c>
    </row>
    <row r="4743" spans="17:17">
      <c r="Q4743" s="50" t="str">
        <f t="shared" si="75"/>
        <v/>
      </c>
    </row>
    <row r="4744" spans="17:17">
      <c r="Q4744" s="50" t="str">
        <f t="shared" si="75"/>
        <v/>
      </c>
    </row>
    <row r="4745" spans="17:17">
      <c r="Q4745" s="50" t="str">
        <f t="shared" si="75"/>
        <v/>
      </c>
    </row>
    <row r="4746" spans="17:17">
      <c r="Q4746" s="50" t="str">
        <f t="shared" si="75"/>
        <v/>
      </c>
    </row>
    <row r="4747" spans="17:17">
      <c r="Q4747" s="50" t="str">
        <f t="shared" si="75"/>
        <v/>
      </c>
    </row>
    <row r="4748" spans="17:17">
      <c r="Q4748" s="50" t="str">
        <f t="shared" si="75"/>
        <v/>
      </c>
    </row>
    <row r="4749" spans="17:17">
      <c r="Q4749" s="50" t="str">
        <f t="shared" si="75"/>
        <v/>
      </c>
    </row>
    <row r="4750" spans="17:17">
      <c r="Q4750" s="50" t="str">
        <f t="shared" si="75"/>
        <v/>
      </c>
    </row>
    <row r="4751" spans="17:17">
      <c r="Q4751" s="50" t="str">
        <f t="shared" si="75"/>
        <v/>
      </c>
    </row>
    <row r="4752" spans="17:17">
      <c r="Q4752" s="50" t="str">
        <f t="shared" si="75"/>
        <v/>
      </c>
    </row>
    <row r="4753" spans="17:17">
      <c r="Q4753" s="50" t="str">
        <f t="shared" si="75"/>
        <v/>
      </c>
    </row>
    <row r="4754" spans="17:17">
      <c r="Q4754" s="50" t="str">
        <f t="shared" si="75"/>
        <v/>
      </c>
    </row>
    <row r="4755" spans="17:17">
      <c r="Q4755" s="50" t="str">
        <f t="shared" si="75"/>
        <v/>
      </c>
    </row>
    <row r="4756" spans="17:17">
      <c r="Q4756" s="50" t="str">
        <f t="shared" si="75"/>
        <v/>
      </c>
    </row>
    <row r="4757" spans="17:17">
      <c r="Q4757" s="50" t="str">
        <f t="shared" si="75"/>
        <v/>
      </c>
    </row>
    <row r="4758" spans="17:17">
      <c r="Q4758" s="50" t="str">
        <f t="shared" si="75"/>
        <v/>
      </c>
    </row>
    <row r="4759" spans="17:17">
      <c r="Q4759" s="50" t="str">
        <f t="shared" si="75"/>
        <v/>
      </c>
    </row>
    <row r="4760" spans="17:17">
      <c r="Q4760" s="50" t="str">
        <f t="shared" si="75"/>
        <v/>
      </c>
    </row>
    <row r="4761" spans="17:17">
      <c r="Q4761" s="50" t="str">
        <f t="shared" si="75"/>
        <v/>
      </c>
    </row>
    <row r="4762" spans="17:17">
      <c r="Q4762" s="50" t="str">
        <f t="shared" si="75"/>
        <v/>
      </c>
    </row>
    <row r="4763" spans="17:17">
      <c r="Q4763" s="50" t="str">
        <f t="shared" si="75"/>
        <v/>
      </c>
    </row>
    <row r="4764" spans="17:17">
      <c r="Q4764" s="50" t="str">
        <f t="shared" si="75"/>
        <v/>
      </c>
    </row>
    <row r="4765" spans="17:17">
      <c r="Q4765" s="50" t="str">
        <f t="shared" si="75"/>
        <v/>
      </c>
    </row>
    <row r="4766" spans="17:17">
      <c r="Q4766" s="50" t="str">
        <f t="shared" si="75"/>
        <v/>
      </c>
    </row>
    <row r="4767" spans="17:17">
      <c r="Q4767" s="50" t="str">
        <f t="shared" si="75"/>
        <v/>
      </c>
    </row>
    <row r="4768" spans="17:17">
      <c r="Q4768" s="50" t="str">
        <f t="shared" si="75"/>
        <v/>
      </c>
    </row>
    <row r="4769" spans="17:17">
      <c r="Q4769" s="50" t="str">
        <f t="shared" si="75"/>
        <v/>
      </c>
    </row>
    <row r="4770" spans="17:17">
      <c r="Q4770" s="50" t="str">
        <f t="shared" si="75"/>
        <v/>
      </c>
    </row>
    <row r="4771" spans="17:17">
      <c r="Q4771" s="50" t="str">
        <f t="shared" si="75"/>
        <v/>
      </c>
    </row>
    <row r="4772" spans="17:17">
      <c r="Q4772" s="50" t="str">
        <f t="shared" si="75"/>
        <v/>
      </c>
    </row>
    <row r="4773" spans="17:17">
      <c r="Q4773" s="50" t="str">
        <f t="shared" si="75"/>
        <v/>
      </c>
    </row>
    <row r="4774" spans="17:17">
      <c r="Q4774" s="50" t="str">
        <f t="shared" si="75"/>
        <v/>
      </c>
    </row>
    <row r="4775" spans="17:17">
      <c r="Q4775" s="50" t="str">
        <f t="shared" si="75"/>
        <v/>
      </c>
    </row>
    <row r="4776" spans="17:17">
      <c r="Q4776" s="50" t="str">
        <f t="shared" si="75"/>
        <v/>
      </c>
    </row>
    <row r="4777" spans="17:17">
      <c r="Q4777" s="50" t="str">
        <f t="shared" si="75"/>
        <v/>
      </c>
    </row>
    <row r="4778" spans="17:17">
      <c r="Q4778" s="50" t="str">
        <f t="shared" si="75"/>
        <v/>
      </c>
    </row>
    <row r="4779" spans="17:17">
      <c r="Q4779" s="50" t="str">
        <f t="shared" si="75"/>
        <v/>
      </c>
    </row>
    <row r="4780" spans="17:17">
      <c r="Q4780" s="50" t="str">
        <f t="shared" si="75"/>
        <v/>
      </c>
    </row>
    <row r="4781" spans="17:17">
      <c r="Q4781" s="50" t="str">
        <f t="shared" si="75"/>
        <v/>
      </c>
    </row>
    <row r="4782" spans="17:17">
      <c r="Q4782" s="50" t="str">
        <f t="shared" si="75"/>
        <v/>
      </c>
    </row>
    <row r="4783" spans="17:17">
      <c r="Q4783" s="50" t="str">
        <f t="shared" si="75"/>
        <v/>
      </c>
    </row>
    <row r="4784" spans="17:17">
      <c r="Q4784" s="50" t="str">
        <f t="shared" si="75"/>
        <v/>
      </c>
    </row>
    <row r="4785" spans="17:17">
      <c r="Q4785" s="50" t="str">
        <f t="shared" si="75"/>
        <v/>
      </c>
    </row>
    <row r="4786" spans="17:17">
      <c r="Q4786" s="50" t="str">
        <f t="shared" si="75"/>
        <v/>
      </c>
    </row>
    <row r="4787" spans="17:17">
      <c r="Q4787" s="50" t="str">
        <f t="shared" ref="Q4787:Q4850" si="76">IF(AND(I4787="",K4787=""),"",IF(I4787="Lead","Lead",IF(K4787="Lead","Lead",IF((OR((AND((ISNUMBER(SEARCH("Galvanized",K4787))),AF4787="Yes")),(AND((ISNUMBER(SEARCH("Galvanized",K4787))),AF4787="Unknown")))),"Galvanized requiring replacement",IF((OR((AND((ISNUMBER(SEARCH("Galvanized",K4787))),AJ4787="Yes")),(AND((ISNUMBER(SEARCH("Galvanized",K4787))),AJ4787="Unknown")))),"Galvanized requiring replacement",IF(I4787="Galvanized requiring replacement","Galvanized requiring replacement",IF(K4787="Galvanized requiring replacement","Galvanized requiring replacement",IF(ISNUMBER(SEARCH("Unknown",I4787)),"Unknown",IF(ISNUMBER(SEARCH("Unknown",K4787)),"Unknown",IF(I4787="","Unknown",IF(K4787="","Unknown","Non-lead")))))))))))</f>
        <v/>
      </c>
    </row>
    <row r="4788" spans="17:17">
      <c r="Q4788" s="50" t="str">
        <f t="shared" si="76"/>
        <v/>
      </c>
    </row>
    <row r="4789" spans="17:17">
      <c r="Q4789" s="50" t="str">
        <f t="shared" si="76"/>
        <v/>
      </c>
    </row>
    <row r="4790" spans="17:17">
      <c r="Q4790" s="50" t="str">
        <f t="shared" si="76"/>
        <v/>
      </c>
    </row>
    <row r="4791" spans="17:17">
      <c r="Q4791" s="50" t="str">
        <f t="shared" si="76"/>
        <v/>
      </c>
    </row>
    <row r="4792" spans="17:17">
      <c r="Q4792" s="50" t="str">
        <f t="shared" si="76"/>
        <v/>
      </c>
    </row>
    <row r="4793" spans="17:17">
      <c r="Q4793" s="50" t="str">
        <f t="shared" si="76"/>
        <v/>
      </c>
    </row>
    <row r="4794" spans="17:17">
      <c r="Q4794" s="50" t="str">
        <f t="shared" si="76"/>
        <v/>
      </c>
    </row>
    <row r="4795" spans="17:17">
      <c r="Q4795" s="50" t="str">
        <f t="shared" si="76"/>
        <v/>
      </c>
    </row>
    <row r="4796" spans="17:17">
      <c r="Q4796" s="50" t="str">
        <f t="shared" si="76"/>
        <v/>
      </c>
    </row>
    <row r="4797" spans="17:17">
      <c r="Q4797" s="50" t="str">
        <f t="shared" si="76"/>
        <v/>
      </c>
    </row>
    <row r="4798" spans="17:17">
      <c r="Q4798" s="50" t="str">
        <f t="shared" si="76"/>
        <v/>
      </c>
    </row>
    <row r="4799" spans="17:17">
      <c r="Q4799" s="50" t="str">
        <f t="shared" si="76"/>
        <v/>
      </c>
    </row>
    <row r="4800" spans="17:17">
      <c r="Q4800" s="50" t="str">
        <f t="shared" si="76"/>
        <v/>
      </c>
    </row>
    <row r="4801" spans="17:17">
      <c r="Q4801" s="50" t="str">
        <f t="shared" si="76"/>
        <v/>
      </c>
    </row>
    <row r="4802" spans="17:17">
      <c r="Q4802" s="50" t="str">
        <f t="shared" si="76"/>
        <v/>
      </c>
    </row>
    <row r="4803" spans="17:17">
      <c r="Q4803" s="50" t="str">
        <f t="shared" si="76"/>
        <v/>
      </c>
    </row>
    <row r="4804" spans="17:17">
      <c r="Q4804" s="50" t="str">
        <f t="shared" si="76"/>
        <v/>
      </c>
    </row>
    <row r="4805" spans="17:17">
      <c r="Q4805" s="50" t="str">
        <f t="shared" si="76"/>
        <v/>
      </c>
    </row>
    <row r="4806" spans="17:17">
      <c r="Q4806" s="50" t="str">
        <f t="shared" si="76"/>
        <v/>
      </c>
    </row>
    <row r="4807" spans="17:17">
      <c r="Q4807" s="50" t="str">
        <f t="shared" si="76"/>
        <v/>
      </c>
    </row>
    <row r="4808" spans="17:17">
      <c r="Q4808" s="50" t="str">
        <f t="shared" si="76"/>
        <v/>
      </c>
    </row>
    <row r="4809" spans="17:17">
      <c r="Q4809" s="50" t="str">
        <f t="shared" si="76"/>
        <v/>
      </c>
    </row>
    <row r="4810" spans="17:17">
      <c r="Q4810" s="50" t="str">
        <f t="shared" si="76"/>
        <v/>
      </c>
    </row>
    <row r="4811" spans="17:17">
      <c r="Q4811" s="50" t="str">
        <f t="shared" si="76"/>
        <v/>
      </c>
    </row>
    <row r="4812" spans="17:17">
      <c r="Q4812" s="50" t="str">
        <f t="shared" si="76"/>
        <v/>
      </c>
    </row>
    <row r="4813" spans="17:17">
      <c r="Q4813" s="50" t="str">
        <f t="shared" si="76"/>
        <v/>
      </c>
    </row>
    <row r="4814" spans="17:17">
      <c r="Q4814" s="50" t="str">
        <f t="shared" si="76"/>
        <v/>
      </c>
    </row>
    <row r="4815" spans="17:17">
      <c r="Q4815" s="50" t="str">
        <f t="shared" si="76"/>
        <v/>
      </c>
    </row>
    <row r="4816" spans="17:17">
      <c r="Q4816" s="50" t="str">
        <f t="shared" si="76"/>
        <v/>
      </c>
    </row>
    <row r="4817" spans="17:17">
      <c r="Q4817" s="50" t="str">
        <f t="shared" si="76"/>
        <v/>
      </c>
    </row>
    <row r="4818" spans="17:17">
      <c r="Q4818" s="50" t="str">
        <f t="shared" si="76"/>
        <v/>
      </c>
    </row>
    <row r="4819" spans="17:17">
      <c r="Q4819" s="50" t="str">
        <f t="shared" si="76"/>
        <v/>
      </c>
    </row>
    <row r="4820" spans="17:17">
      <c r="Q4820" s="50" t="str">
        <f t="shared" si="76"/>
        <v/>
      </c>
    </row>
    <row r="4821" spans="17:17">
      <c r="Q4821" s="50" t="str">
        <f t="shared" si="76"/>
        <v/>
      </c>
    </row>
    <row r="4822" spans="17:17">
      <c r="Q4822" s="50" t="str">
        <f t="shared" si="76"/>
        <v/>
      </c>
    </row>
    <row r="4823" spans="17:17">
      <c r="Q4823" s="50" t="str">
        <f t="shared" si="76"/>
        <v/>
      </c>
    </row>
    <row r="4824" spans="17:17">
      <c r="Q4824" s="50" t="str">
        <f t="shared" si="76"/>
        <v/>
      </c>
    </row>
    <row r="4825" spans="17:17">
      <c r="Q4825" s="50" t="str">
        <f t="shared" si="76"/>
        <v/>
      </c>
    </row>
    <row r="4826" spans="17:17">
      <c r="Q4826" s="50" t="str">
        <f t="shared" si="76"/>
        <v/>
      </c>
    </row>
    <row r="4827" spans="17:17">
      <c r="Q4827" s="50" t="str">
        <f t="shared" si="76"/>
        <v/>
      </c>
    </row>
    <row r="4828" spans="17:17">
      <c r="Q4828" s="50" t="str">
        <f t="shared" si="76"/>
        <v/>
      </c>
    </row>
    <row r="4829" spans="17:17">
      <c r="Q4829" s="50" t="str">
        <f t="shared" si="76"/>
        <v/>
      </c>
    </row>
    <row r="4830" spans="17:17">
      <c r="Q4830" s="50" t="str">
        <f t="shared" si="76"/>
        <v/>
      </c>
    </row>
    <row r="4831" spans="17:17">
      <c r="Q4831" s="50" t="str">
        <f t="shared" si="76"/>
        <v/>
      </c>
    </row>
    <row r="4832" spans="17:17">
      <c r="Q4832" s="50" t="str">
        <f t="shared" si="76"/>
        <v/>
      </c>
    </row>
    <row r="4833" spans="17:17">
      <c r="Q4833" s="50" t="str">
        <f t="shared" si="76"/>
        <v/>
      </c>
    </row>
    <row r="4834" spans="17:17">
      <c r="Q4834" s="50" t="str">
        <f t="shared" si="76"/>
        <v/>
      </c>
    </row>
    <row r="4835" spans="17:17">
      <c r="Q4835" s="50" t="str">
        <f t="shared" si="76"/>
        <v/>
      </c>
    </row>
    <row r="4836" spans="17:17">
      <c r="Q4836" s="50" t="str">
        <f t="shared" si="76"/>
        <v/>
      </c>
    </row>
    <row r="4837" spans="17:17">
      <c r="Q4837" s="50" t="str">
        <f t="shared" si="76"/>
        <v/>
      </c>
    </row>
    <row r="4838" spans="17:17">
      <c r="Q4838" s="50" t="str">
        <f t="shared" si="76"/>
        <v/>
      </c>
    </row>
    <row r="4839" spans="17:17">
      <c r="Q4839" s="50" t="str">
        <f t="shared" si="76"/>
        <v/>
      </c>
    </row>
    <row r="4840" spans="17:17">
      <c r="Q4840" s="50" t="str">
        <f t="shared" si="76"/>
        <v/>
      </c>
    </row>
    <row r="4841" spans="17:17">
      <c r="Q4841" s="50" t="str">
        <f t="shared" si="76"/>
        <v/>
      </c>
    </row>
    <row r="4842" spans="17:17">
      <c r="Q4842" s="50" t="str">
        <f t="shared" si="76"/>
        <v/>
      </c>
    </row>
    <row r="4843" spans="17:17">
      <c r="Q4843" s="50" t="str">
        <f t="shared" si="76"/>
        <v/>
      </c>
    </row>
    <row r="4844" spans="17:17">
      <c r="Q4844" s="50" t="str">
        <f t="shared" si="76"/>
        <v/>
      </c>
    </row>
    <row r="4845" spans="17:17">
      <c r="Q4845" s="50" t="str">
        <f t="shared" si="76"/>
        <v/>
      </c>
    </row>
    <row r="4846" spans="17:17">
      <c r="Q4846" s="50" t="str">
        <f t="shared" si="76"/>
        <v/>
      </c>
    </row>
    <row r="4847" spans="17:17">
      <c r="Q4847" s="50" t="str">
        <f t="shared" si="76"/>
        <v/>
      </c>
    </row>
    <row r="4848" spans="17:17">
      <c r="Q4848" s="50" t="str">
        <f t="shared" si="76"/>
        <v/>
      </c>
    </row>
    <row r="4849" spans="17:17">
      <c r="Q4849" s="50" t="str">
        <f t="shared" si="76"/>
        <v/>
      </c>
    </row>
    <row r="4850" spans="17:17">
      <c r="Q4850" s="50" t="str">
        <f t="shared" si="76"/>
        <v/>
      </c>
    </row>
    <row r="4851" spans="17:17">
      <c r="Q4851" s="50" t="str">
        <f t="shared" ref="Q4851:Q4914" si="77">IF(AND(I4851="",K4851=""),"",IF(I4851="Lead","Lead",IF(K4851="Lead","Lead",IF((OR((AND((ISNUMBER(SEARCH("Galvanized",K4851))),AF4851="Yes")),(AND((ISNUMBER(SEARCH("Galvanized",K4851))),AF4851="Unknown")))),"Galvanized requiring replacement",IF((OR((AND((ISNUMBER(SEARCH("Galvanized",K4851))),AJ4851="Yes")),(AND((ISNUMBER(SEARCH("Galvanized",K4851))),AJ4851="Unknown")))),"Galvanized requiring replacement",IF(I4851="Galvanized requiring replacement","Galvanized requiring replacement",IF(K4851="Galvanized requiring replacement","Galvanized requiring replacement",IF(ISNUMBER(SEARCH("Unknown",I4851)),"Unknown",IF(ISNUMBER(SEARCH("Unknown",K4851)),"Unknown",IF(I4851="","Unknown",IF(K4851="","Unknown","Non-lead")))))))))))</f>
        <v/>
      </c>
    </row>
    <row r="4852" spans="17:17">
      <c r="Q4852" s="50" t="str">
        <f t="shared" si="77"/>
        <v/>
      </c>
    </row>
    <row r="4853" spans="17:17">
      <c r="Q4853" s="50" t="str">
        <f t="shared" si="77"/>
        <v/>
      </c>
    </row>
    <row r="4854" spans="17:17">
      <c r="Q4854" s="50" t="str">
        <f t="shared" si="77"/>
        <v/>
      </c>
    </row>
    <row r="4855" spans="17:17">
      <c r="Q4855" s="50" t="str">
        <f t="shared" si="77"/>
        <v/>
      </c>
    </row>
    <row r="4856" spans="17:17">
      <c r="Q4856" s="50" t="str">
        <f t="shared" si="77"/>
        <v/>
      </c>
    </row>
    <row r="4857" spans="17:17">
      <c r="Q4857" s="50" t="str">
        <f t="shared" si="77"/>
        <v/>
      </c>
    </row>
    <row r="4858" spans="17:17">
      <c r="Q4858" s="50" t="str">
        <f t="shared" si="77"/>
        <v/>
      </c>
    </row>
    <row r="4859" spans="17:17">
      <c r="Q4859" s="50" t="str">
        <f t="shared" si="77"/>
        <v/>
      </c>
    </row>
    <row r="4860" spans="17:17">
      <c r="Q4860" s="50" t="str">
        <f t="shared" si="77"/>
        <v/>
      </c>
    </row>
    <row r="4861" spans="17:17">
      <c r="Q4861" s="50" t="str">
        <f t="shared" si="77"/>
        <v/>
      </c>
    </row>
    <row r="4862" spans="17:17">
      <c r="Q4862" s="50" t="str">
        <f t="shared" si="77"/>
        <v/>
      </c>
    </row>
    <row r="4863" spans="17:17">
      <c r="Q4863" s="50" t="str">
        <f t="shared" si="77"/>
        <v/>
      </c>
    </row>
    <row r="4864" spans="17:17">
      <c r="Q4864" s="50" t="str">
        <f t="shared" si="77"/>
        <v/>
      </c>
    </row>
    <row r="4865" spans="17:17">
      <c r="Q4865" s="50" t="str">
        <f t="shared" si="77"/>
        <v/>
      </c>
    </row>
    <row r="4866" spans="17:17">
      <c r="Q4866" s="50" t="str">
        <f t="shared" si="77"/>
        <v/>
      </c>
    </row>
    <row r="4867" spans="17:17">
      <c r="Q4867" s="50" t="str">
        <f t="shared" si="77"/>
        <v/>
      </c>
    </row>
    <row r="4868" spans="17:17">
      <c r="Q4868" s="50" t="str">
        <f t="shared" si="77"/>
        <v/>
      </c>
    </row>
    <row r="4869" spans="17:17">
      <c r="Q4869" s="50" t="str">
        <f t="shared" si="77"/>
        <v/>
      </c>
    </row>
    <row r="4870" spans="17:17">
      <c r="Q4870" s="50" t="str">
        <f t="shared" si="77"/>
        <v/>
      </c>
    </row>
    <row r="4871" spans="17:17">
      <c r="Q4871" s="50" t="str">
        <f t="shared" si="77"/>
        <v/>
      </c>
    </row>
    <row r="4872" spans="17:17">
      <c r="Q4872" s="50" t="str">
        <f t="shared" si="77"/>
        <v/>
      </c>
    </row>
    <row r="4873" spans="17:17">
      <c r="Q4873" s="50" t="str">
        <f t="shared" si="77"/>
        <v/>
      </c>
    </row>
    <row r="4874" spans="17:17">
      <c r="Q4874" s="50" t="str">
        <f t="shared" si="77"/>
        <v/>
      </c>
    </row>
    <row r="4875" spans="17:17">
      <c r="Q4875" s="50" t="str">
        <f t="shared" si="77"/>
        <v/>
      </c>
    </row>
    <row r="4876" spans="17:17">
      <c r="Q4876" s="50" t="str">
        <f t="shared" si="77"/>
        <v/>
      </c>
    </row>
    <row r="4877" spans="17:17">
      <c r="Q4877" s="50" t="str">
        <f t="shared" si="77"/>
        <v/>
      </c>
    </row>
    <row r="4878" spans="17:17">
      <c r="Q4878" s="50" t="str">
        <f t="shared" si="77"/>
        <v/>
      </c>
    </row>
    <row r="4879" spans="17:17">
      <c r="Q4879" s="50" t="str">
        <f t="shared" si="77"/>
        <v/>
      </c>
    </row>
    <row r="4880" spans="17:17">
      <c r="Q4880" s="50" t="str">
        <f t="shared" si="77"/>
        <v/>
      </c>
    </row>
    <row r="4881" spans="17:17">
      <c r="Q4881" s="50" t="str">
        <f t="shared" si="77"/>
        <v/>
      </c>
    </row>
    <row r="4882" spans="17:17">
      <c r="Q4882" s="50" t="str">
        <f t="shared" si="77"/>
        <v/>
      </c>
    </row>
    <row r="4883" spans="17:17">
      <c r="Q4883" s="50" t="str">
        <f t="shared" si="77"/>
        <v/>
      </c>
    </row>
    <row r="4884" spans="17:17">
      <c r="Q4884" s="50" t="str">
        <f t="shared" si="77"/>
        <v/>
      </c>
    </row>
    <row r="4885" spans="17:17">
      <c r="Q4885" s="50" t="str">
        <f t="shared" si="77"/>
        <v/>
      </c>
    </row>
    <row r="4886" spans="17:17">
      <c r="Q4886" s="50" t="str">
        <f t="shared" si="77"/>
        <v/>
      </c>
    </row>
    <row r="4887" spans="17:17">
      <c r="Q4887" s="50" t="str">
        <f t="shared" si="77"/>
        <v/>
      </c>
    </row>
    <row r="4888" spans="17:17">
      <c r="Q4888" s="50" t="str">
        <f t="shared" si="77"/>
        <v/>
      </c>
    </row>
    <row r="4889" spans="17:17">
      <c r="Q4889" s="50" t="str">
        <f t="shared" si="77"/>
        <v/>
      </c>
    </row>
    <row r="4890" spans="17:17">
      <c r="Q4890" s="50" t="str">
        <f t="shared" si="77"/>
        <v/>
      </c>
    </row>
    <row r="4891" spans="17:17">
      <c r="Q4891" s="50" t="str">
        <f t="shared" si="77"/>
        <v/>
      </c>
    </row>
    <row r="4892" spans="17:17">
      <c r="Q4892" s="50" t="str">
        <f t="shared" si="77"/>
        <v/>
      </c>
    </row>
    <row r="4893" spans="17:17">
      <c r="Q4893" s="50" t="str">
        <f t="shared" si="77"/>
        <v/>
      </c>
    </row>
    <row r="4894" spans="17:17">
      <c r="Q4894" s="50" t="str">
        <f t="shared" si="77"/>
        <v/>
      </c>
    </row>
    <row r="4895" spans="17:17">
      <c r="Q4895" s="50" t="str">
        <f t="shared" si="77"/>
        <v/>
      </c>
    </row>
    <row r="4896" spans="17:17">
      <c r="Q4896" s="50" t="str">
        <f t="shared" si="77"/>
        <v/>
      </c>
    </row>
    <row r="4897" spans="17:17">
      <c r="Q4897" s="50" t="str">
        <f t="shared" si="77"/>
        <v/>
      </c>
    </row>
    <row r="4898" spans="17:17">
      <c r="Q4898" s="50" t="str">
        <f t="shared" si="77"/>
        <v/>
      </c>
    </row>
    <row r="4899" spans="17:17">
      <c r="Q4899" s="50" t="str">
        <f t="shared" si="77"/>
        <v/>
      </c>
    </row>
    <row r="4900" spans="17:17">
      <c r="Q4900" s="50" t="str">
        <f t="shared" si="77"/>
        <v/>
      </c>
    </row>
    <row r="4901" spans="17:17">
      <c r="Q4901" s="50" t="str">
        <f t="shared" si="77"/>
        <v/>
      </c>
    </row>
    <row r="4902" spans="17:17">
      <c r="Q4902" s="50" t="str">
        <f t="shared" si="77"/>
        <v/>
      </c>
    </row>
    <row r="4903" spans="17:17">
      <c r="Q4903" s="50" t="str">
        <f t="shared" si="77"/>
        <v/>
      </c>
    </row>
    <row r="4904" spans="17:17">
      <c r="Q4904" s="50" t="str">
        <f t="shared" si="77"/>
        <v/>
      </c>
    </row>
    <row r="4905" spans="17:17">
      <c r="Q4905" s="50" t="str">
        <f t="shared" si="77"/>
        <v/>
      </c>
    </row>
    <row r="4906" spans="17:17">
      <c r="Q4906" s="50" t="str">
        <f t="shared" si="77"/>
        <v/>
      </c>
    </row>
    <row r="4907" spans="17:17">
      <c r="Q4907" s="50" t="str">
        <f t="shared" si="77"/>
        <v/>
      </c>
    </row>
    <row r="4908" spans="17:17">
      <c r="Q4908" s="50" t="str">
        <f t="shared" si="77"/>
        <v/>
      </c>
    </row>
    <row r="4909" spans="17:17">
      <c r="Q4909" s="50" t="str">
        <f t="shared" si="77"/>
        <v/>
      </c>
    </row>
    <row r="4910" spans="17:17">
      <c r="Q4910" s="50" t="str">
        <f t="shared" si="77"/>
        <v/>
      </c>
    </row>
    <row r="4911" spans="17:17">
      <c r="Q4911" s="50" t="str">
        <f t="shared" si="77"/>
        <v/>
      </c>
    </row>
    <row r="4912" spans="17:17">
      <c r="Q4912" s="50" t="str">
        <f t="shared" si="77"/>
        <v/>
      </c>
    </row>
    <row r="4913" spans="17:17">
      <c r="Q4913" s="50" t="str">
        <f t="shared" si="77"/>
        <v/>
      </c>
    </row>
    <row r="4914" spans="17:17">
      <c r="Q4914" s="50" t="str">
        <f t="shared" si="77"/>
        <v/>
      </c>
    </row>
    <row r="4915" spans="17:17">
      <c r="Q4915" s="50" t="str">
        <f t="shared" ref="Q4915:Q4978" si="78">IF(AND(I4915="",K4915=""),"",IF(I4915="Lead","Lead",IF(K4915="Lead","Lead",IF((OR((AND((ISNUMBER(SEARCH("Galvanized",K4915))),AF4915="Yes")),(AND((ISNUMBER(SEARCH("Galvanized",K4915))),AF4915="Unknown")))),"Galvanized requiring replacement",IF((OR((AND((ISNUMBER(SEARCH("Galvanized",K4915))),AJ4915="Yes")),(AND((ISNUMBER(SEARCH("Galvanized",K4915))),AJ4915="Unknown")))),"Galvanized requiring replacement",IF(I4915="Galvanized requiring replacement","Galvanized requiring replacement",IF(K4915="Galvanized requiring replacement","Galvanized requiring replacement",IF(ISNUMBER(SEARCH("Unknown",I4915)),"Unknown",IF(ISNUMBER(SEARCH("Unknown",K4915)),"Unknown",IF(I4915="","Unknown",IF(K4915="","Unknown","Non-lead")))))))))))</f>
        <v/>
      </c>
    </row>
    <row r="4916" spans="17:17">
      <c r="Q4916" s="50" t="str">
        <f t="shared" si="78"/>
        <v/>
      </c>
    </row>
    <row r="4917" spans="17:17">
      <c r="Q4917" s="50" t="str">
        <f t="shared" si="78"/>
        <v/>
      </c>
    </row>
    <row r="4918" spans="17:17">
      <c r="Q4918" s="50" t="str">
        <f t="shared" si="78"/>
        <v/>
      </c>
    </row>
    <row r="4919" spans="17:17">
      <c r="Q4919" s="50" t="str">
        <f t="shared" si="78"/>
        <v/>
      </c>
    </row>
    <row r="4920" spans="17:17">
      <c r="Q4920" s="50" t="str">
        <f t="shared" si="78"/>
        <v/>
      </c>
    </row>
    <row r="4921" spans="17:17">
      <c r="Q4921" s="50" t="str">
        <f t="shared" si="78"/>
        <v/>
      </c>
    </row>
    <row r="4922" spans="17:17">
      <c r="Q4922" s="50" t="str">
        <f t="shared" si="78"/>
        <v/>
      </c>
    </row>
    <row r="4923" spans="17:17">
      <c r="Q4923" s="50" t="str">
        <f t="shared" si="78"/>
        <v/>
      </c>
    </row>
    <row r="4924" spans="17:17">
      <c r="Q4924" s="50" t="str">
        <f t="shared" si="78"/>
        <v/>
      </c>
    </row>
    <row r="4925" spans="17:17">
      <c r="Q4925" s="50" t="str">
        <f t="shared" si="78"/>
        <v/>
      </c>
    </row>
    <row r="4926" spans="17:17">
      <c r="Q4926" s="50" t="str">
        <f t="shared" si="78"/>
        <v/>
      </c>
    </row>
    <row r="4927" spans="17:17">
      <c r="Q4927" s="50" t="str">
        <f t="shared" si="78"/>
        <v/>
      </c>
    </row>
    <row r="4928" spans="17:17">
      <c r="Q4928" s="50" t="str">
        <f t="shared" si="78"/>
        <v/>
      </c>
    </row>
    <row r="4929" spans="17:17">
      <c r="Q4929" s="50" t="str">
        <f t="shared" si="78"/>
        <v/>
      </c>
    </row>
    <row r="4930" spans="17:17">
      <c r="Q4930" s="50" t="str">
        <f t="shared" si="78"/>
        <v/>
      </c>
    </row>
    <row r="4931" spans="17:17">
      <c r="Q4931" s="50" t="str">
        <f t="shared" si="78"/>
        <v/>
      </c>
    </row>
    <row r="4932" spans="17:17">
      <c r="Q4932" s="50" t="str">
        <f t="shared" si="78"/>
        <v/>
      </c>
    </row>
    <row r="4933" spans="17:17">
      <c r="Q4933" s="50" t="str">
        <f t="shared" si="78"/>
        <v/>
      </c>
    </row>
    <row r="4934" spans="17:17">
      <c r="Q4934" s="50" t="str">
        <f t="shared" si="78"/>
        <v/>
      </c>
    </row>
    <row r="4935" spans="17:17">
      <c r="Q4935" s="50" t="str">
        <f t="shared" si="78"/>
        <v/>
      </c>
    </row>
    <row r="4936" spans="17:17">
      <c r="Q4936" s="50" t="str">
        <f t="shared" si="78"/>
        <v/>
      </c>
    </row>
    <row r="4937" spans="17:17">
      <c r="Q4937" s="50" t="str">
        <f t="shared" si="78"/>
        <v/>
      </c>
    </row>
    <row r="4938" spans="17:17">
      <c r="Q4938" s="50" t="str">
        <f t="shared" si="78"/>
        <v/>
      </c>
    </row>
    <row r="4939" spans="17:17">
      <c r="Q4939" s="50" t="str">
        <f t="shared" si="78"/>
        <v/>
      </c>
    </row>
    <row r="4940" spans="17:17">
      <c r="Q4940" s="50" t="str">
        <f t="shared" si="78"/>
        <v/>
      </c>
    </row>
    <row r="4941" spans="17:17">
      <c r="Q4941" s="50" t="str">
        <f t="shared" si="78"/>
        <v/>
      </c>
    </row>
    <row r="4942" spans="17:17">
      <c r="Q4942" s="50" t="str">
        <f t="shared" si="78"/>
        <v/>
      </c>
    </row>
    <row r="4943" spans="17:17">
      <c r="Q4943" s="50" t="str">
        <f t="shared" si="78"/>
        <v/>
      </c>
    </row>
    <row r="4944" spans="17:17">
      <c r="Q4944" s="50" t="str">
        <f t="shared" si="78"/>
        <v/>
      </c>
    </row>
    <row r="4945" spans="17:17">
      <c r="Q4945" s="50" t="str">
        <f t="shared" si="78"/>
        <v/>
      </c>
    </row>
    <row r="4946" spans="17:17">
      <c r="Q4946" s="50" t="str">
        <f t="shared" si="78"/>
        <v/>
      </c>
    </row>
    <row r="4947" spans="17:17">
      <c r="Q4947" s="50" t="str">
        <f t="shared" si="78"/>
        <v/>
      </c>
    </row>
    <row r="4948" spans="17:17">
      <c r="Q4948" s="50" t="str">
        <f t="shared" si="78"/>
        <v/>
      </c>
    </row>
    <row r="4949" spans="17:17">
      <c r="Q4949" s="50" t="str">
        <f t="shared" si="78"/>
        <v/>
      </c>
    </row>
    <row r="4950" spans="17:17">
      <c r="Q4950" s="50" t="str">
        <f t="shared" si="78"/>
        <v/>
      </c>
    </row>
    <row r="4951" spans="17:17">
      <c r="Q4951" s="50" t="str">
        <f t="shared" si="78"/>
        <v/>
      </c>
    </row>
    <row r="4952" spans="17:17">
      <c r="Q4952" s="50" t="str">
        <f t="shared" si="78"/>
        <v/>
      </c>
    </row>
    <row r="4953" spans="17:17">
      <c r="Q4953" s="50" t="str">
        <f t="shared" si="78"/>
        <v/>
      </c>
    </row>
    <row r="4954" spans="17:17">
      <c r="Q4954" s="50" t="str">
        <f t="shared" si="78"/>
        <v/>
      </c>
    </row>
    <row r="4955" spans="17:17">
      <c r="Q4955" s="50" t="str">
        <f t="shared" si="78"/>
        <v/>
      </c>
    </row>
    <row r="4956" spans="17:17">
      <c r="Q4956" s="50" t="str">
        <f t="shared" si="78"/>
        <v/>
      </c>
    </row>
    <row r="4957" spans="17:17">
      <c r="Q4957" s="50" t="str">
        <f t="shared" si="78"/>
        <v/>
      </c>
    </row>
    <row r="4958" spans="17:17">
      <c r="Q4958" s="50" t="str">
        <f t="shared" si="78"/>
        <v/>
      </c>
    </row>
    <row r="4959" spans="17:17">
      <c r="Q4959" s="50" t="str">
        <f t="shared" si="78"/>
        <v/>
      </c>
    </row>
    <row r="4960" spans="17:17">
      <c r="Q4960" s="50" t="str">
        <f t="shared" si="78"/>
        <v/>
      </c>
    </row>
    <row r="4961" spans="17:17">
      <c r="Q4961" s="50" t="str">
        <f t="shared" si="78"/>
        <v/>
      </c>
    </row>
    <row r="4962" spans="17:17">
      <c r="Q4962" s="50" t="str">
        <f t="shared" si="78"/>
        <v/>
      </c>
    </row>
    <row r="4963" spans="17:17">
      <c r="Q4963" s="50" t="str">
        <f t="shared" si="78"/>
        <v/>
      </c>
    </row>
    <row r="4964" spans="17:17">
      <c r="Q4964" s="50" t="str">
        <f t="shared" si="78"/>
        <v/>
      </c>
    </row>
    <row r="4965" spans="17:17">
      <c r="Q4965" s="50" t="str">
        <f t="shared" si="78"/>
        <v/>
      </c>
    </row>
    <row r="4966" spans="17:17">
      <c r="Q4966" s="50" t="str">
        <f t="shared" si="78"/>
        <v/>
      </c>
    </row>
    <row r="4967" spans="17:17">
      <c r="Q4967" s="50" t="str">
        <f t="shared" si="78"/>
        <v/>
      </c>
    </row>
    <row r="4968" spans="17:17">
      <c r="Q4968" s="50" t="str">
        <f t="shared" si="78"/>
        <v/>
      </c>
    </row>
    <row r="4969" spans="17:17">
      <c r="Q4969" s="50" t="str">
        <f t="shared" si="78"/>
        <v/>
      </c>
    </row>
    <row r="4970" spans="17:17">
      <c r="Q4970" s="50" t="str">
        <f t="shared" si="78"/>
        <v/>
      </c>
    </row>
    <row r="4971" spans="17:17">
      <c r="Q4971" s="50" t="str">
        <f t="shared" si="78"/>
        <v/>
      </c>
    </row>
    <row r="4972" spans="17:17">
      <c r="Q4972" s="50" t="str">
        <f t="shared" si="78"/>
        <v/>
      </c>
    </row>
    <row r="4973" spans="17:17">
      <c r="Q4973" s="50" t="str">
        <f t="shared" si="78"/>
        <v/>
      </c>
    </row>
    <row r="4974" spans="17:17">
      <c r="Q4974" s="50" t="str">
        <f t="shared" si="78"/>
        <v/>
      </c>
    </row>
    <row r="4975" spans="17:17">
      <c r="Q4975" s="50" t="str">
        <f t="shared" si="78"/>
        <v/>
      </c>
    </row>
    <row r="4976" spans="17:17">
      <c r="Q4976" s="50" t="str">
        <f t="shared" si="78"/>
        <v/>
      </c>
    </row>
    <row r="4977" spans="17:17">
      <c r="Q4977" s="50" t="str">
        <f t="shared" si="78"/>
        <v/>
      </c>
    </row>
    <row r="4978" spans="17:17">
      <c r="Q4978" s="50" t="str">
        <f t="shared" si="78"/>
        <v/>
      </c>
    </row>
    <row r="4979" spans="17:17">
      <c r="Q4979" s="50" t="str">
        <f t="shared" ref="Q4979:Q5042" si="79">IF(AND(I4979="",K4979=""),"",IF(I4979="Lead","Lead",IF(K4979="Lead","Lead",IF((OR((AND((ISNUMBER(SEARCH("Galvanized",K4979))),AF4979="Yes")),(AND((ISNUMBER(SEARCH("Galvanized",K4979))),AF4979="Unknown")))),"Galvanized requiring replacement",IF((OR((AND((ISNUMBER(SEARCH("Galvanized",K4979))),AJ4979="Yes")),(AND((ISNUMBER(SEARCH("Galvanized",K4979))),AJ4979="Unknown")))),"Galvanized requiring replacement",IF(I4979="Galvanized requiring replacement","Galvanized requiring replacement",IF(K4979="Galvanized requiring replacement","Galvanized requiring replacement",IF(ISNUMBER(SEARCH("Unknown",I4979)),"Unknown",IF(ISNUMBER(SEARCH("Unknown",K4979)),"Unknown",IF(I4979="","Unknown",IF(K4979="","Unknown","Non-lead")))))))))))</f>
        <v/>
      </c>
    </row>
    <row r="4980" spans="17:17">
      <c r="Q4980" s="50" t="str">
        <f t="shared" si="79"/>
        <v/>
      </c>
    </row>
    <row r="4981" spans="17:17">
      <c r="Q4981" s="50" t="str">
        <f t="shared" si="79"/>
        <v/>
      </c>
    </row>
    <row r="4982" spans="17:17">
      <c r="Q4982" s="50" t="str">
        <f t="shared" si="79"/>
        <v/>
      </c>
    </row>
    <row r="4983" spans="17:17">
      <c r="Q4983" s="50" t="str">
        <f t="shared" si="79"/>
        <v/>
      </c>
    </row>
    <row r="4984" spans="17:17">
      <c r="Q4984" s="50" t="str">
        <f t="shared" si="79"/>
        <v/>
      </c>
    </row>
    <row r="4985" spans="17:17">
      <c r="Q4985" s="50" t="str">
        <f t="shared" si="79"/>
        <v/>
      </c>
    </row>
    <row r="4986" spans="17:17">
      <c r="Q4986" s="50" t="str">
        <f t="shared" si="79"/>
        <v/>
      </c>
    </row>
    <row r="4987" spans="17:17">
      <c r="Q4987" s="50" t="str">
        <f t="shared" si="79"/>
        <v/>
      </c>
    </row>
    <row r="4988" spans="17:17">
      <c r="Q4988" s="50" t="str">
        <f t="shared" si="79"/>
        <v/>
      </c>
    </row>
    <row r="4989" spans="17:17">
      <c r="Q4989" s="50" t="str">
        <f t="shared" si="79"/>
        <v/>
      </c>
    </row>
    <row r="4990" spans="17:17">
      <c r="Q4990" s="50" t="str">
        <f t="shared" si="79"/>
        <v/>
      </c>
    </row>
    <row r="4991" spans="17:17">
      <c r="Q4991" s="50" t="str">
        <f t="shared" si="79"/>
        <v/>
      </c>
    </row>
    <row r="4992" spans="17:17">
      <c r="Q4992" s="50" t="str">
        <f t="shared" si="79"/>
        <v/>
      </c>
    </row>
    <row r="4993" spans="17:17">
      <c r="Q4993" s="50" t="str">
        <f t="shared" si="79"/>
        <v/>
      </c>
    </row>
    <row r="4994" spans="17:17">
      <c r="Q4994" s="50" t="str">
        <f t="shared" si="79"/>
        <v/>
      </c>
    </row>
    <row r="4995" spans="17:17">
      <c r="Q4995" s="50" t="str">
        <f t="shared" si="79"/>
        <v/>
      </c>
    </row>
    <row r="4996" spans="17:17">
      <c r="Q4996" s="50" t="str">
        <f t="shared" si="79"/>
        <v/>
      </c>
    </row>
    <row r="4997" spans="17:17">
      <c r="Q4997" s="50" t="str">
        <f t="shared" si="79"/>
        <v/>
      </c>
    </row>
    <row r="4998" spans="17:17">
      <c r="Q4998" s="50" t="str">
        <f t="shared" si="79"/>
        <v/>
      </c>
    </row>
    <row r="4999" spans="17:17">
      <c r="Q4999" s="50" t="str">
        <f t="shared" si="79"/>
        <v/>
      </c>
    </row>
    <row r="5000" spans="17:17">
      <c r="Q5000" s="50" t="str">
        <f t="shared" si="79"/>
        <v/>
      </c>
    </row>
    <row r="5001" spans="17:17">
      <c r="Q5001" s="50" t="str">
        <f t="shared" si="79"/>
        <v/>
      </c>
    </row>
    <row r="5002" spans="17:17">
      <c r="Q5002" s="50" t="str">
        <f t="shared" si="79"/>
        <v/>
      </c>
    </row>
    <row r="5003" spans="17:17">
      <c r="Q5003" s="50" t="str">
        <f t="shared" si="79"/>
        <v/>
      </c>
    </row>
    <row r="5004" spans="17:17">
      <c r="Q5004" s="50" t="str">
        <f t="shared" si="79"/>
        <v/>
      </c>
    </row>
    <row r="5005" spans="17:17">
      <c r="Q5005" s="50" t="str">
        <f t="shared" si="79"/>
        <v/>
      </c>
    </row>
    <row r="5006" spans="17:17">
      <c r="Q5006" s="50" t="str">
        <f t="shared" si="79"/>
        <v/>
      </c>
    </row>
    <row r="5007" spans="17:17">
      <c r="Q5007" s="50" t="str">
        <f t="shared" si="79"/>
        <v/>
      </c>
    </row>
    <row r="5008" spans="17:17">
      <c r="Q5008" s="50" t="str">
        <f t="shared" si="79"/>
        <v/>
      </c>
    </row>
    <row r="5009" spans="17:17">
      <c r="Q5009" s="50" t="str">
        <f t="shared" si="79"/>
        <v/>
      </c>
    </row>
    <row r="5010" spans="17:17">
      <c r="Q5010" s="50" t="str">
        <f t="shared" si="79"/>
        <v/>
      </c>
    </row>
    <row r="5011" spans="17:17">
      <c r="Q5011" s="50" t="str">
        <f t="shared" si="79"/>
        <v/>
      </c>
    </row>
    <row r="5012" spans="17:17">
      <c r="Q5012" s="50" t="str">
        <f t="shared" si="79"/>
        <v/>
      </c>
    </row>
    <row r="5013" spans="17:17">
      <c r="Q5013" s="50" t="str">
        <f t="shared" si="79"/>
        <v/>
      </c>
    </row>
    <row r="5014" spans="17:17">
      <c r="Q5014" s="50" t="str">
        <f t="shared" si="79"/>
        <v/>
      </c>
    </row>
    <row r="5015" spans="17:17">
      <c r="Q5015" s="50" t="str">
        <f t="shared" si="79"/>
        <v/>
      </c>
    </row>
    <row r="5016" spans="17:17">
      <c r="Q5016" s="50" t="str">
        <f t="shared" si="79"/>
        <v/>
      </c>
    </row>
    <row r="5017" spans="17:17">
      <c r="Q5017" s="50" t="str">
        <f t="shared" si="79"/>
        <v/>
      </c>
    </row>
    <row r="5018" spans="17:17">
      <c r="Q5018" s="50" t="str">
        <f t="shared" si="79"/>
        <v/>
      </c>
    </row>
    <row r="5019" spans="17:17">
      <c r="Q5019" s="50" t="str">
        <f t="shared" si="79"/>
        <v/>
      </c>
    </row>
    <row r="5020" spans="17:17">
      <c r="Q5020" s="50" t="str">
        <f t="shared" si="79"/>
        <v/>
      </c>
    </row>
    <row r="5021" spans="17:17">
      <c r="Q5021" s="50" t="str">
        <f t="shared" si="79"/>
        <v/>
      </c>
    </row>
    <row r="5022" spans="17:17">
      <c r="Q5022" s="50" t="str">
        <f t="shared" si="79"/>
        <v/>
      </c>
    </row>
    <row r="5023" spans="17:17">
      <c r="Q5023" s="50" t="str">
        <f t="shared" si="79"/>
        <v/>
      </c>
    </row>
    <row r="5024" spans="17:17">
      <c r="Q5024" s="50" t="str">
        <f t="shared" si="79"/>
        <v/>
      </c>
    </row>
    <row r="5025" spans="17:17">
      <c r="Q5025" s="50" t="str">
        <f t="shared" si="79"/>
        <v/>
      </c>
    </row>
    <row r="5026" spans="17:17">
      <c r="Q5026" s="50" t="str">
        <f t="shared" si="79"/>
        <v/>
      </c>
    </row>
    <row r="5027" spans="17:17">
      <c r="Q5027" s="50" t="str">
        <f t="shared" si="79"/>
        <v/>
      </c>
    </row>
    <row r="5028" spans="17:17">
      <c r="Q5028" s="50" t="str">
        <f t="shared" si="79"/>
        <v/>
      </c>
    </row>
    <row r="5029" spans="17:17">
      <c r="Q5029" s="50" t="str">
        <f t="shared" si="79"/>
        <v/>
      </c>
    </row>
    <row r="5030" spans="17:17">
      <c r="Q5030" s="50" t="str">
        <f t="shared" si="79"/>
        <v/>
      </c>
    </row>
    <row r="5031" spans="17:17">
      <c r="Q5031" s="50" t="str">
        <f t="shared" si="79"/>
        <v/>
      </c>
    </row>
    <row r="5032" spans="17:17">
      <c r="Q5032" s="50" t="str">
        <f t="shared" si="79"/>
        <v/>
      </c>
    </row>
    <row r="5033" spans="17:17">
      <c r="Q5033" s="50" t="str">
        <f t="shared" si="79"/>
        <v/>
      </c>
    </row>
    <row r="5034" spans="17:17">
      <c r="Q5034" s="50" t="str">
        <f t="shared" si="79"/>
        <v/>
      </c>
    </row>
    <row r="5035" spans="17:17">
      <c r="Q5035" s="50" t="str">
        <f t="shared" si="79"/>
        <v/>
      </c>
    </row>
    <row r="5036" spans="17:17">
      <c r="Q5036" s="50" t="str">
        <f t="shared" si="79"/>
        <v/>
      </c>
    </row>
    <row r="5037" spans="17:17">
      <c r="Q5037" s="50" t="str">
        <f t="shared" si="79"/>
        <v/>
      </c>
    </row>
    <row r="5038" spans="17:17">
      <c r="Q5038" s="50" t="str">
        <f t="shared" si="79"/>
        <v/>
      </c>
    </row>
    <row r="5039" spans="17:17">
      <c r="Q5039" s="50" t="str">
        <f t="shared" si="79"/>
        <v/>
      </c>
    </row>
    <row r="5040" spans="17:17">
      <c r="Q5040" s="50" t="str">
        <f t="shared" si="79"/>
        <v/>
      </c>
    </row>
    <row r="5041" spans="17:17">
      <c r="Q5041" s="50" t="str">
        <f t="shared" si="79"/>
        <v/>
      </c>
    </row>
    <row r="5042" spans="17:17">
      <c r="Q5042" s="50" t="str">
        <f t="shared" si="79"/>
        <v/>
      </c>
    </row>
    <row r="5043" spans="17:17">
      <c r="Q5043" s="50" t="str">
        <f t="shared" ref="Q5043:Q5106" si="80">IF(AND(I5043="",K5043=""),"",IF(I5043="Lead","Lead",IF(K5043="Lead","Lead",IF((OR((AND((ISNUMBER(SEARCH("Galvanized",K5043))),AF5043="Yes")),(AND((ISNUMBER(SEARCH("Galvanized",K5043))),AF5043="Unknown")))),"Galvanized requiring replacement",IF((OR((AND((ISNUMBER(SEARCH("Galvanized",K5043))),AJ5043="Yes")),(AND((ISNUMBER(SEARCH("Galvanized",K5043))),AJ5043="Unknown")))),"Galvanized requiring replacement",IF(I5043="Galvanized requiring replacement","Galvanized requiring replacement",IF(K5043="Galvanized requiring replacement","Galvanized requiring replacement",IF(ISNUMBER(SEARCH("Unknown",I5043)),"Unknown",IF(ISNUMBER(SEARCH("Unknown",K5043)),"Unknown",IF(I5043="","Unknown",IF(K5043="","Unknown","Non-lead")))))))))))</f>
        <v/>
      </c>
    </row>
    <row r="5044" spans="17:17">
      <c r="Q5044" s="50" t="str">
        <f t="shared" si="80"/>
        <v/>
      </c>
    </row>
    <row r="5045" spans="17:17">
      <c r="Q5045" s="50" t="str">
        <f t="shared" si="80"/>
        <v/>
      </c>
    </row>
    <row r="5046" spans="17:17">
      <c r="Q5046" s="50" t="str">
        <f t="shared" si="80"/>
        <v/>
      </c>
    </row>
    <row r="5047" spans="17:17">
      <c r="Q5047" s="50" t="str">
        <f t="shared" si="80"/>
        <v/>
      </c>
    </row>
    <row r="5048" spans="17:17">
      <c r="Q5048" s="50" t="str">
        <f t="shared" si="80"/>
        <v/>
      </c>
    </row>
    <row r="5049" spans="17:17">
      <c r="Q5049" s="50" t="str">
        <f t="shared" si="80"/>
        <v/>
      </c>
    </row>
    <row r="5050" spans="17:17">
      <c r="Q5050" s="50" t="str">
        <f t="shared" si="80"/>
        <v/>
      </c>
    </row>
    <row r="5051" spans="17:17">
      <c r="Q5051" s="50" t="str">
        <f t="shared" si="80"/>
        <v/>
      </c>
    </row>
    <row r="5052" spans="17:17">
      <c r="Q5052" s="50" t="str">
        <f t="shared" si="80"/>
        <v/>
      </c>
    </row>
    <row r="5053" spans="17:17">
      <c r="Q5053" s="50" t="str">
        <f t="shared" si="80"/>
        <v/>
      </c>
    </row>
    <row r="5054" spans="17:17">
      <c r="Q5054" s="50" t="str">
        <f t="shared" si="80"/>
        <v/>
      </c>
    </row>
    <row r="5055" spans="17:17">
      <c r="Q5055" s="50" t="str">
        <f t="shared" si="80"/>
        <v/>
      </c>
    </row>
    <row r="5056" spans="17:17">
      <c r="Q5056" s="50" t="str">
        <f t="shared" si="80"/>
        <v/>
      </c>
    </row>
    <row r="5057" spans="17:17">
      <c r="Q5057" s="50" t="str">
        <f t="shared" si="80"/>
        <v/>
      </c>
    </row>
    <row r="5058" spans="17:17">
      <c r="Q5058" s="50" t="str">
        <f t="shared" si="80"/>
        <v/>
      </c>
    </row>
    <row r="5059" spans="17:17">
      <c r="Q5059" s="50" t="str">
        <f t="shared" si="80"/>
        <v/>
      </c>
    </row>
    <row r="5060" spans="17:17">
      <c r="Q5060" s="50" t="str">
        <f t="shared" si="80"/>
        <v/>
      </c>
    </row>
    <row r="5061" spans="17:17">
      <c r="Q5061" s="50" t="str">
        <f t="shared" si="80"/>
        <v/>
      </c>
    </row>
    <row r="5062" spans="17:17">
      <c r="Q5062" s="50" t="str">
        <f t="shared" si="80"/>
        <v/>
      </c>
    </row>
    <row r="5063" spans="17:17">
      <c r="Q5063" s="50" t="str">
        <f t="shared" si="80"/>
        <v/>
      </c>
    </row>
    <row r="5064" spans="17:17">
      <c r="Q5064" s="50" t="str">
        <f t="shared" si="80"/>
        <v/>
      </c>
    </row>
    <row r="5065" spans="17:17">
      <c r="Q5065" s="50" t="str">
        <f t="shared" si="80"/>
        <v/>
      </c>
    </row>
    <row r="5066" spans="17:17">
      <c r="Q5066" s="50" t="str">
        <f t="shared" si="80"/>
        <v/>
      </c>
    </row>
    <row r="5067" spans="17:17">
      <c r="Q5067" s="50" t="str">
        <f t="shared" si="80"/>
        <v/>
      </c>
    </row>
    <row r="5068" spans="17:17">
      <c r="Q5068" s="50" t="str">
        <f t="shared" si="80"/>
        <v/>
      </c>
    </row>
    <row r="5069" spans="17:17">
      <c r="Q5069" s="50" t="str">
        <f t="shared" si="80"/>
        <v/>
      </c>
    </row>
    <row r="5070" spans="17:17">
      <c r="Q5070" s="50" t="str">
        <f t="shared" si="80"/>
        <v/>
      </c>
    </row>
    <row r="5071" spans="17:17">
      <c r="Q5071" s="50" t="str">
        <f t="shared" si="80"/>
        <v/>
      </c>
    </row>
    <row r="5072" spans="17:17">
      <c r="Q5072" s="50" t="str">
        <f t="shared" si="80"/>
        <v/>
      </c>
    </row>
    <row r="5073" spans="17:17">
      <c r="Q5073" s="50" t="str">
        <f t="shared" si="80"/>
        <v/>
      </c>
    </row>
    <row r="5074" spans="17:17">
      <c r="Q5074" s="50" t="str">
        <f t="shared" si="80"/>
        <v/>
      </c>
    </row>
    <row r="5075" spans="17:17">
      <c r="Q5075" s="50" t="str">
        <f t="shared" si="80"/>
        <v/>
      </c>
    </row>
    <row r="5076" spans="17:17">
      <c r="Q5076" s="50" t="str">
        <f t="shared" si="80"/>
        <v/>
      </c>
    </row>
    <row r="5077" spans="17:17">
      <c r="Q5077" s="50" t="str">
        <f t="shared" si="80"/>
        <v/>
      </c>
    </row>
    <row r="5078" spans="17:17">
      <c r="Q5078" s="50" t="str">
        <f t="shared" si="80"/>
        <v/>
      </c>
    </row>
    <row r="5079" spans="17:17">
      <c r="Q5079" s="50" t="str">
        <f t="shared" si="80"/>
        <v/>
      </c>
    </row>
    <row r="5080" spans="17:17">
      <c r="Q5080" s="50" t="str">
        <f t="shared" si="80"/>
        <v/>
      </c>
    </row>
    <row r="5081" spans="17:17">
      <c r="Q5081" s="50" t="str">
        <f t="shared" si="80"/>
        <v/>
      </c>
    </row>
    <row r="5082" spans="17:17">
      <c r="Q5082" s="50" t="str">
        <f t="shared" si="80"/>
        <v/>
      </c>
    </row>
    <row r="5083" spans="17:17">
      <c r="Q5083" s="50" t="str">
        <f t="shared" si="80"/>
        <v/>
      </c>
    </row>
    <row r="5084" spans="17:17">
      <c r="Q5084" s="50" t="str">
        <f t="shared" si="80"/>
        <v/>
      </c>
    </row>
    <row r="5085" spans="17:17">
      <c r="Q5085" s="50" t="str">
        <f t="shared" si="80"/>
        <v/>
      </c>
    </row>
    <row r="5086" spans="17:17">
      <c r="Q5086" s="50" t="str">
        <f t="shared" si="80"/>
        <v/>
      </c>
    </row>
    <row r="5087" spans="17:17">
      <c r="Q5087" s="50" t="str">
        <f t="shared" si="80"/>
        <v/>
      </c>
    </row>
    <row r="5088" spans="17:17">
      <c r="Q5088" s="50" t="str">
        <f t="shared" si="80"/>
        <v/>
      </c>
    </row>
    <row r="5089" spans="17:17">
      <c r="Q5089" s="50" t="str">
        <f t="shared" si="80"/>
        <v/>
      </c>
    </row>
    <row r="5090" spans="17:17">
      <c r="Q5090" s="50" t="str">
        <f t="shared" si="80"/>
        <v/>
      </c>
    </row>
    <row r="5091" spans="17:17">
      <c r="Q5091" s="50" t="str">
        <f t="shared" si="80"/>
        <v/>
      </c>
    </row>
    <row r="5092" spans="17:17">
      <c r="Q5092" s="50" t="str">
        <f t="shared" si="80"/>
        <v/>
      </c>
    </row>
    <row r="5093" spans="17:17">
      <c r="Q5093" s="50" t="str">
        <f t="shared" si="80"/>
        <v/>
      </c>
    </row>
    <row r="5094" spans="17:17">
      <c r="Q5094" s="50" t="str">
        <f t="shared" si="80"/>
        <v/>
      </c>
    </row>
    <row r="5095" spans="17:17">
      <c r="Q5095" s="50" t="str">
        <f t="shared" si="80"/>
        <v/>
      </c>
    </row>
    <row r="5096" spans="17:17">
      <c r="Q5096" s="50" t="str">
        <f t="shared" si="80"/>
        <v/>
      </c>
    </row>
    <row r="5097" spans="17:17">
      <c r="Q5097" s="50" t="str">
        <f t="shared" si="80"/>
        <v/>
      </c>
    </row>
    <row r="5098" spans="17:17">
      <c r="Q5098" s="50" t="str">
        <f t="shared" si="80"/>
        <v/>
      </c>
    </row>
    <row r="5099" spans="17:17">
      <c r="Q5099" s="50" t="str">
        <f t="shared" si="80"/>
        <v/>
      </c>
    </row>
    <row r="5100" spans="17:17">
      <c r="Q5100" s="50" t="str">
        <f t="shared" si="80"/>
        <v/>
      </c>
    </row>
    <row r="5101" spans="17:17">
      <c r="Q5101" s="50" t="str">
        <f t="shared" si="80"/>
        <v/>
      </c>
    </row>
    <row r="5102" spans="17:17">
      <c r="Q5102" s="50" t="str">
        <f t="shared" si="80"/>
        <v/>
      </c>
    </row>
    <row r="5103" spans="17:17">
      <c r="Q5103" s="50" t="str">
        <f t="shared" si="80"/>
        <v/>
      </c>
    </row>
    <row r="5104" spans="17:17">
      <c r="Q5104" s="50" t="str">
        <f t="shared" si="80"/>
        <v/>
      </c>
    </row>
    <row r="5105" spans="17:17">
      <c r="Q5105" s="50" t="str">
        <f t="shared" si="80"/>
        <v/>
      </c>
    </row>
    <row r="5106" spans="17:17">
      <c r="Q5106" s="50" t="str">
        <f t="shared" si="80"/>
        <v/>
      </c>
    </row>
    <row r="5107" spans="17:17">
      <c r="Q5107" s="50" t="str">
        <f t="shared" ref="Q5107:Q5170" si="81">IF(AND(I5107="",K5107=""),"",IF(I5107="Lead","Lead",IF(K5107="Lead","Lead",IF((OR((AND((ISNUMBER(SEARCH("Galvanized",K5107))),AF5107="Yes")),(AND((ISNUMBER(SEARCH("Galvanized",K5107))),AF5107="Unknown")))),"Galvanized requiring replacement",IF((OR((AND((ISNUMBER(SEARCH("Galvanized",K5107))),AJ5107="Yes")),(AND((ISNUMBER(SEARCH("Galvanized",K5107))),AJ5107="Unknown")))),"Galvanized requiring replacement",IF(I5107="Galvanized requiring replacement","Galvanized requiring replacement",IF(K5107="Galvanized requiring replacement","Galvanized requiring replacement",IF(ISNUMBER(SEARCH("Unknown",I5107)),"Unknown",IF(ISNUMBER(SEARCH("Unknown",K5107)),"Unknown",IF(I5107="","Unknown",IF(K5107="","Unknown","Non-lead")))))))))))</f>
        <v/>
      </c>
    </row>
    <row r="5108" spans="17:17">
      <c r="Q5108" s="50" t="str">
        <f t="shared" si="81"/>
        <v/>
      </c>
    </row>
    <row r="5109" spans="17:17">
      <c r="Q5109" s="50" t="str">
        <f t="shared" si="81"/>
        <v/>
      </c>
    </row>
    <row r="5110" spans="17:17">
      <c r="Q5110" s="50" t="str">
        <f t="shared" si="81"/>
        <v/>
      </c>
    </row>
    <row r="5111" spans="17:17">
      <c r="Q5111" s="50" t="str">
        <f t="shared" si="81"/>
        <v/>
      </c>
    </row>
    <row r="5112" spans="17:17">
      <c r="Q5112" s="50" t="str">
        <f t="shared" si="81"/>
        <v/>
      </c>
    </row>
    <row r="5113" spans="17:17">
      <c r="Q5113" s="50" t="str">
        <f t="shared" si="81"/>
        <v/>
      </c>
    </row>
    <row r="5114" spans="17:17">
      <c r="Q5114" s="50" t="str">
        <f t="shared" si="81"/>
        <v/>
      </c>
    </row>
    <row r="5115" spans="17:17">
      <c r="Q5115" s="50" t="str">
        <f t="shared" si="81"/>
        <v/>
      </c>
    </row>
    <row r="5116" spans="17:17">
      <c r="Q5116" s="50" t="str">
        <f t="shared" si="81"/>
        <v/>
      </c>
    </row>
    <row r="5117" spans="17:17">
      <c r="Q5117" s="50" t="str">
        <f t="shared" si="81"/>
        <v/>
      </c>
    </row>
    <row r="5118" spans="17:17">
      <c r="Q5118" s="50" t="str">
        <f t="shared" si="81"/>
        <v/>
      </c>
    </row>
    <row r="5119" spans="17:17">
      <c r="Q5119" s="50" t="str">
        <f t="shared" si="81"/>
        <v/>
      </c>
    </row>
    <row r="5120" spans="17:17">
      <c r="Q5120" s="50" t="str">
        <f t="shared" si="81"/>
        <v/>
      </c>
    </row>
    <row r="5121" spans="17:17">
      <c r="Q5121" s="50" t="str">
        <f t="shared" si="81"/>
        <v/>
      </c>
    </row>
    <row r="5122" spans="17:17">
      <c r="Q5122" s="50" t="str">
        <f t="shared" si="81"/>
        <v/>
      </c>
    </row>
    <row r="5123" spans="17:17">
      <c r="Q5123" s="50" t="str">
        <f t="shared" si="81"/>
        <v/>
      </c>
    </row>
    <row r="5124" spans="17:17">
      <c r="Q5124" s="50" t="str">
        <f t="shared" si="81"/>
        <v/>
      </c>
    </row>
    <row r="5125" spans="17:17">
      <c r="Q5125" s="50" t="str">
        <f t="shared" si="81"/>
        <v/>
      </c>
    </row>
    <row r="5126" spans="17:17">
      <c r="Q5126" s="50" t="str">
        <f t="shared" si="81"/>
        <v/>
      </c>
    </row>
    <row r="5127" spans="17:17">
      <c r="Q5127" s="50" t="str">
        <f t="shared" si="81"/>
        <v/>
      </c>
    </row>
    <row r="5128" spans="17:17">
      <c r="Q5128" s="50" t="str">
        <f t="shared" si="81"/>
        <v/>
      </c>
    </row>
    <row r="5129" spans="17:17">
      <c r="Q5129" s="50" t="str">
        <f t="shared" si="81"/>
        <v/>
      </c>
    </row>
    <row r="5130" spans="17:17">
      <c r="Q5130" s="50" t="str">
        <f t="shared" si="81"/>
        <v/>
      </c>
    </row>
    <row r="5131" spans="17:17">
      <c r="Q5131" s="50" t="str">
        <f t="shared" si="81"/>
        <v/>
      </c>
    </row>
    <row r="5132" spans="17:17">
      <c r="Q5132" s="50" t="str">
        <f t="shared" si="81"/>
        <v/>
      </c>
    </row>
    <row r="5133" spans="17:17">
      <c r="Q5133" s="50" t="str">
        <f t="shared" si="81"/>
        <v/>
      </c>
    </row>
    <row r="5134" spans="17:17">
      <c r="Q5134" s="50" t="str">
        <f t="shared" si="81"/>
        <v/>
      </c>
    </row>
    <row r="5135" spans="17:17">
      <c r="Q5135" s="50" t="str">
        <f t="shared" si="81"/>
        <v/>
      </c>
    </row>
    <row r="5136" spans="17:17">
      <c r="Q5136" s="50" t="str">
        <f t="shared" si="81"/>
        <v/>
      </c>
    </row>
    <row r="5137" spans="17:17">
      <c r="Q5137" s="50" t="str">
        <f t="shared" si="81"/>
        <v/>
      </c>
    </row>
    <row r="5138" spans="17:17">
      <c r="Q5138" s="50" t="str">
        <f t="shared" si="81"/>
        <v/>
      </c>
    </row>
    <row r="5139" spans="17:17">
      <c r="Q5139" s="50" t="str">
        <f t="shared" si="81"/>
        <v/>
      </c>
    </row>
    <row r="5140" spans="17:17">
      <c r="Q5140" s="50" t="str">
        <f t="shared" si="81"/>
        <v/>
      </c>
    </row>
    <row r="5141" spans="17:17">
      <c r="Q5141" s="50" t="str">
        <f t="shared" si="81"/>
        <v/>
      </c>
    </row>
    <row r="5142" spans="17:17">
      <c r="Q5142" s="50" t="str">
        <f t="shared" si="81"/>
        <v/>
      </c>
    </row>
    <row r="5143" spans="17:17">
      <c r="Q5143" s="50" t="str">
        <f t="shared" si="81"/>
        <v/>
      </c>
    </row>
    <row r="5144" spans="17:17">
      <c r="Q5144" s="50" t="str">
        <f t="shared" si="81"/>
        <v/>
      </c>
    </row>
    <row r="5145" spans="17:17">
      <c r="Q5145" s="50" t="str">
        <f t="shared" si="81"/>
        <v/>
      </c>
    </row>
    <row r="5146" spans="17:17">
      <c r="Q5146" s="50" t="str">
        <f t="shared" si="81"/>
        <v/>
      </c>
    </row>
    <row r="5147" spans="17:17">
      <c r="Q5147" s="50" t="str">
        <f t="shared" si="81"/>
        <v/>
      </c>
    </row>
    <row r="5148" spans="17:17">
      <c r="Q5148" s="50" t="str">
        <f t="shared" si="81"/>
        <v/>
      </c>
    </row>
    <row r="5149" spans="17:17">
      <c r="Q5149" s="50" t="str">
        <f t="shared" si="81"/>
        <v/>
      </c>
    </row>
    <row r="5150" spans="17:17">
      <c r="Q5150" s="50" t="str">
        <f t="shared" si="81"/>
        <v/>
      </c>
    </row>
    <row r="5151" spans="17:17">
      <c r="Q5151" s="50" t="str">
        <f t="shared" si="81"/>
        <v/>
      </c>
    </row>
    <row r="5152" spans="17:17">
      <c r="Q5152" s="50" t="str">
        <f t="shared" si="81"/>
        <v/>
      </c>
    </row>
    <row r="5153" spans="17:17">
      <c r="Q5153" s="50" t="str">
        <f t="shared" si="81"/>
        <v/>
      </c>
    </row>
    <row r="5154" spans="17:17">
      <c r="Q5154" s="50" t="str">
        <f t="shared" si="81"/>
        <v/>
      </c>
    </row>
    <row r="5155" spans="17:17">
      <c r="Q5155" s="50" t="str">
        <f t="shared" si="81"/>
        <v/>
      </c>
    </row>
    <row r="5156" spans="17:17">
      <c r="Q5156" s="50" t="str">
        <f t="shared" si="81"/>
        <v/>
      </c>
    </row>
    <row r="5157" spans="17:17">
      <c r="Q5157" s="50" t="str">
        <f t="shared" si="81"/>
        <v/>
      </c>
    </row>
    <row r="5158" spans="17:17">
      <c r="Q5158" s="50" t="str">
        <f t="shared" si="81"/>
        <v/>
      </c>
    </row>
    <row r="5159" spans="17:17">
      <c r="Q5159" s="50" t="str">
        <f t="shared" si="81"/>
        <v/>
      </c>
    </row>
    <row r="5160" spans="17:17">
      <c r="Q5160" s="50" t="str">
        <f t="shared" si="81"/>
        <v/>
      </c>
    </row>
    <row r="5161" spans="17:17">
      <c r="Q5161" s="50" t="str">
        <f t="shared" si="81"/>
        <v/>
      </c>
    </row>
    <row r="5162" spans="17:17">
      <c r="Q5162" s="50" t="str">
        <f t="shared" si="81"/>
        <v/>
      </c>
    </row>
    <row r="5163" spans="17:17">
      <c r="Q5163" s="50" t="str">
        <f t="shared" si="81"/>
        <v/>
      </c>
    </row>
    <row r="5164" spans="17:17">
      <c r="Q5164" s="50" t="str">
        <f t="shared" si="81"/>
        <v/>
      </c>
    </row>
    <row r="5165" spans="17:17">
      <c r="Q5165" s="50" t="str">
        <f t="shared" si="81"/>
        <v/>
      </c>
    </row>
    <row r="5166" spans="17:17">
      <c r="Q5166" s="50" t="str">
        <f t="shared" si="81"/>
        <v/>
      </c>
    </row>
    <row r="5167" spans="17:17">
      <c r="Q5167" s="50" t="str">
        <f t="shared" si="81"/>
        <v/>
      </c>
    </row>
    <row r="5168" spans="17:17">
      <c r="Q5168" s="50" t="str">
        <f t="shared" si="81"/>
        <v/>
      </c>
    </row>
    <row r="5169" spans="17:17">
      <c r="Q5169" s="50" t="str">
        <f t="shared" si="81"/>
        <v/>
      </c>
    </row>
    <row r="5170" spans="17:17">
      <c r="Q5170" s="50" t="str">
        <f t="shared" si="81"/>
        <v/>
      </c>
    </row>
    <row r="5171" spans="17:17">
      <c r="Q5171" s="50" t="str">
        <f t="shared" ref="Q5171:Q5234" si="82">IF(AND(I5171="",K5171=""),"",IF(I5171="Lead","Lead",IF(K5171="Lead","Lead",IF((OR((AND((ISNUMBER(SEARCH("Galvanized",K5171))),AF5171="Yes")),(AND((ISNUMBER(SEARCH("Galvanized",K5171))),AF5171="Unknown")))),"Galvanized requiring replacement",IF((OR((AND((ISNUMBER(SEARCH("Galvanized",K5171))),AJ5171="Yes")),(AND((ISNUMBER(SEARCH("Galvanized",K5171))),AJ5171="Unknown")))),"Galvanized requiring replacement",IF(I5171="Galvanized requiring replacement","Galvanized requiring replacement",IF(K5171="Galvanized requiring replacement","Galvanized requiring replacement",IF(ISNUMBER(SEARCH("Unknown",I5171)),"Unknown",IF(ISNUMBER(SEARCH("Unknown",K5171)),"Unknown",IF(I5171="","Unknown",IF(K5171="","Unknown","Non-lead")))))))))))</f>
        <v/>
      </c>
    </row>
    <row r="5172" spans="17:17">
      <c r="Q5172" s="50" t="str">
        <f t="shared" si="82"/>
        <v/>
      </c>
    </row>
    <row r="5173" spans="17:17">
      <c r="Q5173" s="50" t="str">
        <f t="shared" si="82"/>
        <v/>
      </c>
    </row>
    <row r="5174" spans="17:17">
      <c r="Q5174" s="50" t="str">
        <f t="shared" si="82"/>
        <v/>
      </c>
    </row>
    <row r="5175" spans="17:17">
      <c r="Q5175" s="50" t="str">
        <f t="shared" si="82"/>
        <v/>
      </c>
    </row>
    <row r="5176" spans="17:17">
      <c r="Q5176" s="50" t="str">
        <f t="shared" si="82"/>
        <v/>
      </c>
    </row>
    <row r="5177" spans="17:17">
      <c r="Q5177" s="50" t="str">
        <f t="shared" si="82"/>
        <v/>
      </c>
    </row>
    <row r="5178" spans="17:17">
      <c r="Q5178" s="50" t="str">
        <f t="shared" si="82"/>
        <v/>
      </c>
    </row>
    <row r="5179" spans="17:17">
      <c r="Q5179" s="50" t="str">
        <f t="shared" si="82"/>
        <v/>
      </c>
    </row>
    <row r="5180" spans="17:17">
      <c r="Q5180" s="50" t="str">
        <f t="shared" si="82"/>
        <v/>
      </c>
    </row>
    <row r="5181" spans="17:17">
      <c r="Q5181" s="50" t="str">
        <f t="shared" si="82"/>
        <v/>
      </c>
    </row>
    <row r="5182" spans="17:17">
      <c r="Q5182" s="50" t="str">
        <f t="shared" si="82"/>
        <v/>
      </c>
    </row>
    <row r="5183" spans="17:17">
      <c r="Q5183" s="50" t="str">
        <f t="shared" si="82"/>
        <v/>
      </c>
    </row>
    <row r="5184" spans="17:17">
      <c r="Q5184" s="50" t="str">
        <f t="shared" si="82"/>
        <v/>
      </c>
    </row>
    <row r="5185" spans="17:17">
      <c r="Q5185" s="50" t="str">
        <f t="shared" si="82"/>
        <v/>
      </c>
    </row>
    <row r="5186" spans="17:17">
      <c r="Q5186" s="50" t="str">
        <f t="shared" si="82"/>
        <v/>
      </c>
    </row>
    <row r="5187" spans="17:17">
      <c r="Q5187" s="50" t="str">
        <f t="shared" si="82"/>
        <v/>
      </c>
    </row>
    <row r="5188" spans="17:17">
      <c r="Q5188" s="50" t="str">
        <f t="shared" si="82"/>
        <v/>
      </c>
    </row>
    <row r="5189" spans="17:17">
      <c r="Q5189" s="50" t="str">
        <f t="shared" si="82"/>
        <v/>
      </c>
    </row>
    <row r="5190" spans="17:17">
      <c r="Q5190" s="50" t="str">
        <f t="shared" si="82"/>
        <v/>
      </c>
    </row>
    <row r="5191" spans="17:17">
      <c r="Q5191" s="50" t="str">
        <f t="shared" si="82"/>
        <v/>
      </c>
    </row>
    <row r="5192" spans="17:17">
      <c r="Q5192" s="50" t="str">
        <f t="shared" si="82"/>
        <v/>
      </c>
    </row>
    <row r="5193" spans="17:17">
      <c r="Q5193" s="50" t="str">
        <f t="shared" si="82"/>
        <v/>
      </c>
    </row>
    <row r="5194" spans="17:17">
      <c r="Q5194" s="50" t="str">
        <f t="shared" si="82"/>
        <v/>
      </c>
    </row>
    <row r="5195" spans="17:17">
      <c r="Q5195" s="50" t="str">
        <f t="shared" si="82"/>
        <v/>
      </c>
    </row>
    <row r="5196" spans="17:17">
      <c r="Q5196" s="50" t="str">
        <f t="shared" si="82"/>
        <v/>
      </c>
    </row>
    <row r="5197" spans="17:17">
      <c r="Q5197" s="50" t="str">
        <f t="shared" si="82"/>
        <v/>
      </c>
    </row>
    <row r="5198" spans="17:17">
      <c r="Q5198" s="50" t="str">
        <f t="shared" si="82"/>
        <v/>
      </c>
    </row>
    <row r="5199" spans="17:17">
      <c r="Q5199" s="50" t="str">
        <f t="shared" si="82"/>
        <v/>
      </c>
    </row>
    <row r="5200" spans="17:17">
      <c r="Q5200" s="50" t="str">
        <f t="shared" si="82"/>
        <v/>
      </c>
    </row>
    <row r="5201" spans="17:17">
      <c r="Q5201" s="50" t="str">
        <f t="shared" si="82"/>
        <v/>
      </c>
    </row>
    <row r="5202" spans="17:17">
      <c r="Q5202" s="50" t="str">
        <f t="shared" si="82"/>
        <v/>
      </c>
    </row>
    <row r="5203" spans="17:17">
      <c r="Q5203" s="50" t="str">
        <f t="shared" si="82"/>
        <v/>
      </c>
    </row>
    <row r="5204" spans="17:17">
      <c r="Q5204" s="50" t="str">
        <f t="shared" si="82"/>
        <v/>
      </c>
    </row>
    <row r="5205" spans="17:17">
      <c r="Q5205" s="50" t="str">
        <f t="shared" si="82"/>
        <v/>
      </c>
    </row>
    <row r="5206" spans="17:17">
      <c r="Q5206" s="50" t="str">
        <f t="shared" si="82"/>
        <v/>
      </c>
    </row>
    <row r="5207" spans="17:17">
      <c r="Q5207" s="50" t="str">
        <f t="shared" si="82"/>
        <v/>
      </c>
    </row>
    <row r="5208" spans="17:17">
      <c r="Q5208" s="50" t="str">
        <f t="shared" si="82"/>
        <v/>
      </c>
    </row>
    <row r="5209" spans="17:17">
      <c r="Q5209" s="50" t="str">
        <f t="shared" si="82"/>
        <v/>
      </c>
    </row>
    <row r="5210" spans="17:17">
      <c r="Q5210" s="50" t="str">
        <f t="shared" si="82"/>
        <v/>
      </c>
    </row>
    <row r="5211" spans="17:17">
      <c r="Q5211" s="50" t="str">
        <f t="shared" si="82"/>
        <v/>
      </c>
    </row>
    <row r="5212" spans="17:17">
      <c r="Q5212" s="50" t="str">
        <f t="shared" si="82"/>
        <v/>
      </c>
    </row>
    <row r="5213" spans="17:17">
      <c r="Q5213" s="50" t="str">
        <f t="shared" si="82"/>
        <v/>
      </c>
    </row>
    <row r="5214" spans="17:17">
      <c r="Q5214" s="50" t="str">
        <f t="shared" si="82"/>
        <v/>
      </c>
    </row>
    <row r="5215" spans="17:17">
      <c r="Q5215" s="50" t="str">
        <f t="shared" si="82"/>
        <v/>
      </c>
    </row>
    <row r="5216" spans="17:17">
      <c r="Q5216" s="50" t="str">
        <f t="shared" si="82"/>
        <v/>
      </c>
    </row>
    <row r="5217" spans="17:17">
      <c r="Q5217" s="50" t="str">
        <f t="shared" si="82"/>
        <v/>
      </c>
    </row>
    <row r="5218" spans="17:17">
      <c r="Q5218" s="50" t="str">
        <f t="shared" si="82"/>
        <v/>
      </c>
    </row>
    <row r="5219" spans="17:17">
      <c r="Q5219" s="50" t="str">
        <f t="shared" si="82"/>
        <v/>
      </c>
    </row>
    <row r="5220" spans="17:17">
      <c r="Q5220" s="50" t="str">
        <f t="shared" si="82"/>
        <v/>
      </c>
    </row>
    <row r="5221" spans="17:17">
      <c r="Q5221" s="50" t="str">
        <f t="shared" si="82"/>
        <v/>
      </c>
    </row>
    <row r="5222" spans="17:17">
      <c r="Q5222" s="50" t="str">
        <f t="shared" si="82"/>
        <v/>
      </c>
    </row>
    <row r="5223" spans="17:17">
      <c r="Q5223" s="50" t="str">
        <f t="shared" si="82"/>
        <v/>
      </c>
    </row>
    <row r="5224" spans="17:17">
      <c r="Q5224" s="50" t="str">
        <f t="shared" si="82"/>
        <v/>
      </c>
    </row>
    <row r="5225" spans="17:17">
      <c r="Q5225" s="50" t="str">
        <f t="shared" si="82"/>
        <v/>
      </c>
    </row>
    <row r="5226" spans="17:17">
      <c r="Q5226" s="50" t="str">
        <f t="shared" si="82"/>
        <v/>
      </c>
    </row>
    <row r="5227" spans="17:17">
      <c r="Q5227" s="50" t="str">
        <f t="shared" si="82"/>
        <v/>
      </c>
    </row>
    <row r="5228" spans="17:17">
      <c r="Q5228" s="50" t="str">
        <f t="shared" si="82"/>
        <v/>
      </c>
    </row>
    <row r="5229" spans="17:17">
      <c r="Q5229" s="50" t="str">
        <f t="shared" si="82"/>
        <v/>
      </c>
    </row>
    <row r="5230" spans="17:17">
      <c r="Q5230" s="50" t="str">
        <f t="shared" si="82"/>
        <v/>
      </c>
    </row>
    <row r="5231" spans="17:17">
      <c r="Q5231" s="50" t="str">
        <f t="shared" si="82"/>
        <v/>
      </c>
    </row>
    <row r="5232" spans="17:17">
      <c r="Q5232" s="50" t="str">
        <f t="shared" si="82"/>
        <v/>
      </c>
    </row>
    <row r="5233" spans="17:17">
      <c r="Q5233" s="50" t="str">
        <f t="shared" si="82"/>
        <v/>
      </c>
    </row>
    <row r="5234" spans="17:17">
      <c r="Q5234" s="50" t="str">
        <f t="shared" si="82"/>
        <v/>
      </c>
    </row>
    <row r="5235" spans="17:17">
      <c r="Q5235" s="50" t="str">
        <f t="shared" ref="Q5235:Q5298" si="83">IF(AND(I5235="",K5235=""),"",IF(I5235="Lead","Lead",IF(K5235="Lead","Lead",IF((OR((AND((ISNUMBER(SEARCH("Galvanized",K5235))),AF5235="Yes")),(AND((ISNUMBER(SEARCH("Galvanized",K5235))),AF5235="Unknown")))),"Galvanized requiring replacement",IF((OR((AND((ISNUMBER(SEARCH("Galvanized",K5235))),AJ5235="Yes")),(AND((ISNUMBER(SEARCH("Galvanized",K5235))),AJ5235="Unknown")))),"Galvanized requiring replacement",IF(I5235="Galvanized requiring replacement","Galvanized requiring replacement",IF(K5235="Galvanized requiring replacement","Galvanized requiring replacement",IF(ISNUMBER(SEARCH("Unknown",I5235)),"Unknown",IF(ISNUMBER(SEARCH("Unknown",K5235)),"Unknown",IF(I5235="","Unknown",IF(K5235="","Unknown","Non-lead")))))))))))</f>
        <v/>
      </c>
    </row>
    <row r="5236" spans="17:17">
      <c r="Q5236" s="50" t="str">
        <f t="shared" si="83"/>
        <v/>
      </c>
    </row>
    <row r="5237" spans="17:17">
      <c r="Q5237" s="50" t="str">
        <f t="shared" si="83"/>
        <v/>
      </c>
    </row>
    <row r="5238" spans="17:17">
      <c r="Q5238" s="50" t="str">
        <f t="shared" si="83"/>
        <v/>
      </c>
    </row>
    <row r="5239" spans="17:17">
      <c r="Q5239" s="50" t="str">
        <f t="shared" si="83"/>
        <v/>
      </c>
    </row>
    <row r="5240" spans="17:17">
      <c r="Q5240" s="50" t="str">
        <f t="shared" si="83"/>
        <v/>
      </c>
    </row>
    <row r="5241" spans="17:17">
      <c r="Q5241" s="50" t="str">
        <f t="shared" si="83"/>
        <v/>
      </c>
    </row>
    <row r="5242" spans="17:17">
      <c r="Q5242" s="50" t="str">
        <f t="shared" si="83"/>
        <v/>
      </c>
    </row>
    <row r="5243" spans="17:17">
      <c r="Q5243" s="50" t="str">
        <f t="shared" si="83"/>
        <v/>
      </c>
    </row>
    <row r="5244" spans="17:17">
      <c r="Q5244" s="50" t="str">
        <f t="shared" si="83"/>
        <v/>
      </c>
    </row>
    <row r="5245" spans="17:17">
      <c r="Q5245" s="50" t="str">
        <f t="shared" si="83"/>
        <v/>
      </c>
    </row>
    <row r="5246" spans="17:17">
      <c r="Q5246" s="50" t="str">
        <f t="shared" si="83"/>
        <v/>
      </c>
    </row>
    <row r="5247" spans="17:17">
      <c r="Q5247" s="50" t="str">
        <f t="shared" si="83"/>
        <v/>
      </c>
    </row>
    <row r="5248" spans="17:17">
      <c r="Q5248" s="50" t="str">
        <f t="shared" si="83"/>
        <v/>
      </c>
    </row>
    <row r="5249" spans="17:17">
      <c r="Q5249" s="50" t="str">
        <f t="shared" si="83"/>
        <v/>
      </c>
    </row>
    <row r="5250" spans="17:17">
      <c r="Q5250" s="50" t="str">
        <f t="shared" si="83"/>
        <v/>
      </c>
    </row>
    <row r="5251" spans="17:17">
      <c r="Q5251" s="50" t="str">
        <f t="shared" si="83"/>
        <v/>
      </c>
    </row>
    <row r="5252" spans="17:17">
      <c r="Q5252" s="50" t="str">
        <f t="shared" si="83"/>
        <v/>
      </c>
    </row>
    <row r="5253" spans="17:17">
      <c r="Q5253" s="50" t="str">
        <f t="shared" si="83"/>
        <v/>
      </c>
    </row>
    <row r="5254" spans="17:17">
      <c r="Q5254" s="50" t="str">
        <f t="shared" si="83"/>
        <v/>
      </c>
    </row>
    <row r="5255" spans="17:17">
      <c r="Q5255" s="50" t="str">
        <f t="shared" si="83"/>
        <v/>
      </c>
    </row>
    <row r="5256" spans="17:17">
      <c r="Q5256" s="50" t="str">
        <f t="shared" si="83"/>
        <v/>
      </c>
    </row>
    <row r="5257" spans="17:17">
      <c r="Q5257" s="50" t="str">
        <f t="shared" si="83"/>
        <v/>
      </c>
    </row>
    <row r="5258" spans="17:17">
      <c r="Q5258" s="50" t="str">
        <f t="shared" si="83"/>
        <v/>
      </c>
    </row>
    <row r="5259" spans="17:17">
      <c r="Q5259" s="50" t="str">
        <f t="shared" si="83"/>
        <v/>
      </c>
    </row>
    <row r="5260" spans="17:17">
      <c r="Q5260" s="50" t="str">
        <f t="shared" si="83"/>
        <v/>
      </c>
    </row>
    <row r="5261" spans="17:17">
      <c r="Q5261" s="50" t="str">
        <f t="shared" si="83"/>
        <v/>
      </c>
    </row>
    <row r="5262" spans="17:17">
      <c r="Q5262" s="50" t="str">
        <f t="shared" si="83"/>
        <v/>
      </c>
    </row>
    <row r="5263" spans="17:17">
      <c r="Q5263" s="50" t="str">
        <f t="shared" si="83"/>
        <v/>
      </c>
    </row>
    <row r="5264" spans="17:17">
      <c r="Q5264" s="50" t="str">
        <f t="shared" si="83"/>
        <v/>
      </c>
    </row>
    <row r="5265" spans="17:17">
      <c r="Q5265" s="50" t="str">
        <f t="shared" si="83"/>
        <v/>
      </c>
    </row>
    <row r="5266" spans="17:17">
      <c r="Q5266" s="50" t="str">
        <f t="shared" si="83"/>
        <v/>
      </c>
    </row>
    <row r="5267" spans="17:17">
      <c r="Q5267" s="50" t="str">
        <f t="shared" si="83"/>
        <v/>
      </c>
    </row>
    <row r="5268" spans="17:17">
      <c r="Q5268" s="50" t="str">
        <f t="shared" si="83"/>
        <v/>
      </c>
    </row>
    <row r="5269" spans="17:17">
      <c r="Q5269" s="50" t="str">
        <f t="shared" si="83"/>
        <v/>
      </c>
    </row>
    <row r="5270" spans="17:17">
      <c r="Q5270" s="50" t="str">
        <f t="shared" si="83"/>
        <v/>
      </c>
    </row>
    <row r="5271" spans="17:17">
      <c r="Q5271" s="50" t="str">
        <f t="shared" si="83"/>
        <v/>
      </c>
    </row>
    <row r="5272" spans="17:17">
      <c r="Q5272" s="50" t="str">
        <f t="shared" si="83"/>
        <v/>
      </c>
    </row>
    <row r="5273" spans="17:17">
      <c r="Q5273" s="50" t="str">
        <f t="shared" si="83"/>
        <v/>
      </c>
    </row>
    <row r="5274" spans="17:17">
      <c r="Q5274" s="50" t="str">
        <f t="shared" si="83"/>
        <v/>
      </c>
    </row>
    <row r="5275" spans="17:17">
      <c r="Q5275" s="50" t="str">
        <f t="shared" si="83"/>
        <v/>
      </c>
    </row>
    <row r="5276" spans="17:17">
      <c r="Q5276" s="50" t="str">
        <f t="shared" si="83"/>
        <v/>
      </c>
    </row>
    <row r="5277" spans="17:17">
      <c r="Q5277" s="50" t="str">
        <f t="shared" si="83"/>
        <v/>
      </c>
    </row>
    <row r="5278" spans="17:17">
      <c r="Q5278" s="50" t="str">
        <f t="shared" si="83"/>
        <v/>
      </c>
    </row>
    <row r="5279" spans="17:17">
      <c r="Q5279" s="50" t="str">
        <f t="shared" si="83"/>
        <v/>
      </c>
    </row>
    <row r="5280" spans="17:17">
      <c r="Q5280" s="50" t="str">
        <f t="shared" si="83"/>
        <v/>
      </c>
    </row>
    <row r="5281" spans="17:17">
      <c r="Q5281" s="50" t="str">
        <f t="shared" si="83"/>
        <v/>
      </c>
    </row>
    <row r="5282" spans="17:17">
      <c r="Q5282" s="50" t="str">
        <f t="shared" si="83"/>
        <v/>
      </c>
    </row>
    <row r="5283" spans="17:17">
      <c r="Q5283" s="50" t="str">
        <f t="shared" si="83"/>
        <v/>
      </c>
    </row>
    <row r="5284" spans="17:17">
      <c r="Q5284" s="50" t="str">
        <f t="shared" si="83"/>
        <v/>
      </c>
    </row>
    <row r="5285" spans="17:17">
      <c r="Q5285" s="50" t="str">
        <f t="shared" si="83"/>
        <v/>
      </c>
    </row>
    <row r="5286" spans="17:17">
      <c r="Q5286" s="50" t="str">
        <f t="shared" si="83"/>
        <v/>
      </c>
    </row>
    <row r="5287" spans="17:17">
      <c r="Q5287" s="50" t="str">
        <f t="shared" si="83"/>
        <v/>
      </c>
    </row>
    <row r="5288" spans="17:17">
      <c r="Q5288" s="50" t="str">
        <f t="shared" si="83"/>
        <v/>
      </c>
    </row>
    <row r="5289" spans="17:17">
      <c r="Q5289" s="50" t="str">
        <f t="shared" si="83"/>
        <v/>
      </c>
    </row>
    <row r="5290" spans="17:17">
      <c r="Q5290" s="50" t="str">
        <f t="shared" si="83"/>
        <v/>
      </c>
    </row>
    <row r="5291" spans="17:17">
      <c r="Q5291" s="50" t="str">
        <f t="shared" si="83"/>
        <v/>
      </c>
    </row>
    <row r="5292" spans="17:17">
      <c r="Q5292" s="50" t="str">
        <f t="shared" si="83"/>
        <v/>
      </c>
    </row>
    <row r="5293" spans="17:17">
      <c r="Q5293" s="50" t="str">
        <f t="shared" si="83"/>
        <v/>
      </c>
    </row>
    <row r="5294" spans="17:17">
      <c r="Q5294" s="50" t="str">
        <f t="shared" si="83"/>
        <v/>
      </c>
    </row>
    <row r="5295" spans="17:17">
      <c r="Q5295" s="50" t="str">
        <f t="shared" si="83"/>
        <v/>
      </c>
    </row>
    <row r="5296" spans="17:17">
      <c r="Q5296" s="50" t="str">
        <f t="shared" si="83"/>
        <v/>
      </c>
    </row>
    <row r="5297" spans="17:17">
      <c r="Q5297" s="50" t="str">
        <f t="shared" si="83"/>
        <v/>
      </c>
    </row>
    <row r="5298" spans="17:17">
      <c r="Q5298" s="50" t="str">
        <f t="shared" si="83"/>
        <v/>
      </c>
    </row>
    <row r="5299" spans="17:17">
      <c r="Q5299" s="50" t="str">
        <f t="shared" ref="Q5299:Q5362" si="84">IF(AND(I5299="",K5299=""),"",IF(I5299="Lead","Lead",IF(K5299="Lead","Lead",IF((OR((AND((ISNUMBER(SEARCH("Galvanized",K5299))),AF5299="Yes")),(AND((ISNUMBER(SEARCH("Galvanized",K5299))),AF5299="Unknown")))),"Galvanized requiring replacement",IF((OR((AND((ISNUMBER(SEARCH("Galvanized",K5299))),AJ5299="Yes")),(AND((ISNUMBER(SEARCH("Galvanized",K5299))),AJ5299="Unknown")))),"Galvanized requiring replacement",IF(I5299="Galvanized requiring replacement","Galvanized requiring replacement",IF(K5299="Galvanized requiring replacement","Galvanized requiring replacement",IF(ISNUMBER(SEARCH("Unknown",I5299)),"Unknown",IF(ISNUMBER(SEARCH("Unknown",K5299)),"Unknown",IF(I5299="","Unknown",IF(K5299="","Unknown","Non-lead")))))))))))</f>
        <v/>
      </c>
    </row>
    <row r="5300" spans="17:17">
      <c r="Q5300" s="50" t="str">
        <f t="shared" si="84"/>
        <v/>
      </c>
    </row>
    <row r="5301" spans="17:17">
      <c r="Q5301" s="50" t="str">
        <f t="shared" si="84"/>
        <v/>
      </c>
    </row>
    <row r="5302" spans="17:17">
      <c r="Q5302" s="50" t="str">
        <f t="shared" si="84"/>
        <v/>
      </c>
    </row>
    <row r="5303" spans="17:17">
      <c r="Q5303" s="50" t="str">
        <f t="shared" si="84"/>
        <v/>
      </c>
    </row>
    <row r="5304" spans="17:17">
      <c r="Q5304" s="50" t="str">
        <f t="shared" si="84"/>
        <v/>
      </c>
    </row>
    <row r="5305" spans="17:17">
      <c r="Q5305" s="50" t="str">
        <f t="shared" si="84"/>
        <v/>
      </c>
    </row>
    <row r="5306" spans="17:17">
      <c r="Q5306" s="50" t="str">
        <f t="shared" si="84"/>
        <v/>
      </c>
    </row>
    <row r="5307" spans="17:17">
      <c r="Q5307" s="50" t="str">
        <f t="shared" si="84"/>
        <v/>
      </c>
    </row>
    <row r="5308" spans="17:17">
      <c r="Q5308" s="50" t="str">
        <f t="shared" si="84"/>
        <v/>
      </c>
    </row>
    <row r="5309" spans="17:17">
      <c r="Q5309" s="50" t="str">
        <f t="shared" si="84"/>
        <v/>
      </c>
    </row>
    <row r="5310" spans="17:17">
      <c r="Q5310" s="50" t="str">
        <f t="shared" si="84"/>
        <v/>
      </c>
    </row>
    <row r="5311" spans="17:17">
      <c r="Q5311" s="50" t="str">
        <f t="shared" si="84"/>
        <v/>
      </c>
    </row>
    <row r="5312" spans="17:17">
      <c r="Q5312" s="50" t="str">
        <f t="shared" si="84"/>
        <v/>
      </c>
    </row>
    <row r="5313" spans="17:17">
      <c r="Q5313" s="50" t="str">
        <f t="shared" si="84"/>
        <v/>
      </c>
    </row>
    <row r="5314" spans="17:17">
      <c r="Q5314" s="50" t="str">
        <f t="shared" si="84"/>
        <v/>
      </c>
    </row>
    <row r="5315" spans="17:17">
      <c r="Q5315" s="50" t="str">
        <f t="shared" si="84"/>
        <v/>
      </c>
    </row>
    <row r="5316" spans="17:17">
      <c r="Q5316" s="50" t="str">
        <f t="shared" si="84"/>
        <v/>
      </c>
    </row>
    <row r="5317" spans="17:17">
      <c r="Q5317" s="50" t="str">
        <f t="shared" si="84"/>
        <v/>
      </c>
    </row>
    <row r="5318" spans="17:17">
      <c r="Q5318" s="50" t="str">
        <f t="shared" si="84"/>
        <v/>
      </c>
    </row>
    <row r="5319" spans="17:17">
      <c r="Q5319" s="50" t="str">
        <f t="shared" si="84"/>
        <v/>
      </c>
    </row>
    <row r="5320" spans="17:17">
      <c r="Q5320" s="50" t="str">
        <f t="shared" si="84"/>
        <v/>
      </c>
    </row>
    <row r="5321" spans="17:17">
      <c r="Q5321" s="50" t="str">
        <f t="shared" si="84"/>
        <v/>
      </c>
    </row>
    <row r="5322" spans="17:17">
      <c r="Q5322" s="50" t="str">
        <f t="shared" si="84"/>
        <v/>
      </c>
    </row>
    <row r="5323" spans="17:17">
      <c r="Q5323" s="50" t="str">
        <f t="shared" si="84"/>
        <v/>
      </c>
    </row>
    <row r="5324" spans="17:17">
      <c r="Q5324" s="50" t="str">
        <f t="shared" si="84"/>
        <v/>
      </c>
    </row>
    <row r="5325" spans="17:17">
      <c r="Q5325" s="50" t="str">
        <f t="shared" si="84"/>
        <v/>
      </c>
    </row>
    <row r="5326" spans="17:17">
      <c r="Q5326" s="50" t="str">
        <f t="shared" si="84"/>
        <v/>
      </c>
    </row>
    <row r="5327" spans="17:17">
      <c r="Q5327" s="50" t="str">
        <f t="shared" si="84"/>
        <v/>
      </c>
    </row>
    <row r="5328" spans="17:17">
      <c r="Q5328" s="50" t="str">
        <f t="shared" si="84"/>
        <v/>
      </c>
    </row>
    <row r="5329" spans="17:17">
      <c r="Q5329" s="50" t="str">
        <f t="shared" si="84"/>
        <v/>
      </c>
    </row>
    <row r="5330" spans="17:17">
      <c r="Q5330" s="50" t="str">
        <f t="shared" si="84"/>
        <v/>
      </c>
    </row>
    <row r="5331" spans="17:17">
      <c r="Q5331" s="50" t="str">
        <f t="shared" si="84"/>
        <v/>
      </c>
    </row>
    <row r="5332" spans="17:17">
      <c r="Q5332" s="50" t="str">
        <f t="shared" si="84"/>
        <v/>
      </c>
    </row>
    <row r="5333" spans="17:17">
      <c r="Q5333" s="50" t="str">
        <f t="shared" si="84"/>
        <v/>
      </c>
    </row>
    <row r="5334" spans="17:17">
      <c r="Q5334" s="50" t="str">
        <f t="shared" si="84"/>
        <v/>
      </c>
    </row>
    <row r="5335" spans="17:17">
      <c r="Q5335" s="50" t="str">
        <f t="shared" si="84"/>
        <v/>
      </c>
    </row>
    <row r="5336" spans="17:17">
      <c r="Q5336" s="50" t="str">
        <f t="shared" si="84"/>
        <v/>
      </c>
    </row>
    <row r="5337" spans="17:17">
      <c r="Q5337" s="50" t="str">
        <f t="shared" si="84"/>
        <v/>
      </c>
    </row>
    <row r="5338" spans="17:17">
      <c r="Q5338" s="50" t="str">
        <f t="shared" si="84"/>
        <v/>
      </c>
    </row>
    <row r="5339" spans="17:17">
      <c r="Q5339" s="50" t="str">
        <f t="shared" si="84"/>
        <v/>
      </c>
    </row>
    <row r="5340" spans="17:17">
      <c r="Q5340" s="50" t="str">
        <f t="shared" si="84"/>
        <v/>
      </c>
    </row>
    <row r="5341" spans="17:17">
      <c r="Q5341" s="50" t="str">
        <f t="shared" si="84"/>
        <v/>
      </c>
    </row>
    <row r="5342" spans="17:17">
      <c r="Q5342" s="50" t="str">
        <f t="shared" si="84"/>
        <v/>
      </c>
    </row>
    <row r="5343" spans="17:17">
      <c r="Q5343" s="50" t="str">
        <f t="shared" si="84"/>
        <v/>
      </c>
    </row>
    <row r="5344" spans="17:17">
      <c r="Q5344" s="50" t="str">
        <f t="shared" si="84"/>
        <v/>
      </c>
    </row>
    <row r="5345" spans="17:17">
      <c r="Q5345" s="50" t="str">
        <f t="shared" si="84"/>
        <v/>
      </c>
    </row>
    <row r="5346" spans="17:17">
      <c r="Q5346" s="50" t="str">
        <f t="shared" si="84"/>
        <v/>
      </c>
    </row>
    <row r="5347" spans="17:17">
      <c r="Q5347" s="50" t="str">
        <f t="shared" si="84"/>
        <v/>
      </c>
    </row>
    <row r="5348" spans="17:17">
      <c r="Q5348" s="50" t="str">
        <f t="shared" si="84"/>
        <v/>
      </c>
    </row>
    <row r="5349" spans="17:17">
      <c r="Q5349" s="50" t="str">
        <f t="shared" si="84"/>
        <v/>
      </c>
    </row>
    <row r="5350" spans="17:17">
      <c r="Q5350" s="50" t="str">
        <f t="shared" si="84"/>
        <v/>
      </c>
    </row>
    <row r="5351" spans="17:17">
      <c r="Q5351" s="50" t="str">
        <f t="shared" si="84"/>
        <v/>
      </c>
    </row>
    <row r="5352" spans="17:17">
      <c r="Q5352" s="50" t="str">
        <f t="shared" si="84"/>
        <v/>
      </c>
    </row>
    <row r="5353" spans="17:17">
      <c r="Q5353" s="50" t="str">
        <f t="shared" si="84"/>
        <v/>
      </c>
    </row>
    <row r="5354" spans="17:17">
      <c r="Q5354" s="50" t="str">
        <f t="shared" si="84"/>
        <v/>
      </c>
    </row>
    <row r="5355" spans="17:17">
      <c r="Q5355" s="50" t="str">
        <f t="shared" si="84"/>
        <v/>
      </c>
    </row>
    <row r="5356" spans="17:17">
      <c r="Q5356" s="50" t="str">
        <f t="shared" si="84"/>
        <v/>
      </c>
    </row>
    <row r="5357" spans="17:17">
      <c r="Q5357" s="50" t="str">
        <f t="shared" si="84"/>
        <v/>
      </c>
    </row>
    <row r="5358" spans="17:17">
      <c r="Q5358" s="50" t="str">
        <f t="shared" si="84"/>
        <v/>
      </c>
    </row>
    <row r="5359" spans="17:17">
      <c r="Q5359" s="50" t="str">
        <f t="shared" si="84"/>
        <v/>
      </c>
    </row>
    <row r="5360" spans="17:17">
      <c r="Q5360" s="50" t="str">
        <f t="shared" si="84"/>
        <v/>
      </c>
    </row>
    <row r="5361" spans="17:17">
      <c r="Q5361" s="50" t="str">
        <f t="shared" si="84"/>
        <v/>
      </c>
    </row>
    <row r="5362" spans="17:17">
      <c r="Q5362" s="50" t="str">
        <f t="shared" si="84"/>
        <v/>
      </c>
    </row>
    <row r="5363" spans="17:17">
      <c r="Q5363" s="50" t="str">
        <f t="shared" ref="Q5363:Q5426" si="85">IF(AND(I5363="",K5363=""),"",IF(I5363="Lead","Lead",IF(K5363="Lead","Lead",IF((OR((AND((ISNUMBER(SEARCH("Galvanized",K5363))),AF5363="Yes")),(AND((ISNUMBER(SEARCH("Galvanized",K5363))),AF5363="Unknown")))),"Galvanized requiring replacement",IF((OR((AND((ISNUMBER(SEARCH("Galvanized",K5363))),AJ5363="Yes")),(AND((ISNUMBER(SEARCH("Galvanized",K5363))),AJ5363="Unknown")))),"Galvanized requiring replacement",IF(I5363="Galvanized requiring replacement","Galvanized requiring replacement",IF(K5363="Galvanized requiring replacement","Galvanized requiring replacement",IF(ISNUMBER(SEARCH("Unknown",I5363)),"Unknown",IF(ISNUMBER(SEARCH("Unknown",K5363)),"Unknown",IF(I5363="","Unknown",IF(K5363="","Unknown","Non-lead")))))))))))</f>
        <v/>
      </c>
    </row>
    <row r="5364" spans="17:17">
      <c r="Q5364" s="50" t="str">
        <f t="shared" si="85"/>
        <v/>
      </c>
    </row>
    <row r="5365" spans="17:17">
      <c r="Q5365" s="50" t="str">
        <f t="shared" si="85"/>
        <v/>
      </c>
    </row>
    <row r="5366" spans="17:17">
      <c r="Q5366" s="50" t="str">
        <f t="shared" si="85"/>
        <v/>
      </c>
    </row>
    <row r="5367" spans="17:17">
      <c r="Q5367" s="50" t="str">
        <f t="shared" si="85"/>
        <v/>
      </c>
    </row>
    <row r="5368" spans="17:17">
      <c r="Q5368" s="50" t="str">
        <f t="shared" si="85"/>
        <v/>
      </c>
    </row>
    <row r="5369" spans="17:17">
      <c r="Q5369" s="50" t="str">
        <f t="shared" si="85"/>
        <v/>
      </c>
    </row>
    <row r="5370" spans="17:17">
      <c r="Q5370" s="50" t="str">
        <f t="shared" si="85"/>
        <v/>
      </c>
    </row>
    <row r="5371" spans="17:17">
      <c r="Q5371" s="50" t="str">
        <f t="shared" si="85"/>
        <v/>
      </c>
    </row>
    <row r="5372" spans="17:17">
      <c r="Q5372" s="50" t="str">
        <f t="shared" si="85"/>
        <v/>
      </c>
    </row>
    <row r="5373" spans="17:17">
      <c r="Q5373" s="50" t="str">
        <f t="shared" si="85"/>
        <v/>
      </c>
    </row>
    <row r="5374" spans="17:17">
      <c r="Q5374" s="50" t="str">
        <f t="shared" si="85"/>
        <v/>
      </c>
    </row>
    <row r="5375" spans="17:17">
      <c r="Q5375" s="50" t="str">
        <f t="shared" si="85"/>
        <v/>
      </c>
    </row>
    <row r="5376" spans="17:17">
      <c r="Q5376" s="50" t="str">
        <f t="shared" si="85"/>
        <v/>
      </c>
    </row>
    <row r="5377" spans="17:17">
      <c r="Q5377" s="50" t="str">
        <f t="shared" si="85"/>
        <v/>
      </c>
    </row>
    <row r="5378" spans="17:17">
      <c r="Q5378" s="50" t="str">
        <f t="shared" si="85"/>
        <v/>
      </c>
    </row>
    <row r="5379" spans="17:17">
      <c r="Q5379" s="50" t="str">
        <f t="shared" si="85"/>
        <v/>
      </c>
    </row>
    <row r="5380" spans="17:17">
      <c r="Q5380" s="50" t="str">
        <f t="shared" si="85"/>
        <v/>
      </c>
    </row>
    <row r="5381" spans="17:17">
      <c r="Q5381" s="50" t="str">
        <f t="shared" si="85"/>
        <v/>
      </c>
    </row>
    <row r="5382" spans="17:17">
      <c r="Q5382" s="50" t="str">
        <f t="shared" si="85"/>
        <v/>
      </c>
    </row>
    <row r="5383" spans="17:17">
      <c r="Q5383" s="50" t="str">
        <f t="shared" si="85"/>
        <v/>
      </c>
    </row>
    <row r="5384" spans="17:17">
      <c r="Q5384" s="50" t="str">
        <f t="shared" si="85"/>
        <v/>
      </c>
    </row>
    <row r="5385" spans="17:17">
      <c r="Q5385" s="50" t="str">
        <f t="shared" si="85"/>
        <v/>
      </c>
    </row>
    <row r="5386" spans="17:17">
      <c r="Q5386" s="50" t="str">
        <f t="shared" si="85"/>
        <v/>
      </c>
    </row>
    <row r="5387" spans="17:17">
      <c r="Q5387" s="50" t="str">
        <f t="shared" si="85"/>
        <v/>
      </c>
    </row>
    <row r="5388" spans="17:17">
      <c r="Q5388" s="50" t="str">
        <f t="shared" si="85"/>
        <v/>
      </c>
    </row>
    <row r="5389" spans="17:17">
      <c r="Q5389" s="50" t="str">
        <f t="shared" si="85"/>
        <v/>
      </c>
    </row>
    <row r="5390" spans="17:17">
      <c r="Q5390" s="50" t="str">
        <f t="shared" si="85"/>
        <v/>
      </c>
    </row>
    <row r="5391" spans="17:17">
      <c r="Q5391" s="50" t="str">
        <f t="shared" si="85"/>
        <v/>
      </c>
    </row>
    <row r="5392" spans="17:17">
      <c r="Q5392" s="50" t="str">
        <f t="shared" si="85"/>
        <v/>
      </c>
    </row>
    <row r="5393" spans="17:17">
      <c r="Q5393" s="50" t="str">
        <f t="shared" si="85"/>
        <v/>
      </c>
    </row>
    <row r="5394" spans="17:17">
      <c r="Q5394" s="50" t="str">
        <f t="shared" si="85"/>
        <v/>
      </c>
    </row>
    <row r="5395" spans="17:17">
      <c r="Q5395" s="50" t="str">
        <f t="shared" si="85"/>
        <v/>
      </c>
    </row>
    <row r="5396" spans="17:17">
      <c r="Q5396" s="50" t="str">
        <f t="shared" si="85"/>
        <v/>
      </c>
    </row>
    <row r="5397" spans="17:17">
      <c r="Q5397" s="50" t="str">
        <f t="shared" si="85"/>
        <v/>
      </c>
    </row>
    <row r="5398" spans="17:17">
      <c r="Q5398" s="50" t="str">
        <f t="shared" si="85"/>
        <v/>
      </c>
    </row>
    <row r="5399" spans="17:17">
      <c r="Q5399" s="50" t="str">
        <f t="shared" si="85"/>
        <v/>
      </c>
    </row>
    <row r="5400" spans="17:17">
      <c r="Q5400" s="50" t="str">
        <f t="shared" si="85"/>
        <v/>
      </c>
    </row>
    <row r="5401" spans="17:17">
      <c r="Q5401" s="50" t="str">
        <f t="shared" si="85"/>
        <v/>
      </c>
    </row>
    <row r="5402" spans="17:17">
      <c r="Q5402" s="50" t="str">
        <f t="shared" si="85"/>
        <v/>
      </c>
    </row>
    <row r="5403" spans="17:17">
      <c r="Q5403" s="50" t="str">
        <f t="shared" si="85"/>
        <v/>
      </c>
    </row>
    <row r="5404" spans="17:17">
      <c r="Q5404" s="50" t="str">
        <f t="shared" si="85"/>
        <v/>
      </c>
    </row>
    <row r="5405" spans="17:17">
      <c r="Q5405" s="50" t="str">
        <f t="shared" si="85"/>
        <v/>
      </c>
    </row>
    <row r="5406" spans="17:17">
      <c r="Q5406" s="50" t="str">
        <f t="shared" si="85"/>
        <v/>
      </c>
    </row>
    <row r="5407" spans="17:17">
      <c r="Q5407" s="50" t="str">
        <f t="shared" si="85"/>
        <v/>
      </c>
    </row>
    <row r="5408" spans="17:17">
      <c r="Q5408" s="50" t="str">
        <f t="shared" si="85"/>
        <v/>
      </c>
    </row>
    <row r="5409" spans="17:17">
      <c r="Q5409" s="50" t="str">
        <f t="shared" si="85"/>
        <v/>
      </c>
    </row>
    <row r="5410" spans="17:17">
      <c r="Q5410" s="50" t="str">
        <f t="shared" si="85"/>
        <v/>
      </c>
    </row>
    <row r="5411" spans="17:17">
      <c r="Q5411" s="50" t="str">
        <f t="shared" si="85"/>
        <v/>
      </c>
    </row>
    <row r="5412" spans="17:17">
      <c r="Q5412" s="50" t="str">
        <f t="shared" si="85"/>
        <v/>
      </c>
    </row>
    <row r="5413" spans="17:17">
      <c r="Q5413" s="50" t="str">
        <f t="shared" si="85"/>
        <v/>
      </c>
    </row>
    <row r="5414" spans="17:17">
      <c r="Q5414" s="50" t="str">
        <f t="shared" si="85"/>
        <v/>
      </c>
    </row>
    <row r="5415" spans="17:17">
      <c r="Q5415" s="50" t="str">
        <f t="shared" si="85"/>
        <v/>
      </c>
    </row>
    <row r="5416" spans="17:17">
      <c r="Q5416" s="50" t="str">
        <f t="shared" si="85"/>
        <v/>
      </c>
    </row>
    <row r="5417" spans="17:17">
      <c r="Q5417" s="50" t="str">
        <f t="shared" si="85"/>
        <v/>
      </c>
    </row>
    <row r="5418" spans="17:17">
      <c r="Q5418" s="50" t="str">
        <f t="shared" si="85"/>
        <v/>
      </c>
    </row>
    <row r="5419" spans="17:17">
      <c r="Q5419" s="50" t="str">
        <f t="shared" si="85"/>
        <v/>
      </c>
    </row>
    <row r="5420" spans="17:17">
      <c r="Q5420" s="50" t="str">
        <f t="shared" si="85"/>
        <v/>
      </c>
    </row>
    <row r="5421" spans="17:17">
      <c r="Q5421" s="50" t="str">
        <f t="shared" si="85"/>
        <v/>
      </c>
    </row>
    <row r="5422" spans="17:17">
      <c r="Q5422" s="50" t="str">
        <f t="shared" si="85"/>
        <v/>
      </c>
    </row>
    <row r="5423" spans="17:17">
      <c r="Q5423" s="50" t="str">
        <f t="shared" si="85"/>
        <v/>
      </c>
    </row>
    <row r="5424" spans="17:17">
      <c r="Q5424" s="50" t="str">
        <f t="shared" si="85"/>
        <v/>
      </c>
    </row>
    <row r="5425" spans="17:17">
      <c r="Q5425" s="50" t="str">
        <f t="shared" si="85"/>
        <v/>
      </c>
    </row>
    <row r="5426" spans="17:17">
      <c r="Q5426" s="50" t="str">
        <f t="shared" si="85"/>
        <v/>
      </c>
    </row>
    <row r="5427" spans="17:17">
      <c r="Q5427" s="50" t="str">
        <f t="shared" ref="Q5427:Q5490" si="86">IF(AND(I5427="",K5427=""),"",IF(I5427="Lead","Lead",IF(K5427="Lead","Lead",IF((OR((AND((ISNUMBER(SEARCH("Galvanized",K5427))),AF5427="Yes")),(AND((ISNUMBER(SEARCH("Galvanized",K5427))),AF5427="Unknown")))),"Galvanized requiring replacement",IF((OR((AND((ISNUMBER(SEARCH("Galvanized",K5427))),AJ5427="Yes")),(AND((ISNUMBER(SEARCH("Galvanized",K5427))),AJ5427="Unknown")))),"Galvanized requiring replacement",IF(I5427="Galvanized requiring replacement","Galvanized requiring replacement",IF(K5427="Galvanized requiring replacement","Galvanized requiring replacement",IF(ISNUMBER(SEARCH("Unknown",I5427)),"Unknown",IF(ISNUMBER(SEARCH("Unknown",K5427)),"Unknown",IF(I5427="","Unknown",IF(K5427="","Unknown","Non-lead")))))))))))</f>
        <v/>
      </c>
    </row>
    <row r="5428" spans="17:17">
      <c r="Q5428" s="50" t="str">
        <f t="shared" si="86"/>
        <v/>
      </c>
    </row>
    <row r="5429" spans="17:17">
      <c r="Q5429" s="50" t="str">
        <f t="shared" si="86"/>
        <v/>
      </c>
    </row>
    <row r="5430" spans="17:17">
      <c r="Q5430" s="50" t="str">
        <f t="shared" si="86"/>
        <v/>
      </c>
    </row>
    <row r="5431" spans="17:17">
      <c r="Q5431" s="50" t="str">
        <f t="shared" si="86"/>
        <v/>
      </c>
    </row>
    <row r="5432" spans="17:17">
      <c r="Q5432" s="50" t="str">
        <f t="shared" si="86"/>
        <v/>
      </c>
    </row>
    <row r="5433" spans="17:17">
      <c r="Q5433" s="50" t="str">
        <f t="shared" si="86"/>
        <v/>
      </c>
    </row>
    <row r="5434" spans="17:17">
      <c r="Q5434" s="50" t="str">
        <f t="shared" si="86"/>
        <v/>
      </c>
    </row>
    <row r="5435" spans="17:17">
      <c r="Q5435" s="50" t="str">
        <f t="shared" si="86"/>
        <v/>
      </c>
    </row>
    <row r="5436" spans="17:17">
      <c r="Q5436" s="50" t="str">
        <f t="shared" si="86"/>
        <v/>
      </c>
    </row>
    <row r="5437" spans="17:17">
      <c r="Q5437" s="50" t="str">
        <f t="shared" si="86"/>
        <v/>
      </c>
    </row>
    <row r="5438" spans="17:17">
      <c r="Q5438" s="50" t="str">
        <f t="shared" si="86"/>
        <v/>
      </c>
    </row>
    <row r="5439" spans="17:17">
      <c r="Q5439" s="50" t="str">
        <f t="shared" si="86"/>
        <v/>
      </c>
    </row>
    <row r="5440" spans="17:17">
      <c r="Q5440" s="50" t="str">
        <f t="shared" si="86"/>
        <v/>
      </c>
    </row>
    <row r="5441" spans="17:17">
      <c r="Q5441" s="50" t="str">
        <f t="shared" si="86"/>
        <v/>
      </c>
    </row>
    <row r="5442" spans="17:17">
      <c r="Q5442" s="50" t="str">
        <f t="shared" si="86"/>
        <v/>
      </c>
    </row>
    <row r="5443" spans="17:17">
      <c r="Q5443" s="50" t="str">
        <f t="shared" si="86"/>
        <v/>
      </c>
    </row>
    <row r="5444" spans="17:17">
      <c r="Q5444" s="50" t="str">
        <f t="shared" si="86"/>
        <v/>
      </c>
    </row>
    <row r="5445" spans="17:17">
      <c r="Q5445" s="50" t="str">
        <f t="shared" si="86"/>
        <v/>
      </c>
    </row>
    <row r="5446" spans="17:17">
      <c r="Q5446" s="50" t="str">
        <f t="shared" si="86"/>
        <v/>
      </c>
    </row>
    <row r="5447" spans="17:17">
      <c r="Q5447" s="50" t="str">
        <f t="shared" si="86"/>
        <v/>
      </c>
    </row>
    <row r="5448" spans="17:17">
      <c r="Q5448" s="50" t="str">
        <f t="shared" si="86"/>
        <v/>
      </c>
    </row>
    <row r="5449" spans="17:17">
      <c r="Q5449" s="50" t="str">
        <f t="shared" si="86"/>
        <v/>
      </c>
    </row>
    <row r="5450" spans="17:17">
      <c r="Q5450" s="50" t="str">
        <f t="shared" si="86"/>
        <v/>
      </c>
    </row>
    <row r="5451" spans="17:17">
      <c r="Q5451" s="50" t="str">
        <f t="shared" si="86"/>
        <v/>
      </c>
    </row>
    <row r="5452" spans="17:17">
      <c r="Q5452" s="50" t="str">
        <f t="shared" si="86"/>
        <v/>
      </c>
    </row>
    <row r="5453" spans="17:17">
      <c r="Q5453" s="50" t="str">
        <f t="shared" si="86"/>
        <v/>
      </c>
    </row>
    <row r="5454" spans="17:17">
      <c r="Q5454" s="50" t="str">
        <f t="shared" si="86"/>
        <v/>
      </c>
    </row>
    <row r="5455" spans="17:17">
      <c r="Q5455" s="50" t="str">
        <f t="shared" si="86"/>
        <v/>
      </c>
    </row>
    <row r="5456" spans="17:17">
      <c r="Q5456" s="50" t="str">
        <f t="shared" si="86"/>
        <v/>
      </c>
    </row>
    <row r="5457" spans="17:17">
      <c r="Q5457" s="50" t="str">
        <f t="shared" si="86"/>
        <v/>
      </c>
    </row>
    <row r="5458" spans="17:17">
      <c r="Q5458" s="50" t="str">
        <f t="shared" si="86"/>
        <v/>
      </c>
    </row>
    <row r="5459" spans="17:17">
      <c r="Q5459" s="50" t="str">
        <f t="shared" si="86"/>
        <v/>
      </c>
    </row>
    <row r="5460" spans="17:17">
      <c r="Q5460" s="50" t="str">
        <f t="shared" si="86"/>
        <v/>
      </c>
    </row>
    <row r="5461" spans="17:17">
      <c r="Q5461" s="50" t="str">
        <f t="shared" si="86"/>
        <v/>
      </c>
    </row>
    <row r="5462" spans="17:17">
      <c r="Q5462" s="50" t="str">
        <f t="shared" si="86"/>
        <v/>
      </c>
    </row>
    <row r="5463" spans="17:17">
      <c r="Q5463" s="50" t="str">
        <f t="shared" si="86"/>
        <v/>
      </c>
    </row>
    <row r="5464" spans="17:17">
      <c r="Q5464" s="50" t="str">
        <f t="shared" si="86"/>
        <v/>
      </c>
    </row>
    <row r="5465" spans="17:17">
      <c r="Q5465" s="50" t="str">
        <f t="shared" si="86"/>
        <v/>
      </c>
    </row>
    <row r="5466" spans="17:17">
      <c r="Q5466" s="50" t="str">
        <f t="shared" si="86"/>
        <v/>
      </c>
    </row>
    <row r="5467" spans="17:17">
      <c r="Q5467" s="50" t="str">
        <f t="shared" si="86"/>
        <v/>
      </c>
    </row>
    <row r="5468" spans="17:17">
      <c r="Q5468" s="50" t="str">
        <f t="shared" si="86"/>
        <v/>
      </c>
    </row>
    <row r="5469" spans="17:17">
      <c r="Q5469" s="50" t="str">
        <f t="shared" si="86"/>
        <v/>
      </c>
    </row>
    <row r="5470" spans="17:17">
      <c r="Q5470" s="50" t="str">
        <f t="shared" si="86"/>
        <v/>
      </c>
    </row>
    <row r="5471" spans="17:17">
      <c r="Q5471" s="50" t="str">
        <f t="shared" si="86"/>
        <v/>
      </c>
    </row>
    <row r="5472" spans="17:17">
      <c r="Q5472" s="50" t="str">
        <f t="shared" si="86"/>
        <v/>
      </c>
    </row>
    <row r="5473" spans="17:17">
      <c r="Q5473" s="50" t="str">
        <f t="shared" si="86"/>
        <v/>
      </c>
    </row>
    <row r="5474" spans="17:17">
      <c r="Q5474" s="50" t="str">
        <f t="shared" si="86"/>
        <v/>
      </c>
    </row>
    <row r="5475" spans="17:17">
      <c r="Q5475" s="50" t="str">
        <f t="shared" si="86"/>
        <v/>
      </c>
    </row>
    <row r="5476" spans="17:17">
      <c r="Q5476" s="50" t="str">
        <f t="shared" si="86"/>
        <v/>
      </c>
    </row>
    <row r="5477" spans="17:17">
      <c r="Q5477" s="50" t="str">
        <f t="shared" si="86"/>
        <v/>
      </c>
    </row>
    <row r="5478" spans="17:17">
      <c r="Q5478" s="50" t="str">
        <f t="shared" si="86"/>
        <v/>
      </c>
    </row>
    <row r="5479" spans="17:17">
      <c r="Q5479" s="50" t="str">
        <f t="shared" si="86"/>
        <v/>
      </c>
    </row>
    <row r="5480" spans="17:17">
      <c r="Q5480" s="50" t="str">
        <f t="shared" si="86"/>
        <v/>
      </c>
    </row>
    <row r="5481" spans="17:17">
      <c r="Q5481" s="50" t="str">
        <f t="shared" si="86"/>
        <v/>
      </c>
    </row>
    <row r="5482" spans="17:17">
      <c r="Q5482" s="50" t="str">
        <f t="shared" si="86"/>
        <v/>
      </c>
    </row>
    <row r="5483" spans="17:17">
      <c r="Q5483" s="50" t="str">
        <f t="shared" si="86"/>
        <v/>
      </c>
    </row>
    <row r="5484" spans="17:17">
      <c r="Q5484" s="50" t="str">
        <f t="shared" si="86"/>
        <v/>
      </c>
    </row>
    <row r="5485" spans="17:17">
      <c r="Q5485" s="50" t="str">
        <f t="shared" si="86"/>
        <v/>
      </c>
    </row>
    <row r="5486" spans="17:17">
      <c r="Q5486" s="50" t="str">
        <f t="shared" si="86"/>
        <v/>
      </c>
    </row>
    <row r="5487" spans="17:17">
      <c r="Q5487" s="50" t="str">
        <f t="shared" si="86"/>
        <v/>
      </c>
    </row>
    <row r="5488" spans="17:17">
      <c r="Q5488" s="50" t="str">
        <f t="shared" si="86"/>
        <v/>
      </c>
    </row>
    <row r="5489" spans="17:17">
      <c r="Q5489" s="50" t="str">
        <f t="shared" si="86"/>
        <v/>
      </c>
    </row>
    <row r="5490" spans="17:17">
      <c r="Q5490" s="50" t="str">
        <f t="shared" si="86"/>
        <v/>
      </c>
    </row>
    <row r="5491" spans="17:17">
      <c r="Q5491" s="50" t="str">
        <f t="shared" ref="Q5491:Q5554" si="87">IF(AND(I5491="",K5491=""),"",IF(I5491="Lead","Lead",IF(K5491="Lead","Lead",IF((OR((AND((ISNUMBER(SEARCH("Galvanized",K5491))),AF5491="Yes")),(AND((ISNUMBER(SEARCH("Galvanized",K5491))),AF5491="Unknown")))),"Galvanized requiring replacement",IF((OR((AND((ISNUMBER(SEARCH("Galvanized",K5491))),AJ5491="Yes")),(AND((ISNUMBER(SEARCH("Galvanized",K5491))),AJ5491="Unknown")))),"Galvanized requiring replacement",IF(I5491="Galvanized requiring replacement","Galvanized requiring replacement",IF(K5491="Galvanized requiring replacement","Galvanized requiring replacement",IF(ISNUMBER(SEARCH("Unknown",I5491)),"Unknown",IF(ISNUMBER(SEARCH("Unknown",K5491)),"Unknown",IF(I5491="","Unknown",IF(K5491="","Unknown","Non-lead")))))))))))</f>
        <v/>
      </c>
    </row>
    <row r="5492" spans="17:17">
      <c r="Q5492" s="50" t="str">
        <f t="shared" si="87"/>
        <v/>
      </c>
    </row>
    <row r="5493" spans="17:17">
      <c r="Q5493" s="50" t="str">
        <f t="shared" si="87"/>
        <v/>
      </c>
    </row>
    <row r="5494" spans="17:17">
      <c r="Q5494" s="50" t="str">
        <f t="shared" si="87"/>
        <v/>
      </c>
    </row>
    <row r="5495" spans="17:17">
      <c r="Q5495" s="50" t="str">
        <f t="shared" si="87"/>
        <v/>
      </c>
    </row>
    <row r="5496" spans="17:17">
      <c r="Q5496" s="50" t="str">
        <f t="shared" si="87"/>
        <v/>
      </c>
    </row>
    <row r="5497" spans="17:17">
      <c r="Q5497" s="50" t="str">
        <f t="shared" si="87"/>
        <v/>
      </c>
    </row>
    <row r="5498" spans="17:17">
      <c r="Q5498" s="50" t="str">
        <f t="shared" si="87"/>
        <v/>
      </c>
    </row>
    <row r="5499" spans="17:17">
      <c r="Q5499" s="50" t="str">
        <f t="shared" si="87"/>
        <v/>
      </c>
    </row>
    <row r="5500" spans="17:17">
      <c r="Q5500" s="50" t="str">
        <f t="shared" si="87"/>
        <v/>
      </c>
    </row>
    <row r="5501" spans="17:17">
      <c r="Q5501" s="50" t="str">
        <f t="shared" si="87"/>
        <v/>
      </c>
    </row>
    <row r="5502" spans="17:17">
      <c r="Q5502" s="50" t="str">
        <f t="shared" si="87"/>
        <v/>
      </c>
    </row>
    <row r="5503" spans="17:17">
      <c r="Q5503" s="50" t="str">
        <f t="shared" si="87"/>
        <v/>
      </c>
    </row>
    <row r="5504" spans="17:17">
      <c r="Q5504" s="50" t="str">
        <f t="shared" si="87"/>
        <v/>
      </c>
    </row>
    <row r="5505" spans="17:17">
      <c r="Q5505" s="50" t="str">
        <f t="shared" si="87"/>
        <v/>
      </c>
    </row>
    <row r="5506" spans="17:17">
      <c r="Q5506" s="50" t="str">
        <f t="shared" si="87"/>
        <v/>
      </c>
    </row>
    <row r="5507" spans="17:17">
      <c r="Q5507" s="50" t="str">
        <f t="shared" si="87"/>
        <v/>
      </c>
    </row>
    <row r="5508" spans="17:17">
      <c r="Q5508" s="50" t="str">
        <f t="shared" si="87"/>
        <v/>
      </c>
    </row>
    <row r="5509" spans="17:17">
      <c r="Q5509" s="50" t="str">
        <f t="shared" si="87"/>
        <v/>
      </c>
    </row>
    <row r="5510" spans="17:17">
      <c r="Q5510" s="50" t="str">
        <f t="shared" si="87"/>
        <v/>
      </c>
    </row>
    <row r="5511" spans="17:17">
      <c r="Q5511" s="50" t="str">
        <f t="shared" si="87"/>
        <v/>
      </c>
    </row>
    <row r="5512" spans="17:17">
      <c r="Q5512" s="50" t="str">
        <f t="shared" si="87"/>
        <v/>
      </c>
    </row>
    <row r="5513" spans="17:17">
      <c r="Q5513" s="50" t="str">
        <f t="shared" si="87"/>
        <v/>
      </c>
    </row>
    <row r="5514" spans="17:17">
      <c r="Q5514" s="50" t="str">
        <f t="shared" si="87"/>
        <v/>
      </c>
    </row>
    <row r="5515" spans="17:17">
      <c r="Q5515" s="50" t="str">
        <f t="shared" si="87"/>
        <v/>
      </c>
    </row>
    <row r="5516" spans="17:17">
      <c r="Q5516" s="50" t="str">
        <f t="shared" si="87"/>
        <v/>
      </c>
    </row>
    <row r="5517" spans="17:17">
      <c r="Q5517" s="50" t="str">
        <f t="shared" si="87"/>
        <v/>
      </c>
    </row>
    <row r="5518" spans="17:17">
      <c r="Q5518" s="50" t="str">
        <f t="shared" si="87"/>
        <v/>
      </c>
    </row>
    <row r="5519" spans="17:17">
      <c r="Q5519" s="50" t="str">
        <f t="shared" si="87"/>
        <v/>
      </c>
    </row>
    <row r="5520" spans="17:17">
      <c r="Q5520" s="50" t="str">
        <f t="shared" si="87"/>
        <v/>
      </c>
    </row>
    <row r="5521" spans="17:17">
      <c r="Q5521" s="50" t="str">
        <f t="shared" si="87"/>
        <v/>
      </c>
    </row>
    <row r="5522" spans="17:17">
      <c r="Q5522" s="50" t="str">
        <f t="shared" si="87"/>
        <v/>
      </c>
    </row>
    <row r="5523" spans="17:17">
      <c r="Q5523" s="50" t="str">
        <f t="shared" si="87"/>
        <v/>
      </c>
    </row>
    <row r="5524" spans="17:17">
      <c r="Q5524" s="50" t="str">
        <f t="shared" si="87"/>
        <v/>
      </c>
    </row>
    <row r="5525" spans="17:17">
      <c r="Q5525" s="50" t="str">
        <f t="shared" si="87"/>
        <v/>
      </c>
    </row>
    <row r="5526" spans="17:17">
      <c r="Q5526" s="50" t="str">
        <f t="shared" si="87"/>
        <v/>
      </c>
    </row>
    <row r="5527" spans="17:17">
      <c r="Q5527" s="50" t="str">
        <f t="shared" si="87"/>
        <v/>
      </c>
    </row>
    <row r="5528" spans="17:17">
      <c r="Q5528" s="50" t="str">
        <f t="shared" si="87"/>
        <v/>
      </c>
    </row>
    <row r="5529" spans="17:17">
      <c r="Q5529" s="50" t="str">
        <f t="shared" si="87"/>
        <v/>
      </c>
    </row>
    <row r="5530" spans="17:17">
      <c r="Q5530" s="50" t="str">
        <f t="shared" si="87"/>
        <v/>
      </c>
    </row>
    <row r="5531" spans="17:17">
      <c r="Q5531" s="50" t="str">
        <f t="shared" si="87"/>
        <v/>
      </c>
    </row>
    <row r="5532" spans="17:17">
      <c r="Q5532" s="50" t="str">
        <f t="shared" si="87"/>
        <v/>
      </c>
    </row>
    <row r="5533" spans="17:17">
      <c r="Q5533" s="50" t="str">
        <f t="shared" si="87"/>
        <v/>
      </c>
    </row>
    <row r="5534" spans="17:17">
      <c r="Q5534" s="50" t="str">
        <f t="shared" si="87"/>
        <v/>
      </c>
    </row>
    <row r="5535" spans="17:17">
      <c r="Q5535" s="50" t="str">
        <f t="shared" si="87"/>
        <v/>
      </c>
    </row>
    <row r="5536" spans="17:17">
      <c r="Q5536" s="50" t="str">
        <f t="shared" si="87"/>
        <v/>
      </c>
    </row>
    <row r="5537" spans="17:17">
      <c r="Q5537" s="50" t="str">
        <f t="shared" si="87"/>
        <v/>
      </c>
    </row>
    <row r="5538" spans="17:17">
      <c r="Q5538" s="50" t="str">
        <f t="shared" si="87"/>
        <v/>
      </c>
    </row>
    <row r="5539" spans="17:17">
      <c r="Q5539" s="50" t="str">
        <f t="shared" si="87"/>
        <v/>
      </c>
    </row>
    <row r="5540" spans="17:17">
      <c r="Q5540" s="50" t="str">
        <f t="shared" si="87"/>
        <v/>
      </c>
    </row>
    <row r="5541" spans="17:17">
      <c r="Q5541" s="50" t="str">
        <f t="shared" si="87"/>
        <v/>
      </c>
    </row>
    <row r="5542" spans="17:17">
      <c r="Q5542" s="50" t="str">
        <f t="shared" si="87"/>
        <v/>
      </c>
    </row>
    <row r="5543" spans="17:17">
      <c r="Q5543" s="50" t="str">
        <f t="shared" si="87"/>
        <v/>
      </c>
    </row>
    <row r="5544" spans="17:17">
      <c r="Q5544" s="50" t="str">
        <f t="shared" si="87"/>
        <v/>
      </c>
    </row>
    <row r="5545" spans="17:17">
      <c r="Q5545" s="50" t="str">
        <f t="shared" si="87"/>
        <v/>
      </c>
    </row>
    <row r="5546" spans="17:17">
      <c r="Q5546" s="50" t="str">
        <f t="shared" si="87"/>
        <v/>
      </c>
    </row>
    <row r="5547" spans="17:17">
      <c r="Q5547" s="50" t="str">
        <f t="shared" si="87"/>
        <v/>
      </c>
    </row>
    <row r="5548" spans="17:17">
      <c r="Q5548" s="50" t="str">
        <f t="shared" si="87"/>
        <v/>
      </c>
    </row>
    <row r="5549" spans="17:17">
      <c r="Q5549" s="50" t="str">
        <f t="shared" si="87"/>
        <v/>
      </c>
    </row>
    <row r="5550" spans="17:17">
      <c r="Q5550" s="50" t="str">
        <f t="shared" si="87"/>
        <v/>
      </c>
    </row>
    <row r="5551" spans="17:17">
      <c r="Q5551" s="50" t="str">
        <f t="shared" si="87"/>
        <v/>
      </c>
    </row>
    <row r="5552" spans="17:17">
      <c r="Q5552" s="50" t="str">
        <f t="shared" si="87"/>
        <v/>
      </c>
    </row>
    <row r="5553" spans="17:17">
      <c r="Q5553" s="50" t="str">
        <f t="shared" si="87"/>
        <v/>
      </c>
    </row>
    <row r="5554" spans="17:17">
      <c r="Q5554" s="50" t="str">
        <f t="shared" si="87"/>
        <v/>
      </c>
    </row>
    <row r="5555" spans="17:17">
      <c r="Q5555" s="50" t="str">
        <f t="shared" ref="Q5555:Q5618" si="88">IF(AND(I5555="",K5555=""),"",IF(I5555="Lead","Lead",IF(K5555="Lead","Lead",IF((OR((AND((ISNUMBER(SEARCH("Galvanized",K5555))),AF5555="Yes")),(AND((ISNUMBER(SEARCH("Galvanized",K5555))),AF5555="Unknown")))),"Galvanized requiring replacement",IF((OR((AND((ISNUMBER(SEARCH("Galvanized",K5555))),AJ5555="Yes")),(AND((ISNUMBER(SEARCH("Galvanized",K5555))),AJ5555="Unknown")))),"Galvanized requiring replacement",IF(I5555="Galvanized requiring replacement","Galvanized requiring replacement",IF(K5555="Galvanized requiring replacement","Galvanized requiring replacement",IF(ISNUMBER(SEARCH("Unknown",I5555)),"Unknown",IF(ISNUMBER(SEARCH("Unknown",K5555)),"Unknown",IF(I5555="","Unknown",IF(K5555="","Unknown","Non-lead")))))))))))</f>
        <v/>
      </c>
    </row>
    <row r="5556" spans="17:17">
      <c r="Q5556" s="50" t="str">
        <f t="shared" si="88"/>
        <v/>
      </c>
    </row>
    <row r="5557" spans="17:17">
      <c r="Q5557" s="50" t="str">
        <f t="shared" si="88"/>
        <v/>
      </c>
    </row>
    <row r="5558" spans="17:17">
      <c r="Q5558" s="50" t="str">
        <f t="shared" si="88"/>
        <v/>
      </c>
    </row>
    <row r="5559" spans="17:17">
      <c r="Q5559" s="50" t="str">
        <f t="shared" si="88"/>
        <v/>
      </c>
    </row>
    <row r="5560" spans="17:17">
      <c r="Q5560" s="50" t="str">
        <f t="shared" si="88"/>
        <v/>
      </c>
    </row>
    <row r="5561" spans="17:17">
      <c r="Q5561" s="50" t="str">
        <f t="shared" si="88"/>
        <v/>
      </c>
    </row>
    <row r="5562" spans="17:17">
      <c r="Q5562" s="50" t="str">
        <f t="shared" si="88"/>
        <v/>
      </c>
    </row>
    <row r="5563" spans="17:17">
      <c r="Q5563" s="50" t="str">
        <f t="shared" si="88"/>
        <v/>
      </c>
    </row>
    <row r="5564" spans="17:17">
      <c r="Q5564" s="50" t="str">
        <f t="shared" si="88"/>
        <v/>
      </c>
    </row>
    <row r="5565" spans="17:17">
      <c r="Q5565" s="50" t="str">
        <f t="shared" si="88"/>
        <v/>
      </c>
    </row>
    <row r="5566" spans="17:17">
      <c r="Q5566" s="50" t="str">
        <f t="shared" si="88"/>
        <v/>
      </c>
    </row>
    <row r="5567" spans="17:17">
      <c r="Q5567" s="50" t="str">
        <f t="shared" si="88"/>
        <v/>
      </c>
    </row>
    <row r="5568" spans="17:17">
      <c r="Q5568" s="50" t="str">
        <f t="shared" si="88"/>
        <v/>
      </c>
    </row>
    <row r="5569" spans="17:17">
      <c r="Q5569" s="50" t="str">
        <f t="shared" si="88"/>
        <v/>
      </c>
    </row>
    <row r="5570" spans="17:17">
      <c r="Q5570" s="50" t="str">
        <f t="shared" si="88"/>
        <v/>
      </c>
    </row>
    <row r="5571" spans="17:17">
      <c r="Q5571" s="50" t="str">
        <f t="shared" si="88"/>
        <v/>
      </c>
    </row>
    <row r="5572" spans="17:17">
      <c r="Q5572" s="50" t="str">
        <f t="shared" si="88"/>
        <v/>
      </c>
    </row>
    <row r="5573" spans="17:17">
      <c r="Q5573" s="50" t="str">
        <f t="shared" si="88"/>
        <v/>
      </c>
    </row>
    <row r="5574" spans="17:17">
      <c r="Q5574" s="50" t="str">
        <f t="shared" si="88"/>
        <v/>
      </c>
    </row>
    <row r="5575" spans="17:17">
      <c r="Q5575" s="50" t="str">
        <f t="shared" si="88"/>
        <v/>
      </c>
    </row>
    <row r="5576" spans="17:17">
      <c r="Q5576" s="50" t="str">
        <f t="shared" si="88"/>
        <v/>
      </c>
    </row>
    <row r="5577" spans="17:17">
      <c r="Q5577" s="50" t="str">
        <f t="shared" si="88"/>
        <v/>
      </c>
    </row>
    <row r="5578" spans="17:17">
      <c r="Q5578" s="50" t="str">
        <f t="shared" si="88"/>
        <v/>
      </c>
    </row>
    <row r="5579" spans="17:17">
      <c r="Q5579" s="50" t="str">
        <f t="shared" si="88"/>
        <v/>
      </c>
    </row>
    <row r="5580" spans="17:17">
      <c r="Q5580" s="50" t="str">
        <f t="shared" si="88"/>
        <v/>
      </c>
    </row>
    <row r="5581" spans="17:17">
      <c r="Q5581" s="50" t="str">
        <f t="shared" si="88"/>
        <v/>
      </c>
    </row>
    <row r="5582" spans="17:17">
      <c r="Q5582" s="50" t="str">
        <f t="shared" si="88"/>
        <v/>
      </c>
    </row>
    <row r="5583" spans="17:17">
      <c r="Q5583" s="50" t="str">
        <f t="shared" si="88"/>
        <v/>
      </c>
    </row>
    <row r="5584" spans="17:17">
      <c r="Q5584" s="50" t="str">
        <f t="shared" si="88"/>
        <v/>
      </c>
    </row>
    <row r="5585" spans="17:17">
      <c r="Q5585" s="50" t="str">
        <f t="shared" si="88"/>
        <v/>
      </c>
    </row>
    <row r="5586" spans="17:17">
      <c r="Q5586" s="50" t="str">
        <f t="shared" si="88"/>
        <v/>
      </c>
    </row>
    <row r="5587" spans="17:17">
      <c r="Q5587" s="50" t="str">
        <f t="shared" si="88"/>
        <v/>
      </c>
    </row>
    <row r="5588" spans="17:17">
      <c r="Q5588" s="50" t="str">
        <f t="shared" si="88"/>
        <v/>
      </c>
    </row>
    <row r="5589" spans="17:17">
      <c r="Q5589" s="50" t="str">
        <f t="shared" si="88"/>
        <v/>
      </c>
    </row>
    <row r="5590" spans="17:17">
      <c r="Q5590" s="50" t="str">
        <f t="shared" si="88"/>
        <v/>
      </c>
    </row>
    <row r="5591" spans="17:17">
      <c r="Q5591" s="50" t="str">
        <f t="shared" si="88"/>
        <v/>
      </c>
    </row>
    <row r="5592" spans="17:17">
      <c r="Q5592" s="50" t="str">
        <f t="shared" si="88"/>
        <v/>
      </c>
    </row>
    <row r="5593" spans="17:17">
      <c r="Q5593" s="50" t="str">
        <f t="shared" si="88"/>
        <v/>
      </c>
    </row>
    <row r="5594" spans="17:17">
      <c r="Q5594" s="50" t="str">
        <f t="shared" si="88"/>
        <v/>
      </c>
    </row>
    <row r="5595" spans="17:17">
      <c r="Q5595" s="50" t="str">
        <f t="shared" si="88"/>
        <v/>
      </c>
    </row>
    <row r="5596" spans="17:17">
      <c r="Q5596" s="50" t="str">
        <f t="shared" si="88"/>
        <v/>
      </c>
    </row>
    <row r="5597" spans="17:17">
      <c r="Q5597" s="50" t="str">
        <f t="shared" si="88"/>
        <v/>
      </c>
    </row>
    <row r="5598" spans="17:17">
      <c r="Q5598" s="50" t="str">
        <f t="shared" si="88"/>
        <v/>
      </c>
    </row>
    <row r="5599" spans="17:17">
      <c r="Q5599" s="50" t="str">
        <f t="shared" si="88"/>
        <v/>
      </c>
    </row>
    <row r="5600" spans="17:17">
      <c r="Q5600" s="50" t="str">
        <f t="shared" si="88"/>
        <v/>
      </c>
    </row>
    <row r="5601" spans="17:17">
      <c r="Q5601" s="50" t="str">
        <f t="shared" si="88"/>
        <v/>
      </c>
    </row>
    <row r="5602" spans="17:17">
      <c r="Q5602" s="50" t="str">
        <f t="shared" si="88"/>
        <v/>
      </c>
    </row>
    <row r="5603" spans="17:17">
      <c r="Q5603" s="50" t="str">
        <f t="shared" si="88"/>
        <v/>
      </c>
    </row>
    <row r="5604" spans="17:17">
      <c r="Q5604" s="50" t="str">
        <f t="shared" si="88"/>
        <v/>
      </c>
    </row>
    <row r="5605" spans="17:17">
      <c r="Q5605" s="50" t="str">
        <f t="shared" si="88"/>
        <v/>
      </c>
    </row>
    <row r="5606" spans="17:17">
      <c r="Q5606" s="50" t="str">
        <f t="shared" si="88"/>
        <v/>
      </c>
    </row>
    <row r="5607" spans="17:17">
      <c r="Q5607" s="50" t="str">
        <f t="shared" si="88"/>
        <v/>
      </c>
    </row>
    <row r="5608" spans="17:17">
      <c r="Q5608" s="50" t="str">
        <f t="shared" si="88"/>
        <v/>
      </c>
    </row>
    <row r="5609" spans="17:17">
      <c r="Q5609" s="50" t="str">
        <f t="shared" si="88"/>
        <v/>
      </c>
    </row>
    <row r="5610" spans="17:17">
      <c r="Q5610" s="50" t="str">
        <f t="shared" si="88"/>
        <v/>
      </c>
    </row>
    <row r="5611" spans="17:17">
      <c r="Q5611" s="50" t="str">
        <f t="shared" si="88"/>
        <v/>
      </c>
    </row>
    <row r="5612" spans="17:17">
      <c r="Q5612" s="50" t="str">
        <f t="shared" si="88"/>
        <v/>
      </c>
    </row>
    <row r="5613" spans="17:17">
      <c r="Q5613" s="50" t="str">
        <f t="shared" si="88"/>
        <v/>
      </c>
    </row>
    <row r="5614" spans="17:17">
      <c r="Q5614" s="50" t="str">
        <f t="shared" si="88"/>
        <v/>
      </c>
    </row>
    <row r="5615" spans="17:17">
      <c r="Q5615" s="50" t="str">
        <f t="shared" si="88"/>
        <v/>
      </c>
    </row>
    <row r="5616" spans="17:17">
      <c r="Q5616" s="50" t="str">
        <f t="shared" si="88"/>
        <v/>
      </c>
    </row>
    <row r="5617" spans="17:17">
      <c r="Q5617" s="50" t="str">
        <f t="shared" si="88"/>
        <v/>
      </c>
    </row>
    <row r="5618" spans="17:17">
      <c r="Q5618" s="50" t="str">
        <f t="shared" si="88"/>
        <v/>
      </c>
    </row>
    <row r="5619" spans="17:17">
      <c r="Q5619" s="50" t="str">
        <f t="shared" ref="Q5619:Q5682" si="89">IF(AND(I5619="",K5619=""),"",IF(I5619="Lead","Lead",IF(K5619="Lead","Lead",IF((OR((AND((ISNUMBER(SEARCH("Galvanized",K5619))),AF5619="Yes")),(AND((ISNUMBER(SEARCH("Galvanized",K5619))),AF5619="Unknown")))),"Galvanized requiring replacement",IF((OR((AND((ISNUMBER(SEARCH("Galvanized",K5619))),AJ5619="Yes")),(AND((ISNUMBER(SEARCH("Galvanized",K5619))),AJ5619="Unknown")))),"Galvanized requiring replacement",IF(I5619="Galvanized requiring replacement","Galvanized requiring replacement",IF(K5619="Galvanized requiring replacement","Galvanized requiring replacement",IF(ISNUMBER(SEARCH("Unknown",I5619)),"Unknown",IF(ISNUMBER(SEARCH("Unknown",K5619)),"Unknown",IF(I5619="","Unknown",IF(K5619="","Unknown","Non-lead")))))))))))</f>
        <v/>
      </c>
    </row>
    <row r="5620" spans="17:17">
      <c r="Q5620" s="50" t="str">
        <f t="shared" si="89"/>
        <v/>
      </c>
    </row>
    <row r="5621" spans="17:17">
      <c r="Q5621" s="50" t="str">
        <f t="shared" si="89"/>
        <v/>
      </c>
    </row>
    <row r="5622" spans="17:17">
      <c r="Q5622" s="50" t="str">
        <f t="shared" si="89"/>
        <v/>
      </c>
    </row>
    <row r="5623" spans="17:17">
      <c r="Q5623" s="50" t="str">
        <f t="shared" si="89"/>
        <v/>
      </c>
    </row>
    <row r="5624" spans="17:17">
      <c r="Q5624" s="50" t="str">
        <f t="shared" si="89"/>
        <v/>
      </c>
    </row>
    <row r="5625" spans="17:17">
      <c r="Q5625" s="50" t="str">
        <f t="shared" si="89"/>
        <v/>
      </c>
    </row>
    <row r="5626" spans="17:17">
      <c r="Q5626" s="50" t="str">
        <f t="shared" si="89"/>
        <v/>
      </c>
    </row>
    <row r="5627" spans="17:17">
      <c r="Q5627" s="50" t="str">
        <f t="shared" si="89"/>
        <v/>
      </c>
    </row>
    <row r="5628" spans="17:17">
      <c r="Q5628" s="50" t="str">
        <f t="shared" si="89"/>
        <v/>
      </c>
    </row>
    <row r="5629" spans="17:17">
      <c r="Q5629" s="50" t="str">
        <f t="shared" si="89"/>
        <v/>
      </c>
    </row>
    <row r="5630" spans="17:17">
      <c r="Q5630" s="50" t="str">
        <f t="shared" si="89"/>
        <v/>
      </c>
    </row>
    <row r="5631" spans="17:17">
      <c r="Q5631" s="50" t="str">
        <f t="shared" si="89"/>
        <v/>
      </c>
    </row>
    <row r="5632" spans="17:17">
      <c r="Q5632" s="50" t="str">
        <f t="shared" si="89"/>
        <v/>
      </c>
    </row>
    <row r="5633" spans="17:17">
      <c r="Q5633" s="50" t="str">
        <f t="shared" si="89"/>
        <v/>
      </c>
    </row>
    <row r="5634" spans="17:17">
      <c r="Q5634" s="50" t="str">
        <f t="shared" si="89"/>
        <v/>
      </c>
    </row>
    <row r="5635" spans="17:17">
      <c r="Q5635" s="50" t="str">
        <f t="shared" si="89"/>
        <v/>
      </c>
    </row>
    <row r="5636" spans="17:17">
      <c r="Q5636" s="50" t="str">
        <f t="shared" si="89"/>
        <v/>
      </c>
    </row>
    <row r="5637" spans="17:17">
      <c r="Q5637" s="50" t="str">
        <f t="shared" si="89"/>
        <v/>
      </c>
    </row>
    <row r="5638" spans="17:17">
      <c r="Q5638" s="50" t="str">
        <f t="shared" si="89"/>
        <v/>
      </c>
    </row>
    <row r="5639" spans="17:17">
      <c r="Q5639" s="50" t="str">
        <f t="shared" si="89"/>
        <v/>
      </c>
    </row>
    <row r="5640" spans="17:17">
      <c r="Q5640" s="50" t="str">
        <f t="shared" si="89"/>
        <v/>
      </c>
    </row>
    <row r="5641" spans="17:17">
      <c r="Q5641" s="50" t="str">
        <f t="shared" si="89"/>
        <v/>
      </c>
    </row>
    <row r="5642" spans="17:17">
      <c r="Q5642" s="50" t="str">
        <f t="shared" si="89"/>
        <v/>
      </c>
    </row>
    <row r="5643" spans="17:17">
      <c r="Q5643" s="50" t="str">
        <f t="shared" si="89"/>
        <v/>
      </c>
    </row>
    <row r="5644" spans="17:17">
      <c r="Q5644" s="50" t="str">
        <f t="shared" si="89"/>
        <v/>
      </c>
    </row>
    <row r="5645" spans="17:17">
      <c r="Q5645" s="50" t="str">
        <f t="shared" si="89"/>
        <v/>
      </c>
    </row>
    <row r="5646" spans="17:17">
      <c r="Q5646" s="50" t="str">
        <f t="shared" si="89"/>
        <v/>
      </c>
    </row>
    <row r="5647" spans="17:17">
      <c r="Q5647" s="50" t="str">
        <f t="shared" si="89"/>
        <v/>
      </c>
    </row>
    <row r="5648" spans="17:17">
      <c r="Q5648" s="50" t="str">
        <f t="shared" si="89"/>
        <v/>
      </c>
    </row>
    <row r="5649" spans="17:17">
      <c r="Q5649" s="50" t="str">
        <f t="shared" si="89"/>
        <v/>
      </c>
    </row>
    <row r="5650" spans="17:17">
      <c r="Q5650" s="50" t="str">
        <f t="shared" si="89"/>
        <v/>
      </c>
    </row>
    <row r="5651" spans="17:17">
      <c r="Q5651" s="50" t="str">
        <f t="shared" si="89"/>
        <v/>
      </c>
    </row>
    <row r="5652" spans="17:17">
      <c r="Q5652" s="50" t="str">
        <f t="shared" si="89"/>
        <v/>
      </c>
    </row>
    <row r="5653" spans="17:17">
      <c r="Q5653" s="50" t="str">
        <f t="shared" si="89"/>
        <v/>
      </c>
    </row>
    <row r="5654" spans="17:17">
      <c r="Q5654" s="50" t="str">
        <f t="shared" si="89"/>
        <v/>
      </c>
    </row>
    <row r="5655" spans="17:17">
      <c r="Q5655" s="50" t="str">
        <f t="shared" si="89"/>
        <v/>
      </c>
    </row>
    <row r="5656" spans="17:17">
      <c r="Q5656" s="50" t="str">
        <f t="shared" si="89"/>
        <v/>
      </c>
    </row>
    <row r="5657" spans="17:17">
      <c r="Q5657" s="50" t="str">
        <f t="shared" si="89"/>
        <v/>
      </c>
    </row>
    <row r="5658" spans="17:17">
      <c r="Q5658" s="50" t="str">
        <f t="shared" si="89"/>
        <v/>
      </c>
    </row>
    <row r="5659" spans="17:17">
      <c r="Q5659" s="50" t="str">
        <f t="shared" si="89"/>
        <v/>
      </c>
    </row>
    <row r="5660" spans="17:17">
      <c r="Q5660" s="50" t="str">
        <f t="shared" si="89"/>
        <v/>
      </c>
    </row>
    <row r="5661" spans="17:17">
      <c r="Q5661" s="50" t="str">
        <f t="shared" si="89"/>
        <v/>
      </c>
    </row>
    <row r="5662" spans="17:17">
      <c r="Q5662" s="50" t="str">
        <f t="shared" si="89"/>
        <v/>
      </c>
    </row>
    <row r="5663" spans="17:17">
      <c r="Q5663" s="50" t="str">
        <f t="shared" si="89"/>
        <v/>
      </c>
    </row>
    <row r="5664" spans="17:17">
      <c r="Q5664" s="50" t="str">
        <f t="shared" si="89"/>
        <v/>
      </c>
    </row>
    <row r="5665" spans="17:17">
      <c r="Q5665" s="50" t="str">
        <f t="shared" si="89"/>
        <v/>
      </c>
    </row>
    <row r="5666" spans="17:17">
      <c r="Q5666" s="50" t="str">
        <f t="shared" si="89"/>
        <v/>
      </c>
    </row>
    <row r="5667" spans="17:17">
      <c r="Q5667" s="50" t="str">
        <f t="shared" si="89"/>
        <v/>
      </c>
    </row>
    <row r="5668" spans="17:17">
      <c r="Q5668" s="50" t="str">
        <f t="shared" si="89"/>
        <v/>
      </c>
    </row>
    <row r="5669" spans="17:17">
      <c r="Q5669" s="50" t="str">
        <f t="shared" si="89"/>
        <v/>
      </c>
    </row>
    <row r="5670" spans="17:17">
      <c r="Q5670" s="50" t="str">
        <f t="shared" si="89"/>
        <v/>
      </c>
    </row>
    <row r="5671" spans="17:17">
      <c r="Q5671" s="50" t="str">
        <f t="shared" si="89"/>
        <v/>
      </c>
    </row>
    <row r="5672" spans="17:17">
      <c r="Q5672" s="50" t="str">
        <f t="shared" si="89"/>
        <v/>
      </c>
    </row>
    <row r="5673" spans="17:17">
      <c r="Q5673" s="50" t="str">
        <f t="shared" si="89"/>
        <v/>
      </c>
    </row>
    <row r="5674" spans="17:17">
      <c r="Q5674" s="50" t="str">
        <f t="shared" si="89"/>
        <v/>
      </c>
    </row>
    <row r="5675" spans="17:17">
      <c r="Q5675" s="50" t="str">
        <f t="shared" si="89"/>
        <v/>
      </c>
    </row>
    <row r="5676" spans="17:17">
      <c r="Q5676" s="50" t="str">
        <f t="shared" si="89"/>
        <v/>
      </c>
    </row>
    <row r="5677" spans="17:17">
      <c r="Q5677" s="50" t="str">
        <f t="shared" si="89"/>
        <v/>
      </c>
    </row>
    <row r="5678" spans="17:17">
      <c r="Q5678" s="50" t="str">
        <f t="shared" si="89"/>
        <v/>
      </c>
    </row>
    <row r="5679" spans="17:17">
      <c r="Q5679" s="50" t="str">
        <f t="shared" si="89"/>
        <v/>
      </c>
    </row>
    <row r="5680" spans="17:17">
      <c r="Q5680" s="50" t="str">
        <f t="shared" si="89"/>
        <v/>
      </c>
    </row>
    <row r="5681" spans="17:17">
      <c r="Q5681" s="50" t="str">
        <f t="shared" si="89"/>
        <v/>
      </c>
    </row>
    <row r="5682" spans="17:17">
      <c r="Q5682" s="50" t="str">
        <f t="shared" si="89"/>
        <v/>
      </c>
    </row>
    <row r="5683" spans="17:17">
      <c r="Q5683" s="50" t="str">
        <f t="shared" ref="Q5683:Q5746" si="90">IF(AND(I5683="",K5683=""),"",IF(I5683="Lead","Lead",IF(K5683="Lead","Lead",IF((OR((AND((ISNUMBER(SEARCH("Galvanized",K5683))),AF5683="Yes")),(AND((ISNUMBER(SEARCH("Galvanized",K5683))),AF5683="Unknown")))),"Galvanized requiring replacement",IF((OR((AND((ISNUMBER(SEARCH("Galvanized",K5683))),AJ5683="Yes")),(AND((ISNUMBER(SEARCH("Galvanized",K5683))),AJ5683="Unknown")))),"Galvanized requiring replacement",IF(I5683="Galvanized requiring replacement","Galvanized requiring replacement",IF(K5683="Galvanized requiring replacement","Galvanized requiring replacement",IF(ISNUMBER(SEARCH("Unknown",I5683)),"Unknown",IF(ISNUMBER(SEARCH("Unknown",K5683)),"Unknown",IF(I5683="","Unknown",IF(K5683="","Unknown","Non-lead")))))))))))</f>
        <v/>
      </c>
    </row>
    <row r="5684" spans="17:17">
      <c r="Q5684" s="50" t="str">
        <f t="shared" si="90"/>
        <v/>
      </c>
    </row>
    <row r="5685" spans="17:17">
      <c r="Q5685" s="50" t="str">
        <f t="shared" si="90"/>
        <v/>
      </c>
    </row>
    <row r="5686" spans="17:17">
      <c r="Q5686" s="50" t="str">
        <f t="shared" si="90"/>
        <v/>
      </c>
    </row>
    <row r="5687" spans="17:17">
      <c r="Q5687" s="50" t="str">
        <f t="shared" si="90"/>
        <v/>
      </c>
    </row>
    <row r="5688" spans="17:17">
      <c r="Q5688" s="50" t="str">
        <f t="shared" si="90"/>
        <v/>
      </c>
    </row>
    <row r="5689" spans="17:17">
      <c r="Q5689" s="50" t="str">
        <f t="shared" si="90"/>
        <v/>
      </c>
    </row>
    <row r="5690" spans="17:17">
      <c r="Q5690" s="50" t="str">
        <f t="shared" si="90"/>
        <v/>
      </c>
    </row>
    <row r="5691" spans="17:17">
      <c r="Q5691" s="50" t="str">
        <f t="shared" si="90"/>
        <v/>
      </c>
    </row>
    <row r="5692" spans="17:17">
      <c r="Q5692" s="50" t="str">
        <f t="shared" si="90"/>
        <v/>
      </c>
    </row>
    <row r="5693" spans="17:17">
      <c r="Q5693" s="50" t="str">
        <f t="shared" si="90"/>
        <v/>
      </c>
    </row>
    <row r="5694" spans="17:17">
      <c r="Q5694" s="50" t="str">
        <f t="shared" si="90"/>
        <v/>
      </c>
    </row>
    <row r="5695" spans="17:17">
      <c r="Q5695" s="50" t="str">
        <f t="shared" si="90"/>
        <v/>
      </c>
    </row>
    <row r="5696" spans="17:17">
      <c r="Q5696" s="50" t="str">
        <f t="shared" si="90"/>
        <v/>
      </c>
    </row>
    <row r="5697" spans="17:17">
      <c r="Q5697" s="50" t="str">
        <f t="shared" si="90"/>
        <v/>
      </c>
    </row>
    <row r="5698" spans="17:17">
      <c r="Q5698" s="50" t="str">
        <f t="shared" si="90"/>
        <v/>
      </c>
    </row>
    <row r="5699" spans="17:17">
      <c r="Q5699" s="50" t="str">
        <f t="shared" si="90"/>
        <v/>
      </c>
    </row>
    <row r="5700" spans="17:17">
      <c r="Q5700" s="50" t="str">
        <f t="shared" si="90"/>
        <v/>
      </c>
    </row>
    <row r="5701" spans="17:17">
      <c r="Q5701" s="50" t="str">
        <f t="shared" si="90"/>
        <v/>
      </c>
    </row>
    <row r="5702" spans="17:17">
      <c r="Q5702" s="50" t="str">
        <f t="shared" si="90"/>
        <v/>
      </c>
    </row>
    <row r="5703" spans="17:17">
      <c r="Q5703" s="50" t="str">
        <f t="shared" si="90"/>
        <v/>
      </c>
    </row>
    <row r="5704" spans="17:17">
      <c r="Q5704" s="50" t="str">
        <f t="shared" si="90"/>
        <v/>
      </c>
    </row>
    <row r="5705" spans="17:17">
      <c r="Q5705" s="50" t="str">
        <f t="shared" si="90"/>
        <v/>
      </c>
    </row>
    <row r="5706" spans="17:17">
      <c r="Q5706" s="50" t="str">
        <f t="shared" si="90"/>
        <v/>
      </c>
    </row>
    <row r="5707" spans="17:17">
      <c r="Q5707" s="50" t="str">
        <f t="shared" si="90"/>
        <v/>
      </c>
    </row>
    <row r="5708" spans="17:17">
      <c r="Q5708" s="50" t="str">
        <f t="shared" si="90"/>
        <v/>
      </c>
    </row>
    <row r="5709" spans="17:17">
      <c r="Q5709" s="50" t="str">
        <f t="shared" si="90"/>
        <v/>
      </c>
    </row>
    <row r="5710" spans="17:17">
      <c r="Q5710" s="50" t="str">
        <f t="shared" si="90"/>
        <v/>
      </c>
    </row>
    <row r="5711" spans="17:17">
      <c r="Q5711" s="50" t="str">
        <f t="shared" si="90"/>
        <v/>
      </c>
    </row>
    <row r="5712" spans="17:17">
      <c r="Q5712" s="50" t="str">
        <f t="shared" si="90"/>
        <v/>
      </c>
    </row>
    <row r="5713" spans="17:17">
      <c r="Q5713" s="50" t="str">
        <f t="shared" si="90"/>
        <v/>
      </c>
    </row>
    <row r="5714" spans="17:17">
      <c r="Q5714" s="50" t="str">
        <f t="shared" si="90"/>
        <v/>
      </c>
    </row>
    <row r="5715" spans="17:17">
      <c r="Q5715" s="50" t="str">
        <f t="shared" si="90"/>
        <v/>
      </c>
    </row>
    <row r="5716" spans="17:17">
      <c r="Q5716" s="50" t="str">
        <f t="shared" si="90"/>
        <v/>
      </c>
    </row>
    <row r="5717" spans="17:17">
      <c r="Q5717" s="50" t="str">
        <f t="shared" si="90"/>
        <v/>
      </c>
    </row>
    <row r="5718" spans="17:17">
      <c r="Q5718" s="50" t="str">
        <f t="shared" si="90"/>
        <v/>
      </c>
    </row>
    <row r="5719" spans="17:17">
      <c r="Q5719" s="50" t="str">
        <f t="shared" si="90"/>
        <v/>
      </c>
    </row>
    <row r="5720" spans="17:17">
      <c r="Q5720" s="50" t="str">
        <f t="shared" si="90"/>
        <v/>
      </c>
    </row>
    <row r="5721" spans="17:17">
      <c r="Q5721" s="50" t="str">
        <f t="shared" si="90"/>
        <v/>
      </c>
    </row>
    <row r="5722" spans="17:17">
      <c r="Q5722" s="50" t="str">
        <f t="shared" si="90"/>
        <v/>
      </c>
    </row>
    <row r="5723" spans="17:17">
      <c r="Q5723" s="50" t="str">
        <f t="shared" si="90"/>
        <v/>
      </c>
    </row>
    <row r="5724" spans="17:17">
      <c r="Q5724" s="50" t="str">
        <f t="shared" si="90"/>
        <v/>
      </c>
    </row>
    <row r="5725" spans="17:17">
      <c r="Q5725" s="50" t="str">
        <f t="shared" si="90"/>
        <v/>
      </c>
    </row>
    <row r="5726" spans="17:17">
      <c r="Q5726" s="50" t="str">
        <f t="shared" si="90"/>
        <v/>
      </c>
    </row>
    <row r="5727" spans="17:17">
      <c r="Q5727" s="50" t="str">
        <f t="shared" si="90"/>
        <v/>
      </c>
    </row>
    <row r="5728" spans="17:17">
      <c r="Q5728" s="50" t="str">
        <f t="shared" si="90"/>
        <v/>
      </c>
    </row>
    <row r="5729" spans="17:17">
      <c r="Q5729" s="50" t="str">
        <f t="shared" si="90"/>
        <v/>
      </c>
    </row>
    <row r="5730" spans="17:17">
      <c r="Q5730" s="50" t="str">
        <f t="shared" si="90"/>
        <v/>
      </c>
    </row>
    <row r="5731" spans="17:17">
      <c r="Q5731" s="50" t="str">
        <f t="shared" si="90"/>
        <v/>
      </c>
    </row>
    <row r="5732" spans="17:17">
      <c r="Q5732" s="50" t="str">
        <f t="shared" si="90"/>
        <v/>
      </c>
    </row>
    <row r="5733" spans="17:17">
      <c r="Q5733" s="50" t="str">
        <f t="shared" si="90"/>
        <v/>
      </c>
    </row>
    <row r="5734" spans="17:17">
      <c r="Q5734" s="50" t="str">
        <f t="shared" si="90"/>
        <v/>
      </c>
    </row>
    <row r="5735" spans="17:17">
      <c r="Q5735" s="50" t="str">
        <f t="shared" si="90"/>
        <v/>
      </c>
    </row>
    <row r="5736" spans="17:17">
      <c r="Q5736" s="50" t="str">
        <f t="shared" si="90"/>
        <v/>
      </c>
    </row>
    <row r="5737" spans="17:17">
      <c r="Q5737" s="50" t="str">
        <f t="shared" si="90"/>
        <v/>
      </c>
    </row>
    <row r="5738" spans="17:17">
      <c r="Q5738" s="50" t="str">
        <f t="shared" si="90"/>
        <v/>
      </c>
    </row>
    <row r="5739" spans="17:17">
      <c r="Q5739" s="50" t="str">
        <f t="shared" si="90"/>
        <v/>
      </c>
    </row>
    <row r="5740" spans="17:17">
      <c r="Q5740" s="50" t="str">
        <f t="shared" si="90"/>
        <v/>
      </c>
    </row>
    <row r="5741" spans="17:17">
      <c r="Q5741" s="50" t="str">
        <f t="shared" si="90"/>
        <v/>
      </c>
    </row>
    <row r="5742" spans="17:17">
      <c r="Q5742" s="50" t="str">
        <f t="shared" si="90"/>
        <v/>
      </c>
    </row>
    <row r="5743" spans="17:17">
      <c r="Q5743" s="50" t="str">
        <f t="shared" si="90"/>
        <v/>
      </c>
    </row>
    <row r="5744" spans="17:17">
      <c r="Q5744" s="50" t="str">
        <f t="shared" si="90"/>
        <v/>
      </c>
    </row>
    <row r="5745" spans="17:17">
      <c r="Q5745" s="50" t="str">
        <f t="shared" si="90"/>
        <v/>
      </c>
    </row>
    <row r="5746" spans="17:17">
      <c r="Q5746" s="50" t="str">
        <f t="shared" si="90"/>
        <v/>
      </c>
    </row>
    <row r="5747" spans="17:17">
      <c r="Q5747" s="50" t="str">
        <f t="shared" ref="Q5747:Q5810" si="91">IF(AND(I5747="",K5747=""),"",IF(I5747="Lead","Lead",IF(K5747="Lead","Lead",IF((OR((AND((ISNUMBER(SEARCH("Galvanized",K5747))),AF5747="Yes")),(AND((ISNUMBER(SEARCH("Galvanized",K5747))),AF5747="Unknown")))),"Galvanized requiring replacement",IF((OR((AND((ISNUMBER(SEARCH("Galvanized",K5747))),AJ5747="Yes")),(AND((ISNUMBER(SEARCH("Galvanized",K5747))),AJ5747="Unknown")))),"Galvanized requiring replacement",IF(I5747="Galvanized requiring replacement","Galvanized requiring replacement",IF(K5747="Galvanized requiring replacement","Galvanized requiring replacement",IF(ISNUMBER(SEARCH("Unknown",I5747)),"Unknown",IF(ISNUMBER(SEARCH("Unknown",K5747)),"Unknown",IF(I5747="","Unknown",IF(K5747="","Unknown","Non-lead")))))))))))</f>
        <v/>
      </c>
    </row>
    <row r="5748" spans="17:17">
      <c r="Q5748" s="50" t="str">
        <f t="shared" si="91"/>
        <v/>
      </c>
    </row>
    <row r="5749" spans="17:17">
      <c r="Q5749" s="50" t="str">
        <f t="shared" si="91"/>
        <v/>
      </c>
    </row>
    <row r="5750" spans="17:17">
      <c r="Q5750" s="50" t="str">
        <f t="shared" si="91"/>
        <v/>
      </c>
    </row>
    <row r="5751" spans="17:17">
      <c r="Q5751" s="50" t="str">
        <f t="shared" si="91"/>
        <v/>
      </c>
    </row>
    <row r="5752" spans="17:17">
      <c r="Q5752" s="50" t="str">
        <f t="shared" si="91"/>
        <v/>
      </c>
    </row>
    <row r="5753" spans="17:17">
      <c r="Q5753" s="50" t="str">
        <f t="shared" si="91"/>
        <v/>
      </c>
    </row>
    <row r="5754" spans="17:17">
      <c r="Q5754" s="50" t="str">
        <f t="shared" si="91"/>
        <v/>
      </c>
    </row>
    <row r="5755" spans="17:17">
      <c r="Q5755" s="50" t="str">
        <f t="shared" si="91"/>
        <v/>
      </c>
    </row>
    <row r="5756" spans="17:17">
      <c r="Q5756" s="50" t="str">
        <f t="shared" si="91"/>
        <v/>
      </c>
    </row>
    <row r="5757" spans="17:17">
      <c r="Q5757" s="50" t="str">
        <f t="shared" si="91"/>
        <v/>
      </c>
    </row>
    <row r="5758" spans="17:17">
      <c r="Q5758" s="50" t="str">
        <f t="shared" si="91"/>
        <v/>
      </c>
    </row>
    <row r="5759" spans="17:17">
      <c r="Q5759" s="50" t="str">
        <f t="shared" si="91"/>
        <v/>
      </c>
    </row>
    <row r="5760" spans="17:17">
      <c r="Q5760" s="50" t="str">
        <f t="shared" si="91"/>
        <v/>
      </c>
    </row>
    <row r="5761" spans="17:17">
      <c r="Q5761" s="50" t="str">
        <f t="shared" si="91"/>
        <v/>
      </c>
    </row>
    <row r="5762" spans="17:17">
      <c r="Q5762" s="50" t="str">
        <f t="shared" si="91"/>
        <v/>
      </c>
    </row>
    <row r="5763" spans="17:17">
      <c r="Q5763" s="50" t="str">
        <f t="shared" si="91"/>
        <v/>
      </c>
    </row>
    <row r="5764" spans="17:17">
      <c r="Q5764" s="50" t="str">
        <f t="shared" si="91"/>
        <v/>
      </c>
    </row>
    <row r="5765" spans="17:17">
      <c r="Q5765" s="50" t="str">
        <f t="shared" si="91"/>
        <v/>
      </c>
    </row>
    <row r="5766" spans="17:17">
      <c r="Q5766" s="50" t="str">
        <f t="shared" si="91"/>
        <v/>
      </c>
    </row>
    <row r="5767" spans="17:17">
      <c r="Q5767" s="50" t="str">
        <f t="shared" si="91"/>
        <v/>
      </c>
    </row>
    <row r="5768" spans="17:17">
      <c r="Q5768" s="50" t="str">
        <f t="shared" si="91"/>
        <v/>
      </c>
    </row>
    <row r="5769" spans="17:17">
      <c r="Q5769" s="50" t="str">
        <f t="shared" si="91"/>
        <v/>
      </c>
    </row>
    <row r="5770" spans="17:17">
      <c r="Q5770" s="50" t="str">
        <f t="shared" si="91"/>
        <v/>
      </c>
    </row>
    <row r="5771" spans="17:17">
      <c r="Q5771" s="50" t="str">
        <f t="shared" si="91"/>
        <v/>
      </c>
    </row>
    <row r="5772" spans="17:17">
      <c r="Q5772" s="50" t="str">
        <f t="shared" si="91"/>
        <v/>
      </c>
    </row>
    <row r="5773" spans="17:17">
      <c r="Q5773" s="50" t="str">
        <f t="shared" si="91"/>
        <v/>
      </c>
    </row>
    <row r="5774" spans="17:17">
      <c r="Q5774" s="50" t="str">
        <f t="shared" si="91"/>
        <v/>
      </c>
    </row>
    <row r="5775" spans="17:17">
      <c r="Q5775" s="50" t="str">
        <f t="shared" si="91"/>
        <v/>
      </c>
    </row>
    <row r="5776" spans="17:17">
      <c r="Q5776" s="50" t="str">
        <f t="shared" si="91"/>
        <v/>
      </c>
    </row>
    <row r="5777" spans="17:17">
      <c r="Q5777" s="50" t="str">
        <f t="shared" si="91"/>
        <v/>
      </c>
    </row>
    <row r="5778" spans="17:17">
      <c r="Q5778" s="50" t="str">
        <f t="shared" si="91"/>
        <v/>
      </c>
    </row>
    <row r="5779" spans="17:17">
      <c r="Q5779" s="50" t="str">
        <f t="shared" si="91"/>
        <v/>
      </c>
    </row>
    <row r="5780" spans="17:17">
      <c r="Q5780" s="50" t="str">
        <f t="shared" si="91"/>
        <v/>
      </c>
    </row>
    <row r="5781" spans="17:17">
      <c r="Q5781" s="50" t="str">
        <f t="shared" si="91"/>
        <v/>
      </c>
    </row>
    <row r="5782" spans="17:17">
      <c r="Q5782" s="50" t="str">
        <f t="shared" si="91"/>
        <v/>
      </c>
    </row>
    <row r="5783" spans="17:17">
      <c r="Q5783" s="50" t="str">
        <f t="shared" si="91"/>
        <v/>
      </c>
    </row>
    <row r="5784" spans="17:17">
      <c r="Q5784" s="50" t="str">
        <f t="shared" si="91"/>
        <v/>
      </c>
    </row>
    <row r="5785" spans="17:17">
      <c r="Q5785" s="50" t="str">
        <f t="shared" si="91"/>
        <v/>
      </c>
    </row>
    <row r="5786" spans="17:17">
      <c r="Q5786" s="50" t="str">
        <f t="shared" si="91"/>
        <v/>
      </c>
    </row>
    <row r="5787" spans="17:17">
      <c r="Q5787" s="50" t="str">
        <f t="shared" si="91"/>
        <v/>
      </c>
    </row>
    <row r="5788" spans="17:17">
      <c r="Q5788" s="50" t="str">
        <f t="shared" si="91"/>
        <v/>
      </c>
    </row>
    <row r="5789" spans="17:17">
      <c r="Q5789" s="50" t="str">
        <f t="shared" si="91"/>
        <v/>
      </c>
    </row>
    <row r="5790" spans="17:17">
      <c r="Q5790" s="50" t="str">
        <f t="shared" si="91"/>
        <v/>
      </c>
    </row>
    <row r="5791" spans="17:17">
      <c r="Q5791" s="50" t="str">
        <f t="shared" si="91"/>
        <v/>
      </c>
    </row>
    <row r="5792" spans="17:17">
      <c r="Q5792" s="50" t="str">
        <f t="shared" si="91"/>
        <v/>
      </c>
    </row>
    <row r="5793" spans="17:17">
      <c r="Q5793" s="50" t="str">
        <f t="shared" si="91"/>
        <v/>
      </c>
    </row>
    <row r="5794" spans="17:17">
      <c r="Q5794" s="50" t="str">
        <f t="shared" si="91"/>
        <v/>
      </c>
    </row>
    <row r="5795" spans="17:17">
      <c r="Q5795" s="50" t="str">
        <f t="shared" si="91"/>
        <v/>
      </c>
    </row>
    <row r="5796" spans="17:17">
      <c r="Q5796" s="50" t="str">
        <f t="shared" si="91"/>
        <v/>
      </c>
    </row>
    <row r="5797" spans="17:17">
      <c r="Q5797" s="50" t="str">
        <f t="shared" si="91"/>
        <v/>
      </c>
    </row>
    <row r="5798" spans="17:17">
      <c r="Q5798" s="50" t="str">
        <f t="shared" si="91"/>
        <v/>
      </c>
    </row>
    <row r="5799" spans="17:17">
      <c r="Q5799" s="50" t="str">
        <f t="shared" si="91"/>
        <v/>
      </c>
    </row>
    <row r="5800" spans="17:17">
      <c r="Q5800" s="50" t="str">
        <f t="shared" si="91"/>
        <v/>
      </c>
    </row>
    <row r="5801" spans="17:17">
      <c r="Q5801" s="50" t="str">
        <f t="shared" si="91"/>
        <v/>
      </c>
    </row>
    <row r="5802" spans="17:17">
      <c r="Q5802" s="50" t="str">
        <f t="shared" si="91"/>
        <v/>
      </c>
    </row>
    <row r="5803" spans="17:17">
      <c r="Q5803" s="50" t="str">
        <f t="shared" si="91"/>
        <v/>
      </c>
    </row>
    <row r="5804" spans="17:17">
      <c r="Q5804" s="50" t="str">
        <f t="shared" si="91"/>
        <v/>
      </c>
    </row>
    <row r="5805" spans="17:17">
      <c r="Q5805" s="50" t="str">
        <f t="shared" si="91"/>
        <v/>
      </c>
    </row>
    <row r="5806" spans="17:17">
      <c r="Q5806" s="50" t="str">
        <f t="shared" si="91"/>
        <v/>
      </c>
    </row>
    <row r="5807" spans="17:17">
      <c r="Q5807" s="50" t="str">
        <f t="shared" si="91"/>
        <v/>
      </c>
    </row>
    <row r="5808" spans="17:17">
      <c r="Q5808" s="50" t="str">
        <f t="shared" si="91"/>
        <v/>
      </c>
    </row>
    <row r="5809" spans="17:17">
      <c r="Q5809" s="50" t="str">
        <f t="shared" si="91"/>
        <v/>
      </c>
    </row>
    <row r="5810" spans="17:17">
      <c r="Q5810" s="50" t="str">
        <f t="shared" si="91"/>
        <v/>
      </c>
    </row>
    <row r="5811" spans="17:17">
      <c r="Q5811" s="50" t="str">
        <f t="shared" ref="Q5811:Q5874" si="92">IF(AND(I5811="",K5811=""),"",IF(I5811="Lead","Lead",IF(K5811="Lead","Lead",IF((OR((AND((ISNUMBER(SEARCH("Galvanized",K5811))),AF5811="Yes")),(AND((ISNUMBER(SEARCH("Galvanized",K5811))),AF5811="Unknown")))),"Galvanized requiring replacement",IF((OR((AND((ISNUMBER(SEARCH("Galvanized",K5811))),AJ5811="Yes")),(AND((ISNUMBER(SEARCH("Galvanized",K5811))),AJ5811="Unknown")))),"Galvanized requiring replacement",IF(I5811="Galvanized requiring replacement","Galvanized requiring replacement",IF(K5811="Galvanized requiring replacement","Galvanized requiring replacement",IF(ISNUMBER(SEARCH("Unknown",I5811)),"Unknown",IF(ISNUMBER(SEARCH("Unknown",K5811)),"Unknown",IF(I5811="","Unknown",IF(K5811="","Unknown","Non-lead")))))))))))</f>
        <v/>
      </c>
    </row>
    <row r="5812" spans="17:17">
      <c r="Q5812" s="50" t="str">
        <f t="shared" si="92"/>
        <v/>
      </c>
    </row>
    <row r="5813" spans="17:17">
      <c r="Q5813" s="50" t="str">
        <f t="shared" si="92"/>
        <v/>
      </c>
    </row>
    <row r="5814" spans="17:17">
      <c r="Q5814" s="50" t="str">
        <f t="shared" si="92"/>
        <v/>
      </c>
    </row>
    <row r="5815" spans="17:17">
      <c r="Q5815" s="50" t="str">
        <f t="shared" si="92"/>
        <v/>
      </c>
    </row>
    <row r="5816" spans="17:17">
      <c r="Q5816" s="50" t="str">
        <f t="shared" si="92"/>
        <v/>
      </c>
    </row>
    <row r="5817" spans="17:17">
      <c r="Q5817" s="50" t="str">
        <f t="shared" si="92"/>
        <v/>
      </c>
    </row>
    <row r="5818" spans="17:17">
      <c r="Q5818" s="50" t="str">
        <f t="shared" si="92"/>
        <v/>
      </c>
    </row>
    <row r="5819" spans="17:17">
      <c r="Q5819" s="50" t="str">
        <f t="shared" si="92"/>
        <v/>
      </c>
    </row>
    <row r="5820" spans="17:17">
      <c r="Q5820" s="50" t="str">
        <f t="shared" si="92"/>
        <v/>
      </c>
    </row>
    <row r="5821" spans="17:17">
      <c r="Q5821" s="50" t="str">
        <f t="shared" si="92"/>
        <v/>
      </c>
    </row>
    <row r="5822" spans="17:17">
      <c r="Q5822" s="50" t="str">
        <f t="shared" si="92"/>
        <v/>
      </c>
    </row>
    <row r="5823" spans="17:17">
      <c r="Q5823" s="50" t="str">
        <f t="shared" si="92"/>
        <v/>
      </c>
    </row>
    <row r="5824" spans="17:17">
      <c r="Q5824" s="50" t="str">
        <f t="shared" si="92"/>
        <v/>
      </c>
    </row>
    <row r="5825" spans="17:17">
      <c r="Q5825" s="50" t="str">
        <f t="shared" si="92"/>
        <v/>
      </c>
    </row>
    <row r="5826" spans="17:17">
      <c r="Q5826" s="50" t="str">
        <f t="shared" si="92"/>
        <v/>
      </c>
    </row>
    <row r="5827" spans="17:17">
      <c r="Q5827" s="50" t="str">
        <f t="shared" si="92"/>
        <v/>
      </c>
    </row>
    <row r="5828" spans="17:17">
      <c r="Q5828" s="50" t="str">
        <f t="shared" si="92"/>
        <v/>
      </c>
    </row>
    <row r="5829" spans="17:17">
      <c r="Q5829" s="50" t="str">
        <f t="shared" si="92"/>
        <v/>
      </c>
    </row>
    <row r="5830" spans="17:17">
      <c r="Q5830" s="50" t="str">
        <f t="shared" si="92"/>
        <v/>
      </c>
    </row>
    <row r="5831" spans="17:17">
      <c r="Q5831" s="50" t="str">
        <f t="shared" si="92"/>
        <v/>
      </c>
    </row>
    <row r="5832" spans="17:17">
      <c r="Q5832" s="50" t="str">
        <f t="shared" si="92"/>
        <v/>
      </c>
    </row>
    <row r="5833" spans="17:17">
      <c r="Q5833" s="50" t="str">
        <f t="shared" si="92"/>
        <v/>
      </c>
    </row>
    <row r="5834" spans="17:17">
      <c r="Q5834" s="50" t="str">
        <f t="shared" si="92"/>
        <v/>
      </c>
    </row>
    <row r="5835" spans="17:17">
      <c r="Q5835" s="50" t="str">
        <f t="shared" si="92"/>
        <v/>
      </c>
    </row>
    <row r="5836" spans="17:17">
      <c r="Q5836" s="50" t="str">
        <f t="shared" si="92"/>
        <v/>
      </c>
    </row>
    <row r="5837" spans="17:17">
      <c r="Q5837" s="50" t="str">
        <f t="shared" si="92"/>
        <v/>
      </c>
    </row>
    <row r="5838" spans="17:17">
      <c r="Q5838" s="50" t="str">
        <f t="shared" si="92"/>
        <v/>
      </c>
    </row>
    <row r="5839" spans="17:17">
      <c r="Q5839" s="50" t="str">
        <f t="shared" si="92"/>
        <v/>
      </c>
    </row>
    <row r="5840" spans="17:17">
      <c r="Q5840" s="50" t="str">
        <f t="shared" si="92"/>
        <v/>
      </c>
    </row>
    <row r="5841" spans="17:17">
      <c r="Q5841" s="50" t="str">
        <f t="shared" si="92"/>
        <v/>
      </c>
    </row>
    <row r="5842" spans="17:17">
      <c r="Q5842" s="50" t="str">
        <f t="shared" si="92"/>
        <v/>
      </c>
    </row>
    <row r="5843" spans="17:17">
      <c r="Q5843" s="50" t="str">
        <f t="shared" si="92"/>
        <v/>
      </c>
    </row>
    <row r="5844" spans="17:17">
      <c r="Q5844" s="50" t="str">
        <f t="shared" si="92"/>
        <v/>
      </c>
    </row>
    <row r="5845" spans="17:17">
      <c r="Q5845" s="50" t="str">
        <f t="shared" si="92"/>
        <v/>
      </c>
    </row>
    <row r="5846" spans="17:17">
      <c r="Q5846" s="50" t="str">
        <f t="shared" si="92"/>
        <v/>
      </c>
    </row>
    <row r="5847" spans="17:17">
      <c r="Q5847" s="50" t="str">
        <f t="shared" si="92"/>
        <v/>
      </c>
    </row>
    <row r="5848" spans="17:17">
      <c r="Q5848" s="50" t="str">
        <f t="shared" si="92"/>
        <v/>
      </c>
    </row>
    <row r="5849" spans="17:17">
      <c r="Q5849" s="50" t="str">
        <f t="shared" si="92"/>
        <v/>
      </c>
    </row>
    <row r="5850" spans="17:17">
      <c r="Q5850" s="50" t="str">
        <f t="shared" si="92"/>
        <v/>
      </c>
    </row>
    <row r="5851" spans="17:17">
      <c r="Q5851" s="50" t="str">
        <f t="shared" si="92"/>
        <v/>
      </c>
    </row>
    <row r="5852" spans="17:17">
      <c r="Q5852" s="50" t="str">
        <f t="shared" si="92"/>
        <v/>
      </c>
    </row>
    <row r="5853" spans="17:17">
      <c r="Q5853" s="50" t="str">
        <f t="shared" si="92"/>
        <v/>
      </c>
    </row>
    <row r="5854" spans="17:17">
      <c r="Q5854" s="50" t="str">
        <f t="shared" si="92"/>
        <v/>
      </c>
    </row>
    <row r="5855" spans="17:17">
      <c r="Q5855" s="50" t="str">
        <f t="shared" si="92"/>
        <v/>
      </c>
    </row>
    <row r="5856" spans="17:17">
      <c r="Q5856" s="50" t="str">
        <f t="shared" si="92"/>
        <v/>
      </c>
    </row>
    <row r="5857" spans="17:17">
      <c r="Q5857" s="50" t="str">
        <f t="shared" si="92"/>
        <v/>
      </c>
    </row>
    <row r="5858" spans="17:17">
      <c r="Q5858" s="50" t="str">
        <f t="shared" si="92"/>
        <v/>
      </c>
    </row>
    <row r="5859" spans="17:17">
      <c r="Q5859" s="50" t="str">
        <f t="shared" si="92"/>
        <v/>
      </c>
    </row>
    <row r="5860" spans="17:17">
      <c r="Q5860" s="50" t="str">
        <f t="shared" si="92"/>
        <v/>
      </c>
    </row>
    <row r="5861" spans="17:17">
      <c r="Q5861" s="50" t="str">
        <f t="shared" si="92"/>
        <v/>
      </c>
    </row>
    <row r="5862" spans="17:17">
      <c r="Q5862" s="50" t="str">
        <f t="shared" si="92"/>
        <v/>
      </c>
    </row>
    <row r="5863" spans="17:17">
      <c r="Q5863" s="50" t="str">
        <f t="shared" si="92"/>
        <v/>
      </c>
    </row>
    <row r="5864" spans="17:17">
      <c r="Q5864" s="50" t="str">
        <f t="shared" si="92"/>
        <v/>
      </c>
    </row>
    <row r="5865" spans="17:17">
      <c r="Q5865" s="50" t="str">
        <f t="shared" si="92"/>
        <v/>
      </c>
    </row>
    <row r="5866" spans="17:17">
      <c r="Q5866" s="50" t="str">
        <f t="shared" si="92"/>
        <v/>
      </c>
    </row>
    <row r="5867" spans="17:17">
      <c r="Q5867" s="50" t="str">
        <f t="shared" si="92"/>
        <v/>
      </c>
    </row>
    <row r="5868" spans="17:17">
      <c r="Q5868" s="50" t="str">
        <f t="shared" si="92"/>
        <v/>
      </c>
    </row>
    <row r="5869" spans="17:17">
      <c r="Q5869" s="50" t="str">
        <f t="shared" si="92"/>
        <v/>
      </c>
    </row>
    <row r="5870" spans="17:17">
      <c r="Q5870" s="50" t="str">
        <f t="shared" si="92"/>
        <v/>
      </c>
    </row>
    <row r="5871" spans="17:17">
      <c r="Q5871" s="50" t="str">
        <f t="shared" si="92"/>
        <v/>
      </c>
    </row>
    <row r="5872" spans="17:17">
      <c r="Q5872" s="50" t="str">
        <f t="shared" si="92"/>
        <v/>
      </c>
    </row>
    <row r="5873" spans="17:17">
      <c r="Q5873" s="50" t="str">
        <f t="shared" si="92"/>
        <v/>
      </c>
    </row>
    <row r="5874" spans="17:17">
      <c r="Q5874" s="50" t="str">
        <f t="shared" si="92"/>
        <v/>
      </c>
    </row>
    <row r="5875" spans="17:17">
      <c r="Q5875" s="50" t="str">
        <f t="shared" ref="Q5875:Q5938" si="93">IF(AND(I5875="",K5875=""),"",IF(I5875="Lead","Lead",IF(K5875="Lead","Lead",IF((OR((AND((ISNUMBER(SEARCH("Galvanized",K5875))),AF5875="Yes")),(AND((ISNUMBER(SEARCH("Galvanized",K5875))),AF5875="Unknown")))),"Galvanized requiring replacement",IF((OR((AND((ISNUMBER(SEARCH("Galvanized",K5875))),AJ5875="Yes")),(AND((ISNUMBER(SEARCH("Galvanized",K5875))),AJ5875="Unknown")))),"Galvanized requiring replacement",IF(I5875="Galvanized requiring replacement","Galvanized requiring replacement",IF(K5875="Galvanized requiring replacement","Galvanized requiring replacement",IF(ISNUMBER(SEARCH("Unknown",I5875)),"Unknown",IF(ISNUMBER(SEARCH("Unknown",K5875)),"Unknown",IF(I5875="","Unknown",IF(K5875="","Unknown","Non-lead")))))))))))</f>
        <v/>
      </c>
    </row>
    <row r="5876" spans="17:17">
      <c r="Q5876" s="50" t="str">
        <f t="shared" si="93"/>
        <v/>
      </c>
    </row>
    <row r="5877" spans="17:17">
      <c r="Q5877" s="50" t="str">
        <f t="shared" si="93"/>
        <v/>
      </c>
    </row>
    <row r="5878" spans="17:17">
      <c r="Q5878" s="50" t="str">
        <f t="shared" si="93"/>
        <v/>
      </c>
    </row>
    <row r="5879" spans="17:17">
      <c r="Q5879" s="50" t="str">
        <f t="shared" si="93"/>
        <v/>
      </c>
    </row>
    <row r="5880" spans="17:17">
      <c r="Q5880" s="50" t="str">
        <f t="shared" si="93"/>
        <v/>
      </c>
    </row>
    <row r="5881" spans="17:17">
      <c r="Q5881" s="50" t="str">
        <f t="shared" si="93"/>
        <v/>
      </c>
    </row>
    <row r="5882" spans="17:17">
      <c r="Q5882" s="50" t="str">
        <f t="shared" si="93"/>
        <v/>
      </c>
    </row>
    <row r="5883" spans="17:17">
      <c r="Q5883" s="50" t="str">
        <f t="shared" si="93"/>
        <v/>
      </c>
    </row>
    <row r="5884" spans="17:17">
      <c r="Q5884" s="50" t="str">
        <f t="shared" si="93"/>
        <v/>
      </c>
    </row>
    <row r="5885" spans="17:17">
      <c r="Q5885" s="50" t="str">
        <f t="shared" si="93"/>
        <v/>
      </c>
    </row>
    <row r="5886" spans="17:17">
      <c r="Q5886" s="50" t="str">
        <f t="shared" si="93"/>
        <v/>
      </c>
    </row>
    <row r="5887" spans="17:17">
      <c r="Q5887" s="50" t="str">
        <f t="shared" si="93"/>
        <v/>
      </c>
    </row>
    <row r="5888" spans="17:17">
      <c r="Q5888" s="50" t="str">
        <f t="shared" si="93"/>
        <v/>
      </c>
    </row>
    <row r="5889" spans="17:17">
      <c r="Q5889" s="50" t="str">
        <f t="shared" si="93"/>
        <v/>
      </c>
    </row>
    <row r="5890" spans="17:17">
      <c r="Q5890" s="50" t="str">
        <f t="shared" si="93"/>
        <v/>
      </c>
    </row>
    <row r="5891" spans="17:17">
      <c r="Q5891" s="50" t="str">
        <f t="shared" si="93"/>
        <v/>
      </c>
    </row>
    <row r="5892" spans="17:17">
      <c r="Q5892" s="50" t="str">
        <f t="shared" si="93"/>
        <v/>
      </c>
    </row>
    <row r="5893" spans="17:17">
      <c r="Q5893" s="50" t="str">
        <f t="shared" si="93"/>
        <v/>
      </c>
    </row>
    <row r="5894" spans="17:17">
      <c r="Q5894" s="50" t="str">
        <f t="shared" si="93"/>
        <v/>
      </c>
    </row>
    <row r="5895" spans="17:17">
      <c r="Q5895" s="50" t="str">
        <f t="shared" si="93"/>
        <v/>
      </c>
    </row>
    <row r="5896" spans="17:17">
      <c r="Q5896" s="50" t="str">
        <f t="shared" si="93"/>
        <v/>
      </c>
    </row>
    <row r="5897" spans="17:17">
      <c r="Q5897" s="50" t="str">
        <f t="shared" si="93"/>
        <v/>
      </c>
    </row>
    <row r="5898" spans="17:17">
      <c r="Q5898" s="50" t="str">
        <f t="shared" si="93"/>
        <v/>
      </c>
    </row>
    <row r="5899" spans="17:17">
      <c r="Q5899" s="50" t="str">
        <f t="shared" si="93"/>
        <v/>
      </c>
    </row>
    <row r="5900" spans="17:17">
      <c r="Q5900" s="50" t="str">
        <f t="shared" si="93"/>
        <v/>
      </c>
    </row>
    <row r="5901" spans="17:17">
      <c r="Q5901" s="50" t="str">
        <f t="shared" si="93"/>
        <v/>
      </c>
    </row>
    <row r="5902" spans="17:17">
      <c r="Q5902" s="50" t="str">
        <f t="shared" si="93"/>
        <v/>
      </c>
    </row>
    <row r="5903" spans="17:17">
      <c r="Q5903" s="50" t="str">
        <f t="shared" si="93"/>
        <v/>
      </c>
    </row>
    <row r="5904" spans="17:17">
      <c r="Q5904" s="50" t="str">
        <f t="shared" si="93"/>
        <v/>
      </c>
    </row>
    <row r="5905" spans="17:17">
      <c r="Q5905" s="50" t="str">
        <f t="shared" si="93"/>
        <v/>
      </c>
    </row>
    <row r="5906" spans="17:17">
      <c r="Q5906" s="50" t="str">
        <f t="shared" si="93"/>
        <v/>
      </c>
    </row>
    <row r="5907" spans="17:17">
      <c r="Q5907" s="50" t="str">
        <f t="shared" si="93"/>
        <v/>
      </c>
    </row>
    <row r="5908" spans="17:17">
      <c r="Q5908" s="50" t="str">
        <f t="shared" si="93"/>
        <v/>
      </c>
    </row>
    <row r="5909" spans="17:17">
      <c r="Q5909" s="50" t="str">
        <f t="shared" si="93"/>
        <v/>
      </c>
    </row>
    <row r="5910" spans="17:17">
      <c r="Q5910" s="50" t="str">
        <f t="shared" si="93"/>
        <v/>
      </c>
    </row>
    <row r="5911" spans="17:17">
      <c r="Q5911" s="50" t="str">
        <f t="shared" si="93"/>
        <v/>
      </c>
    </row>
    <row r="5912" spans="17:17">
      <c r="Q5912" s="50" t="str">
        <f t="shared" si="93"/>
        <v/>
      </c>
    </row>
    <row r="5913" spans="17:17">
      <c r="Q5913" s="50" t="str">
        <f t="shared" si="93"/>
        <v/>
      </c>
    </row>
    <row r="5914" spans="17:17">
      <c r="Q5914" s="50" t="str">
        <f t="shared" si="93"/>
        <v/>
      </c>
    </row>
    <row r="5915" spans="17:17">
      <c r="Q5915" s="50" t="str">
        <f t="shared" si="93"/>
        <v/>
      </c>
    </row>
    <row r="5916" spans="17:17">
      <c r="Q5916" s="50" t="str">
        <f t="shared" si="93"/>
        <v/>
      </c>
    </row>
    <row r="5917" spans="17:17">
      <c r="Q5917" s="50" t="str">
        <f t="shared" si="93"/>
        <v/>
      </c>
    </row>
    <row r="5918" spans="17:17">
      <c r="Q5918" s="50" t="str">
        <f t="shared" si="93"/>
        <v/>
      </c>
    </row>
    <row r="5919" spans="17:17">
      <c r="Q5919" s="50" t="str">
        <f t="shared" si="93"/>
        <v/>
      </c>
    </row>
    <row r="5920" spans="17:17">
      <c r="Q5920" s="50" t="str">
        <f t="shared" si="93"/>
        <v/>
      </c>
    </row>
    <row r="5921" spans="17:17">
      <c r="Q5921" s="50" t="str">
        <f t="shared" si="93"/>
        <v/>
      </c>
    </row>
    <row r="5922" spans="17:17">
      <c r="Q5922" s="50" t="str">
        <f t="shared" si="93"/>
        <v/>
      </c>
    </row>
    <row r="5923" spans="17:17">
      <c r="Q5923" s="50" t="str">
        <f t="shared" si="93"/>
        <v/>
      </c>
    </row>
    <row r="5924" spans="17:17">
      <c r="Q5924" s="50" t="str">
        <f t="shared" si="93"/>
        <v/>
      </c>
    </row>
    <row r="5925" spans="17:17">
      <c r="Q5925" s="50" t="str">
        <f t="shared" si="93"/>
        <v/>
      </c>
    </row>
    <row r="5926" spans="17:17">
      <c r="Q5926" s="50" t="str">
        <f t="shared" si="93"/>
        <v/>
      </c>
    </row>
    <row r="5927" spans="17:17">
      <c r="Q5927" s="50" t="str">
        <f t="shared" si="93"/>
        <v/>
      </c>
    </row>
    <row r="5928" spans="17:17">
      <c r="Q5928" s="50" t="str">
        <f t="shared" si="93"/>
        <v/>
      </c>
    </row>
    <row r="5929" spans="17:17">
      <c r="Q5929" s="50" t="str">
        <f t="shared" si="93"/>
        <v/>
      </c>
    </row>
    <row r="5930" spans="17:17">
      <c r="Q5930" s="50" t="str">
        <f t="shared" si="93"/>
        <v/>
      </c>
    </row>
    <row r="5931" spans="17:17">
      <c r="Q5931" s="50" t="str">
        <f t="shared" si="93"/>
        <v/>
      </c>
    </row>
    <row r="5932" spans="17:17">
      <c r="Q5932" s="50" t="str">
        <f t="shared" si="93"/>
        <v/>
      </c>
    </row>
    <row r="5933" spans="17:17">
      <c r="Q5933" s="50" t="str">
        <f t="shared" si="93"/>
        <v/>
      </c>
    </row>
    <row r="5934" spans="17:17">
      <c r="Q5934" s="50" t="str">
        <f t="shared" si="93"/>
        <v/>
      </c>
    </row>
    <row r="5935" spans="17:17">
      <c r="Q5935" s="50" t="str">
        <f t="shared" si="93"/>
        <v/>
      </c>
    </row>
    <row r="5936" spans="17:17">
      <c r="Q5936" s="50" t="str">
        <f t="shared" si="93"/>
        <v/>
      </c>
    </row>
    <row r="5937" spans="17:17">
      <c r="Q5937" s="50" t="str">
        <f t="shared" si="93"/>
        <v/>
      </c>
    </row>
    <row r="5938" spans="17:17">
      <c r="Q5938" s="50" t="str">
        <f t="shared" si="93"/>
        <v/>
      </c>
    </row>
    <row r="5939" spans="17:17">
      <c r="Q5939" s="50" t="str">
        <f t="shared" ref="Q5939:Q6002" si="94">IF(AND(I5939="",K5939=""),"",IF(I5939="Lead","Lead",IF(K5939="Lead","Lead",IF((OR((AND((ISNUMBER(SEARCH("Galvanized",K5939))),AF5939="Yes")),(AND((ISNUMBER(SEARCH("Galvanized",K5939))),AF5939="Unknown")))),"Galvanized requiring replacement",IF((OR((AND((ISNUMBER(SEARCH("Galvanized",K5939))),AJ5939="Yes")),(AND((ISNUMBER(SEARCH("Galvanized",K5939))),AJ5939="Unknown")))),"Galvanized requiring replacement",IF(I5939="Galvanized requiring replacement","Galvanized requiring replacement",IF(K5939="Galvanized requiring replacement","Galvanized requiring replacement",IF(ISNUMBER(SEARCH("Unknown",I5939)),"Unknown",IF(ISNUMBER(SEARCH("Unknown",K5939)),"Unknown",IF(I5939="","Unknown",IF(K5939="","Unknown","Non-lead")))))))))))</f>
        <v/>
      </c>
    </row>
    <row r="5940" spans="17:17">
      <c r="Q5940" s="50" t="str">
        <f t="shared" si="94"/>
        <v/>
      </c>
    </row>
    <row r="5941" spans="17:17">
      <c r="Q5941" s="50" t="str">
        <f t="shared" si="94"/>
        <v/>
      </c>
    </row>
    <row r="5942" spans="17:17">
      <c r="Q5942" s="50" t="str">
        <f t="shared" si="94"/>
        <v/>
      </c>
    </row>
    <row r="5943" spans="17:17">
      <c r="Q5943" s="50" t="str">
        <f t="shared" si="94"/>
        <v/>
      </c>
    </row>
    <row r="5944" spans="17:17">
      <c r="Q5944" s="50" t="str">
        <f t="shared" si="94"/>
        <v/>
      </c>
    </row>
    <row r="5945" spans="17:17">
      <c r="Q5945" s="50" t="str">
        <f t="shared" si="94"/>
        <v/>
      </c>
    </row>
    <row r="5946" spans="17:17">
      <c r="Q5946" s="50" t="str">
        <f t="shared" si="94"/>
        <v/>
      </c>
    </row>
    <row r="5947" spans="17:17">
      <c r="Q5947" s="50" t="str">
        <f t="shared" si="94"/>
        <v/>
      </c>
    </row>
    <row r="5948" spans="17:17">
      <c r="Q5948" s="50" t="str">
        <f t="shared" si="94"/>
        <v/>
      </c>
    </row>
    <row r="5949" spans="17:17">
      <c r="Q5949" s="50" t="str">
        <f t="shared" si="94"/>
        <v/>
      </c>
    </row>
    <row r="5950" spans="17:17">
      <c r="Q5950" s="50" t="str">
        <f t="shared" si="94"/>
        <v/>
      </c>
    </row>
    <row r="5951" spans="17:17">
      <c r="Q5951" s="50" t="str">
        <f t="shared" si="94"/>
        <v/>
      </c>
    </row>
    <row r="5952" spans="17:17">
      <c r="Q5952" s="50" t="str">
        <f t="shared" si="94"/>
        <v/>
      </c>
    </row>
    <row r="5953" spans="17:17">
      <c r="Q5953" s="50" t="str">
        <f t="shared" si="94"/>
        <v/>
      </c>
    </row>
    <row r="5954" spans="17:17">
      <c r="Q5954" s="50" t="str">
        <f t="shared" si="94"/>
        <v/>
      </c>
    </row>
    <row r="5955" spans="17:17">
      <c r="Q5955" s="50" t="str">
        <f t="shared" si="94"/>
        <v/>
      </c>
    </row>
    <row r="5956" spans="17:17">
      <c r="Q5956" s="50" t="str">
        <f t="shared" si="94"/>
        <v/>
      </c>
    </row>
    <row r="5957" spans="17:17">
      <c r="Q5957" s="50" t="str">
        <f t="shared" si="94"/>
        <v/>
      </c>
    </row>
    <row r="5958" spans="17:17">
      <c r="Q5958" s="50" t="str">
        <f t="shared" si="94"/>
        <v/>
      </c>
    </row>
    <row r="5959" spans="17:17">
      <c r="Q5959" s="50" t="str">
        <f t="shared" si="94"/>
        <v/>
      </c>
    </row>
    <row r="5960" spans="17:17">
      <c r="Q5960" s="50" t="str">
        <f t="shared" si="94"/>
        <v/>
      </c>
    </row>
    <row r="5961" spans="17:17">
      <c r="Q5961" s="50" t="str">
        <f t="shared" si="94"/>
        <v/>
      </c>
    </row>
    <row r="5962" spans="17:17">
      <c r="Q5962" s="50" t="str">
        <f t="shared" si="94"/>
        <v/>
      </c>
    </row>
    <row r="5963" spans="17:17">
      <c r="Q5963" s="50" t="str">
        <f t="shared" si="94"/>
        <v/>
      </c>
    </row>
    <row r="5964" spans="17:17">
      <c r="Q5964" s="50" t="str">
        <f t="shared" si="94"/>
        <v/>
      </c>
    </row>
    <row r="5965" spans="17:17">
      <c r="Q5965" s="50" t="str">
        <f t="shared" si="94"/>
        <v/>
      </c>
    </row>
    <row r="5966" spans="17:17">
      <c r="Q5966" s="50" t="str">
        <f t="shared" si="94"/>
        <v/>
      </c>
    </row>
    <row r="5967" spans="17:17">
      <c r="Q5967" s="50" t="str">
        <f t="shared" si="94"/>
        <v/>
      </c>
    </row>
    <row r="5968" spans="17:17">
      <c r="Q5968" s="50" t="str">
        <f t="shared" si="94"/>
        <v/>
      </c>
    </row>
    <row r="5969" spans="17:17">
      <c r="Q5969" s="50" t="str">
        <f t="shared" si="94"/>
        <v/>
      </c>
    </row>
    <row r="5970" spans="17:17">
      <c r="Q5970" s="50" t="str">
        <f t="shared" si="94"/>
        <v/>
      </c>
    </row>
    <row r="5971" spans="17:17">
      <c r="Q5971" s="50" t="str">
        <f t="shared" si="94"/>
        <v/>
      </c>
    </row>
    <row r="5972" spans="17:17">
      <c r="Q5972" s="50" t="str">
        <f t="shared" si="94"/>
        <v/>
      </c>
    </row>
    <row r="5973" spans="17:17">
      <c r="Q5973" s="50" t="str">
        <f t="shared" si="94"/>
        <v/>
      </c>
    </row>
    <row r="5974" spans="17:17">
      <c r="Q5974" s="50" t="str">
        <f t="shared" si="94"/>
        <v/>
      </c>
    </row>
    <row r="5975" spans="17:17">
      <c r="Q5975" s="50" t="str">
        <f t="shared" si="94"/>
        <v/>
      </c>
    </row>
    <row r="5976" spans="17:17">
      <c r="Q5976" s="50" t="str">
        <f t="shared" si="94"/>
        <v/>
      </c>
    </row>
    <row r="5977" spans="17:17">
      <c r="Q5977" s="50" t="str">
        <f t="shared" si="94"/>
        <v/>
      </c>
    </row>
    <row r="5978" spans="17:17">
      <c r="Q5978" s="50" t="str">
        <f t="shared" si="94"/>
        <v/>
      </c>
    </row>
    <row r="5979" spans="17:17">
      <c r="Q5979" s="50" t="str">
        <f t="shared" si="94"/>
        <v/>
      </c>
    </row>
    <row r="5980" spans="17:17">
      <c r="Q5980" s="50" t="str">
        <f t="shared" si="94"/>
        <v/>
      </c>
    </row>
    <row r="5981" spans="17:17">
      <c r="Q5981" s="50" t="str">
        <f t="shared" si="94"/>
        <v/>
      </c>
    </row>
    <row r="5982" spans="17:17">
      <c r="Q5982" s="50" t="str">
        <f t="shared" si="94"/>
        <v/>
      </c>
    </row>
    <row r="5983" spans="17:17">
      <c r="Q5983" s="50" t="str">
        <f t="shared" si="94"/>
        <v/>
      </c>
    </row>
    <row r="5984" spans="17:17">
      <c r="Q5984" s="50" t="str">
        <f t="shared" si="94"/>
        <v/>
      </c>
    </row>
    <row r="5985" spans="17:17">
      <c r="Q5985" s="50" t="str">
        <f t="shared" si="94"/>
        <v/>
      </c>
    </row>
    <row r="5986" spans="17:17">
      <c r="Q5986" s="50" t="str">
        <f t="shared" si="94"/>
        <v/>
      </c>
    </row>
    <row r="5987" spans="17:17">
      <c r="Q5987" s="50" t="str">
        <f t="shared" si="94"/>
        <v/>
      </c>
    </row>
    <row r="5988" spans="17:17">
      <c r="Q5988" s="50" t="str">
        <f t="shared" si="94"/>
        <v/>
      </c>
    </row>
    <row r="5989" spans="17:17">
      <c r="Q5989" s="50" t="str">
        <f t="shared" si="94"/>
        <v/>
      </c>
    </row>
    <row r="5990" spans="17:17">
      <c r="Q5990" s="50" t="str">
        <f t="shared" si="94"/>
        <v/>
      </c>
    </row>
    <row r="5991" spans="17:17">
      <c r="Q5991" s="50" t="str">
        <f t="shared" si="94"/>
        <v/>
      </c>
    </row>
    <row r="5992" spans="17:17">
      <c r="Q5992" s="50" t="str">
        <f t="shared" si="94"/>
        <v/>
      </c>
    </row>
    <row r="5993" spans="17:17">
      <c r="Q5993" s="50" t="str">
        <f t="shared" si="94"/>
        <v/>
      </c>
    </row>
    <row r="5994" spans="17:17">
      <c r="Q5994" s="50" t="str">
        <f t="shared" si="94"/>
        <v/>
      </c>
    </row>
    <row r="5995" spans="17:17">
      <c r="Q5995" s="50" t="str">
        <f t="shared" si="94"/>
        <v/>
      </c>
    </row>
    <row r="5996" spans="17:17">
      <c r="Q5996" s="50" t="str">
        <f t="shared" si="94"/>
        <v/>
      </c>
    </row>
    <row r="5997" spans="17:17">
      <c r="Q5997" s="50" t="str">
        <f t="shared" si="94"/>
        <v/>
      </c>
    </row>
    <row r="5998" spans="17:17">
      <c r="Q5998" s="50" t="str">
        <f t="shared" si="94"/>
        <v/>
      </c>
    </row>
    <row r="5999" spans="17:17">
      <c r="Q5999" s="50" t="str">
        <f t="shared" si="94"/>
        <v/>
      </c>
    </row>
    <row r="6000" spans="17:17">
      <c r="Q6000" s="50" t="str">
        <f t="shared" si="94"/>
        <v/>
      </c>
    </row>
    <row r="6001" spans="17:17">
      <c r="Q6001" s="50" t="str">
        <f t="shared" si="94"/>
        <v/>
      </c>
    </row>
    <row r="6002" spans="17:17">
      <c r="Q6002" s="50" t="str">
        <f t="shared" si="94"/>
        <v/>
      </c>
    </row>
    <row r="6003" spans="17:17">
      <c r="Q6003" s="50" t="str">
        <f t="shared" ref="Q6003:Q6066" si="95">IF(AND(I6003="",K6003=""),"",IF(I6003="Lead","Lead",IF(K6003="Lead","Lead",IF((OR((AND((ISNUMBER(SEARCH("Galvanized",K6003))),AF6003="Yes")),(AND((ISNUMBER(SEARCH("Galvanized",K6003))),AF6003="Unknown")))),"Galvanized requiring replacement",IF((OR((AND((ISNUMBER(SEARCH("Galvanized",K6003))),AJ6003="Yes")),(AND((ISNUMBER(SEARCH("Galvanized",K6003))),AJ6003="Unknown")))),"Galvanized requiring replacement",IF(I6003="Galvanized requiring replacement","Galvanized requiring replacement",IF(K6003="Galvanized requiring replacement","Galvanized requiring replacement",IF(ISNUMBER(SEARCH("Unknown",I6003)),"Unknown",IF(ISNUMBER(SEARCH("Unknown",K6003)),"Unknown",IF(I6003="","Unknown",IF(K6003="","Unknown","Non-lead")))))))))))</f>
        <v/>
      </c>
    </row>
    <row r="6004" spans="17:17">
      <c r="Q6004" s="50" t="str">
        <f t="shared" si="95"/>
        <v/>
      </c>
    </row>
    <row r="6005" spans="17:17">
      <c r="Q6005" s="50" t="str">
        <f t="shared" si="95"/>
        <v/>
      </c>
    </row>
    <row r="6006" spans="17:17">
      <c r="Q6006" s="50" t="str">
        <f t="shared" si="95"/>
        <v/>
      </c>
    </row>
    <row r="6007" spans="17:17">
      <c r="Q6007" s="50" t="str">
        <f t="shared" si="95"/>
        <v/>
      </c>
    </row>
    <row r="6008" spans="17:17">
      <c r="Q6008" s="50" t="str">
        <f t="shared" si="95"/>
        <v/>
      </c>
    </row>
    <row r="6009" spans="17:17">
      <c r="Q6009" s="50" t="str">
        <f t="shared" si="95"/>
        <v/>
      </c>
    </row>
    <row r="6010" spans="17:17">
      <c r="Q6010" s="50" t="str">
        <f t="shared" si="95"/>
        <v/>
      </c>
    </row>
    <row r="6011" spans="17:17">
      <c r="Q6011" s="50" t="str">
        <f t="shared" si="95"/>
        <v/>
      </c>
    </row>
    <row r="6012" spans="17:17">
      <c r="Q6012" s="50" t="str">
        <f t="shared" si="95"/>
        <v/>
      </c>
    </row>
    <row r="6013" spans="17:17">
      <c r="Q6013" s="50" t="str">
        <f t="shared" si="95"/>
        <v/>
      </c>
    </row>
    <row r="6014" spans="17:17">
      <c r="Q6014" s="50" t="str">
        <f t="shared" si="95"/>
        <v/>
      </c>
    </row>
    <row r="6015" spans="17:17">
      <c r="Q6015" s="50" t="str">
        <f t="shared" si="95"/>
        <v/>
      </c>
    </row>
    <row r="6016" spans="17:17">
      <c r="Q6016" s="50" t="str">
        <f t="shared" si="95"/>
        <v/>
      </c>
    </row>
    <row r="6017" spans="17:17">
      <c r="Q6017" s="50" t="str">
        <f t="shared" si="95"/>
        <v/>
      </c>
    </row>
    <row r="6018" spans="17:17">
      <c r="Q6018" s="50" t="str">
        <f t="shared" si="95"/>
        <v/>
      </c>
    </row>
    <row r="6019" spans="17:17">
      <c r="Q6019" s="50" t="str">
        <f t="shared" si="95"/>
        <v/>
      </c>
    </row>
    <row r="6020" spans="17:17">
      <c r="Q6020" s="50" t="str">
        <f t="shared" si="95"/>
        <v/>
      </c>
    </row>
    <row r="6021" spans="17:17">
      <c r="Q6021" s="50" t="str">
        <f t="shared" si="95"/>
        <v/>
      </c>
    </row>
    <row r="6022" spans="17:17">
      <c r="Q6022" s="50" t="str">
        <f t="shared" si="95"/>
        <v/>
      </c>
    </row>
    <row r="6023" spans="17:17">
      <c r="Q6023" s="50" t="str">
        <f t="shared" si="95"/>
        <v/>
      </c>
    </row>
    <row r="6024" spans="17:17">
      <c r="Q6024" s="50" t="str">
        <f t="shared" si="95"/>
        <v/>
      </c>
    </row>
    <row r="6025" spans="17:17">
      <c r="Q6025" s="50" t="str">
        <f t="shared" si="95"/>
        <v/>
      </c>
    </row>
    <row r="6026" spans="17:17">
      <c r="Q6026" s="50" t="str">
        <f t="shared" si="95"/>
        <v/>
      </c>
    </row>
    <row r="6027" spans="17:17">
      <c r="Q6027" s="50" t="str">
        <f t="shared" si="95"/>
        <v/>
      </c>
    </row>
    <row r="6028" spans="17:17">
      <c r="Q6028" s="50" t="str">
        <f t="shared" si="95"/>
        <v/>
      </c>
    </row>
    <row r="6029" spans="17:17">
      <c r="Q6029" s="50" t="str">
        <f t="shared" si="95"/>
        <v/>
      </c>
    </row>
    <row r="6030" spans="17:17">
      <c r="Q6030" s="50" t="str">
        <f t="shared" si="95"/>
        <v/>
      </c>
    </row>
    <row r="6031" spans="17:17">
      <c r="Q6031" s="50" t="str">
        <f t="shared" si="95"/>
        <v/>
      </c>
    </row>
    <row r="6032" spans="17:17">
      <c r="Q6032" s="50" t="str">
        <f t="shared" si="95"/>
        <v/>
      </c>
    </row>
    <row r="6033" spans="17:17">
      <c r="Q6033" s="50" t="str">
        <f t="shared" si="95"/>
        <v/>
      </c>
    </row>
    <row r="6034" spans="17:17">
      <c r="Q6034" s="50" t="str">
        <f t="shared" si="95"/>
        <v/>
      </c>
    </row>
    <row r="6035" spans="17:17">
      <c r="Q6035" s="50" t="str">
        <f t="shared" si="95"/>
        <v/>
      </c>
    </row>
    <row r="6036" spans="17:17">
      <c r="Q6036" s="50" t="str">
        <f t="shared" si="95"/>
        <v/>
      </c>
    </row>
    <row r="6037" spans="17:17">
      <c r="Q6037" s="50" t="str">
        <f t="shared" si="95"/>
        <v/>
      </c>
    </row>
    <row r="6038" spans="17:17">
      <c r="Q6038" s="50" t="str">
        <f t="shared" si="95"/>
        <v/>
      </c>
    </row>
    <row r="6039" spans="17:17">
      <c r="Q6039" s="50" t="str">
        <f t="shared" si="95"/>
        <v/>
      </c>
    </row>
    <row r="6040" spans="17:17">
      <c r="Q6040" s="50" t="str">
        <f t="shared" si="95"/>
        <v/>
      </c>
    </row>
    <row r="6041" spans="17:17">
      <c r="Q6041" s="50" t="str">
        <f t="shared" si="95"/>
        <v/>
      </c>
    </row>
    <row r="6042" spans="17:17">
      <c r="Q6042" s="50" t="str">
        <f t="shared" si="95"/>
        <v/>
      </c>
    </row>
    <row r="6043" spans="17:17">
      <c r="Q6043" s="50" t="str">
        <f t="shared" si="95"/>
        <v/>
      </c>
    </row>
    <row r="6044" spans="17:17">
      <c r="Q6044" s="50" t="str">
        <f t="shared" si="95"/>
        <v/>
      </c>
    </row>
    <row r="6045" spans="17:17">
      <c r="Q6045" s="50" t="str">
        <f t="shared" si="95"/>
        <v/>
      </c>
    </row>
    <row r="6046" spans="17:17">
      <c r="Q6046" s="50" t="str">
        <f t="shared" si="95"/>
        <v/>
      </c>
    </row>
    <row r="6047" spans="17:17">
      <c r="Q6047" s="50" t="str">
        <f t="shared" si="95"/>
        <v/>
      </c>
    </row>
    <row r="6048" spans="17:17">
      <c r="Q6048" s="50" t="str">
        <f t="shared" si="95"/>
        <v/>
      </c>
    </row>
    <row r="6049" spans="17:17">
      <c r="Q6049" s="50" t="str">
        <f t="shared" si="95"/>
        <v/>
      </c>
    </row>
    <row r="6050" spans="17:17">
      <c r="Q6050" s="50" t="str">
        <f t="shared" si="95"/>
        <v/>
      </c>
    </row>
    <row r="6051" spans="17:17">
      <c r="Q6051" s="50" t="str">
        <f t="shared" si="95"/>
        <v/>
      </c>
    </row>
    <row r="6052" spans="17:17">
      <c r="Q6052" s="50" t="str">
        <f t="shared" si="95"/>
        <v/>
      </c>
    </row>
    <row r="6053" spans="17:17">
      <c r="Q6053" s="50" t="str">
        <f t="shared" si="95"/>
        <v/>
      </c>
    </row>
    <row r="6054" spans="17:17">
      <c r="Q6054" s="50" t="str">
        <f t="shared" si="95"/>
        <v/>
      </c>
    </row>
    <row r="6055" spans="17:17">
      <c r="Q6055" s="50" t="str">
        <f t="shared" si="95"/>
        <v/>
      </c>
    </row>
    <row r="6056" spans="17:17">
      <c r="Q6056" s="50" t="str">
        <f t="shared" si="95"/>
        <v/>
      </c>
    </row>
    <row r="6057" spans="17:17">
      <c r="Q6057" s="50" t="str">
        <f t="shared" si="95"/>
        <v/>
      </c>
    </row>
    <row r="6058" spans="17:17">
      <c r="Q6058" s="50" t="str">
        <f t="shared" si="95"/>
        <v/>
      </c>
    </row>
    <row r="6059" spans="17:17">
      <c r="Q6059" s="50" t="str">
        <f t="shared" si="95"/>
        <v/>
      </c>
    </row>
    <row r="6060" spans="17:17">
      <c r="Q6060" s="50" t="str">
        <f t="shared" si="95"/>
        <v/>
      </c>
    </row>
    <row r="6061" spans="17:17">
      <c r="Q6061" s="50" t="str">
        <f t="shared" si="95"/>
        <v/>
      </c>
    </row>
    <row r="6062" spans="17:17">
      <c r="Q6062" s="50" t="str">
        <f t="shared" si="95"/>
        <v/>
      </c>
    </row>
    <row r="6063" spans="17:17">
      <c r="Q6063" s="50" t="str">
        <f t="shared" si="95"/>
        <v/>
      </c>
    </row>
    <row r="6064" spans="17:17">
      <c r="Q6064" s="50" t="str">
        <f t="shared" si="95"/>
        <v/>
      </c>
    </row>
    <row r="6065" spans="17:17">
      <c r="Q6065" s="50" t="str">
        <f t="shared" si="95"/>
        <v/>
      </c>
    </row>
    <row r="6066" spans="17:17">
      <c r="Q6066" s="50" t="str">
        <f t="shared" si="95"/>
        <v/>
      </c>
    </row>
    <row r="6067" spans="17:17">
      <c r="Q6067" s="50" t="str">
        <f t="shared" ref="Q6067:Q6130" si="96">IF(AND(I6067="",K6067=""),"",IF(I6067="Lead","Lead",IF(K6067="Lead","Lead",IF((OR((AND((ISNUMBER(SEARCH("Galvanized",K6067))),AF6067="Yes")),(AND((ISNUMBER(SEARCH("Galvanized",K6067))),AF6067="Unknown")))),"Galvanized requiring replacement",IF((OR((AND((ISNUMBER(SEARCH("Galvanized",K6067))),AJ6067="Yes")),(AND((ISNUMBER(SEARCH("Galvanized",K6067))),AJ6067="Unknown")))),"Galvanized requiring replacement",IF(I6067="Galvanized requiring replacement","Galvanized requiring replacement",IF(K6067="Galvanized requiring replacement","Galvanized requiring replacement",IF(ISNUMBER(SEARCH("Unknown",I6067)),"Unknown",IF(ISNUMBER(SEARCH("Unknown",K6067)),"Unknown",IF(I6067="","Unknown",IF(K6067="","Unknown","Non-lead")))))))))))</f>
        <v/>
      </c>
    </row>
    <row r="6068" spans="17:17">
      <c r="Q6068" s="50" t="str">
        <f t="shared" si="96"/>
        <v/>
      </c>
    </row>
    <row r="6069" spans="17:17">
      <c r="Q6069" s="50" t="str">
        <f t="shared" si="96"/>
        <v/>
      </c>
    </row>
    <row r="6070" spans="17:17">
      <c r="Q6070" s="50" t="str">
        <f t="shared" si="96"/>
        <v/>
      </c>
    </row>
    <row r="6071" spans="17:17">
      <c r="Q6071" s="50" t="str">
        <f t="shared" si="96"/>
        <v/>
      </c>
    </row>
    <row r="6072" spans="17:17">
      <c r="Q6072" s="50" t="str">
        <f t="shared" si="96"/>
        <v/>
      </c>
    </row>
    <row r="6073" spans="17:17">
      <c r="Q6073" s="50" t="str">
        <f t="shared" si="96"/>
        <v/>
      </c>
    </row>
    <row r="6074" spans="17:17">
      <c r="Q6074" s="50" t="str">
        <f t="shared" si="96"/>
        <v/>
      </c>
    </row>
    <row r="6075" spans="17:17">
      <c r="Q6075" s="50" t="str">
        <f t="shared" si="96"/>
        <v/>
      </c>
    </row>
    <row r="6076" spans="17:17">
      <c r="Q6076" s="50" t="str">
        <f t="shared" si="96"/>
        <v/>
      </c>
    </row>
    <row r="6077" spans="17:17">
      <c r="Q6077" s="50" t="str">
        <f t="shared" si="96"/>
        <v/>
      </c>
    </row>
    <row r="6078" spans="17:17">
      <c r="Q6078" s="50" t="str">
        <f t="shared" si="96"/>
        <v/>
      </c>
    </row>
    <row r="6079" spans="17:17">
      <c r="Q6079" s="50" t="str">
        <f t="shared" si="96"/>
        <v/>
      </c>
    </row>
    <row r="6080" spans="17:17">
      <c r="Q6080" s="50" t="str">
        <f t="shared" si="96"/>
        <v/>
      </c>
    </row>
    <row r="6081" spans="17:17">
      <c r="Q6081" s="50" t="str">
        <f t="shared" si="96"/>
        <v/>
      </c>
    </row>
    <row r="6082" spans="17:17">
      <c r="Q6082" s="50" t="str">
        <f t="shared" si="96"/>
        <v/>
      </c>
    </row>
    <row r="6083" spans="17:17">
      <c r="Q6083" s="50" t="str">
        <f t="shared" si="96"/>
        <v/>
      </c>
    </row>
    <row r="6084" spans="17:17">
      <c r="Q6084" s="50" t="str">
        <f t="shared" si="96"/>
        <v/>
      </c>
    </row>
    <row r="6085" spans="17:17">
      <c r="Q6085" s="50" t="str">
        <f t="shared" si="96"/>
        <v/>
      </c>
    </row>
    <row r="6086" spans="17:17">
      <c r="Q6086" s="50" t="str">
        <f t="shared" si="96"/>
        <v/>
      </c>
    </row>
    <row r="6087" spans="17:17">
      <c r="Q6087" s="50" t="str">
        <f t="shared" si="96"/>
        <v/>
      </c>
    </row>
    <row r="6088" spans="17:17">
      <c r="Q6088" s="50" t="str">
        <f t="shared" si="96"/>
        <v/>
      </c>
    </row>
    <row r="6089" spans="17:17">
      <c r="Q6089" s="50" t="str">
        <f t="shared" si="96"/>
        <v/>
      </c>
    </row>
    <row r="6090" spans="17:17">
      <c r="Q6090" s="50" t="str">
        <f t="shared" si="96"/>
        <v/>
      </c>
    </row>
    <row r="6091" spans="17:17">
      <c r="Q6091" s="50" t="str">
        <f t="shared" si="96"/>
        <v/>
      </c>
    </row>
    <row r="6092" spans="17:17">
      <c r="Q6092" s="50" t="str">
        <f t="shared" si="96"/>
        <v/>
      </c>
    </row>
    <row r="6093" spans="17:17">
      <c r="Q6093" s="50" t="str">
        <f t="shared" si="96"/>
        <v/>
      </c>
    </row>
    <row r="6094" spans="17:17">
      <c r="Q6094" s="50" t="str">
        <f t="shared" si="96"/>
        <v/>
      </c>
    </row>
    <row r="6095" spans="17:17">
      <c r="Q6095" s="50" t="str">
        <f t="shared" si="96"/>
        <v/>
      </c>
    </row>
    <row r="6096" spans="17:17">
      <c r="Q6096" s="50" t="str">
        <f t="shared" si="96"/>
        <v/>
      </c>
    </row>
    <row r="6097" spans="17:17">
      <c r="Q6097" s="50" t="str">
        <f t="shared" si="96"/>
        <v/>
      </c>
    </row>
    <row r="6098" spans="17:17">
      <c r="Q6098" s="50" t="str">
        <f t="shared" si="96"/>
        <v/>
      </c>
    </row>
    <row r="6099" spans="17:17">
      <c r="Q6099" s="50" t="str">
        <f t="shared" si="96"/>
        <v/>
      </c>
    </row>
    <row r="6100" spans="17:17">
      <c r="Q6100" s="50" t="str">
        <f t="shared" si="96"/>
        <v/>
      </c>
    </row>
    <row r="6101" spans="17:17">
      <c r="Q6101" s="50" t="str">
        <f t="shared" si="96"/>
        <v/>
      </c>
    </row>
    <row r="6102" spans="17:17">
      <c r="Q6102" s="50" t="str">
        <f t="shared" si="96"/>
        <v/>
      </c>
    </row>
    <row r="6103" spans="17:17">
      <c r="Q6103" s="50" t="str">
        <f t="shared" si="96"/>
        <v/>
      </c>
    </row>
    <row r="6104" spans="17:17">
      <c r="Q6104" s="50" t="str">
        <f t="shared" si="96"/>
        <v/>
      </c>
    </row>
    <row r="6105" spans="17:17">
      <c r="Q6105" s="50" t="str">
        <f t="shared" si="96"/>
        <v/>
      </c>
    </row>
    <row r="6106" spans="17:17">
      <c r="Q6106" s="50" t="str">
        <f t="shared" si="96"/>
        <v/>
      </c>
    </row>
    <row r="6107" spans="17:17">
      <c r="Q6107" s="50" t="str">
        <f t="shared" si="96"/>
        <v/>
      </c>
    </row>
    <row r="6108" spans="17:17">
      <c r="Q6108" s="50" t="str">
        <f t="shared" si="96"/>
        <v/>
      </c>
    </row>
    <row r="6109" spans="17:17">
      <c r="Q6109" s="50" t="str">
        <f t="shared" si="96"/>
        <v/>
      </c>
    </row>
    <row r="6110" spans="17:17">
      <c r="Q6110" s="50" t="str">
        <f t="shared" si="96"/>
        <v/>
      </c>
    </row>
    <row r="6111" spans="17:17">
      <c r="Q6111" s="50" t="str">
        <f t="shared" si="96"/>
        <v/>
      </c>
    </row>
    <row r="6112" spans="17:17">
      <c r="Q6112" s="50" t="str">
        <f t="shared" si="96"/>
        <v/>
      </c>
    </row>
    <row r="6113" spans="17:17">
      <c r="Q6113" s="50" t="str">
        <f t="shared" si="96"/>
        <v/>
      </c>
    </row>
    <row r="6114" spans="17:17">
      <c r="Q6114" s="50" t="str">
        <f t="shared" si="96"/>
        <v/>
      </c>
    </row>
    <row r="6115" spans="17:17">
      <c r="Q6115" s="50" t="str">
        <f t="shared" si="96"/>
        <v/>
      </c>
    </row>
    <row r="6116" spans="17:17">
      <c r="Q6116" s="50" t="str">
        <f t="shared" si="96"/>
        <v/>
      </c>
    </row>
    <row r="6117" spans="17:17">
      <c r="Q6117" s="50" t="str">
        <f t="shared" si="96"/>
        <v/>
      </c>
    </row>
    <row r="6118" spans="17:17">
      <c r="Q6118" s="50" t="str">
        <f t="shared" si="96"/>
        <v/>
      </c>
    </row>
    <row r="6119" spans="17:17">
      <c r="Q6119" s="50" t="str">
        <f t="shared" si="96"/>
        <v/>
      </c>
    </row>
    <row r="6120" spans="17:17">
      <c r="Q6120" s="50" t="str">
        <f t="shared" si="96"/>
        <v/>
      </c>
    </row>
    <row r="6121" spans="17:17">
      <c r="Q6121" s="50" t="str">
        <f t="shared" si="96"/>
        <v/>
      </c>
    </row>
    <row r="6122" spans="17:17">
      <c r="Q6122" s="50" t="str">
        <f t="shared" si="96"/>
        <v/>
      </c>
    </row>
    <row r="6123" spans="17:17">
      <c r="Q6123" s="50" t="str">
        <f t="shared" si="96"/>
        <v/>
      </c>
    </row>
    <row r="6124" spans="17:17">
      <c r="Q6124" s="50" t="str">
        <f t="shared" si="96"/>
        <v/>
      </c>
    </row>
    <row r="6125" spans="17:17">
      <c r="Q6125" s="50" t="str">
        <f t="shared" si="96"/>
        <v/>
      </c>
    </row>
    <row r="6126" spans="17:17">
      <c r="Q6126" s="50" t="str">
        <f t="shared" si="96"/>
        <v/>
      </c>
    </row>
    <row r="6127" spans="17:17">
      <c r="Q6127" s="50" t="str">
        <f t="shared" si="96"/>
        <v/>
      </c>
    </row>
    <row r="6128" spans="17:17">
      <c r="Q6128" s="50" t="str">
        <f t="shared" si="96"/>
        <v/>
      </c>
    </row>
    <row r="6129" spans="17:17">
      <c r="Q6129" s="50" t="str">
        <f t="shared" si="96"/>
        <v/>
      </c>
    </row>
    <row r="6130" spans="17:17">
      <c r="Q6130" s="50" t="str">
        <f t="shared" si="96"/>
        <v/>
      </c>
    </row>
    <row r="6131" spans="17:17">
      <c r="Q6131" s="50" t="str">
        <f t="shared" ref="Q6131:Q6194" si="97">IF(AND(I6131="",K6131=""),"",IF(I6131="Lead","Lead",IF(K6131="Lead","Lead",IF((OR((AND((ISNUMBER(SEARCH("Galvanized",K6131))),AF6131="Yes")),(AND((ISNUMBER(SEARCH("Galvanized",K6131))),AF6131="Unknown")))),"Galvanized requiring replacement",IF((OR((AND((ISNUMBER(SEARCH("Galvanized",K6131))),AJ6131="Yes")),(AND((ISNUMBER(SEARCH("Galvanized",K6131))),AJ6131="Unknown")))),"Galvanized requiring replacement",IF(I6131="Galvanized requiring replacement","Galvanized requiring replacement",IF(K6131="Galvanized requiring replacement","Galvanized requiring replacement",IF(ISNUMBER(SEARCH("Unknown",I6131)),"Unknown",IF(ISNUMBER(SEARCH("Unknown",K6131)),"Unknown",IF(I6131="","Unknown",IF(K6131="","Unknown","Non-lead")))))))))))</f>
        <v/>
      </c>
    </row>
    <row r="6132" spans="17:17">
      <c r="Q6132" s="50" t="str">
        <f t="shared" si="97"/>
        <v/>
      </c>
    </row>
    <row r="6133" spans="17:17">
      <c r="Q6133" s="50" t="str">
        <f t="shared" si="97"/>
        <v/>
      </c>
    </row>
    <row r="6134" spans="17:17">
      <c r="Q6134" s="50" t="str">
        <f t="shared" si="97"/>
        <v/>
      </c>
    </row>
    <row r="6135" spans="17:17">
      <c r="Q6135" s="50" t="str">
        <f t="shared" si="97"/>
        <v/>
      </c>
    </row>
    <row r="6136" spans="17:17">
      <c r="Q6136" s="50" t="str">
        <f t="shared" si="97"/>
        <v/>
      </c>
    </row>
    <row r="6137" spans="17:17">
      <c r="Q6137" s="50" t="str">
        <f t="shared" si="97"/>
        <v/>
      </c>
    </row>
    <row r="6138" spans="17:17">
      <c r="Q6138" s="50" t="str">
        <f t="shared" si="97"/>
        <v/>
      </c>
    </row>
    <row r="6139" spans="17:17">
      <c r="Q6139" s="50" t="str">
        <f t="shared" si="97"/>
        <v/>
      </c>
    </row>
    <row r="6140" spans="17:17">
      <c r="Q6140" s="50" t="str">
        <f t="shared" si="97"/>
        <v/>
      </c>
    </row>
    <row r="6141" spans="17:17">
      <c r="Q6141" s="50" t="str">
        <f t="shared" si="97"/>
        <v/>
      </c>
    </row>
    <row r="6142" spans="17:17">
      <c r="Q6142" s="50" t="str">
        <f t="shared" si="97"/>
        <v/>
      </c>
    </row>
    <row r="6143" spans="17:17">
      <c r="Q6143" s="50" t="str">
        <f t="shared" si="97"/>
        <v/>
      </c>
    </row>
    <row r="6144" spans="17:17">
      <c r="Q6144" s="50" t="str">
        <f t="shared" si="97"/>
        <v/>
      </c>
    </row>
    <row r="6145" spans="17:17">
      <c r="Q6145" s="50" t="str">
        <f t="shared" si="97"/>
        <v/>
      </c>
    </row>
    <row r="6146" spans="17:17">
      <c r="Q6146" s="50" t="str">
        <f t="shared" si="97"/>
        <v/>
      </c>
    </row>
    <row r="6147" spans="17:17">
      <c r="Q6147" s="50" t="str">
        <f t="shared" si="97"/>
        <v/>
      </c>
    </row>
    <row r="6148" spans="17:17">
      <c r="Q6148" s="50" t="str">
        <f t="shared" si="97"/>
        <v/>
      </c>
    </row>
    <row r="6149" spans="17:17">
      <c r="Q6149" s="50" t="str">
        <f t="shared" si="97"/>
        <v/>
      </c>
    </row>
    <row r="6150" spans="17:17">
      <c r="Q6150" s="50" t="str">
        <f t="shared" si="97"/>
        <v/>
      </c>
    </row>
    <row r="6151" spans="17:17">
      <c r="Q6151" s="50" t="str">
        <f t="shared" si="97"/>
        <v/>
      </c>
    </row>
    <row r="6152" spans="17:17">
      <c r="Q6152" s="50" t="str">
        <f t="shared" si="97"/>
        <v/>
      </c>
    </row>
    <row r="6153" spans="17:17">
      <c r="Q6153" s="50" t="str">
        <f t="shared" si="97"/>
        <v/>
      </c>
    </row>
    <row r="6154" spans="17:17">
      <c r="Q6154" s="50" t="str">
        <f t="shared" si="97"/>
        <v/>
      </c>
    </row>
    <row r="6155" spans="17:17">
      <c r="Q6155" s="50" t="str">
        <f t="shared" si="97"/>
        <v/>
      </c>
    </row>
    <row r="6156" spans="17:17">
      <c r="Q6156" s="50" t="str">
        <f t="shared" si="97"/>
        <v/>
      </c>
    </row>
    <row r="6157" spans="17:17">
      <c r="Q6157" s="50" t="str">
        <f t="shared" si="97"/>
        <v/>
      </c>
    </row>
    <row r="6158" spans="17:17">
      <c r="Q6158" s="50" t="str">
        <f t="shared" si="97"/>
        <v/>
      </c>
    </row>
    <row r="6159" spans="17:17">
      <c r="Q6159" s="50" t="str">
        <f t="shared" si="97"/>
        <v/>
      </c>
    </row>
    <row r="6160" spans="17:17">
      <c r="Q6160" s="50" t="str">
        <f t="shared" si="97"/>
        <v/>
      </c>
    </row>
    <row r="6161" spans="17:17">
      <c r="Q6161" s="50" t="str">
        <f t="shared" si="97"/>
        <v/>
      </c>
    </row>
    <row r="6162" spans="17:17">
      <c r="Q6162" s="50" t="str">
        <f t="shared" si="97"/>
        <v/>
      </c>
    </row>
    <row r="6163" spans="17:17">
      <c r="Q6163" s="50" t="str">
        <f t="shared" si="97"/>
        <v/>
      </c>
    </row>
    <row r="6164" spans="17:17">
      <c r="Q6164" s="50" t="str">
        <f t="shared" si="97"/>
        <v/>
      </c>
    </row>
    <row r="6165" spans="17:17">
      <c r="Q6165" s="50" t="str">
        <f t="shared" si="97"/>
        <v/>
      </c>
    </row>
    <row r="6166" spans="17:17">
      <c r="Q6166" s="50" t="str">
        <f t="shared" si="97"/>
        <v/>
      </c>
    </row>
    <row r="6167" spans="17:17">
      <c r="Q6167" s="50" t="str">
        <f t="shared" si="97"/>
        <v/>
      </c>
    </row>
    <row r="6168" spans="17:17">
      <c r="Q6168" s="50" t="str">
        <f t="shared" si="97"/>
        <v/>
      </c>
    </row>
    <row r="6169" spans="17:17">
      <c r="Q6169" s="50" t="str">
        <f t="shared" si="97"/>
        <v/>
      </c>
    </row>
    <row r="6170" spans="17:17">
      <c r="Q6170" s="50" t="str">
        <f t="shared" si="97"/>
        <v/>
      </c>
    </row>
    <row r="6171" spans="17:17">
      <c r="Q6171" s="50" t="str">
        <f t="shared" si="97"/>
        <v/>
      </c>
    </row>
    <row r="6172" spans="17:17">
      <c r="Q6172" s="50" t="str">
        <f t="shared" si="97"/>
        <v/>
      </c>
    </row>
    <row r="6173" spans="17:17">
      <c r="Q6173" s="50" t="str">
        <f t="shared" si="97"/>
        <v/>
      </c>
    </row>
    <row r="6174" spans="17:17">
      <c r="Q6174" s="50" t="str">
        <f t="shared" si="97"/>
        <v/>
      </c>
    </row>
    <row r="6175" spans="17:17">
      <c r="Q6175" s="50" t="str">
        <f t="shared" si="97"/>
        <v/>
      </c>
    </row>
    <row r="6176" spans="17:17">
      <c r="Q6176" s="50" t="str">
        <f t="shared" si="97"/>
        <v/>
      </c>
    </row>
    <row r="6177" spans="17:17">
      <c r="Q6177" s="50" t="str">
        <f t="shared" si="97"/>
        <v/>
      </c>
    </row>
    <row r="6178" spans="17:17">
      <c r="Q6178" s="50" t="str">
        <f t="shared" si="97"/>
        <v/>
      </c>
    </row>
    <row r="6179" spans="17:17">
      <c r="Q6179" s="50" t="str">
        <f t="shared" si="97"/>
        <v/>
      </c>
    </row>
    <row r="6180" spans="17:17">
      <c r="Q6180" s="50" t="str">
        <f t="shared" si="97"/>
        <v/>
      </c>
    </row>
    <row r="6181" spans="17:17">
      <c r="Q6181" s="50" t="str">
        <f t="shared" si="97"/>
        <v/>
      </c>
    </row>
    <row r="6182" spans="17:17">
      <c r="Q6182" s="50" t="str">
        <f t="shared" si="97"/>
        <v/>
      </c>
    </row>
    <row r="6183" spans="17:17">
      <c r="Q6183" s="50" t="str">
        <f t="shared" si="97"/>
        <v/>
      </c>
    </row>
    <row r="6184" spans="17:17">
      <c r="Q6184" s="50" t="str">
        <f t="shared" si="97"/>
        <v/>
      </c>
    </row>
    <row r="6185" spans="17:17">
      <c r="Q6185" s="50" t="str">
        <f t="shared" si="97"/>
        <v/>
      </c>
    </row>
    <row r="6186" spans="17:17">
      <c r="Q6186" s="50" t="str">
        <f t="shared" si="97"/>
        <v/>
      </c>
    </row>
    <row r="6187" spans="17:17">
      <c r="Q6187" s="50" t="str">
        <f t="shared" si="97"/>
        <v/>
      </c>
    </row>
    <row r="6188" spans="17:17">
      <c r="Q6188" s="50" t="str">
        <f t="shared" si="97"/>
        <v/>
      </c>
    </row>
    <row r="6189" spans="17:17">
      <c r="Q6189" s="50" t="str">
        <f t="shared" si="97"/>
        <v/>
      </c>
    </row>
    <row r="6190" spans="17:17">
      <c r="Q6190" s="50" t="str">
        <f t="shared" si="97"/>
        <v/>
      </c>
    </row>
    <row r="6191" spans="17:17">
      <c r="Q6191" s="50" t="str">
        <f t="shared" si="97"/>
        <v/>
      </c>
    </row>
    <row r="6192" spans="17:17">
      <c r="Q6192" s="50" t="str">
        <f t="shared" si="97"/>
        <v/>
      </c>
    </row>
    <row r="6193" spans="17:17">
      <c r="Q6193" s="50" t="str">
        <f t="shared" si="97"/>
        <v/>
      </c>
    </row>
    <row r="6194" spans="17:17">
      <c r="Q6194" s="50" t="str">
        <f t="shared" si="97"/>
        <v/>
      </c>
    </row>
    <row r="6195" spans="17:17">
      <c r="Q6195" s="50" t="str">
        <f t="shared" ref="Q6195:Q6258" si="98">IF(AND(I6195="",K6195=""),"",IF(I6195="Lead","Lead",IF(K6195="Lead","Lead",IF((OR((AND((ISNUMBER(SEARCH("Galvanized",K6195))),AF6195="Yes")),(AND((ISNUMBER(SEARCH("Galvanized",K6195))),AF6195="Unknown")))),"Galvanized requiring replacement",IF((OR((AND((ISNUMBER(SEARCH("Galvanized",K6195))),AJ6195="Yes")),(AND((ISNUMBER(SEARCH("Galvanized",K6195))),AJ6195="Unknown")))),"Galvanized requiring replacement",IF(I6195="Galvanized requiring replacement","Galvanized requiring replacement",IF(K6195="Galvanized requiring replacement","Galvanized requiring replacement",IF(ISNUMBER(SEARCH("Unknown",I6195)),"Unknown",IF(ISNUMBER(SEARCH("Unknown",K6195)),"Unknown",IF(I6195="","Unknown",IF(K6195="","Unknown","Non-lead")))))))))))</f>
        <v/>
      </c>
    </row>
    <row r="6196" spans="17:17">
      <c r="Q6196" s="50" t="str">
        <f t="shared" si="98"/>
        <v/>
      </c>
    </row>
    <row r="6197" spans="17:17">
      <c r="Q6197" s="50" t="str">
        <f t="shared" si="98"/>
        <v/>
      </c>
    </row>
    <row r="6198" spans="17:17">
      <c r="Q6198" s="50" t="str">
        <f t="shared" si="98"/>
        <v/>
      </c>
    </row>
    <row r="6199" spans="17:17">
      <c r="Q6199" s="50" t="str">
        <f t="shared" si="98"/>
        <v/>
      </c>
    </row>
    <row r="6200" spans="17:17">
      <c r="Q6200" s="50" t="str">
        <f t="shared" si="98"/>
        <v/>
      </c>
    </row>
    <row r="6201" spans="17:17">
      <c r="Q6201" s="50" t="str">
        <f t="shared" si="98"/>
        <v/>
      </c>
    </row>
    <row r="6202" spans="17:17">
      <c r="Q6202" s="50" t="str">
        <f t="shared" si="98"/>
        <v/>
      </c>
    </row>
    <row r="6203" spans="17:17">
      <c r="Q6203" s="50" t="str">
        <f t="shared" si="98"/>
        <v/>
      </c>
    </row>
    <row r="6204" spans="17:17">
      <c r="Q6204" s="50" t="str">
        <f t="shared" si="98"/>
        <v/>
      </c>
    </row>
    <row r="6205" spans="17:17">
      <c r="Q6205" s="50" t="str">
        <f t="shared" si="98"/>
        <v/>
      </c>
    </row>
    <row r="6206" spans="17:17">
      <c r="Q6206" s="50" t="str">
        <f t="shared" si="98"/>
        <v/>
      </c>
    </row>
    <row r="6207" spans="17:17">
      <c r="Q6207" s="50" t="str">
        <f t="shared" si="98"/>
        <v/>
      </c>
    </row>
    <row r="6208" spans="17:17">
      <c r="Q6208" s="50" t="str">
        <f t="shared" si="98"/>
        <v/>
      </c>
    </row>
    <row r="6209" spans="17:17">
      <c r="Q6209" s="50" t="str">
        <f t="shared" si="98"/>
        <v/>
      </c>
    </row>
    <row r="6210" spans="17:17">
      <c r="Q6210" s="50" t="str">
        <f t="shared" si="98"/>
        <v/>
      </c>
    </row>
    <row r="6211" spans="17:17">
      <c r="Q6211" s="50" t="str">
        <f t="shared" si="98"/>
        <v/>
      </c>
    </row>
    <row r="6212" spans="17:17">
      <c r="Q6212" s="50" t="str">
        <f t="shared" si="98"/>
        <v/>
      </c>
    </row>
    <row r="6213" spans="17:17">
      <c r="Q6213" s="50" t="str">
        <f t="shared" si="98"/>
        <v/>
      </c>
    </row>
    <row r="6214" spans="17:17">
      <c r="Q6214" s="50" t="str">
        <f t="shared" si="98"/>
        <v/>
      </c>
    </row>
    <row r="6215" spans="17:17">
      <c r="Q6215" s="50" t="str">
        <f t="shared" si="98"/>
        <v/>
      </c>
    </row>
    <row r="6216" spans="17:17">
      <c r="Q6216" s="50" t="str">
        <f t="shared" si="98"/>
        <v/>
      </c>
    </row>
    <row r="6217" spans="17:17">
      <c r="Q6217" s="50" t="str">
        <f t="shared" si="98"/>
        <v/>
      </c>
    </row>
    <row r="6218" spans="17:17">
      <c r="Q6218" s="50" t="str">
        <f t="shared" si="98"/>
        <v/>
      </c>
    </row>
    <row r="6219" spans="17:17">
      <c r="Q6219" s="50" t="str">
        <f t="shared" si="98"/>
        <v/>
      </c>
    </row>
    <row r="6220" spans="17:17">
      <c r="Q6220" s="50" t="str">
        <f t="shared" si="98"/>
        <v/>
      </c>
    </row>
    <row r="6221" spans="17:17">
      <c r="Q6221" s="50" t="str">
        <f t="shared" si="98"/>
        <v/>
      </c>
    </row>
    <row r="6222" spans="17:17">
      <c r="Q6222" s="50" t="str">
        <f t="shared" si="98"/>
        <v/>
      </c>
    </row>
    <row r="6223" spans="17:17">
      <c r="Q6223" s="50" t="str">
        <f t="shared" si="98"/>
        <v/>
      </c>
    </row>
    <row r="6224" spans="17:17">
      <c r="Q6224" s="50" t="str">
        <f t="shared" si="98"/>
        <v/>
      </c>
    </row>
    <row r="6225" spans="17:17">
      <c r="Q6225" s="50" t="str">
        <f t="shared" si="98"/>
        <v/>
      </c>
    </row>
    <row r="6226" spans="17:17">
      <c r="Q6226" s="50" t="str">
        <f t="shared" si="98"/>
        <v/>
      </c>
    </row>
    <row r="6227" spans="17:17">
      <c r="Q6227" s="50" t="str">
        <f t="shared" si="98"/>
        <v/>
      </c>
    </row>
    <row r="6228" spans="17:17">
      <c r="Q6228" s="50" t="str">
        <f t="shared" si="98"/>
        <v/>
      </c>
    </row>
    <row r="6229" spans="17:17">
      <c r="Q6229" s="50" t="str">
        <f t="shared" si="98"/>
        <v/>
      </c>
    </row>
    <row r="6230" spans="17:17">
      <c r="Q6230" s="50" t="str">
        <f t="shared" si="98"/>
        <v/>
      </c>
    </row>
    <row r="6231" spans="17:17">
      <c r="Q6231" s="50" t="str">
        <f t="shared" si="98"/>
        <v/>
      </c>
    </row>
    <row r="6232" spans="17:17">
      <c r="Q6232" s="50" t="str">
        <f t="shared" si="98"/>
        <v/>
      </c>
    </row>
    <row r="6233" spans="17:17">
      <c r="Q6233" s="50" t="str">
        <f t="shared" si="98"/>
        <v/>
      </c>
    </row>
    <row r="6234" spans="17:17">
      <c r="Q6234" s="50" t="str">
        <f t="shared" si="98"/>
        <v/>
      </c>
    </row>
    <row r="6235" spans="17:17">
      <c r="Q6235" s="50" t="str">
        <f t="shared" si="98"/>
        <v/>
      </c>
    </row>
    <row r="6236" spans="17:17">
      <c r="Q6236" s="50" t="str">
        <f t="shared" si="98"/>
        <v/>
      </c>
    </row>
    <row r="6237" spans="17:17">
      <c r="Q6237" s="50" t="str">
        <f t="shared" si="98"/>
        <v/>
      </c>
    </row>
    <row r="6238" spans="17:17">
      <c r="Q6238" s="50" t="str">
        <f t="shared" si="98"/>
        <v/>
      </c>
    </row>
    <row r="6239" spans="17:17">
      <c r="Q6239" s="50" t="str">
        <f t="shared" si="98"/>
        <v/>
      </c>
    </row>
    <row r="6240" spans="17:17">
      <c r="Q6240" s="50" t="str">
        <f t="shared" si="98"/>
        <v/>
      </c>
    </row>
    <row r="6241" spans="17:17">
      <c r="Q6241" s="50" t="str">
        <f t="shared" si="98"/>
        <v/>
      </c>
    </row>
    <row r="6242" spans="17:17">
      <c r="Q6242" s="50" t="str">
        <f t="shared" si="98"/>
        <v/>
      </c>
    </row>
    <row r="6243" spans="17:17">
      <c r="Q6243" s="50" t="str">
        <f t="shared" si="98"/>
        <v/>
      </c>
    </row>
    <row r="6244" spans="17:17">
      <c r="Q6244" s="50" t="str">
        <f t="shared" si="98"/>
        <v/>
      </c>
    </row>
    <row r="6245" spans="17:17">
      <c r="Q6245" s="50" t="str">
        <f t="shared" si="98"/>
        <v/>
      </c>
    </row>
    <row r="6246" spans="17:17">
      <c r="Q6246" s="50" t="str">
        <f t="shared" si="98"/>
        <v/>
      </c>
    </row>
    <row r="6247" spans="17:17">
      <c r="Q6247" s="50" t="str">
        <f t="shared" si="98"/>
        <v/>
      </c>
    </row>
    <row r="6248" spans="17:17">
      <c r="Q6248" s="50" t="str">
        <f t="shared" si="98"/>
        <v/>
      </c>
    </row>
    <row r="6249" spans="17:17">
      <c r="Q6249" s="50" t="str">
        <f t="shared" si="98"/>
        <v/>
      </c>
    </row>
    <row r="6250" spans="17:17">
      <c r="Q6250" s="50" t="str">
        <f t="shared" si="98"/>
        <v/>
      </c>
    </row>
    <row r="6251" spans="17:17">
      <c r="Q6251" s="50" t="str">
        <f t="shared" si="98"/>
        <v/>
      </c>
    </row>
    <row r="6252" spans="17:17">
      <c r="Q6252" s="50" t="str">
        <f t="shared" si="98"/>
        <v/>
      </c>
    </row>
    <row r="6253" spans="17:17">
      <c r="Q6253" s="50" t="str">
        <f t="shared" si="98"/>
        <v/>
      </c>
    </row>
    <row r="6254" spans="17:17">
      <c r="Q6254" s="50" t="str">
        <f t="shared" si="98"/>
        <v/>
      </c>
    </row>
    <row r="6255" spans="17:17">
      <c r="Q6255" s="50" t="str">
        <f t="shared" si="98"/>
        <v/>
      </c>
    </row>
    <row r="6256" spans="17:17">
      <c r="Q6256" s="50" t="str">
        <f t="shared" si="98"/>
        <v/>
      </c>
    </row>
    <row r="6257" spans="17:17">
      <c r="Q6257" s="50" t="str">
        <f t="shared" si="98"/>
        <v/>
      </c>
    </row>
    <row r="6258" spans="17:17">
      <c r="Q6258" s="50" t="str">
        <f t="shared" si="98"/>
        <v/>
      </c>
    </row>
    <row r="6259" spans="17:17">
      <c r="Q6259" s="50" t="str">
        <f t="shared" ref="Q6259:Q6290" si="99">IF(AND(I6259="",K6259=""),"",IF(I6259="Lead","Lead",IF(K6259="Lead","Lead",IF((OR((AND((ISNUMBER(SEARCH("Galvanized",K6259))),AF6259="Yes")),(AND((ISNUMBER(SEARCH("Galvanized",K6259))),AF6259="Unknown")))),"Galvanized requiring replacement",IF((OR((AND((ISNUMBER(SEARCH("Galvanized",K6259))),AJ6259="Yes")),(AND((ISNUMBER(SEARCH("Galvanized",K6259))),AJ6259="Unknown")))),"Galvanized requiring replacement",IF(I6259="Galvanized requiring replacement","Galvanized requiring replacement",IF(K6259="Galvanized requiring replacement","Galvanized requiring replacement",IF(ISNUMBER(SEARCH("Unknown",I6259)),"Unknown",IF(ISNUMBER(SEARCH("Unknown",K6259)),"Unknown",IF(I6259="","Unknown",IF(K6259="","Unknown","Non-lead")))))))))))</f>
        <v/>
      </c>
    </row>
    <row r="6260" spans="17:17">
      <c r="Q6260" s="50" t="str">
        <f t="shared" si="99"/>
        <v/>
      </c>
    </row>
    <row r="6261" spans="17:17">
      <c r="Q6261" s="50" t="str">
        <f t="shared" si="99"/>
        <v/>
      </c>
    </row>
    <row r="6262" spans="17:17">
      <c r="Q6262" s="50" t="str">
        <f t="shared" si="99"/>
        <v/>
      </c>
    </row>
    <row r="6263" spans="17:17">
      <c r="Q6263" s="50" t="str">
        <f t="shared" si="99"/>
        <v/>
      </c>
    </row>
    <row r="6264" spans="17:17">
      <c r="Q6264" s="50" t="str">
        <f t="shared" si="99"/>
        <v/>
      </c>
    </row>
    <row r="6265" spans="17:17">
      <c r="Q6265" s="50" t="str">
        <f t="shared" si="99"/>
        <v/>
      </c>
    </row>
    <row r="6266" spans="17:17">
      <c r="Q6266" s="50" t="str">
        <f t="shared" si="99"/>
        <v/>
      </c>
    </row>
    <row r="6267" spans="17:17">
      <c r="Q6267" s="50" t="str">
        <f t="shared" si="99"/>
        <v/>
      </c>
    </row>
    <row r="6268" spans="17:17">
      <c r="Q6268" s="50" t="str">
        <f t="shared" si="99"/>
        <v/>
      </c>
    </row>
    <row r="6269" spans="17:17">
      <c r="Q6269" s="50" t="str">
        <f t="shared" si="99"/>
        <v/>
      </c>
    </row>
    <row r="6270" spans="17:17">
      <c r="Q6270" s="50" t="str">
        <f t="shared" si="99"/>
        <v/>
      </c>
    </row>
    <row r="6271" spans="17:17">
      <c r="Q6271" s="50" t="str">
        <f t="shared" si="99"/>
        <v/>
      </c>
    </row>
    <row r="6272" spans="17:17">
      <c r="Q6272" s="50" t="str">
        <f t="shared" si="99"/>
        <v/>
      </c>
    </row>
    <row r="6273" spans="17:17">
      <c r="Q6273" s="50" t="str">
        <f t="shared" si="99"/>
        <v/>
      </c>
    </row>
    <row r="6274" spans="17:17">
      <c r="Q6274" s="50" t="str">
        <f t="shared" si="99"/>
        <v/>
      </c>
    </row>
    <row r="6275" spans="17:17">
      <c r="Q6275" s="50" t="str">
        <f t="shared" si="99"/>
        <v/>
      </c>
    </row>
    <row r="6276" spans="17:17">
      <c r="Q6276" s="50" t="str">
        <f t="shared" si="99"/>
        <v/>
      </c>
    </row>
    <row r="6277" spans="17:17">
      <c r="Q6277" s="50" t="str">
        <f t="shared" si="99"/>
        <v/>
      </c>
    </row>
    <row r="6278" spans="17:17">
      <c r="Q6278" s="50" t="str">
        <f t="shared" si="99"/>
        <v/>
      </c>
    </row>
    <row r="6279" spans="17:17">
      <c r="Q6279" s="50" t="str">
        <f t="shared" si="99"/>
        <v/>
      </c>
    </row>
    <row r="6280" spans="17:17">
      <c r="Q6280" s="50" t="str">
        <f t="shared" si="99"/>
        <v/>
      </c>
    </row>
    <row r="6281" spans="17:17">
      <c r="Q6281" s="50" t="str">
        <f t="shared" si="99"/>
        <v/>
      </c>
    </row>
    <row r="6282" spans="17:17">
      <c r="Q6282" s="50" t="str">
        <f t="shared" si="99"/>
        <v/>
      </c>
    </row>
    <row r="6283" spans="17:17">
      <c r="Q6283" s="50" t="str">
        <f t="shared" si="99"/>
        <v/>
      </c>
    </row>
    <row r="6284" spans="17:17">
      <c r="Q6284" s="50" t="str">
        <f t="shared" si="99"/>
        <v/>
      </c>
    </row>
    <row r="6285" spans="17:17">
      <c r="Q6285" s="50" t="str">
        <f t="shared" si="99"/>
        <v/>
      </c>
    </row>
    <row r="6286" spans="17:17">
      <c r="Q6286" s="50" t="str">
        <f t="shared" si="99"/>
        <v/>
      </c>
    </row>
    <row r="6287" spans="17:17">
      <c r="Q6287" s="50" t="str">
        <f t="shared" si="99"/>
        <v/>
      </c>
    </row>
    <row r="6288" spans="17:17">
      <c r="Q6288" s="50" t="str">
        <f t="shared" si="99"/>
        <v/>
      </c>
    </row>
    <row r="6289" spans="17:17">
      <c r="Q6289" s="50" t="str">
        <f t="shared" si="99"/>
        <v/>
      </c>
    </row>
    <row r="6290" spans="17:17">
      <c r="Q6290" s="50" t="str">
        <f t="shared" si="99"/>
        <v/>
      </c>
    </row>
    <row r="6291" spans="17:17">
      <c r="Q6291" s="50" t="str">
        <f>IF(AND(I6291="",K6291=""),"",IF(I6291="Lead","Lead",IF(K6291="Lead","Lead",IF((OR((AND((ISNUMBER(SEARCH("Galvanized",K6291))),AF6291="Yes")),(AND((ISNUMBER(SEARCH("Galvanized",K6291))),AF6291="Unknown")))),"Galvanized requiring replacement",IF((OR((AND((ISNUMBER(SEARCH("Galvanized",K6291))),AJ6291="Yes")),(AND((ISNUMBER(SEARCH("Galvanized",K6291))),AJ6291="Unknown")))),"Galvanized requiring replacement",IF(I6291="Galvanized requiring replacement","Galvanized requiring replacement",IF(K6291="Galvanized requiring replacement","Galvanized requiring replacement",IF(ISNUMBER(SEARCH("Unknown",I6291)),"Unknown",IF(ISNUMBER(SEARCH("Unknown",K6291)),"Unknown",IF(I6291="","Unknown",IF(K6291="","Unknown","Non-lead")))))))))))</f>
        <v/>
      </c>
    </row>
    <row r="6292" spans="17:17">
      <c r="Q6292" s="50" t="str">
        <f t="shared" ref="Q6292:Q6355" si="100">IF(AND(I6292="",K6292=""),"",IF(I6292="Lead","Lead",IF(K6292="Lead","Lead",IF((OR((AND((ISNUMBER(SEARCH("Galvanized",K6292))),AF6292="Yes")),(AND((ISNUMBER(SEARCH("Galvanized",K6292))),AF6292="Unknown")))),"Galvanized requiring replacement",IF((OR((AND((ISNUMBER(SEARCH("Galvanized",K6292))),AJ6292="Yes")),(AND((ISNUMBER(SEARCH("Galvanized",K6292))),AJ6292="Unknown")))),"Galvanized requiring replacement",IF(I6292="Galvanized requiring replacement","Galvanized requiring replacement",IF(K6292="Galvanized requiring replacement","Galvanized requiring replacement",IF(ISNUMBER(SEARCH("Unknown",I6292)),"Unknown",IF(ISNUMBER(SEARCH("Unknown",K6292)),"Unknown",IF(I6292="","Unknown",IF(K6292="","Unknown","Non-lead")))))))))))</f>
        <v/>
      </c>
    </row>
    <row r="6293" spans="17:17">
      <c r="Q6293" s="50" t="str">
        <f t="shared" si="100"/>
        <v/>
      </c>
    </row>
    <row r="6294" spans="17:17">
      <c r="Q6294" s="50" t="str">
        <f t="shared" si="100"/>
        <v/>
      </c>
    </row>
    <row r="6295" spans="17:17">
      <c r="Q6295" s="50" t="str">
        <f t="shared" si="100"/>
        <v/>
      </c>
    </row>
    <row r="6296" spans="17:17">
      <c r="Q6296" s="50" t="str">
        <f t="shared" si="100"/>
        <v/>
      </c>
    </row>
    <row r="6297" spans="17:17">
      <c r="Q6297" s="50" t="str">
        <f t="shared" si="100"/>
        <v/>
      </c>
    </row>
    <row r="6298" spans="17:17">
      <c r="Q6298" s="50" t="str">
        <f t="shared" si="100"/>
        <v/>
      </c>
    </row>
    <row r="6299" spans="17:17">
      <c r="Q6299" s="50" t="str">
        <f t="shared" si="100"/>
        <v/>
      </c>
    </row>
    <row r="6300" spans="17:17">
      <c r="Q6300" s="50" t="str">
        <f t="shared" si="100"/>
        <v/>
      </c>
    </row>
    <row r="6301" spans="17:17">
      <c r="Q6301" s="50" t="str">
        <f t="shared" si="100"/>
        <v/>
      </c>
    </row>
    <row r="6302" spans="17:17">
      <c r="Q6302" s="50" t="str">
        <f t="shared" si="100"/>
        <v/>
      </c>
    </row>
    <row r="6303" spans="17:17">
      <c r="Q6303" s="50" t="str">
        <f t="shared" si="100"/>
        <v/>
      </c>
    </row>
    <row r="6304" spans="17:17">
      <c r="Q6304" s="50" t="str">
        <f t="shared" si="100"/>
        <v/>
      </c>
    </row>
    <row r="6305" spans="17:17">
      <c r="Q6305" s="50" t="str">
        <f t="shared" si="100"/>
        <v/>
      </c>
    </row>
    <row r="6306" spans="17:17">
      <c r="Q6306" s="50" t="str">
        <f t="shared" si="100"/>
        <v/>
      </c>
    </row>
    <row r="6307" spans="17:17">
      <c r="Q6307" s="50" t="str">
        <f t="shared" si="100"/>
        <v/>
      </c>
    </row>
    <row r="6308" spans="17:17">
      <c r="Q6308" s="50" t="str">
        <f t="shared" si="100"/>
        <v/>
      </c>
    </row>
    <row r="6309" spans="17:17">
      <c r="Q6309" s="50" t="str">
        <f t="shared" si="100"/>
        <v/>
      </c>
    </row>
    <row r="6310" spans="17:17">
      <c r="Q6310" s="50" t="str">
        <f t="shared" si="100"/>
        <v/>
      </c>
    </row>
    <row r="6311" spans="17:17">
      <c r="Q6311" s="50" t="str">
        <f t="shared" si="100"/>
        <v/>
      </c>
    </row>
    <row r="6312" spans="17:17">
      <c r="Q6312" s="50" t="str">
        <f t="shared" si="100"/>
        <v/>
      </c>
    </row>
    <row r="6313" spans="17:17">
      <c r="Q6313" s="50" t="str">
        <f t="shared" si="100"/>
        <v/>
      </c>
    </row>
    <row r="6314" spans="17:17">
      <c r="Q6314" s="50" t="str">
        <f t="shared" si="100"/>
        <v/>
      </c>
    </row>
    <row r="6315" spans="17:17">
      <c r="Q6315" s="50" t="str">
        <f t="shared" si="100"/>
        <v/>
      </c>
    </row>
    <row r="6316" spans="17:17">
      <c r="Q6316" s="50" t="str">
        <f t="shared" si="100"/>
        <v/>
      </c>
    </row>
    <row r="6317" spans="17:17">
      <c r="Q6317" s="50" t="str">
        <f t="shared" si="100"/>
        <v/>
      </c>
    </row>
    <row r="6318" spans="17:17">
      <c r="Q6318" s="50" t="str">
        <f t="shared" si="100"/>
        <v/>
      </c>
    </row>
    <row r="6319" spans="17:17">
      <c r="Q6319" s="50" t="str">
        <f t="shared" si="100"/>
        <v/>
      </c>
    </row>
    <row r="6320" spans="17:17">
      <c r="Q6320" s="50" t="str">
        <f t="shared" si="100"/>
        <v/>
      </c>
    </row>
    <row r="6321" spans="17:17">
      <c r="Q6321" s="50" t="str">
        <f t="shared" si="100"/>
        <v/>
      </c>
    </row>
    <row r="6322" spans="17:17">
      <c r="Q6322" s="50" t="str">
        <f t="shared" si="100"/>
        <v/>
      </c>
    </row>
    <row r="6323" spans="17:17">
      <c r="Q6323" s="50" t="str">
        <f t="shared" si="100"/>
        <v/>
      </c>
    </row>
    <row r="6324" spans="17:17">
      <c r="Q6324" s="50" t="str">
        <f t="shared" si="100"/>
        <v/>
      </c>
    </row>
    <row r="6325" spans="17:17">
      <c r="Q6325" s="50" t="str">
        <f t="shared" si="100"/>
        <v/>
      </c>
    </row>
    <row r="6326" spans="17:17">
      <c r="Q6326" s="50" t="str">
        <f t="shared" si="100"/>
        <v/>
      </c>
    </row>
    <row r="6327" spans="17:17">
      <c r="Q6327" s="50" t="str">
        <f t="shared" si="100"/>
        <v/>
      </c>
    </row>
    <row r="6328" spans="17:17">
      <c r="Q6328" s="50" t="str">
        <f t="shared" si="100"/>
        <v/>
      </c>
    </row>
    <row r="6329" spans="17:17">
      <c r="Q6329" s="50" t="str">
        <f t="shared" si="100"/>
        <v/>
      </c>
    </row>
    <row r="6330" spans="17:17">
      <c r="Q6330" s="50" t="str">
        <f t="shared" si="100"/>
        <v/>
      </c>
    </row>
    <row r="6331" spans="17:17">
      <c r="Q6331" s="50" t="str">
        <f t="shared" si="100"/>
        <v/>
      </c>
    </row>
    <row r="6332" spans="17:17">
      <c r="Q6332" s="50" t="str">
        <f t="shared" si="100"/>
        <v/>
      </c>
    </row>
    <row r="6333" spans="17:17">
      <c r="Q6333" s="50" t="str">
        <f t="shared" si="100"/>
        <v/>
      </c>
    </row>
    <row r="6334" spans="17:17">
      <c r="Q6334" s="50" t="str">
        <f t="shared" si="100"/>
        <v/>
      </c>
    </row>
    <row r="6335" spans="17:17">
      <c r="Q6335" s="50" t="str">
        <f t="shared" si="100"/>
        <v/>
      </c>
    </row>
    <row r="6336" spans="17:17">
      <c r="Q6336" s="50" t="str">
        <f t="shared" si="100"/>
        <v/>
      </c>
    </row>
    <row r="6337" spans="17:17">
      <c r="Q6337" s="50" t="str">
        <f t="shared" si="100"/>
        <v/>
      </c>
    </row>
    <row r="6338" spans="17:17">
      <c r="Q6338" s="50" t="str">
        <f t="shared" si="100"/>
        <v/>
      </c>
    </row>
    <row r="6339" spans="17:17">
      <c r="Q6339" s="50" t="str">
        <f t="shared" si="100"/>
        <v/>
      </c>
    </row>
    <row r="6340" spans="17:17">
      <c r="Q6340" s="50" t="str">
        <f t="shared" si="100"/>
        <v/>
      </c>
    </row>
    <row r="6341" spans="17:17">
      <c r="Q6341" s="50" t="str">
        <f t="shared" si="100"/>
        <v/>
      </c>
    </row>
    <row r="6342" spans="17:17">
      <c r="Q6342" s="50" t="str">
        <f t="shared" si="100"/>
        <v/>
      </c>
    </row>
    <row r="6343" spans="17:17">
      <c r="Q6343" s="50" t="str">
        <f t="shared" si="100"/>
        <v/>
      </c>
    </row>
    <row r="6344" spans="17:17">
      <c r="Q6344" s="50" t="str">
        <f t="shared" si="100"/>
        <v/>
      </c>
    </row>
    <row r="6345" spans="17:17">
      <c r="Q6345" s="50" t="str">
        <f t="shared" si="100"/>
        <v/>
      </c>
    </row>
    <row r="6346" spans="17:17">
      <c r="Q6346" s="50" t="str">
        <f t="shared" si="100"/>
        <v/>
      </c>
    </row>
    <row r="6347" spans="17:17">
      <c r="Q6347" s="50" t="str">
        <f t="shared" si="100"/>
        <v/>
      </c>
    </row>
    <row r="6348" spans="17:17">
      <c r="Q6348" s="50" t="str">
        <f t="shared" si="100"/>
        <v/>
      </c>
    </row>
    <row r="6349" spans="17:17">
      <c r="Q6349" s="50" t="str">
        <f t="shared" si="100"/>
        <v/>
      </c>
    </row>
    <row r="6350" spans="17:17">
      <c r="Q6350" s="50" t="str">
        <f t="shared" si="100"/>
        <v/>
      </c>
    </row>
    <row r="6351" spans="17:17">
      <c r="Q6351" s="50" t="str">
        <f t="shared" si="100"/>
        <v/>
      </c>
    </row>
    <row r="6352" spans="17:17">
      <c r="Q6352" s="50" t="str">
        <f t="shared" si="100"/>
        <v/>
      </c>
    </row>
    <row r="6353" spans="17:17">
      <c r="Q6353" s="50" t="str">
        <f t="shared" si="100"/>
        <v/>
      </c>
    </row>
    <row r="6354" spans="17:17">
      <c r="Q6354" s="50" t="str">
        <f t="shared" si="100"/>
        <v/>
      </c>
    </row>
    <row r="6355" spans="17:17">
      <c r="Q6355" s="50" t="str">
        <f t="shared" si="100"/>
        <v/>
      </c>
    </row>
    <row r="6356" spans="17:17">
      <c r="Q6356" s="50" t="str">
        <f t="shared" ref="Q6356:Q6419" si="101">IF(AND(I6356="",K6356=""),"",IF(I6356="Lead","Lead",IF(K6356="Lead","Lead",IF((OR((AND((ISNUMBER(SEARCH("Galvanized",K6356))),AF6356="Yes")),(AND((ISNUMBER(SEARCH("Galvanized",K6356))),AF6356="Unknown")))),"Galvanized requiring replacement",IF((OR((AND((ISNUMBER(SEARCH("Galvanized",K6356))),AJ6356="Yes")),(AND((ISNUMBER(SEARCH("Galvanized",K6356))),AJ6356="Unknown")))),"Galvanized requiring replacement",IF(I6356="Galvanized requiring replacement","Galvanized requiring replacement",IF(K6356="Galvanized requiring replacement","Galvanized requiring replacement",IF(ISNUMBER(SEARCH("Unknown",I6356)),"Unknown",IF(ISNUMBER(SEARCH("Unknown",K6356)),"Unknown",IF(I6356="","Unknown",IF(K6356="","Unknown","Non-lead")))))))))))</f>
        <v/>
      </c>
    </row>
    <row r="6357" spans="17:17">
      <c r="Q6357" s="50" t="str">
        <f t="shared" si="101"/>
        <v/>
      </c>
    </row>
    <row r="6358" spans="17:17">
      <c r="Q6358" s="50" t="str">
        <f t="shared" si="101"/>
        <v/>
      </c>
    </row>
    <row r="6359" spans="17:17">
      <c r="Q6359" s="50" t="str">
        <f t="shared" si="101"/>
        <v/>
      </c>
    </row>
    <row r="6360" spans="17:17">
      <c r="Q6360" s="50" t="str">
        <f t="shared" si="101"/>
        <v/>
      </c>
    </row>
    <row r="6361" spans="17:17">
      <c r="Q6361" s="50" t="str">
        <f t="shared" si="101"/>
        <v/>
      </c>
    </row>
    <row r="6362" spans="17:17">
      <c r="Q6362" s="50" t="str">
        <f t="shared" si="101"/>
        <v/>
      </c>
    </row>
    <row r="6363" spans="17:17">
      <c r="Q6363" s="50" t="str">
        <f t="shared" si="101"/>
        <v/>
      </c>
    </row>
    <row r="6364" spans="17:17">
      <c r="Q6364" s="50" t="str">
        <f t="shared" si="101"/>
        <v/>
      </c>
    </row>
    <row r="6365" spans="17:17">
      <c r="Q6365" s="50" t="str">
        <f t="shared" si="101"/>
        <v/>
      </c>
    </row>
    <row r="6366" spans="17:17">
      <c r="Q6366" s="50" t="str">
        <f t="shared" si="101"/>
        <v/>
      </c>
    </row>
    <row r="6367" spans="17:17">
      <c r="Q6367" s="50" t="str">
        <f t="shared" si="101"/>
        <v/>
      </c>
    </row>
    <row r="6368" spans="17:17">
      <c r="Q6368" s="50" t="str">
        <f t="shared" si="101"/>
        <v/>
      </c>
    </row>
    <row r="6369" spans="17:17">
      <c r="Q6369" s="50" t="str">
        <f t="shared" si="101"/>
        <v/>
      </c>
    </row>
    <row r="6370" spans="17:17">
      <c r="Q6370" s="50" t="str">
        <f t="shared" si="101"/>
        <v/>
      </c>
    </row>
    <row r="6371" spans="17:17">
      <c r="Q6371" s="50" t="str">
        <f t="shared" si="101"/>
        <v/>
      </c>
    </row>
    <row r="6372" spans="17:17">
      <c r="Q6372" s="50" t="str">
        <f t="shared" si="101"/>
        <v/>
      </c>
    </row>
    <row r="6373" spans="17:17">
      <c r="Q6373" s="50" t="str">
        <f t="shared" si="101"/>
        <v/>
      </c>
    </row>
    <row r="6374" spans="17:17">
      <c r="Q6374" s="50" t="str">
        <f t="shared" si="101"/>
        <v/>
      </c>
    </row>
    <row r="6375" spans="17:17">
      <c r="Q6375" s="50" t="str">
        <f t="shared" si="101"/>
        <v/>
      </c>
    </row>
    <row r="6376" spans="17:17">
      <c r="Q6376" s="50" t="str">
        <f t="shared" si="101"/>
        <v/>
      </c>
    </row>
    <row r="6377" spans="17:17">
      <c r="Q6377" s="50" t="str">
        <f t="shared" si="101"/>
        <v/>
      </c>
    </row>
    <row r="6378" spans="17:17">
      <c r="Q6378" s="50" t="str">
        <f t="shared" si="101"/>
        <v/>
      </c>
    </row>
    <row r="6379" spans="17:17">
      <c r="Q6379" s="50" t="str">
        <f t="shared" si="101"/>
        <v/>
      </c>
    </row>
    <row r="6380" spans="17:17">
      <c r="Q6380" s="50" t="str">
        <f t="shared" si="101"/>
        <v/>
      </c>
    </row>
    <row r="6381" spans="17:17">
      <c r="Q6381" s="50" t="str">
        <f t="shared" si="101"/>
        <v/>
      </c>
    </row>
    <row r="6382" spans="17:17">
      <c r="Q6382" s="50" t="str">
        <f t="shared" si="101"/>
        <v/>
      </c>
    </row>
    <row r="6383" spans="17:17">
      <c r="Q6383" s="50" t="str">
        <f t="shared" si="101"/>
        <v/>
      </c>
    </row>
    <row r="6384" spans="17:17">
      <c r="Q6384" s="50" t="str">
        <f t="shared" si="101"/>
        <v/>
      </c>
    </row>
    <row r="6385" spans="17:17">
      <c r="Q6385" s="50" t="str">
        <f t="shared" si="101"/>
        <v/>
      </c>
    </row>
    <row r="6386" spans="17:17">
      <c r="Q6386" s="50" t="str">
        <f t="shared" si="101"/>
        <v/>
      </c>
    </row>
    <row r="6387" spans="17:17">
      <c r="Q6387" s="50" t="str">
        <f t="shared" si="101"/>
        <v/>
      </c>
    </row>
    <row r="6388" spans="17:17">
      <c r="Q6388" s="50" t="str">
        <f t="shared" si="101"/>
        <v/>
      </c>
    </row>
    <row r="6389" spans="17:17">
      <c r="Q6389" s="50" t="str">
        <f t="shared" si="101"/>
        <v/>
      </c>
    </row>
    <row r="6390" spans="17:17">
      <c r="Q6390" s="50" t="str">
        <f t="shared" si="101"/>
        <v/>
      </c>
    </row>
    <row r="6391" spans="17:17">
      <c r="Q6391" s="50" t="str">
        <f t="shared" si="101"/>
        <v/>
      </c>
    </row>
    <row r="6392" spans="17:17">
      <c r="Q6392" s="50" t="str">
        <f t="shared" si="101"/>
        <v/>
      </c>
    </row>
    <row r="6393" spans="17:17">
      <c r="Q6393" s="50" t="str">
        <f t="shared" si="101"/>
        <v/>
      </c>
    </row>
    <row r="6394" spans="17:17">
      <c r="Q6394" s="50" t="str">
        <f t="shared" si="101"/>
        <v/>
      </c>
    </row>
    <row r="6395" spans="17:17">
      <c r="Q6395" s="50" t="str">
        <f t="shared" si="101"/>
        <v/>
      </c>
    </row>
    <row r="6396" spans="17:17">
      <c r="Q6396" s="50" t="str">
        <f t="shared" si="101"/>
        <v/>
      </c>
    </row>
    <row r="6397" spans="17:17">
      <c r="Q6397" s="50" t="str">
        <f t="shared" si="101"/>
        <v/>
      </c>
    </row>
    <row r="6398" spans="17:17">
      <c r="Q6398" s="50" t="str">
        <f t="shared" si="101"/>
        <v/>
      </c>
    </row>
    <row r="6399" spans="17:17">
      <c r="Q6399" s="50" t="str">
        <f t="shared" si="101"/>
        <v/>
      </c>
    </row>
    <row r="6400" spans="17:17">
      <c r="Q6400" s="50" t="str">
        <f t="shared" si="101"/>
        <v/>
      </c>
    </row>
    <row r="6401" spans="17:17">
      <c r="Q6401" s="50" t="str">
        <f t="shared" si="101"/>
        <v/>
      </c>
    </row>
    <row r="6402" spans="17:17">
      <c r="Q6402" s="50" t="str">
        <f t="shared" si="101"/>
        <v/>
      </c>
    </row>
    <row r="6403" spans="17:17">
      <c r="Q6403" s="50" t="str">
        <f t="shared" si="101"/>
        <v/>
      </c>
    </row>
    <row r="6404" spans="17:17">
      <c r="Q6404" s="50" t="str">
        <f t="shared" si="101"/>
        <v/>
      </c>
    </row>
    <row r="6405" spans="17:17">
      <c r="Q6405" s="50" t="str">
        <f t="shared" si="101"/>
        <v/>
      </c>
    </row>
    <row r="6406" spans="17:17">
      <c r="Q6406" s="50" t="str">
        <f t="shared" si="101"/>
        <v/>
      </c>
    </row>
    <row r="6407" spans="17:17">
      <c r="Q6407" s="50" t="str">
        <f t="shared" si="101"/>
        <v/>
      </c>
    </row>
    <row r="6408" spans="17:17">
      <c r="Q6408" s="50" t="str">
        <f t="shared" si="101"/>
        <v/>
      </c>
    </row>
    <row r="6409" spans="17:17">
      <c r="Q6409" s="50" t="str">
        <f t="shared" si="101"/>
        <v/>
      </c>
    </row>
    <row r="6410" spans="17:17">
      <c r="Q6410" s="50" t="str">
        <f t="shared" si="101"/>
        <v/>
      </c>
    </row>
    <row r="6411" spans="17:17">
      <c r="Q6411" s="50" t="str">
        <f t="shared" si="101"/>
        <v/>
      </c>
    </row>
    <row r="6412" spans="17:17">
      <c r="Q6412" s="50" t="str">
        <f t="shared" si="101"/>
        <v/>
      </c>
    </row>
    <row r="6413" spans="17:17">
      <c r="Q6413" s="50" t="str">
        <f t="shared" si="101"/>
        <v/>
      </c>
    </row>
    <row r="6414" spans="17:17">
      <c r="Q6414" s="50" t="str">
        <f t="shared" si="101"/>
        <v/>
      </c>
    </row>
    <row r="6415" spans="17:17">
      <c r="Q6415" s="50" t="str">
        <f t="shared" si="101"/>
        <v/>
      </c>
    </row>
    <row r="6416" spans="17:17">
      <c r="Q6416" s="50" t="str">
        <f t="shared" si="101"/>
        <v/>
      </c>
    </row>
    <row r="6417" spans="17:17">
      <c r="Q6417" s="50" t="str">
        <f t="shared" si="101"/>
        <v/>
      </c>
    </row>
    <row r="6418" spans="17:17">
      <c r="Q6418" s="50" t="str">
        <f t="shared" si="101"/>
        <v/>
      </c>
    </row>
    <row r="6419" spans="17:17">
      <c r="Q6419" s="50" t="str">
        <f t="shared" si="101"/>
        <v/>
      </c>
    </row>
    <row r="6420" spans="17:17">
      <c r="Q6420" s="50" t="str">
        <f t="shared" ref="Q6420:Q6483" si="102">IF(AND(I6420="",K6420=""),"",IF(I6420="Lead","Lead",IF(K6420="Lead","Lead",IF((OR((AND((ISNUMBER(SEARCH("Galvanized",K6420))),AF6420="Yes")),(AND((ISNUMBER(SEARCH("Galvanized",K6420))),AF6420="Unknown")))),"Galvanized requiring replacement",IF((OR((AND((ISNUMBER(SEARCH("Galvanized",K6420))),AJ6420="Yes")),(AND((ISNUMBER(SEARCH("Galvanized",K6420))),AJ6420="Unknown")))),"Galvanized requiring replacement",IF(I6420="Galvanized requiring replacement","Galvanized requiring replacement",IF(K6420="Galvanized requiring replacement","Galvanized requiring replacement",IF(ISNUMBER(SEARCH("Unknown",I6420)),"Unknown",IF(ISNUMBER(SEARCH("Unknown",K6420)),"Unknown",IF(I6420="","Unknown",IF(K6420="","Unknown","Non-lead")))))))))))</f>
        <v/>
      </c>
    </row>
    <row r="6421" spans="17:17">
      <c r="Q6421" s="50" t="str">
        <f t="shared" si="102"/>
        <v/>
      </c>
    </row>
    <row r="6422" spans="17:17">
      <c r="Q6422" s="50" t="str">
        <f t="shared" si="102"/>
        <v/>
      </c>
    </row>
    <row r="6423" spans="17:17">
      <c r="Q6423" s="50" t="str">
        <f t="shared" si="102"/>
        <v/>
      </c>
    </row>
    <row r="6424" spans="17:17">
      <c r="Q6424" s="50" t="str">
        <f t="shared" si="102"/>
        <v/>
      </c>
    </row>
    <row r="6425" spans="17:17">
      <c r="Q6425" s="50" t="str">
        <f t="shared" si="102"/>
        <v/>
      </c>
    </row>
    <row r="6426" spans="17:17">
      <c r="Q6426" s="50" t="str">
        <f t="shared" si="102"/>
        <v/>
      </c>
    </row>
    <row r="6427" spans="17:17">
      <c r="Q6427" s="50" t="str">
        <f t="shared" si="102"/>
        <v/>
      </c>
    </row>
    <row r="6428" spans="17:17">
      <c r="Q6428" s="50" t="str">
        <f t="shared" si="102"/>
        <v/>
      </c>
    </row>
    <row r="6429" spans="17:17">
      <c r="Q6429" s="50" t="str">
        <f t="shared" si="102"/>
        <v/>
      </c>
    </row>
    <row r="6430" spans="17:17">
      <c r="Q6430" s="50" t="str">
        <f t="shared" si="102"/>
        <v/>
      </c>
    </row>
    <row r="6431" spans="17:17">
      <c r="Q6431" s="50" t="str">
        <f t="shared" si="102"/>
        <v/>
      </c>
    </row>
    <row r="6432" spans="17:17">
      <c r="Q6432" s="50" t="str">
        <f t="shared" si="102"/>
        <v/>
      </c>
    </row>
    <row r="6433" spans="17:17">
      <c r="Q6433" s="50" t="str">
        <f t="shared" si="102"/>
        <v/>
      </c>
    </row>
    <row r="6434" spans="17:17">
      <c r="Q6434" s="50" t="str">
        <f t="shared" si="102"/>
        <v/>
      </c>
    </row>
    <row r="6435" spans="17:17">
      <c r="Q6435" s="50" t="str">
        <f t="shared" si="102"/>
        <v/>
      </c>
    </row>
    <row r="6436" spans="17:17">
      <c r="Q6436" s="50" t="str">
        <f t="shared" si="102"/>
        <v/>
      </c>
    </row>
    <row r="6437" spans="17:17">
      <c r="Q6437" s="50" t="str">
        <f t="shared" si="102"/>
        <v/>
      </c>
    </row>
    <row r="6438" spans="17:17">
      <c r="Q6438" s="50" t="str">
        <f t="shared" si="102"/>
        <v/>
      </c>
    </row>
    <row r="6439" spans="17:17">
      <c r="Q6439" s="50" t="str">
        <f t="shared" si="102"/>
        <v/>
      </c>
    </row>
    <row r="6440" spans="17:17">
      <c r="Q6440" s="50" t="str">
        <f t="shared" si="102"/>
        <v/>
      </c>
    </row>
    <row r="6441" spans="17:17">
      <c r="Q6441" s="50" t="str">
        <f t="shared" si="102"/>
        <v/>
      </c>
    </row>
    <row r="6442" spans="17:17">
      <c r="Q6442" s="50" t="str">
        <f t="shared" si="102"/>
        <v/>
      </c>
    </row>
    <row r="6443" spans="17:17">
      <c r="Q6443" s="50" t="str">
        <f t="shared" si="102"/>
        <v/>
      </c>
    </row>
    <row r="6444" spans="17:17">
      <c r="Q6444" s="50" t="str">
        <f t="shared" si="102"/>
        <v/>
      </c>
    </row>
    <row r="6445" spans="17:17">
      <c r="Q6445" s="50" t="str">
        <f t="shared" si="102"/>
        <v/>
      </c>
    </row>
    <row r="6446" spans="17:17">
      <c r="Q6446" s="50" t="str">
        <f t="shared" si="102"/>
        <v/>
      </c>
    </row>
    <row r="6447" spans="17:17">
      <c r="Q6447" s="50" t="str">
        <f t="shared" si="102"/>
        <v/>
      </c>
    </row>
    <row r="6448" spans="17:17">
      <c r="Q6448" s="50" t="str">
        <f t="shared" si="102"/>
        <v/>
      </c>
    </row>
    <row r="6449" spans="17:17">
      <c r="Q6449" s="50" t="str">
        <f t="shared" si="102"/>
        <v/>
      </c>
    </row>
    <row r="6450" spans="17:17">
      <c r="Q6450" s="50" t="str">
        <f t="shared" si="102"/>
        <v/>
      </c>
    </row>
    <row r="6451" spans="17:17">
      <c r="Q6451" s="50" t="str">
        <f t="shared" si="102"/>
        <v/>
      </c>
    </row>
    <row r="6452" spans="17:17">
      <c r="Q6452" s="50" t="str">
        <f t="shared" si="102"/>
        <v/>
      </c>
    </row>
    <row r="6453" spans="17:17">
      <c r="Q6453" s="50" t="str">
        <f t="shared" si="102"/>
        <v/>
      </c>
    </row>
    <row r="6454" spans="17:17">
      <c r="Q6454" s="50" t="str">
        <f t="shared" si="102"/>
        <v/>
      </c>
    </row>
    <row r="6455" spans="17:17">
      <c r="Q6455" s="50" t="str">
        <f t="shared" si="102"/>
        <v/>
      </c>
    </row>
    <row r="6456" spans="17:17">
      <c r="Q6456" s="50" t="str">
        <f t="shared" si="102"/>
        <v/>
      </c>
    </row>
    <row r="6457" spans="17:17">
      <c r="Q6457" s="50" t="str">
        <f t="shared" si="102"/>
        <v/>
      </c>
    </row>
    <row r="6458" spans="17:17">
      <c r="Q6458" s="50" t="str">
        <f t="shared" si="102"/>
        <v/>
      </c>
    </row>
    <row r="6459" spans="17:17">
      <c r="Q6459" s="50" t="str">
        <f t="shared" si="102"/>
        <v/>
      </c>
    </row>
    <row r="6460" spans="17:17">
      <c r="Q6460" s="50" t="str">
        <f t="shared" si="102"/>
        <v/>
      </c>
    </row>
    <row r="6461" spans="17:17">
      <c r="Q6461" s="50" t="str">
        <f t="shared" si="102"/>
        <v/>
      </c>
    </row>
    <row r="6462" spans="17:17">
      <c r="Q6462" s="50" t="str">
        <f t="shared" si="102"/>
        <v/>
      </c>
    </row>
    <row r="6463" spans="17:17">
      <c r="Q6463" s="50" t="str">
        <f t="shared" si="102"/>
        <v/>
      </c>
    </row>
    <row r="6464" spans="17:17">
      <c r="Q6464" s="50" t="str">
        <f t="shared" si="102"/>
        <v/>
      </c>
    </row>
    <row r="6465" spans="17:17">
      <c r="Q6465" s="50" t="str">
        <f t="shared" si="102"/>
        <v/>
      </c>
    </row>
    <row r="6466" spans="17:17">
      <c r="Q6466" s="50" t="str">
        <f t="shared" si="102"/>
        <v/>
      </c>
    </row>
    <row r="6467" spans="17:17">
      <c r="Q6467" s="50" t="str">
        <f t="shared" si="102"/>
        <v/>
      </c>
    </row>
    <row r="6468" spans="17:17">
      <c r="Q6468" s="50" t="str">
        <f t="shared" si="102"/>
        <v/>
      </c>
    </row>
    <row r="6469" spans="17:17">
      <c r="Q6469" s="50" t="str">
        <f t="shared" si="102"/>
        <v/>
      </c>
    </row>
    <row r="6470" spans="17:17">
      <c r="Q6470" s="50" t="str">
        <f t="shared" si="102"/>
        <v/>
      </c>
    </row>
    <row r="6471" spans="17:17">
      <c r="Q6471" s="50" t="str">
        <f t="shared" si="102"/>
        <v/>
      </c>
    </row>
    <row r="6472" spans="17:17">
      <c r="Q6472" s="50" t="str">
        <f t="shared" si="102"/>
        <v/>
      </c>
    </row>
    <row r="6473" spans="17:17">
      <c r="Q6473" s="50" t="str">
        <f t="shared" si="102"/>
        <v/>
      </c>
    </row>
    <row r="6474" spans="17:17">
      <c r="Q6474" s="50" t="str">
        <f t="shared" si="102"/>
        <v/>
      </c>
    </row>
    <row r="6475" spans="17:17">
      <c r="Q6475" s="50" t="str">
        <f t="shared" si="102"/>
        <v/>
      </c>
    </row>
    <row r="6476" spans="17:17">
      <c r="Q6476" s="50" t="str">
        <f t="shared" si="102"/>
        <v/>
      </c>
    </row>
    <row r="6477" spans="17:17">
      <c r="Q6477" s="50" t="str">
        <f t="shared" si="102"/>
        <v/>
      </c>
    </row>
    <row r="6478" spans="17:17">
      <c r="Q6478" s="50" t="str">
        <f t="shared" si="102"/>
        <v/>
      </c>
    </row>
    <row r="6479" spans="17:17">
      <c r="Q6479" s="50" t="str">
        <f t="shared" si="102"/>
        <v/>
      </c>
    </row>
    <row r="6480" spans="17:17">
      <c r="Q6480" s="50" t="str">
        <f t="shared" si="102"/>
        <v/>
      </c>
    </row>
    <row r="6481" spans="17:17">
      <c r="Q6481" s="50" t="str">
        <f t="shared" si="102"/>
        <v/>
      </c>
    </row>
    <row r="6482" spans="17:17">
      <c r="Q6482" s="50" t="str">
        <f t="shared" si="102"/>
        <v/>
      </c>
    </row>
    <row r="6483" spans="17:17">
      <c r="Q6483" s="50" t="str">
        <f t="shared" si="102"/>
        <v/>
      </c>
    </row>
    <row r="6484" spans="17:17">
      <c r="Q6484" s="50" t="str">
        <f t="shared" ref="Q6484:Q6547" si="103">IF(AND(I6484="",K6484=""),"",IF(I6484="Lead","Lead",IF(K6484="Lead","Lead",IF((OR((AND((ISNUMBER(SEARCH("Galvanized",K6484))),AF6484="Yes")),(AND((ISNUMBER(SEARCH("Galvanized",K6484))),AF6484="Unknown")))),"Galvanized requiring replacement",IF((OR((AND((ISNUMBER(SEARCH("Galvanized",K6484))),AJ6484="Yes")),(AND((ISNUMBER(SEARCH("Galvanized",K6484))),AJ6484="Unknown")))),"Galvanized requiring replacement",IF(I6484="Galvanized requiring replacement","Galvanized requiring replacement",IF(K6484="Galvanized requiring replacement","Galvanized requiring replacement",IF(ISNUMBER(SEARCH("Unknown",I6484)),"Unknown",IF(ISNUMBER(SEARCH("Unknown",K6484)),"Unknown",IF(I6484="","Unknown",IF(K6484="","Unknown","Non-lead")))))))))))</f>
        <v/>
      </c>
    </row>
    <row r="6485" spans="17:17">
      <c r="Q6485" s="50" t="str">
        <f t="shared" si="103"/>
        <v/>
      </c>
    </row>
    <row r="6486" spans="17:17">
      <c r="Q6486" s="50" t="str">
        <f t="shared" si="103"/>
        <v/>
      </c>
    </row>
    <row r="6487" spans="17:17">
      <c r="Q6487" s="50" t="str">
        <f t="shared" si="103"/>
        <v/>
      </c>
    </row>
    <row r="6488" spans="17:17">
      <c r="Q6488" s="50" t="str">
        <f t="shared" si="103"/>
        <v/>
      </c>
    </row>
    <row r="6489" spans="17:17">
      <c r="Q6489" s="50" t="str">
        <f t="shared" si="103"/>
        <v/>
      </c>
    </row>
    <row r="6490" spans="17:17">
      <c r="Q6490" s="50" t="str">
        <f t="shared" si="103"/>
        <v/>
      </c>
    </row>
    <row r="6491" spans="17:17">
      <c r="Q6491" s="50" t="str">
        <f t="shared" si="103"/>
        <v/>
      </c>
    </row>
    <row r="6492" spans="17:17">
      <c r="Q6492" s="50" t="str">
        <f t="shared" si="103"/>
        <v/>
      </c>
    </row>
    <row r="6493" spans="17:17">
      <c r="Q6493" s="50" t="str">
        <f t="shared" si="103"/>
        <v/>
      </c>
    </row>
    <row r="6494" spans="17:17">
      <c r="Q6494" s="50" t="str">
        <f t="shared" si="103"/>
        <v/>
      </c>
    </row>
    <row r="6495" spans="17:17">
      <c r="Q6495" s="50" t="str">
        <f t="shared" si="103"/>
        <v/>
      </c>
    </row>
    <row r="6496" spans="17:17">
      <c r="Q6496" s="50" t="str">
        <f t="shared" si="103"/>
        <v/>
      </c>
    </row>
    <row r="6497" spans="17:17">
      <c r="Q6497" s="50" t="str">
        <f t="shared" si="103"/>
        <v/>
      </c>
    </row>
    <row r="6498" spans="17:17">
      <c r="Q6498" s="50" t="str">
        <f t="shared" si="103"/>
        <v/>
      </c>
    </row>
    <row r="6499" spans="17:17">
      <c r="Q6499" s="50" t="str">
        <f t="shared" si="103"/>
        <v/>
      </c>
    </row>
    <row r="6500" spans="17:17">
      <c r="Q6500" s="50" t="str">
        <f t="shared" si="103"/>
        <v/>
      </c>
    </row>
    <row r="6501" spans="17:17">
      <c r="Q6501" s="50" t="str">
        <f t="shared" si="103"/>
        <v/>
      </c>
    </row>
    <row r="6502" spans="17:17">
      <c r="Q6502" s="50" t="str">
        <f t="shared" si="103"/>
        <v/>
      </c>
    </row>
    <row r="6503" spans="17:17">
      <c r="Q6503" s="50" t="str">
        <f t="shared" si="103"/>
        <v/>
      </c>
    </row>
    <row r="6504" spans="17:17">
      <c r="Q6504" s="50" t="str">
        <f t="shared" si="103"/>
        <v/>
      </c>
    </row>
    <row r="6505" spans="17:17">
      <c r="Q6505" s="50" t="str">
        <f t="shared" si="103"/>
        <v/>
      </c>
    </row>
    <row r="6506" spans="17:17">
      <c r="Q6506" s="50" t="str">
        <f t="shared" si="103"/>
        <v/>
      </c>
    </row>
    <row r="6507" spans="17:17">
      <c r="Q6507" s="50" t="str">
        <f t="shared" si="103"/>
        <v/>
      </c>
    </row>
    <row r="6508" spans="17:17">
      <c r="Q6508" s="50" t="str">
        <f t="shared" si="103"/>
        <v/>
      </c>
    </row>
    <row r="6509" spans="17:17">
      <c r="Q6509" s="50" t="str">
        <f t="shared" si="103"/>
        <v/>
      </c>
    </row>
    <row r="6510" spans="17:17">
      <c r="Q6510" s="50" t="str">
        <f t="shared" si="103"/>
        <v/>
      </c>
    </row>
    <row r="6511" spans="17:17">
      <c r="Q6511" s="50" t="str">
        <f t="shared" si="103"/>
        <v/>
      </c>
    </row>
    <row r="6512" spans="17:17">
      <c r="Q6512" s="50" t="str">
        <f t="shared" si="103"/>
        <v/>
      </c>
    </row>
    <row r="6513" spans="17:17">
      <c r="Q6513" s="50" t="str">
        <f t="shared" si="103"/>
        <v/>
      </c>
    </row>
    <row r="6514" spans="17:17">
      <c r="Q6514" s="50" t="str">
        <f t="shared" si="103"/>
        <v/>
      </c>
    </row>
    <row r="6515" spans="17:17">
      <c r="Q6515" s="50" t="str">
        <f t="shared" si="103"/>
        <v/>
      </c>
    </row>
    <row r="6516" spans="17:17">
      <c r="Q6516" s="50" t="str">
        <f t="shared" si="103"/>
        <v/>
      </c>
    </row>
    <row r="6517" spans="17:17">
      <c r="Q6517" s="50" t="str">
        <f t="shared" si="103"/>
        <v/>
      </c>
    </row>
    <row r="6518" spans="17:17">
      <c r="Q6518" s="50" t="str">
        <f t="shared" si="103"/>
        <v/>
      </c>
    </row>
    <row r="6519" spans="17:17">
      <c r="Q6519" s="50" t="str">
        <f t="shared" si="103"/>
        <v/>
      </c>
    </row>
    <row r="6520" spans="17:17">
      <c r="Q6520" s="50" t="str">
        <f t="shared" si="103"/>
        <v/>
      </c>
    </row>
    <row r="6521" spans="17:17">
      <c r="Q6521" s="50" t="str">
        <f t="shared" si="103"/>
        <v/>
      </c>
    </row>
    <row r="6522" spans="17:17">
      <c r="Q6522" s="50" t="str">
        <f t="shared" si="103"/>
        <v/>
      </c>
    </row>
    <row r="6523" spans="17:17">
      <c r="Q6523" s="50" t="str">
        <f t="shared" si="103"/>
        <v/>
      </c>
    </row>
    <row r="6524" spans="17:17">
      <c r="Q6524" s="50" t="str">
        <f t="shared" si="103"/>
        <v/>
      </c>
    </row>
    <row r="6525" spans="17:17">
      <c r="Q6525" s="50" t="str">
        <f t="shared" si="103"/>
        <v/>
      </c>
    </row>
    <row r="6526" spans="17:17">
      <c r="Q6526" s="50" t="str">
        <f t="shared" si="103"/>
        <v/>
      </c>
    </row>
    <row r="6527" spans="17:17">
      <c r="Q6527" s="50" t="str">
        <f t="shared" si="103"/>
        <v/>
      </c>
    </row>
    <row r="6528" spans="17:17">
      <c r="Q6528" s="50" t="str">
        <f t="shared" si="103"/>
        <v/>
      </c>
    </row>
    <row r="6529" spans="17:17">
      <c r="Q6529" s="50" t="str">
        <f t="shared" si="103"/>
        <v/>
      </c>
    </row>
    <row r="6530" spans="17:17">
      <c r="Q6530" s="50" t="str">
        <f t="shared" si="103"/>
        <v/>
      </c>
    </row>
    <row r="6531" spans="17:17">
      <c r="Q6531" s="50" t="str">
        <f t="shared" si="103"/>
        <v/>
      </c>
    </row>
    <row r="6532" spans="17:17">
      <c r="Q6532" s="50" t="str">
        <f t="shared" si="103"/>
        <v/>
      </c>
    </row>
    <row r="6533" spans="17:17">
      <c r="Q6533" s="50" t="str">
        <f t="shared" si="103"/>
        <v/>
      </c>
    </row>
    <row r="6534" spans="17:17">
      <c r="Q6534" s="50" t="str">
        <f t="shared" si="103"/>
        <v/>
      </c>
    </row>
    <row r="6535" spans="17:17">
      <c r="Q6535" s="50" t="str">
        <f t="shared" si="103"/>
        <v/>
      </c>
    </row>
    <row r="6536" spans="17:17">
      <c r="Q6536" s="50" t="str">
        <f t="shared" si="103"/>
        <v/>
      </c>
    </row>
    <row r="6537" spans="17:17">
      <c r="Q6537" s="50" t="str">
        <f t="shared" si="103"/>
        <v/>
      </c>
    </row>
    <row r="6538" spans="17:17">
      <c r="Q6538" s="50" t="str">
        <f t="shared" si="103"/>
        <v/>
      </c>
    </row>
    <row r="6539" spans="17:17">
      <c r="Q6539" s="50" t="str">
        <f t="shared" si="103"/>
        <v/>
      </c>
    </row>
    <row r="6540" spans="17:17">
      <c r="Q6540" s="50" t="str">
        <f t="shared" si="103"/>
        <v/>
      </c>
    </row>
    <row r="6541" spans="17:17">
      <c r="Q6541" s="50" t="str">
        <f t="shared" si="103"/>
        <v/>
      </c>
    </row>
    <row r="6542" spans="17:17">
      <c r="Q6542" s="50" t="str">
        <f t="shared" si="103"/>
        <v/>
      </c>
    </row>
    <row r="6543" spans="17:17">
      <c r="Q6543" s="50" t="str">
        <f t="shared" si="103"/>
        <v/>
      </c>
    </row>
    <row r="6544" spans="17:17">
      <c r="Q6544" s="50" t="str">
        <f t="shared" si="103"/>
        <v/>
      </c>
    </row>
    <row r="6545" spans="17:17">
      <c r="Q6545" s="50" t="str">
        <f t="shared" si="103"/>
        <v/>
      </c>
    </row>
    <row r="6546" spans="17:17">
      <c r="Q6546" s="50" t="str">
        <f t="shared" si="103"/>
        <v/>
      </c>
    </row>
    <row r="6547" spans="17:17">
      <c r="Q6547" s="50" t="str">
        <f t="shared" si="103"/>
        <v/>
      </c>
    </row>
    <row r="6548" spans="17:17">
      <c r="Q6548" s="50" t="str">
        <f t="shared" ref="Q6548:Q6611" si="104">IF(AND(I6548="",K6548=""),"",IF(I6548="Lead","Lead",IF(K6548="Lead","Lead",IF((OR((AND((ISNUMBER(SEARCH("Galvanized",K6548))),AF6548="Yes")),(AND((ISNUMBER(SEARCH("Galvanized",K6548))),AF6548="Unknown")))),"Galvanized requiring replacement",IF((OR((AND((ISNUMBER(SEARCH("Galvanized",K6548))),AJ6548="Yes")),(AND((ISNUMBER(SEARCH("Galvanized",K6548))),AJ6548="Unknown")))),"Galvanized requiring replacement",IF(I6548="Galvanized requiring replacement","Galvanized requiring replacement",IF(K6548="Galvanized requiring replacement","Galvanized requiring replacement",IF(ISNUMBER(SEARCH("Unknown",I6548)),"Unknown",IF(ISNUMBER(SEARCH("Unknown",K6548)),"Unknown",IF(I6548="","Unknown",IF(K6548="","Unknown","Non-lead")))))))))))</f>
        <v/>
      </c>
    </row>
    <row r="6549" spans="17:17">
      <c r="Q6549" s="50" t="str">
        <f t="shared" si="104"/>
        <v/>
      </c>
    </row>
    <row r="6550" spans="17:17">
      <c r="Q6550" s="50" t="str">
        <f t="shared" si="104"/>
        <v/>
      </c>
    </row>
    <row r="6551" spans="17:17">
      <c r="Q6551" s="50" t="str">
        <f t="shared" si="104"/>
        <v/>
      </c>
    </row>
    <row r="6552" spans="17:17">
      <c r="Q6552" s="50" t="str">
        <f t="shared" si="104"/>
        <v/>
      </c>
    </row>
    <row r="6553" spans="17:17">
      <c r="Q6553" s="50" t="str">
        <f t="shared" si="104"/>
        <v/>
      </c>
    </row>
    <row r="6554" spans="17:17">
      <c r="Q6554" s="50" t="str">
        <f t="shared" si="104"/>
        <v/>
      </c>
    </row>
    <row r="6555" spans="17:17">
      <c r="Q6555" s="50" t="str">
        <f t="shared" si="104"/>
        <v/>
      </c>
    </row>
    <row r="6556" spans="17:17">
      <c r="Q6556" s="50" t="str">
        <f t="shared" si="104"/>
        <v/>
      </c>
    </row>
    <row r="6557" spans="17:17">
      <c r="Q6557" s="50" t="str">
        <f t="shared" si="104"/>
        <v/>
      </c>
    </row>
    <row r="6558" spans="17:17">
      <c r="Q6558" s="50" t="str">
        <f t="shared" si="104"/>
        <v/>
      </c>
    </row>
    <row r="6559" spans="17:17">
      <c r="Q6559" s="50" t="str">
        <f t="shared" si="104"/>
        <v/>
      </c>
    </row>
    <row r="6560" spans="17:17">
      <c r="Q6560" s="50" t="str">
        <f t="shared" si="104"/>
        <v/>
      </c>
    </row>
    <row r="6561" spans="17:17">
      <c r="Q6561" s="50" t="str">
        <f t="shared" si="104"/>
        <v/>
      </c>
    </row>
    <row r="6562" spans="17:17">
      <c r="Q6562" s="50" t="str">
        <f t="shared" si="104"/>
        <v/>
      </c>
    </row>
    <row r="6563" spans="17:17">
      <c r="Q6563" s="50" t="str">
        <f t="shared" si="104"/>
        <v/>
      </c>
    </row>
    <row r="6564" spans="17:17">
      <c r="Q6564" s="50" t="str">
        <f t="shared" si="104"/>
        <v/>
      </c>
    </row>
    <row r="6565" spans="17:17">
      <c r="Q6565" s="50" t="str">
        <f t="shared" si="104"/>
        <v/>
      </c>
    </row>
    <row r="6566" spans="17:17">
      <c r="Q6566" s="50" t="str">
        <f t="shared" si="104"/>
        <v/>
      </c>
    </row>
    <row r="6567" spans="17:17">
      <c r="Q6567" s="50" t="str">
        <f t="shared" si="104"/>
        <v/>
      </c>
    </row>
    <row r="6568" spans="17:17">
      <c r="Q6568" s="50" t="str">
        <f t="shared" si="104"/>
        <v/>
      </c>
    </row>
    <row r="6569" spans="17:17">
      <c r="Q6569" s="50" t="str">
        <f t="shared" si="104"/>
        <v/>
      </c>
    </row>
    <row r="6570" spans="17:17">
      <c r="Q6570" s="50" t="str">
        <f t="shared" si="104"/>
        <v/>
      </c>
    </row>
    <row r="6571" spans="17:17">
      <c r="Q6571" s="50" t="str">
        <f t="shared" si="104"/>
        <v/>
      </c>
    </row>
    <row r="6572" spans="17:17">
      <c r="Q6572" s="50" t="str">
        <f t="shared" si="104"/>
        <v/>
      </c>
    </row>
    <row r="6573" spans="17:17">
      <c r="Q6573" s="50" t="str">
        <f t="shared" si="104"/>
        <v/>
      </c>
    </row>
    <row r="6574" spans="17:17">
      <c r="Q6574" s="50" t="str">
        <f t="shared" si="104"/>
        <v/>
      </c>
    </row>
    <row r="6575" spans="17:17">
      <c r="Q6575" s="50" t="str">
        <f t="shared" si="104"/>
        <v/>
      </c>
    </row>
    <row r="6576" spans="17:17">
      <c r="Q6576" s="50" t="str">
        <f t="shared" si="104"/>
        <v/>
      </c>
    </row>
    <row r="6577" spans="17:17">
      <c r="Q6577" s="50" t="str">
        <f t="shared" si="104"/>
        <v/>
      </c>
    </row>
    <row r="6578" spans="17:17">
      <c r="Q6578" s="50" t="str">
        <f t="shared" si="104"/>
        <v/>
      </c>
    </row>
    <row r="6579" spans="17:17">
      <c r="Q6579" s="50" t="str">
        <f t="shared" si="104"/>
        <v/>
      </c>
    </row>
    <row r="6580" spans="17:17">
      <c r="Q6580" s="50" t="str">
        <f t="shared" si="104"/>
        <v/>
      </c>
    </row>
    <row r="6581" spans="17:17">
      <c r="Q6581" s="50" t="str">
        <f t="shared" si="104"/>
        <v/>
      </c>
    </row>
    <row r="6582" spans="17:17">
      <c r="Q6582" s="50" t="str">
        <f t="shared" si="104"/>
        <v/>
      </c>
    </row>
    <row r="6583" spans="17:17">
      <c r="Q6583" s="50" t="str">
        <f t="shared" si="104"/>
        <v/>
      </c>
    </row>
    <row r="6584" spans="17:17">
      <c r="Q6584" s="50" t="str">
        <f t="shared" si="104"/>
        <v/>
      </c>
    </row>
    <row r="6585" spans="17:17">
      <c r="Q6585" s="50" t="str">
        <f t="shared" si="104"/>
        <v/>
      </c>
    </row>
    <row r="6586" spans="17:17">
      <c r="Q6586" s="50" t="str">
        <f t="shared" si="104"/>
        <v/>
      </c>
    </row>
    <row r="6587" spans="17:17">
      <c r="Q6587" s="50" t="str">
        <f t="shared" si="104"/>
        <v/>
      </c>
    </row>
    <row r="6588" spans="17:17">
      <c r="Q6588" s="50" t="str">
        <f t="shared" si="104"/>
        <v/>
      </c>
    </row>
    <row r="6589" spans="17:17">
      <c r="Q6589" s="50" t="str">
        <f t="shared" si="104"/>
        <v/>
      </c>
    </row>
    <row r="6590" spans="17:17">
      <c r="Q6590" s="50" t="str">
        <f t="shared" si="104"/>
        <v/>
      </c>
    </row>
    <row r="6591" spans="17:17">
      <c r="Q6591" s="50" t="str">
        <f t="shared" si="104"/>
        <v/>
      </c>
    </row>
    <row r="6592" spans="17:17">
      <c r="Q6592" s="50" t="str">
        <f t="shared" si="104"/>
        <v/>
      </c>
    </row>
    <row r="6593" spans="17:17">
      <c r="Q6593" s="50" t="str">
        <f t="shared" si="104"/>
        <v/>
      </c>
    </row>
    <row r="6594" spans="17:17">
      <c r="Q6594" s="50" t="str">
        <f t="shared" si="104"/>
        <v/>
      </c>
    </row>
    <row r="6595" spans="17:17">
      <c r="Q6595" s="50" t="str">
        <f t="shared" si="104"/>
        <v/>
      </c>
    </row>
    <row r="6596" spans="17:17">
      <c r="Q6596" s="50" t="str">
        <f t="shared" si="104"/>
        <v/>
      </c>
    </row>
    <row r="6597" spans="17:17">
      <c r="Q6597" s="50" t="str">
        <f t="shared" si="104"/>
        <v/>
      </c>
    </row>
    <row r="6598" spans="17:17">
      <c r="Q6598" s="50" t="str">
        <f t="shared" si="104"/>
        <v/>
      </c>
    </row>
    <row r="6599" spans="17:17">
      <c r="Q6599" s="50" t="str">
        <f t="shared" si="104"/>
        <v/>
      </c>
    </row>
    <row r="6600" spans="17:17">
      <c r="Q6600" s="50" t="str">
        <f t="shared" si="104"/>
        <v/>
      </c>
    </row>
    <row r="6601" spans="17:17">
      <c r="Q6601" s="50" t="str">
        <f t="shared" si="104"/>
        <v/>
      </c>
    </row>
    <row r="6602" spans="17:17">
      <c r="Q6602" s="50" t="str">
        <f t="shared" si="104"/>
        <v/>
      </c>
    </row>
    <row r="6603" spans="17:17">
      <c r="Q6603" s="50" t="str">
        <f t="shared" si="104"/>
        <v/>
      </c>
    </row>
    <row r="6604" spans="17:17">
      <c r="Q6604" s="50" t="str">
        <f t="shared" si="104"/>
        <v/>
      </c>
    </row>
    <row r="6605" spans="17:17">
      <c r="Q6605" s="50" t="str">
        <f t="shared" si="104"/>
        <v/>
      </c>
    </row>
    <row r="6606" spans="17:17">
      <c r="Q6606" s="50" t="str">
        <f t="shared" si="104"/>
        <v/>
      </c>
    </row>
    <row r="6607" spans="17:17">
      <c r="Q6607" s="50" t="str">
        <f t="shared" si="104"/>
        <v/>
      </c>
    </row>
    <row r="6608" spans="17:17">
      <c r="Q6608" s="50" t="str">
        <f t="shared" si="104"/>
        <v/>
      </c>
    </row>
    <row r="6609" spans="17:17">
      <c r="Q6609" s="50" t="str">
        <f t="shared" si="104"/>
        <v/>
      </c>
    </row>
    <row r="6610" spans="17:17">
      <c r="Q6610" s="50" t="str">
        <f t="shared" si="104"/>
        <v/>
      </c>
    </row>
    <row r="6611" spans="17:17">
      <c r="Q6611" s="50" t="str">
        <f t="shared" si="104"/>
        <v/>
      </c>
    </row>
    <row r="6612" spans="17:17">
      <c r="Q6612" s="50" t="str">
        <f t="shared" ref="Q6612:Q6675" si="105">IF(AND(I6612="",K6612=""),"",IF(I6612="Lead","Lead",IF(K6612="Lead","Lead",IF((OR((AND((ISNUMBER(SEARCH("Galvanized",K6612))),AF6612="Yes")),(AND((ISNUMBER(SEARCH("Galvanized",K6612))),AF6612="Unknown")))),"Galvanized requiring replacement",IF((OR((AND((ISNUMBER(SEARCH("Galvanized",K6612))),AJ6612="Yes")),(AND((ISNUMBER(SEARCH("Galvanized",K6612))),AJ6612="Unknown")))),"Galvanized requiring replacement",IF(I6612="Galvanized requiring replacement","Galvanized requiring replacement",IF(K6612="Galvanized requiring replacement","Galvanized requiring replacement",IF(ISNUMBER(SEARCH("Unknown",I6612)),"Unknown",IF(ISNUMBER(SEARCH("Unknown",K6612)),"Unknown",IF(I6612="","Unknown",IF(K6612="","Unknown","Non-lead")))))))))))</f>
        <v/>
      </c>
    </row>
    <row r="6613" spans="17:17">
      <c r="Q6613" s="50" t="str">
        <f t="shared" si="105"/>
        <v/>
      </c>
    </row>
    <row r="6614" spans="17:17">
      <c r="Q6614" s="50" t="str">
        <f t="shared" si="105"/>
        <v/>
      </c>
    </row>
    <row r="6615" spans="17:17">
      <c r="Q6615" s="50" t="str">
        <f t="shared" si="105"/>
        <v/>
      </c>
    </row>
    <row r="6616" spans="17:17">
      <c r="Q6616" s="50" t="str">
        <f t="shared" si="105"/>
        <v/>
      </c>
    </row>
    <row r="6617" spans="17:17">
      <c r="Q6617" s="50" t="str">
        <f t="shared" si="105"/>
        <v/>
      </c>
    </row>
    <row r="6618" spans="17:17">
      <c r="Q6618" s="50" t="str">
        <f t="shared" si="105"/>
        <v/>
      </c>
    </row>
    <row r="6619" spans="17:17">
      <c r="Q6619" s="50" t="str">
        <f t="shared" si="105"/>
        <v/>
      </c>
    </row>
    <row r="6620" spans="17:17">
      <c r="Q6620" s="50" t="str">
        <f t="shared" si="105"/>
        <v/>
      </c>
    </row>
    <row r="6621" spans="17:17">
      <c r="Q6621" s="50" t="str">
        <f t="shared" si="105"/>
        <v/>
      </c>
    </row>
    <row r="6622" spans="17:17">
      <c r="Q6622" s="50" t="str">
        <f t="shared" si="105"/>
        <v/>
      </c>
    </row>
    <row r="6623" spans="17:17">
      <c r="Q6623" s="50" t="str">
        <f t="shared" si="105"/>
        <v/>
      </c>
    </row>
    <row r="6624" spans="17:17">
      <c r="Q6624" s="50" t="str">
        <f t="shared" si="105"/>
        <v/>
      </c>
    </row>
    <row r="6625" spans="17:17">
      <c r="Q6625" s="50" t="str">
        <f t="shared" si="105"/>
        <v/>
      </c>
    </row>
    <row r="6626" spans="17:17">
      <c r="Q6626" s="50" t="str">
        <f t="shared" si="105"/>
        <v/>
      </c>
    </row>
    <row r="6627" spans="17:17">
      <c r="Q6627" s="50" t="str">
        <f t="shared" si="105"/>
        <v/>
      </c>
    </row>
    <row r="6628" spans="17:17">
      <c r="Q6628" s="50" t="str">
        <f t="shared" si="105"/>
        <v/>
      </c>
    </row>
    <row r="6629" spans="17:17">
      <c r="Q6629" s="50" t="str">
        <f t="shared" si="105"/>
        <v/>
      </c>
    </row>
    <row r="6630" spans="17:17">
      <c r="Q6630" s="50" t="str">
        <f t="shared" si="105"/>
        <v/>
      </c>
    </row>
    <row r="6631" spans="17:17">
      <c r="Q6631" s="50" t="str">
        <f t="shared" si="105"/>
        <v/>
      </c>
    </row>
    <row r="6632" spans="17:17">
      <c r="Q6632" s="50" t="str">
        <f t="shared" si="105"/>
        <v/>
      </c>
    </row>
    <row r="6633" spans="17:17">
      <c r="Q6633" s="50" t="str">
        <f t="shared" si="105"/>
        <v/>
      </c>
    </row>
    <row r="6634" spans="17:17">
      <c r="Q6634" s="50" t="str">
        <f t="shared" si="105"/>
        <v/>
      </c>
    </row>
    <row r="6635" spans="17:17">
      <c r="Q6635" s="50" t="str">
        <f t="shared" si="105"/>
        <v/>
      </c>
    </row>
    <row r="6636" spans="17:17">
      <c r="Q6636" s="50" t="str">
        <f t="shared" si="105"/>
        <v/>
      </c>
    </row>
    <row r="6637" spans="17:17">
      <c r="Q6637" s="50" t="str">
        <f t="shared" si="105"/>
        <v/>
      </c>
    </row>
    <row r="6638" spans="17:17">
      <c r="Q6638" s="50" t="str">
        <f t="shared" si="105"/>
        <v/>
      </c>
    </row>
    <row r="6639" spans="17:17">
      <c r="Q6639" s="50" t="str">
        <f t="shared" si="105"/>
        <v/>
      </c>
    </row>
    <row r="6640" spans="17:17">
      <c r="Q6640" s="50" t="str">
        <f t="shared" si="105"/>
        <v/>
      </c>
    </row>
    <row r="6641" spans="17:17">
      <c r="Q6641" s="50" t="str">
        <f t="shared" si="105"/>
        <v/>
      </c>
    </row>
    <row r="6642" spans="17:17">
      <c r="Q6642" s="50" t="str">
        <f t="shared" si="105"/>
        <v/>
      </c>
    </row>
    <row r="6643" spans="17:17">
      <c r="Q6643" s="50" t="str">
        <f t="shared" si="105"/>
        <v/>
      </c>
    </row>
    <row r="6644" spans="17:17">
      <c r="Q6644" s="50" t="str">
        <f t="shared" si="105"/>
        <v/>
      </c>
    </row>
    <row r="6645" spans="17:17">
      <c r="Q6645" s="50" t="str">
        <f t="shared" si="105"/>
        <v/>
      </c>
    </row>
    <row r="6646" spans="17:17">
      <c r="Q6646" s="50" t="str">
        <f t="shared" si="105"/>
        <v/>
      </c>
    </row>
    <row r="6647" spans="17:17">
      <c r="Q6647" s="50" t="str">
        <f t="shared" si="105"/>
        <v/>
      </c>
    </row>
    <row r="6648" spans="17:17">
      <c r="Q6648" s="50" t="str">
        <f t="shared" si="105"/>
        <v/>
      </c>
    </row>
    <row r="6649" spans="17:17">
      <c r="Q6649" s="50" t="str">
        <f t="shared" si="105"/>
        <v/>
      </c>
    </row>
    <row r="6650" spans="17:17">
      <c r="Q6650" s="50" t="str">
        <f t="shared" si="105"/>
        <v/>
      </c>
    </row>
    <row r="6651" spans="17:17">
      <c r="Q6651" s="50" t="str">
        <f t="shared" si="105"/>
        <v/>
      </c>
    </row>
    <row r="6652" spans="17:17">
      <c r="Q6652" s="50" t="str">
        <f t="shared" si="105"/>
        <v/>
      </c>
    </row>
    <row r="6653" spans="17:17">
      <c r="Q6653" s="50" t="str">
        <f t="shared" si="105"/>
        <v/>
      </c>
    </row>
    <row r="6654" spans="17:17">
      <c r="Q6654" s="50" t="str">
        <f t="shared" si="105"/>
        <v/>
      </c>
    </row>
    <row r="6655" spans="17:17">
      <c r="Q6655" s="50" t="str">
        <f t="shared" si="105"/>
        <v/>
      </c>
    </row>
    <row r="6656" spans="17:17">
      <c r="Q6656" s="50" t="str">
        <f t="shared" si="105"/>
        <v/>
      </c>
    </row>
    <row r="6657" spans="17:17">
      <c r="Q6657" s="50" t="str">
        <f t="shared" si="105"/>
        <v/>
      </c>
    </row>
    <row r="6658" spans="17:17">
      <c r="Q6658" s="50" t="str">
        <f t="shared" si="105"/>
        <v/>
      </c>
    </row>
    <row r="6659" spans="17:17">
      <c r="Q6659" s="50" t="str">
        <f t="shared" si="105"/>
        <v/>
      </c>
    </row>
    <row r="6660" spans="17:17">
      <c r="Q6660" s="50" t="str">
        <f t="shared" si="105"/>
        <v/>
      </c>
    </row>
    <row r="6661" spans="17:17">
      <c r="Q6661" s="50" t="str">
        <f t="shared" si="105"/>
        <v/>
      </c>
    </row>
    <row r="6662" spans="17:17">
      <c r="Q6662" s="50" t="str">
        <f t="shared" si="105"/>
        <v/>
      </c>
    </row>
    <row r="6663" spans="17:17">
      <c r="Q6663" s="50" t="str">
        <f t="shared" si="105"/>
        <v/>
      </c>
    </row>
    <row r="6664" spans="17:17">
      <c r="Q6664" s="50" t="str">
        <f t="shared" si="105"/>
        <v/>
      </c>
    </row>
    <row r="6665" spans="17:17">
      <c r="Q6665" s="50" t="str">
        <f t="shared" si="105"/>
        <v/>
      </c>
    </row>
    <row r="6666" spans="17:17">
      <c r="Q6666" s="50" t="str">
        <f t="shared" si="105"/>
        <v/>
      </c>
    </row>
    <row r="6667" spans="17:17">
      <c r="Q6667" s="50" t="str">
        <f t="shared" si="105"/>
        <v/>
      </c>
    </row>
    <row r="6668" spans="17:17">
      <c r="Q6668" s="50" t="str">
        <f t="shared" si="105"/>
        <v/>
      </c>
    </row>
    <row r="6669" spans="17:17">
      <c r="Q6669" s="50" t="str">
        <f t="shared" si="105"/>
        <v/>
      </c>
    </row>
    <row r="6670" spans="17:17">
      <c r="Q6670" s="50" t="str">
        <f t="shared" si="105"/>
        <v/>
      </c>
    </row>
    <row r="6671" spans="17:17">
      <c r="Q6671" s="50" t="str">
        <f t="shared" si="105"/>
        <v/>
      </c>
    </row>
    <row r="6672" spans="17:17">
      <c r="Q6672" s="50" t="str">
        <f t="shared" si="105"/>
        <v/>
      </c>
    </row>
    <row r="6673" spans="17:17">
      <c r="Q6673" s="50" t="str">
        <f t="shared" si="105"/>
        <v/>
      </c>
    </row>
    <row r="6674" spans="17:17">
      <c r="Q6674" s="50" t="str">
        <f t="shared" si="105"/>
        <v/>
      </c>
    </row>
    <row r="6675" spans="17:17">
      <c r="Q6675" s="50" t="str">
        <f t="shared" si="105"/>
        <v/>
      </c>
    </row>
    <row r="6676" spans="17:17">
      <c r="Q6676" s="50" t="str">
        <f t="shared" ref="Q6676:Q6739" si="106">IF(AND(I6676="",K6676=""),"",IF(I6676="Lead","Lead",IF(K6676="Lead","Lead",IF((OR((AND((ISNUMBER(SEARCH("Galvanized",K6676))),AF6676="Yes")),(AND((ISNUMBER(SEARCH("Galvanized",K6676))),AF6676="Unknown")))),"Galvanized requiring replacement",IF((OR((AND((ISNUMBER(SEARCH("Galvanized",K6676))),AJ6676="Yes")),(AND((ISNUMBER(SEARCH("Galvanized",K6676))),AJ6676="Unknown")))),"Galvanized requiring replacement",IF(I6676="Galvanized requiring replacement","Galvanized requiring replacement",IF(K6676="Galvanized requiring replacement","Galvanized requiring replacement",IF(ISNUMBER(SEARCH("Unknown",I6676)),"Unknown",IF(ISNUMBER(SEARCH("Unknown",K6676)),"Unknown",IF(I6676="","Unknown",IF(K6676="","Unknown","Non-lead")))))))))))</f>
        <v/>
      </c>
    </row>
    <row r="6677" spans="17:17">
      <c r="Q6677" s="50" t="str">
        <f t="shared" si="106"/>
        <v/>
      </c>
    </row>
    <row r="6678" spans="17:17">
      <c r="Q6678" s="50" t="str">
        <f t="shared" si="106"/>
        <v/>
      </c>
    </row>
    <row r="6679" spans="17:17">
      <c r="Q6679" s="50" t="str">
        <f t="shared" si="106"/>
        <v/>
      </c>
    </row>
    <row r="6680" spans="17:17">
      <c r="Q6680" s="50" t="str">
        <f t="shared" si="106"/>
        <v/>
      </c>
    </row>
    <row r="6681" spans="17:17">
      <c r="Q6681" s="50" t="str">
        <f t="shared" si="106"/>
        <v/>
      </c>
    </row>
    <row r="6682" spans="17:17">
      <c r="Q6682" s="50" t="str">
        <f t="shared" si="106"/>
        <v/>
      </c>
    </row>
    <row r="6683" spans="17:17">
      <c r="Q6683" s="50" t="str">
        <f t="shared" si="106"/>
        <v/>
      </c>
    </row>
    <row r="6684" spans="17:17">
      <c r="Q6684" s="50" t="str">
        <f t="shared" si="106"/>
        <v/>
      </c>
    </row>
    <row r="6685" spans="17:17">
      <c r="Q6685" s="50" t="str">
        <f t="shared" si="106"/>
        <v/>
      </c>
    </row>
    <row r="6686" spans="17:17">
      <c r="Q6686" s="50" t="str">
        <f t="shared" si="106"/>
        <v/>
      </c>
    </row>
    <row r="6687" spans="17:17">
      <c r="Q6687" s="50" t="str">
        <f t="shared" si="106"/>
        <v/>
      </c>
    </row>
    <row r="6688" spans="17:17">
      <c r="Q6688" s="50" t="str">
        <f t="shared" si="106"/>
        <v/>
      </c>
    </row>
    <row r="6689" spans="17:17">
      <c r="Q6689" s="50" t="str">
        <f t="shared" si="106"/>
        <v/>
      </c>
    </row>
    <row r="6690" spans="17:17">
      <c r="Q6690" s="50" t="str">
        <f t="shared" si="106"/>
        <v/>
      </c>
    </row>
    <row r="6691" spans="17:17">
      <c r="Q6691" s="50" t="str">
        <f t="shared" si="106"/>
        <v/>
      </c>
    </row>
    <row r="6692" spans="17:17">
      <c r="Q6692" s="50" t="str">
        <f t="shared" si="106"/>
        <v/>
      </c>
    </row>
    <row r="6693" spans="17:17">
      <c r="Q6693" s="50" t="str">
        <f t="shared" si="106"/>
        <v/>
      </c>
    </row>
    <row r="6694" spans="17:17">
      <c r="Q6694" s="50" t="str">
        <f t="shared" si="106"/>
        <v/>
      </c>
    </row>
    <row r="6695" spans="17:17">
      <c r="Q6695" s="50" t="str">
        <f t="shared" si="106"/>
        <v/>
      </c>
    </row>
    <row r="6696" spans="17:17">
      <c r="Q6696" s="50" t="str">
        <f t="shared" si="106"/>
        <v/>
      </c>
    </row>
    <row r="6697" spans="17:17">
      <c r="Q6697" s="50" t="str">
        <f t="shared" si="106"/>
        <v/>
      </c>
    </row>
    <row r="6698" spans="17:17">
      <c r="Q6698" s="50" t="str">
        <f t="shared" si="106"/>
        <v/>
      </c>
    </row>
    <row r="6699" spans="17:17">
      <c r="Q6699" s="50" t="str">
        <f t="shared" si="106"/>
        <v/>
      </c>
    </row>
    <row r="6700" spans="17:17">
      <c r="Q6700" s="50" t="str">
        <f t="shared" si="106"/>
        <v/>
      </c>
    </row>
    <row r="6701" spans="17:17">
      <c r="Q6701" s="50" t="str">
        <f t="shared" si="106"/>
        <v/>
      </c>
    </row>
    <row r="6702" spans="17:17">
      <c r="Q6702" s="50" t="str">
        <f t="shared" si="106"/>
        <v/>
      </c>
    </row>
    <row r="6703" spans="17:17">
      <c r="Q6703" s="50" t="str">
        <f t="shared" si="106"/>
        <v/>
      </c>
    </row>
    <row r="6704" spans="17:17">
      <c r="Q6704" s="50" t="str">
        <f t="shared" si="106"/>
        <v/>
      </c>
    </row>
    <row r="6705" spans="17:17">
      <c r="Q6705" s="50" t="str">
        <f t="shared" si="106"/>
        <v/>
      </c>
    </row>
    <row r="6706" spans="17:17">
      <c r="Q6706" s="50" t="str">
        <f t="shared" si="106"/>
        <v/>
      </c>
    </row>
    <row r="6707" spans="17:17">
      <c r="Q6707" s="50" t="str">
        <f t="shared" si="106"/>
        <v/>
      </c>
    </row>
    <row r="6708" spans="17:17">
      <c r="Q6708" s="50" t="str">
        <f t="shared" si="106"/>
        <v/>
      </c>
    </row>
    <row r="6709" spans="17:17">
      <c r="Q6709" s="50" t="str">
        <f t="shared" si="106"/>
        <v/>
      </c>
    </row>
    <row r="6710" spans="17:17">
      <c r="Q6710" s="50" t="str">
        <f t="shared" si="106"/>
        <v/>
      </c>
    </row>
    <row r="6711" spans="17:17">
      <c r="Q6711" s="50" t="str">
        <f t="shared" si="106"/>
        <v/>
      </c>
    </row>
    <row r="6712" spans="17:17">
      <c r="Q6712" s="50" t="str">
        <f t="shared" si="106"/>
        <v/>
      </c>
    </row>
    <row r="6713" spans="17:17">
      <c r="Q6713" s="50" t="str">
        <f t="shared" si="106"/>
        <v/>
      </c>
    </row>
    <row r="6714" spans="17:17">
      <c r="Q6714" s="50" t="str">
        <f t="shared" si="106"/>
        <v/>
      </c>
    </row>
    <row r="6715" spans="17:17">
      <c r="Q6715" s="50" t="str">
        <f t="shared" si="106"/>
        <v/>
      </c>
    </row>
    <row r="6716" spans="17:17">
      <c r="Q6716" s="50" t="str">
        <f t="shared" si="106"/>
        <v/>
      </c>
    </row>
    <row r="6717" spans="17:17">
      <c r="Q6717" s="50" t="str">
        <f t="shared" si="106"/>
        <v/>
      </c>
    </row>
    <row r="6718" spans="17:17">
      <c r="Q6718" s="50" t="str">
        <f t="shared" si="106"/>
        <v/>
      </c>
    </row>
    <row r="6719" spans="17:17">
      <c r="Q6719" s="50" t="str">
        <f t="shared" si="106"/>
        <v/>
      </c>
    </row>
    <row r="6720" spans="17:17">
      <c r="Q6720" s="50" t="str">
        <f t="shared" si="106"/>
        <v/>
      </c>
    </row>
    <row r="6721" spans="17:17">
      <c r="Q6721" s="50" t="str">
        <f t="shared" si="106"/>
        <v/>
      </c>
    </row>
    <row r="6722" spans="17:17">
      <c r="Q6722" s="50" t="str">
        <f t="shared" si="106"/>
        <v/>
      </c>
    </row>
    <row r="6723" spans="17:17">
      <c r="Q6723" s="50" t="str">
        <f t="shared" si="106"/>
        <v/>
      </c>
    </row>
    <row r="6724" spans="17:17">
      <c r="Q6724" s="50" t="str">
        <f t="shared" si="106"/>
        <v/>
      </c>
    </row>
    <row r="6725" spans="17:17">
      <c r="Q6725" s="50" t="str">
        <f t="shared" si="106"/>
        <v/>
      </c>
    </row>
    <row r="6726" spans="17:17">
      <c r="Q6726" s="50" t="str">
        <f t="shared" si="106"/>
        <v/>
      </c>
    </row>
    <row r="6727" spans="17:17">
      <c r="Q6727" s="50" t="str">
        <f t="shared" si="106"/>
        <v/>
      </c>
    </row>
    <row r="6728" spans="17:17">
      <c r="Q6728" s="50" t="str">
        <f t="shared" si="106"/>
        <v/>
      </c>
    </row>
    <row r="6729" spans="17:17">
      <c r="Q6729" s="50" t="str">
        <f t="shared" si="106"/>
        <v/>
      </c>
    </row>
    <row r="6730" spans="17:17">
      <c r="Q6730" s="50" t="str">
        <f t="shared" si="106"/>
        <v/>
      </c>
    </row>
    <row r="6731" spans="17:17">
      <c r="Q6731" s="50" t="str">
        <f t="shared" si="106"/>
        <v/>
      </c>
    </row>
    <row r="6732" spans="17:17">
      <c r="Q6732" s="50" t="str">
        <f t="shared" si="106"/>
        <v/>
      </c>
    </row>
    <row r="6733" spans="17:17">
      <c r="Q6733" s="50" t="str">
        <f t="shared" si="106"/>
        <v/>
      </c>
    </row>
    <row r="6734" spans="17:17">
      <c r="Q6734" s="50" t="str">
        <f t="shared" si="106"/>
        <v/>
      </c>
    </row>
    <row r="6735" spans="17:17">
      <c r="Q6735" s="50" t="str">
        <f t="shared" si="106"/>
        <v/>
      </c>
    </row>
    <row r="6736" spans="17:17">
      <c r="Q6736" s="50" t="str">
        <f t="shared" si="106"/>
        <v/>
      </c>
    </row>
    <row r="6737" spans="17:17">
      <c r="Q6737" s="50" t="str">
        <f t="shared" si="106"/>
        <v/>
      </c>
    </row>
    <row r="6738" spans="17:17">
      <c r="Q6738" s="50" t="str">
        <f t="shared" si="106"/>
        <v/>
      </c>
    </row>
    <row r="6739" spans="17:17">
      <c r="Q6739" s="50" t="str">
        <f t="shared" si="106"/>
        <v/>
      </c>
    </row>
    <row r="6740" spans="17:17">
      <c r="Q6740" s="50" t="str">
        <f t="shared" ref="Q6740:Q6803" si="107">IF(AND(I6740="",K6740=""),"",IF(I6740="Lead","Lead",IF(K6740="Lead","Lead",IF((OR((AND((ISNUMBER(SEARCH("Galvanized",K6740))),AF6740="Yes")),(AND((ISNUMBER(SEARCH("Galvanized",K6740))),AF6740="Unknown")))),"Galvanized requiring replacement",IF((OR((AND((ISNUMBER(SEARCH("Galvanized",K6740))),AJ6740="Yes")),(AND((ISNUMBER(SEARCH("Galvanized",K6740))),AJ6740="Unknown")))),"Galvanized requiring replacement",IF(I6740="Galvanized requiring replacement","Galvanized requiring replacement",IF(K6740="Galvanized requiring replacement","Galvanized requiring replacement",IF(ISNUMBER(SEARCH("Unknown",I6740)),"Unknown",IF(ISNUMBER(SEARCH("Unknown",K6740)),"Unknown",IF(I6740="","Unknown",IF(K6740="","Unknown","Non-lead")))))))))))</f>
        <v/>
      </c>
    </row>
    <row r="6741" spans="17:17">
      <c r="Q6741" s="50" t="str">
        <f t="shared" si="107"/>
        <v/>
      </c>
    </row>
    <row r="6742" spans="17:17">
      <c r="Q6742" s="50" t="str">
        <f t="shared" si="107"/>
        <v/>
      </c>
    </row>
    <row r="6743" spans="17:17">
      <c r="Q6743" s="50" t="str">
        <f t="shared" si="107"/>
        <v/>
      </c>
    </row>
    <row r="6744" spans="17:17">
      <c r="Q6744" s="50" t="str">
        <f t="shared" si="107"/>
        <v/>
      </c>
    </row>
    <row r="6745" spans="17:17">
      <c r="Q6745" s="50" t="str">
        <f t="shared" si="107"/>
        <v/>
      </c>
    </row>
    <row r="6746" spans="17:17">
      <c r="Q6746" s="50" t="str">
        <f t="shared" si="107"/>
        <v/>
      </c>
    </row>
    <row r="6747" spans="17:17">
      <c r="Q6747" s="50" t="str">
        <f t="shared" si="107"/>
        <v/>
      </c>
    </row>
    <row r="6748" spans="17:17">
      <c r="Q6748" s="50" t="str">
        <f t="shared" si="107"/>
        <v/>
      </c>
    </row>
    <row r="6749" spans="17:17">
      <c r="Q6749" s="50" t="str">
        <f t="shared" si="107"/>
        <v/>
      </c>
    </row>
    <row r="6750" spans="17:17">
      <c r="Q6750" s="50" t="str">
        <f t="shared" si="107"/>
        <v/>
      </c>
    </row>
    <row r="6751" spans="17:17">
      <c r="Q6751" s="50" t="str">
        <f t="shared" si="107"/>
        <v/>
      </c>
    </row>
    <row r="6752" spans="17:17">
      <c r="Q6752" s="50" t="str">
        <f t="shared" si="107"/>
        <v/>
      </c>
    </row>
    <row r="6753" spans="17:17">
      <c r="Q6753" s="50" t="str">
        <f t="shared" si="107"/>
        <v/>
      </c>
    </row>
    <row r="6754" spans="17:17">
      <c r="Q6754" s="50" t="str">
        <f t="shared" si="107"/>
        <v/>
      </c>
    </row>
    <row r="6755" spans="17:17">
      <c r="Q6755" s="50" t="str">
        <f t="shared" si="107"/>
        <v/>
      </c>
    </row>
    <row r="6756" spans="17:17">
      <c r="Q6756" s="50" t="str">
        <f t="shared" si="107"/>
        <v/>
      </c>
    </row>
    <row r="6757" spans="17:17">
      <c r="Q6757" s="50" t="str">
        <f t="shared" si="107"/>
        <v/>
      </c>
    </row>
    <row r="6758" spans="17:17">
      <c r="Q6758" s="50" t="str">
        <f t="shared" si="107"/>
        <v/>
      </c>
    </row>
    <row r="6759" spans="17:17">
      <c r="Q6759" s="50" t="str">
        <f t="shared" si="107"/>
        <v/>
      </c>
    </row>
    <row r="6760" spans="17:17">
      <c r="Q6760" s="50" t="str">
        <f t="shared" si="107"/>
        <v/>
      </c>
    </row>
    <row r="6761" spans="17:17">
      <c r="Q6761" s="50" t="str">
        <f t="shared" si="107"/>
        <v/>
      </c>
    </row>
    <row r="6762" spans="17:17">
      <c r="Q6762" s="50" t="str">
        <f t="shared" si="107"/>
        <v/>
      </c>
    </row>
    <row r="6763" spans="17:17">
      <c r="Q6763" s="50" t="str">
        <f t="shared" si="107"/>
        <v/>
      </c>
    </row>
    <row r="6764" spans="17:17">
      <c r="Q6764" s="50" t="str">
        <f t="shared" si="107"/>
        <v/>
      </c>
    </row>
    <row r="6765" spans="17:17">
      <c r="Q6765" s="50" t="str">
        <f t="shared" si="107"/>
        <v/>
      </c>
    </row>
    <row r="6766" spans="17:17">
      <c r="Q6766" s="50" t="str">
        <f t="shared" si="107"/>
        <v/>
      </c>
    </row>
    <row r="6767" spans="17:17">
      <c r="Q6767" s="50" t="str">
        <f t="shared" si="107"/>
        <v/>
      </c>
    </row>
    <row r="6768" spans="17:17">
      <c r="Q6768" s="50" t="str">
        <f t="shared" si="107"/>
        <v/>
      </c>
    </row>
    <row r="6769" spans="17:17">
      <c r="Q6769" s="50" t="str">
        <f t="shared" si="107"/>
        <v/>
      </c>
    </row>
    <row r="6770" spans="17:17">
      <c r="Q6770" s="50" t="str">
        <f t="shared" si="107"/>
        <v/>
      </c>
    </row>
    <row r="6771" spans="17:17">
      <c r="Q6771" s="50" t="str">
        <f t="shared" si="107"/>
        <v/>
      </c>
    </row>
    <row r="6772" spans="17:17">
      <c r="Q6772" s="50" t="str">
        <f t="shared" si="107"/>
        <v/>
      </c>
    </row>
    <row r="6773" spans="17:17">
      <c r="Q6773" s="50" t="str">
        <f t="shared" si="107"/>
        <v/>
      </c>
    </row>
    <row r="6774" spans="17:17">
      <c r="Q6774" s="50" t="str">
        <f t="shared" si="107"/>
        <v/>
      </c>
    </row>
    <row r="6775" spans="17:17">
      <c r="Q6775" s="50" t="str">
        <f t="shared" si="107"/>
        <v/>
      </c>
    </row>
    <row r="6776" spans="17:17">
      <c r="Q6776" s="50" t="str">
        <f t="shared" si="107"/>
        <v/>
      </c>
    </row>
    <row r="6777" spans="17:17">
      <c r="Q6777" s="50" t="str">
        <f t="shared" si="107"/>
        <v/>
      </c>
    </row>
    <row r="6778" spans="17:17">
      <c r="Q6778" s="50" t="str">
        <f t="shared" si="107"/>
        <v/>
      </c>
    </row>
    <row r="6779" spans="17:17">
      <c r="Q6779" s="50" t="str">
        <f t="shared" si="107"/>
        <v/>
      </c>
    </row>
    <row r="6780" spans="17:17">
      <c r="Q6780" s="50" t="str">
        <f t="shared" si="107"/>
        <v/>
      </c>
    </row>
    <row r="6781" spans="17:17">
      <c r="Q6781" s="50" t="str">
        <f t="shared" si="107"/>
        <v/>
      </c>
    </row>
    <row r="6782" spans="17:17">
      <c r="Q6782" s="50" t="str">
        <f t="shared" si="107"/>
        <v/>
      </c>
    </row>
    <row r="6783" spans="17:17">
      <c r="Q6783" s="50" t="str">
        <f t="shared" si="107"/>
        <v/>
      </c>
    </row>
    <row r="6784" spans="17:17">
      <c r="Q6784" s="50" t="str">
        <f t="shared" si="107"/>
        <v/>
      </c>
    </row>
    <row r="6785" spans="17:17">
      <c r="Q6785" s="50" t="str">
        <f t="shared" si="107"/>
        <v/>
      </c>
    </row>
    <row r="6786" spans="17:17">
      <c r="Q6786" s="50" t="str">
        <f t="shared" si="107"/>
        <v/>
      </c>
    </row>
    <row r="6787" spans="17:17">
      <c r="Q6787" s="50" t="str">
        <f t="shared" si="107"/>
        <v/>
      </c>
    </row>
    <row r="6788" spans="17:17">
      <c r="Q6788" s="50" t="str">
        <f t="shared" si="107"/>
        <v/>
      </c>
    </row>
    <row r="6789" spans="17:17">
      <c r="Q6789" s="50" t="str">
        <f t="shared" si="107"/>
        <v/>
      </c>
    </row>
    <row r="6790" spans="17:17">
      <c r="Q6790" s="50" t="str">
        <f t="shared" si="107"/>
        <v/>
      </c>
    </row>
    <row r="6791" spans="17:17">
      <c r="Q6791" s="50" t="str">
        <f t="shared" si="107"/>
        <v/>
      </c>
    </row>
    <row r="6792" spans="17:17">
      <c r="Q6792" s="50" t="str">
        <f t="shared" si="107"/>
        <v/>
      </c>
    </row>
    <row r="6793" spans="17:17">
      <c r="Q6793" s="50" t="str">
        <f t="shared" si="107"/>
        <v/>
      </c>
    </row>
    <row r="6794" spans="17:17">
      <c r="Q6794" s="50" t="str">
        <f t="shared" si="107"/>
        <v/>
      </c>
    </row>
    <row r="6795" spans="17:17">
      <c r="Q6795" s="50" t="str">
        <f t="shared" si="107"/>
        <v/>
      </c>
    </row>
    <row r="6796" spans="17:17">
      <c r="Q6796" s="50" t="str">
        <f t="shared" si="107"/>
        <v/>
      </c>
    </row>
    <row r="6797" spans="17:17">
      <c r="Q6797" s="50" t="str">
        <f t="shared" si="107"/>
        <v/>
      </c>
    </row>
    <row r="6798" spans="17:17">
      <c r="Q6798" s="50" t="str">
        <f t="shared" si="107"/>
        <v/>
      </c>
    </row>
    <row r="6799" spans="17:17">
      <c r="Q6799" s="50" t="str">
        <f t="shared" si="107"/>
        <v/>
      </c>
    </row>
    <row r="6800" spans="17:17">
      <c r="Q6800" s="50" t="str">
        <f t="shared" si="107"/>
        <v/>
      </c>
    </row>
    <row r="6801" spans="17:17">
      <c r="Q6801" s="50" t="str">
        <f t="shared" si="107"/>
        <v/>
      </c>
    </row>
    <row r="6802" spans="17:17">
      <c r="Q6802" s="50" t="str">
        <f t="shared" si="107"/>
        <v/>
      </c>
    </row>
    <row r="6803" spans="17:17">
      <c r="Q6803" s="50" t="str">
        <f t="shared" si="107"/>
        <v/>
      </c>
    </row>
    <row r="6804" spans="17:17">
      <c r="Q6804" s="50" t="str">
        <f t="shared" ref="Q6804:Q6867" si="108">IF(AND(I6804="",K6804=""),"",IF(I6804="Lead","Lead",IF(K6804="Lead","Lead",IF((OR((AND((ISNUMBER(SEARCH("Galvanized",K6804))),AF6804="Yes")),(AND((ISNUMBER(SEARCH("Galvanized",K6804))),AF6804="Unknown")))),"Galvanized requiring replacement",IF((OR((AND((ISNUMBER(SEARCH("Galvanized",K6804))),AJ6804="Yes")),(AND((ISNUMBER(SEARCH("Galvanized",K6804))),AJ6804="Unknown")))),"Galvanized requiring replacement",IF(I6804="Galvanized requiring replacement","Galvanized requiring replacement",IF(K6804="Galvanized requiring replacement","Galvanized requiring replacement",IF(ISNUMBER(SEARCH("Unknown",I6804)),"Unknown",IF(ISNUMBER(SEARCH("Unknown",K6804)),"Unknown",IF(I6804="","Unknown",IF(K6804="","Unknown","Non-lead")))))))))))</f>
        <v/>
      </c>
    </row>
    <row r="6805" spans="17:17">
      <c r="Q6805" s="50" t="str">
        <f t="shared" si="108"/>
        <v/>
      </c>
    </row>
    <row r="6806" spans="17:17">
      <c r="Q6806" s="50" t="str">
        <f t="shared" si="108"/>
        <v/>
      </c>
    </row>
    <row r="6807" spans="17:17">
      <c r="Q6807" s="50" t="str">
        <f t="shared" si="108"/>
        <v/>
      </c>
    </row>
    <row r="6808" spans="17:17">
      <c r="Q6808" s="50" t="str">
        <f t="shared" si="108"/>
        <v/>
      </c>
    </row>
    <row r="6809" spans="17:17">
      <c r="Q6809" s="50" t="str">
        <f t="shared" si="108"/>
        <v/>
      </c>
    </row>
    <row r="6810" spans="17:17">
      <c r="Q6810" s="50" t="str">
        <f t="shared" si="108"/>
        <v/>
      </c>
    </row>
    <row r="6811" spans="17:17">
      <c r="Q6811" s="50" t="str">
        <f t="shared" si="108"/>
        <v/>
      </c>
    </row>
    <row r="6812" spans="17:17">
      <c r="Q6812" s="50" t="str">
        <f t="shared" si="108"/>
        <v/>
      </c>
    </row>
    <row r="6813" spans="17:17">
      <c r="Q6813" s="50" t="str">
        <f t="shared" si="108"/>
        <v/>
      </c>
    </row>
    <row r="6814" spans="17:17">
      <c r="Q6814" s="50" t="str">
        <f t="shared" si="108"/>
        <v/>
      </c>
    </row>
    <row r="6815" spans="17:17">
      <c r="Q6815" s="50" t="str">
        <f t="shared" si="108"/>
        <v/>
      </c>
    </row>
    <row r="6816" spans="17:17">
      <c r="Q6816" s="50" t="str">
        <f t="shared" si="108"/>
        <v/>
      </c>
    </row>
    <row r="6817" spans="17:17">
      <c r="Q6817" s="50" t="str">
        <f t="shared" si="108"/>
        <v/>
      </c>
    </row>
    <row r="6818" spans="17:17">
      <c r="Q6818" s="50" t="str">
        <f t="shared" si="108"/>
        <v/>
      </c>
    </row>
    <row r="6819" spans="17:17">
      <c r="Q6819" s="50" t="str">
        <f t="shared" si="108"/>
        <v/>
      </c>
    </row>
    <row r="6820" spans="17:17">
      <c r="Q6820" s="50" t="str">
        <f t="shared" si="108"/>
        <v/>
      </c>
    </row>
    <row r="6821" spans="17:17">
      <c r="Q6821" s="50" t="str">
        <f t="shared" si="108"/>
        <v/>
      </c>
    </row>
    <row r="6822" spans="17:17">
      <c r="Q6822" s="50" t="str">
        <f t="shared" si="108"/>
        <v/>
      </c>
    </row>
    <row r="6823" spans="17:17">
      <c r="Q6823" s="50" t="str">
        <f t="shared" si="108"/>
        <v/>
      </c>
    </row>
    <row r="6824" spans="17:17">
      <c r="Q6824" s="50" t="str">
        <f t="shared" si="108"/>
        <v/>
      </c>
    </row>
    <row r="6825" spans="17:17">
      <c r="Q6825" s="50" t="str">
        <f t="shared" si="108"/>
        <v/>
      </c>
    </row>
    <row r="6826" spans="17:17">
      <c r="Q6826" s="50" t="str">
        <f t="shared" si="108"/>
        <v/>
      </c>
    </row>
    <row r="6827" spans="17:17">
      <c r="Q6827" s="50" t="str">
        <f t="shared" si="108"/>
        <v/>
      </c>
    </row>
    <row r="6828" spans="17:17">
      <c r="Q6828" s="50" t="str">
        <f t="shared" si="108"/>
        <v/>
      </c>
    </row>
    <row r="6829" spans="17:17">
      <c r="Q6829" s="50" t="str">
        <f t="shared" si="108"/>
        <v/>
      </c>
    </row>
    <row r="6830" spans="17:17">
      <c r="Q6830" s="50" t="str">
        <f t="shared" si="108"/>
        <v/>
      </c>
    </row>
    <row r="6831" spans="17:17">
      <c r="Q6831" s="50" t="str">
        <f t="shared" si="108"/>
        <v/>
      </c>
    </row>
    <row r="6832" spans="17:17">
      <c r="Q6832" s="50" t="str">
        <f t="shared" si="108"/>
        <v/>
      </c>
    </row>
    <row r="6833" spans="17:17">
      <c r="Q6833" s="50" t="str">
        <f t="shared" si="108"/>
        <v/>
      </c>
    </row>
    <row r="6834" spans="17:17">
      <c r="Q6834" s="50" t="str">
        <f t="shared" si="108"/>
        <v/>
      </c>
    </row>
    <row r="6835" spans="17:17">
      <c r="Q6835" s="50" t="str">
        <f t="shared" si="108"/>
        <v/>
      </c>
    </row>
    <row r="6836" spans="17:17">
      <c r="Q6836" s="50" t="str">
        <f t="shared" si="108"/>
        <v/>
      </c>
    </row>
    <row r="6837" spans="17:17">
      <c r="Q6837" s="50" t="str">
        <f t="shared" si="108"/>
        <v/>
      </c>
    </row>
    <row r="6838" spans="17:17">
      <c r="Q6838" s="50" t="str">
        <f t="shared" si="108"/>
        <v/>
      </c>
    </row>
    <row r="6839" spans="17:17">
      <c r="Q6839" s="50" t="str">
        <f t="shared" si="108"/>
        <v/>
      </c>
    </row>
    <row r="6840" spans="17:17">
      <c r="Q6840" s="50" t="str">
        <f t="shared" si="108"/>
        <v/>
      </c>
    </row>
    <row r="6841" spans="17:17">
      <c r="Q6841" s="50" t="str">
        <f t="shared" si="108"/>
        <v/>
      </c>
    </row>
    <row r="6842" spans="17:17">
      <c r="Q6842" s="50" t="str">
        <f t="shared" si="108"/>
        <v/>
      </c>
    </row>
    <row r="6843" spans="17:17">
      <c r="Q6843" s="50" t="str">
        <f t="shared" si="108"/>
        <v/>
      </c>
    </row>
    <row r="6844" spans="17:17">
      <c r="Q6844" s="50" t="str">
        <f t="shared" si="108"/>
        <v/>
      </c>
    </row>
    <row r="6845" spans="17:17">
      <c r="Q6845" s="50" t="str">
        <f t="shared" si="108"/>
        <v/>
      </c>
    </row>
    <row r="6846" spans="17:17">
      <c r="Q6846" s="50" t="str">
        <f t="shared" si="108"/>
        <v/>
      </c>
    </row>
    <row r="6847" spans="17:17">
      <c r="Q6847" s="50" t="str">
        <f t="shared" si="108"/>
        <v/>
      </c>
    </row>
    <row r="6848" spans="17:17">
      <c r="Q6848" s="50" t="str">
        <f t="shared" si="108"/>
        <v/>
      </c>
    </row>
    <row r="6849" spans="17:17">
      <c r="Q6849" s="50" t="str">
        <f t="shared" si="108"/>
        <v/>
      </c>
    </row>
    <row r="6850" spans="17:17">
      <c r="Q6850" s="50" t="str">
        <f t="shared" si="108"/>
        <v/>
      </c>
    </row>
    <row r="6851" spans="17:17">
      <c r="Q6851" s="50" t="str">
        <f t="shared" si="108"/>
        <v/>
      </c>
    </row>
    <row r="6852" spans="17:17">
      <c r="Q6852" s="50" t="str">
        <f t="shared" si="108"/>
        <v/>
      </c>
    </row>
    <row r="6853" spans="17:17">
      <c r="Q6853" s="50" t="str">
        <f t="shared" si="108"/>
        <v/>
      </c>
    </row>
    <row r="6854" spans="17:17">
      <c r="Q6854" s="50" t="str">
        <f t="shared" si="108"/>
        <v/>
      </c>
    </row>
    <row r="6855" spans="17:17">
      <c r="Q6855" s="50" t="str">
        <f t="shared" si="108"/>
        <v/>
      </c>
    </row>
    <row r="6856" spans="17:17">
      <c r="Q6856" s="50" t="str">
        <f t="shared" si="108"/>
        <v/>
      </c>
    </row>
    <row r="6857" spans="17:17">
      <c r="Q6857" s="50" t="str">
        <f t="shared" si="108"/>
        <v/>
      </c>
    </row>
    <row r="6858" spans="17:17">
      <c r="Q6858" s="50" t="str">
        <f t="shared" si="108"/>
        <v/>
      </c>
    </row>
    <row r="6859" spans="17:17">
      <c r="Q6859" s="50" t="str">
        <f t="shared" si="108"/>
        <v/>
      </c>
    </row>
    <row r="6860" spans="17:17">
      <c r="Q6860" s="50" t="str">
        <f t="shared" si="108"/>
        <v/>
      </c>
    </row>
    <row r="6861" spans="17:17">
      <c r="Q6861" s="50" t="str">
        <f t="shared" si="108"/>
        <v/>
      </c>
    </row>
    <row r="6862" spans="17:17">
      <c r="Q6862" s="50" t="str">
        <f t="shared" si="108"/>
        <v/>
      </c>
    </row>
    <row r="6863" spans="17:17">
      <c r="Q6863" s="50" t="str">
        <f t="shared" si="108"/>
        <v/>
      </c>
    </row>
    <row r="6864" spans="17:17">
      <c r="Q6864" s="50" t="str">
        <f t="shared" si="108"/>
        <v/>
      </c>
    </row>
    <row r="6865" spans="17:17">
      <c r="Q6865" s="50" t="str">
        <f t="shared" si="108"/>
        <v/>
      </c>
    </row>
    <row r="6866" spans="17:17">
      <c r="Q6866" s="50" t="str">
        <f t="shared" si="108"/>
        <v/>
      </c>
    </row>
    <row r="6867" spans="17:17">
      <c r="Q6867" s="50" t="str">
        <f t="shared" si="108"/>
        <v/>
      </c>
    </row>
    <row r="6868" spans="17:17">
      <c r="Q6868" s="50" t="str">
        <f t="shared" ref="Q6868:Q6931" si="109">IF(AND(I6868="",K6868=""),"",IF(I6868="Lead","Lead",IF(K6868="Lead","Lead",IF((OR((AND((ISNUMBER(SEARCH("Galvanized",K6868))),AF6868="Yes")),(AND((ISNUMBER(SEARCH("Galvanized",K6868))),AF6868="Unknown")))),"Galvanized requiring replacement",IF((OR((AND((ISNUMBER(SEARCH("Galvanized",K6868))),AJ6868="Yes")),(AND((ISNUMBER(SEARCH("Galvanized",K6868))),AJ6868="Unknown")))),"Galvanized requiring replacement",IF(I6868="Galvanized requiring replacement","Galvanized requiring replacement",IF(K6868="Galvanized requiring replacement","Galvanized requiring replacement",IF(ISNUMBER(SEARCH("Unknown",I6868)),"Unknown",IF(ISNUMBER(SEARCH("Unknown",K6868)),"Unknown",IF(I6868="","Unknown",IF(K6868="","Unknown","Non-lead")))))))))))</f>
        <v/>
      </c>
    </row>
    <row r="6869" spans="17:17">
      <c r="Q6869" s="50" t="str">
        <f t="shared" si="109"/>
        <v/>
      </c>
    </row>
    <row r="6870" spans="17:17">
      <c r="Q6870" s="50" t="str">
        <f t="shared" si="109"/>
        <v/>
      </c>
    </row>
    <row r="6871" spans="17:17">
      <c r="Q6871" s="50" t="str">
        <f t="shared" si="109"/>
        <v/>
      </c>
    </row>
    <row r="6872" spans="17:17">
      <c r="Q6872" s="50" t="str">
        <f t="shared" si="109"/>
        <v/>
      </c>
    </row>
    <row r="6873" spans="17:17">
      <c r="Q6873" s="50" t="str">
        <f t="shared" si="109"/>
        <v/>
      </c>
    </row>
    <row r="6874" spans="17:17">
      <c r="Q6874" s="50" t="str">
        <f t="shared" si="109"/>
        <v/>
      </c>
    </row>
    <row r="6875" spans="17:17">
      <c r="Q6875" s="50" t="str">
        <f t="shared" si="109"/>
        <v/>
      </c>
    </row>
    <row r="6876" spans="17:17">
      <c r="Q6876" s="50" t="str">
        <f t="shared" si="109"/>
        <v/>
      </c>
    </row>
    <row r="6877" spans="17:17">
      <c r="Q6877" s="50" t="str">
        <f t="shared" si="109"/>
        <v/>
      </c>
    </row>
    <row r="6878" spans="17:17">
      <c r="Q6878" s="50" t="str">
        <f t="shared" si="109"/>
        <v/>
      </c>
    </row>
    <row r="6879" spans="17:17">
      <c r="Q6879" s="50" t="str">
        <f t="shared" si="109"/>
        <v/>
      </c>
    </row>
    <row r="6880" spans="17:17">
      <c r="Q6880" s="50" t="str">
        <f t="shared" si="109"/>
        <v/>
      </c>
    </row>
    <row r="6881" spans="17:17">
      <c r="Q6881" s="50" t="str">
        <f t="shared" si="109"/>
        <v/>
      </c>
    </row>
    <row r="6882" spans="17:17">
      <c r="Q6882" s="50" t="str">
        <f t="shared" si="109"/>
        <v/>
      </c>
    </row>
    <row r="6883" spans="17:17">
      <c r="Q6883" s="50" t="str">
        <f t="shared" si="109"/>
        <v/>
      </c>
    </row>
    <row r="6884" spans="17:17">
      <c r="Q6884" s="50" t="str">
        <f t="shared" si="109"/>
        <v/>
      </c>
    </row>
    <row r="6885" spans="17:17">
      <c r="Q6885" s="50" t="str">
        <f t="shared" si="109"/>
        <v/>
      </c>
    </row>
    <row r="6886" spans="17:17">
      <c r="Q6886" s="50" t="str">
        <f t="shared" si="109"/>
        <v/>
      </c>
    </row>
    <row r="6887" spans="17:17">
      <c r="Q6887" s="50" t="str">
        <f t="shared" si="109"/>
        <v/>
      </c>
    </row>
    <row r="6888" spans="17:17">
      <c r="Q6888" s="50" t="str">
        <f t="shared" si="109"/>
        <v/>
      </c>
    </row>
    <row r="6889" spans="17:17">
      <c r="Q6889" s="50" t="str">
        <f t="shared" si="109"/>
        <v/>
      </c>
    </row>
    <row r="6890" spans="17:17">
      <c r="Q6890" s="50" t="str">
        <f t="shared" si="109"/>
        <v/>
      </c>
    </row>
    <row r="6891" spans="17:17">
      <c r="Q6891" s="50" t="str">
        <f t="shared" si="109"/>
        <v/>
      </c>
    </row>
    <row r="6892" spans="17:17">
      <c r="Q6892" s="50" t="str">
        <f t="shared" si="109"/>
        <v/>
      </c>
    </row>
    <row r="6893" spans="17:17">
      <c r="Q6893" s="50" t="str">
        <f t="shared" si="109"/>
        <v/>
      </c>
    </row>
    <row r="6894" spans="17:17">
      <c r="Q6894" s="50" t="str">
        <f t="shared" si="109"/>
        <v/>
      </c>
    </row>
    <row r="6895" spans="17:17">
      <c r="Q6895" s="50" t="str">
        <f t="shared" si="109"/>
        <v/>
      </c>
    </row>
    <row r="6896" spans="17:17">
      <c r="Q6896" s="50" t="str">
        <f t="shared" si="109"/>
        <v/>
      </c>
    </row>
    <row r="6897" spans="17:17">
      <c r="Q6897" s="50" t="str">
        <f t="shared" si="109"/>
        <v/>
      </c>
    </row>
    <row r="6898" spans="17:17">
      <c r="Q6898" s="50" t="str">
        <f t="shared" si="109"/>
        <v/>
      </c>
    </row>
    <row r="6899" spans="17:17">
      <c r="Q6899" s="50" t="str">
        <f t="shared" si="109"/>
        <v/>
      </c>
    </row>
    <row r="6900" spans="17:17">
      <c r="Q6900" s="50" t="str">
        <f t="shared" si="109"/>
        <v/>
      </c>
    </row>
    <row r="6901" spans="17:17">
      <c r="Q6901" s="50" t="str">
        <f t="shared" si="109"/>
        <v/>
      </c>
    </row>
    <row r="6902" spans="17:17">
      <c r="Q6902" s="50" t="str">
        <f t="shared" si="109"/>
        <v/>
      </c>
    </row>
    <row r="6903" spans="17:17">
      <c r="Q6903" s="50" t="str">
        <f t="shared" si="109"/>
        <v/>
      </c>
    </row>
    <row r="6904" spans="17:17">
      <c r="Q6904" s="50" t="str">
        <f t="shared" si="109"/>
        <v/>
      </c>
    </row>
    <row r="6905" spans="17:17">
      <c r="Q6905" s="50" t="str">
        <f t="shared" si="109"/>
        <v/>
      </c>
    </row>
    <row r="6906" spans="17:17">
      <c r="Q6906" s="50" t="str">
        <f t="shared" si="109"/>
        <v/>
      </c>
    </row>
    <row r="6907" spans="17:17">
      <c r="Q6907" s="50" t="str">
        <f t="shared" si="109"/>
        <v/>
      </c>
    </row>
    <row r="6908" spans="17:17">
      <c r="Q6908" s="50" t="str">
        <f t="shared" si="109"/>
        <v/>
      </c>
    </row>
    <row r="6909" spans="17:17">
      <c r="Q6909" s="50" t="str">
        <f t="shared" si="109"/>
        <v/>
      </c>
    </row>
    <row r="6910" spans="17:17">
      <c r="Q6910" s="50" t="str">
        <f t="shared" si="109"/>
        <v/>
      </c>
    </row>
    <row r="6911" spans="17:17">
      <c r="Q6911" s="50" t="str">
        <f t="shared" si="109"/>
        <v/>
      </c>
    </row>
    <row r="6912" spans="17:17">
      <c r="Q6912" s="50" t="str">
        <f t="shared" si="109"/>
        <v/>
      </c>
    </row>
    <row r="6913" spans="17:17">
      <c r="Q6913" s="50" t="str">
        <f t="shared" si="109"/>
        <v/>
      </c>
    </row>
    <row r="6914" spans="17:17">
      <c r="Q6914" s="50" t="str">
        <f t="shared" si="109"/>
        <v/>
      </c>
    </row>
    <row r="6915" spans="17:17">
      <c r="Q6915" s="50" t="str">
        <f t="shared" si="109"/>
        <v/>
      </c>
    </row>
    <row r="6916" spans="17:17">
      <c r="Q6916" s="50" t="str">
        <f t="shared" si="109"/>
        <v/>
      </c>
    </row>
    <row r="6917" spans="17:17">
      <c r="Q6917" s="50" t="str">
        <f t="shared" si="109"/>
        <v/>
      </c>
    </row>
    <row r="6918" spans="17:17">
      <c r="Q6918" s="50" t="str">
        <f t="shared" si="109"/>
        <v/>
      </c>
    </row>
    <row r="6919" spans="17:17">
      <c r="Q6919" s="50" t="str">
        <f t="shared" si="109"/>
        <v/>
      </c>
    </row>
    <row r="6920" spans="17:17">
      <c r="Q6920" s="50" t="str">
        <f t="shared" si="109"/>
        <v/>
      </c>
    </row>
    <row r="6921" spans="17:17">
      <c r="Q6921" s="50" t="str">
        <f t="shared" si="109"/>
        <v/>
      </c>
    </row>
    <row r="6922" spans="17:17">
      <c r="Q6922" s="50" t="str">
        <f t="shared" si="109"/>
        <v/>
      </c>
    </row>
    <row r="6923" spans="17:17">
      <c r="Q6923" s="50" t="str">
        <f t="shared" si="109"/>
        <v/>
      </c>
    </row>
    <row r="6924" spans="17:17">
      <c r="Q6924" s="50" t="str">
        <f t="shared" si="109"/>
        <v/>
      </c>
    </row>
    <row r="6925" spans="17:17">
      <c r="Q6925" s="50" t="str">
        <f t="shared" si="109"/>
        <v/>
      </c>
    </row>
    <row r="6926" spans="17:17">
      <c r="Q6926" s="50" t="str">
        <f t="shared" si="109"/>
        <v/>
      </c>
    </row>
    <row r="6927" spans="17:17">
      <c r="Q6927" s="50" t="str">
        <f t="shared" si="109"/>
        <v/>
      </c>
    </row>
    <row r="6928" spans="17:17">
      <c r="Q6928" s="50" t="str">
        <f t="shared" si="109"/>
        <v/>
      </c>
    </row>
    <row r="6929" spans="17:17">
      <c r="Q6929" s="50" t="str">
        <f t="shared" si="109"/>
        <v/>
      </c>
    </row>
    <row r="6930" spans="17:17">
      <c r="Q6930" s="50" t="str">
        <f t="shared" si="109"/>
        <v/>
      </c>
    </row>
    <row r="6931" spans="17:17">
      <c r="Q6931" s="50" t="str">
        <f t="shared" si="109"/>
        <v/>
      </c>
    </row>
    <row r="6932" spans="17:17">
      <c r="Q6932" s="50" t="str">
        <f t="shared" ref="Q6932:Q6995" si="110">IF(AND(I6932="",K6932=""),"",IF(I6932="Lead","Lead",IF(K6932="Lead","Lead",IF((OR((AND((ISNUMBER(SEARCH("Galvanized",K6932))),AF6932="Yes")),(AND((ISNUMBER(SEARCH("Galvanized",K6932))),AF6932="Unknown")))),"Galvanized requiring replacement",IF((OR((AND((ISNUMBER(SEARCH("Galvanized",K6932))),AJ6932="Yes")),(AND((ISNUMBER(SEARCH("Galvanized",K6932))),AJ6932="Unknown")))),"Galvanized requiring replacement",IF(I6932="Galvanized requiring replacement","Galvanized requiring replacement",IF(K6932="Galvanized requiring replacement","Galvanized requiring replacement",IF(ISNUMBER(SEARCH("Unknown",I6932)),"Unknown",IF(ISNUMBER(SEARCH("Unknown",K6932)),"Unknown",IF(I6932="","Unknown",IF(K6932="","Unknown","Non-lead")))))))))))</f>
        <v/>
      </c>
    </row>
    <row r="6933" spans="17:17">
      <c r="Q6933" s="50" t="str">
        <f t="shared" si="110"/>
        <v/>
      </c>
    </row>
    <row r="6934" spans="17:17">
      <c r="Q6934" s="50" t="str">
        <f t="shared" si="110"/>
        <v/>
      </c>
    </row>
    <row r="6935" spans="17:17">
      <c r="Q6935" s="50" t="str">
        <f t="shared" si="110"/>
        <v/>
      </c>
    </row>
    <row r="6936" spans="17:17">
      <c r="Q6936" s="50" t="str">
        <f t="shared" si="110"/>
        <v/>
      </c>
    </row>
    <row r="6937" spans="17:17">
      <c r="Q6937" s="50" t="str">
        <f t="shared" si="110"/>
        <v/>
      </c>
    </row>
    <row r="6938" spans="17:17">
      <c r="Q6938" s="50" t="str">
        <f t="shared" si="110"/>
        <v/>
      </c>
    </row>
    <row r="6939" spans="17:17">
      <c r="Q6939" s="50" t="str">
        <f t="shared" si="110"/>
        <v/>
      </c>
    </row>
    <row r="6940" spans="17:17">
      <c r="Q6940" s="50" t="str">
        <f t="shared" si="110"/>
        <v/>
      </c>
    </row>
    <row r="6941" spans="17:17">
      <c r="Q6941" s="50" t="str">
        <f t="shared" si="110"/>
        <v/>
      </c>
    </row>
    <row r="6942" spans="17:17">
      <c r="Q6942" s="50" t="str">
        <f t="shared" si="110"/>
        <v/>
      </c>
    </row>
    <row r="6943" spans="17:17">
      <c r="Q6943" s="50" t="str">
        <f t="shared" si="110"/>
        <v/>
      </c>
    </row>
    <row r="6944" spans="17:17">
      <c r="Q6944" s="50" t="str">
        <f t="shared" si="110"/>
        <v/>
      </c>
    </row>
    <row r="6945" spans="17:17">
      <c r="Q6945" s="50" t="str">
        <f t="shared" si="110"/>
        <v/>
      </c>
    </row>
    <row r="6946" spans="17:17">
      <c r="Q6946" s="50" t="str">
        <f t="shared" si="110"/>
        <v/>
      </c>
    </row>
    <row r="6947" spans="17:17">
      <c r="Q6947" s="50" t="str">
        <f t="shared" si="110"/>
        <v/>
      </c>
    </row>
    <row r="6948" spans="17:17">
      <c r="Q6948" s="50" t="str">
        <f t="shared" si="110"/>
        <v/>
      </c>
    </row>
    <row r="6949" spans="17:17">
      <c r="Q6949" s="50" t="str">
        <f t="shared" si="110"/>
        <v/>
      </c>
    </row>
    <row r="6950" spans="17:17">
      <c r="Q6950" s="50" t="str">
        <f t="shared" si="110"/>
        <v/>
      </c>
    </row>
    <row r="6951" spans="17:17">
      <c r="Q6951" s="50" t="str">
        <f t="shared" si="110"/>
        <v/>
      </c>
    </row>
    <row r="6952" spans="17:17">
      <c r="Q6952" s="50" t="str">
        <f t="shared" si="110"/>
        <v/>
      </c>
    </row>
    <row r="6953" spans="17:17">
      <c r="Q6953" s="50" t="str">
        <f t="shared" si="110"/>
        <v/>
      </c>
    </row>
    <row r="6954" spans="17:17">
      <c r="Q6954" s="50" t="str">
        <f t="shared" si="110"/>
        <v/>
      </c>
    </row>
    <row r="6955" spans="17:17">
      <c r="Q6955" s="50" t="str">
        <f t="shared" si="110"/>
        <v/>
      </c>
    </row>
    <row r="6956" spans="17:17">
      <c r="Q6956" s="50" t="str">
        <f t="shared" si="110"/>
        <v/>
      </c>
    </row>
    <row r="6957" spans="17:17">
      <c r="Q6957" s="50" t="str">
        <f t="shared" si="110"/>
        <v/>
      </c>
    </row>
    <row r="6958" spans="17:17">
      <c r="Q6958" s="50" t="str">
        <f t="shared" si="110"/>
        <v/>
      </c>
    </row>
    <row r="6959" spans="17:17">
      <c r="Q6959" s="50" t="str">
        <f t="shared" si="110"/>
        <v/>
      </c>
    </row>
    <row r="6960" spans="17:17">
      <c r="Q6960" s="50" t="str">
        <f t="shared" si="110"/>
        <v/>
      </c>
    </row>
    <row r="6961" spans="17:17">
      <c r="Q6961" s="50" t="str">
        <f t="shared" si="110"/>
        <v/>
      </c>
    </row>
    <row r="6962" spans="17:17">
      <c r="Q6962" s="50" t="str">
        <f t="shared" si="110"/>
        <v/>
      </c>
    </row>
    <row r="6963" spans="17:17">
      <c r="Q6963" s="50" t="str">
        <f t="shared" si="110"/>
        <v/>
      </c>
    </row>
    <row r="6964" spans="17:17">
      <c r="Q6964" s="50" t="str">
        <f t="shared" si="110"/>
        <v/>
      </c>
    </row>
    <row r="6965" spans="17:17">
      <c r="Q6965" s="50" t="str">
        <f t="shared" si="110"/>
        <v/>
      </c>
    </row>
    <row r="6966" spans="17:17">
      <c r="Q6966" s="50" t="str">
        <f t="shared" si="110"/>
        <v/>
      </c>
    </row>
    <row r="6967" spans="17:17">
      <c r="Q6967" s="50" t="str">
        <f t="shared" si="110"/>
        <v/>
      </c>
    </row>
    <row r="6968" spans="17:17">
      <c r="Q6968" s="50" t="str">
        <f t="shared" si="110"/>
        <v/>
      </c>
    </row>
    <row r="6969" spans="17:17">
      <c r="Q6969" s="50" t="str">
        <f t="shared" si="110"/>
        <v/>
      </c>
    </row>
    <row r="6970" spans="17:17">
      <c r="Q6970" s="50" t="str">
        <f t="shared" si="110"/>
        <v/>
      </c>
    </row>
    <row r="6971" spans="17:17">
      <c r="Q6971" s="50" t="str">
        <f t="shared" si="110"/>
        <v/>
      </c>
    </row>
    <row r="6972" spans="17:17">
      <c r="Q6972" s="50" t="str">
        <f t="shared" si="110"/>
        <v/>
      </c>
    </row>
    <row r="6973" spans="17:17">
      <c r="Q6973" s="50" t="str">
        <f t="shared" si="110"/>
        <v/>
      </c>
    </row>
    <row r="6974" spans="17:17">
      <c r="Q6974" s="50" t="str">
        <f t="shared" si="110"/>
        <v/>
      </c>
    </row>
    <row r="6975" spans="17:17">
      <c r="Q6975" s="50" t="str">
        <f t="shared" si="110"/>
        <v/>
      </c>
    </row>
    <row r="6976" spans="17:17">
      <c r="Q6976" s="50" t="str">
        <f t="shared" si="110"/>
        <v/>
      </c>
    </row>
    <row r="6977" spans="17:17">
      <c r="Q6977" s="50" t="str">
        <f t="shared" si="110"/>
        <v/>
      </c>
    </row>
    <row r="6978" spans="17:17">
      <c r="Q6978" s="50" t="str">
        <f t="shared" si="110"/>
        <v/>
      </c>
    </row>
    <row r="6979" spans="17:17">
      <c r="Q6979" s="50" t="str">
        <f t="shared" si="110"/>
        <v/>
      </c>
    </row>
    <row r="6980" spans="17:17">
      <c r="Q6980" s="50" t="str">
        <f t="shared" si="110"/>
        <v/>
      </c>
    </row>
    <row r="6981" spans="17:17">
      <c r="Q6981" s="50" t="str">
        <f t="shared" si="110"/>
        <v/>
      </c>
    </row>
    <row r="6982" spans="17:17">
      <c r="Q6982" s="50" t="str">
        <f t="shared" si="110"/>
        <v/>
      </c>
    </row>
    <row r="6983" spans="17:17">
      <c r="Q6983" s="50" t="str">
        <f t="shared" si="110"/>
        <v/>
      </c>
    </row>
    <row r="6984" spans="17:17">
      <c r="Q6984" s="50" t="str">
        <f t="shared" si="110"/>
        <v/>
      </c>
    </row>
    <row r="6985" spans="17:17">
      <c r="Q6985" s="50" t="str">
        <f t="shared" si="110"/>
        <v/>
      </c>
    </row>
    <row r="6986" spans="17:17">
      <c r="Q6986" s="50" t="str">
        <f t="shared" si="110"/>
        <v/>
      </c>
    </row>
    <row r="6987" spans="17:17">
      <c r="Q6987" s="50" t="str">
        <f t="shared" si="110"/>
        <v/>
      </c>
    </row>
    <row r="6988" spans="17:17">
      <c r="Q6988" s="50" t="str">
        <f t="shared" si="110"/>
        <v/>
      </c>
    </row>
    <row r="6989" spans="17:17">
      <c r="Q6989" s="50" t="str">
        <f t="shared" si="110"/>
        <v/>
      </c>
    </row>
    <row r="6990" spans="17:17">
      <c r="Q6990" s="50" t="str">
        <f t="shared" si="110"/>
        <v/>
      </c>
    </row>
    <row r="6991" spans="17:17">
      <c r="Q6991" s="50" t="str">
        <f t="shared" si="110"/>
        <v/>
      </c>
    </row>
    <row r="6992" spans="17:17">
      <c r="Q6992" s="50" t="str">
        <f t="shared" si="110"/>
        <v/>
      </c>
    </row>
    <row r="6993" spans="17:17">
      <c r="Q6993" s="50" t="str">
        <f t="shared" si="110"/>
        <v/>
      </c>
    </row>
    <row r="6994" spans="17:17">
      <c r="Q6994" s="50" t="str">
        <f t="shared" si="110"/>
        <v/>
      </c>
    </row>
    <row r="6995" spans="17:17">
      <c r="Q6995" s="50" t="str">
        <f t="shared" si="110"/>
        <v/>
      </c>
    </row>
    <row r="6996" spans="17:17">
      <c r="Q6996" s="50" t="str">
        <f t="shared" ref="Q6996:Q7059" si="111">IF(AND(I6996="",K6996=""),"",IF(I6996="Lead","Lead",IF(K6996="Lead","Lead",IF((OR((AND((ISNUMBER(SEARCH("Galvanized",K6996))),AF6996="Yes")),(AND((ISNUMBER(SEARCH("Galvanized",K6996))),AF6996="Unknown")))),"Galvanized requiring replacement",IF((OR((AND((ISNUMBER(SEARCH("Galvanized",K6996))),AJ6996="Yes")),(AND((ISNUMBER(SEARCH("Galvanized",K6996))),AJ6996="Unknown")))),"Galvanized requiring replacement",IF(I6996="Galvanized requiring replacement","Galvanized requiring replacement",IF(K6996="Galvanized requiring replacement","Galvanized requiring replacement",IF(ISNUMBER(SEARCH("Unknown",I6996)),"Unknown",IF(ISNUMBER(SEARCH("Unknown",K6996)),"Unknown",IF(I6996="","Unknown",IF(K6996="","Unknown","Non-lead")))))))))))</f>
        <v/>
      </c>
    </row>
    <row r="6997" spans="17:17">
      <c r="Q6997" s="50" t="str">
        <f t="shared" si="111"/>
        <v/>
      </c>
    </row>
    <row r="6998" spans="17:17">
      <c r="Q6998" s="50" t="str">
        <f t="shared" si="111"/>
        <v/>
      </c>
    </row>
    <row r="6999" spans="17:17">
      <c r="Q6999" s="50" t="str">
        <f t="shared" si="111"/>
        <v/>
      </c>
    </row>
    <row r="7000" spans="17:17">
      <c r="Q7000" s="50" t="str">
        <f t="shared" si="111"/>
        <v/>
      </c>
    </row>
    <row r="7001" spans="17:17">
      <c r="Q7001" s="50" t="str">
        <f t="shared" si="111"/>
        <v/>
      </c>
    </row>
    <row r="7002" spans="17:17">
      <c r="Q7002" s="50" t="str">
        <f t="shared" si="111"/>
        <v/>
      </c>
    </row>
    <row r="7003" spans="17:17">
      <c r="Q7003" s="50" t="str">
        <f t="shared" si="111"/>
        <v/>
      </c>
    </row>
    <row r="7004" spans="17:17">
      <c r="Q7004" s="50" t="str">
        <f t="shared" si="111"/>
        <v/>
      </c>
    </row>
    <row r="7005" spans="17:17">
      <c r="Q7005" s="50" t="str">
        <f t="shared" si="111"/>
        <v/>
      </c>
    </row>
    <row r="7006" spans="17:17">
      <c r="Q7006" s="50" t="str">
        <f t="shared" si="111"/>
        <v/>
      </c>
    </row>
    <row r="7007" spans="17:17">
      <c r="Q7007" s="50" t="str">
        <f t="shared" si="111"/>
        <v/>
      </c>
    </row>
    <row r="7008" spans="17:17">
      <c r="Q7008" s="50" t="str">
        <f t="shared" si="111"/>
        <v/>
      </c>
    </row>
    <row r="7009" spans="17:17">
      <c r="Q7009" s="50" t="str">
        <f t="shared" si="111"/>
        <v/>
      </c>
    </row>
    <row r="7010" spans="17:17">
      <c r="Q7010" s="50" t="str">
        <f t="shared" si="111"/>
        <v/>
      </c>
    </row>
    <row r="7011" spans="17:17">
      <c r="Q7011" s="50" t="str">
        <f t="shared" si="111"/>
        <v/>
      </c>
    </row>
    <row r="7012" spans="17:17">
      <c r="Q7012" s="50" t="str">
        <f t="shared" si="111"/>
        <v/>
      </c>
    </row>
    <row r="7013" spans="17:17">
      <c r="Q7013" s="50" t="str">
        <f t="shared" si="111"/>
        <v/>
      </c>
    </row>
    <row r="7014" spans="17:17">
      <c r="Q7014" s="50" t="str">
        <f t="shared" si="111"/>
        <v/>
      </c>
    </row>
    <row r="7015" spans="17:17">
      <c r="Q7015" s="50" t="str">
        <f t="shared" si="111"/>
        <v/>
      </c>
    </row>
    <row r="7016" spans="17:17">
      <c r="Q7016" s="50" t="str">
        <f t="shared" si="111"/>
        <v/>
      </c>
    </row>
    <row r="7017" spans="17:17">
      <c r="Q7017" s="50" t="str">
        <f t="shared" si="111"/>
        <v/>
      </c>
    </row>
    <row r="7018" spans="17:17">
      <c r="Q7018" s="50" t="str">
        <f t="shared" si="111"/>
        <v/>
      </c>
    </row>
    <row r="7019" spans="17:17">
      <c r="Q7019" s="50" t="str">
        <f t="shared" si="111"/>
        <v/>
      </c>
    </row>
    <row r="7020" spans="17:17">
      <c r="Q7020" s="50" t="str">
        <f t="shared" si="111"/>
        <v/>
      </c>
    </row>
    <row r="7021" spans="17:17">
      <c r="Q7021" s="50" t="str">
        <f t="shared" si="111"/>
        <v/>
      </c>
    </row>
    <row r="7022" spans="17:17">
      <c r="Q7022" s="50" t="str">
        <f t="shared" si="111"/>
        <v/>
      </c>
    </row>
    <row r="7023" spans="17:17">
      <c r="Q7023" s="50" t="str">
        <f t="shared" si="111"/>
        <v/>
      </c>
    </row>
    <row r="7024" spans="17:17">
      <c r="Q7024" s="50" t="str">
        <f t="shared" si="111"/>
        <v/>
      </c>
    </row>
    <row r="7025" spans="17:17">
      <c r="Q7025" s="50" t="str">
        <f t="shared" si="111"/>
        <v/>
      </c>
    </row>
    <row r="7026" spans="17:17">
      <c r="Q7026" s="50" t="str">
        <f t="shared" si="111"/>
        <v/>
      </c>
    </row>
    <row r="7027" spans="17:17">
      <c r="Q7027" s="50" t="str">
        <f t="shared" si="111"/>
        <v/>
      </c>
    </row>
    <row r="7028" spans="17:17">
      <c r="Q7028" s="50" t="str">
        <f t="shared" si="111"/>
        <v/>
      </c>
    </row>
    <row r="7029" spans="17:17">
      <c r="Q7029" s="50" t="str">
        <f t="shared" si="111"/>
        <v/>
      </c>
    </row>
    <row r="7030" spans="17:17">
      <c r="Q7030" s="50" t="str">
        <f t="shared" si="111"/>
        <v/>
      </c>
    </row>
    <row r="7031" spans="17:17">
      <c r="Q7031" s="50" t="str">
        <f t="shared" si="111"/>
        <v/>
      </c>
    </row>
    <row r="7032" spans="17:17">
      <c r="Q7032" s="50" t="str">
        <f t="shared" si="111"/>
        <v/>
      </c>
    </row>
    <row r="7033" spans="17:17">
      <c r="Q7033" s="50" t="str">
        <f t="shared" si="111"/>
        <v/>
      </c>
    </row>
    <row r="7034" spans="17:17">
      <c r="Q7034" s="50" t="str">
        <f t="shared" si="111"/>
        <v/>
      </c>
    </row>
    <row r="7035" spans="17:17">
      <c r="Q7035" s="50" t="str">
        <f t="shared" si="111"/>
        <v/>
      </c>
    </row>
    <row r="7036" spans="17:17">
      <c r="Q7036" s="50" t="str">
        <f t="shared" si="111"/>
        <v/>
      </c>
    </row>
    <row r="7037" spans="17:17">
      <c r="Q7037" s="50" t="str">
        <f t="shared" si="111"/>
        <v/>
      </c>
    </row>
    <row r="7038" spans="17:17">
      <c r="Q7038" s="50" t="str">
        <f t="shared" si="111"/>
        <v/>
      </c>
    </row>
    <row r="7039" spans="17:17">
      <c r="Q7039" s="50" t="str">
        <f t="shared" si="111"/>
        <v/>
      </c>
    </row>
    <row r="7040" spans="17:17">
      <c r="Q7040" s="50" t="str">
        <f t="shared" si="111"/>
        <v/>
      </c>
    </row>
    <row r="7041" spans="17:17">
      <c r="Q7041" s="50" t="str">
        <f t="shared" si="111"/>
        <v/>
      </c>
    </row>
    <row r="7042" spans="17:17">
      <c r="Q7042" s="50" t="str">
        <f t="shared" si="111"/>
        <v/>
      </c>
    </row>
    <row r="7043" spans="17:17">
      <c r="Q7043" s="50" t="str">
        <f t="shared" si="111"/>
        <v/>
      </c>
    </row>
    <row r="7044" spans="17:17">
      <c r="Q7044" s="50" t="str">
        <f t="shared" si="111"/>
        <v/>
      </c>
    </row>
    <row r="7045" spans="17:17">
      <c r="Q7045" s="50" t="str">
        <f t="shared" si="111"/>
        <v/>
      </c>
    </row>
    <row r="7046" spans="17:17">
      <c r="Q7046" s="50" t="str">
        <f t="shared" si="111"/>
        <v/>
      </c>
    </row>
    <row r="7047" spans="17:17">
      <c r="Q7047" s="50" t="str">
        <f t="shared" si="111"/>
        <v/>
      </c>
    </row>
    <row r="7048" spans="17:17">
      <c r="Q7048" s="50" t="str">
        <f t="shared" si="111"/>
        <v/>
      </c>
    </row>
    <row r="7049" spans="17:17">
      <c r="Q7049" s="50" t="str">
        <f t="shared" si="111"/>
        <v/>
      </c>
    </row>
    <row r="7050" spans="17:17">
      <c r="Q7050" s="50" t="str">
        <f t="shared" si="111"/>
        <v/>
      </c>
    </row>
    <row r="7051" spans="17:17">
      <c r="Q7051" s="50" t="str">
        <f t="shared" si="111"/>
        <v/>
      </c>
    </row>
    <row r="7052" spans="17:17">
      <c r="Q7052" s="50" t="str">
        <f t="shared" si="111"/>
        <v/>
      </c>
    </row>
    <row r="7053" spans="17:17">
      <c r="Q7053" s="50" t="str">
        <f t="shared" si="111"/>
        <v/>
      </c>
    </row>
    <row r="7054" spans="17:17">
      <c r="Q7054" s="50" t="str">
        <f t="shared" si="111"/>
        <v/>
      </c>
    </row>
    <row r="7055" spans="17:17">
      <c r="Q7055" s="50" t="str">
        <f t="shared" si="111"/>
        <v/>
      </c>
    </row>
    <row r="7056" spans="17:17">
      <c r="Q7056" s="50" t="str">
        <f t="shared" si="111"/>
        <v/>
      </c>
    </row>
    <row r="7057" spans="17:17">
      <c r="Q7057" s="50" t="str">
        <f t="shared" si="111"/>
        <v/>
      </c>
    </row>
    <row r="7058" spans="17:17">
      <c r="Q7058" s="50" t="str">
        <f t="shared" si="111"/>
        <v/>
      </c>
    </row>
    <row r="7059" spans="17:17">
      <c r="Q7059" s="50" t="str">
        <f t="shared" si="111"/>
        <v/>
      </c>
    </row>
    <row r="7060" spans="17:17">
      <c r="Q7060" s="50" t="str">
        <f t="shared" ref="Q7060:Q7123" si="112">IF(AND(I7060="",K7060=""),"",IF(I7060="Lead","Lead",IF(K7060="Lead","Lead",IF((OR((AND((ISNUMBER(SEARCH("Galvanized",K7060))),AF7060="Yes")),(AND((ISNUMBER(SEARCH("Galvanized",K7060))),AF7060="Unknown")))),"Galvanized requiring replacement",IF((OR((AND((ISNUMBER(SEARCH("Galvanized",K7060))),AJ7060="Yes")),(AND((ISNUMBER(SEARCH("Galvanized",K7060))),AJ7060="Unknown")))),"Galvanized requiring replacement",IF(I7060="Galvanized requiring replacement","Galvanized requiring replacement",IF(K7060="Galvanized requiring replacement","Galvanized requiring replacement",IF(ISNUMBER(SEARCH("Unknown",I7060)),"Unknown",IF(ISNUMBER(SEARCH("Unknown",K7060)),"Unknown",IF(I7060="","Unknown",IF(K7060="","Unknown","Non-lead")))))))))))</f>
        <v/>
      </c>
    </row>
    <row r="7061" spans="17:17">
      <c r="Q7061" s="50" t="str">
        <f t="shared" si="112"/>
        <v/>
      </c>
    </row>
    <row r="7062" spans="17:17">
      <c r="Q7062" s="50" t="str">
        <f t="shared" si="112"/>
        <v/>
      </c>
    </row>
    <row r="7063" spans="17:17">
      <c r="Q7063" s="50" t="str">
        <f t="shared" si="112"/>
        <v/>
      </c>
    </row>
    <row r="7064" spans="17:17">
      <c r="Q7064" s="50" t="str">
        <f t="shared" si="112"/>
        <v/>
      </c>
    </row>
    <row r="7065" spans="17:17">
      <c r="Q7065" s="50" t="str">
        <f t="shared" si="112"/>
        <v/>
      </c>
    </row>
    <row r="7066" spans="17:17">
      <c r="Q7066" s="50" t="str">
        <f t="shared" si="112"/>
        <v/>
      </c>
    </row>
    <row r="7067" spans="17:17">
      <c r="Q7067" s="50" t="str">
        <f t="shared" si="112"/>
        <v/>
      </c>
    </row>
    <row r="7068" spans="17:17">
      <c r="Q7068" s="50" t="str">
        <f t="shared" si="112"/>
        <v/>
      </c>
    </row>
    <row r="7069" spans="17:17">
      <c r="Q7069" s="50" t="str">
        <f t="shared" si="112"/>
        <v/>
      </c>
    </row>
    <row r="7070" spans="17:17">
      <c r="Q7070" s="50" t="str">
        <f t="shared" si="112"/>
        <v/>
      </c>
    </row>
    <row r="7071" spans="17:17">
      <c r="Q7071" s="50" t="str">
        <f t="shared" si="112"/>
        <v/>
      </c>
    </row>
    <row r="7072" spans="17:17">
      <c r="Q7072" s="50" t="str">
        <f t="shared" si="112"/>
        <v/>
      </c>
    </row>
    <row r="7073" spans="17:17">
      <c r="Q7073" s="50" t="str">
        <f t="shared" si="112"/>
        <v/>
      </c>
    </row>
    <row r="7074" spans="17:17">
      <c r="Q7074" s="50" t="str">
        <f t="shared" si="112"/>
        <v/>
      </c>
    </row>
    <row r="7075" spans="17:17">
      <c r="Q7075" s="50" t="str">
        <f t="shared" si="112"/>
        <v/>
      </c>
    </row>
    <row r="7076" spans="17:17">
      <c r="Q7076" s="50" t="str">
        <f t="shared" si="112"/>
        <v/>
      </c>
    </row>
    <row r="7077" spans="17:17">
      <c r="Q7077" s="50" t="str">
        <f t="shared" si="112"/>
        <v/>
      </c>
    </row>
    <row r="7078" spans="17:17">
      <c r="Q7078" s="50" t="str">
        <f t="shared" si="112"/>
        <v/>
      </c>
    </row>
    <row r="7079" spans="17:17">
      <c r="Q7079" s="50" t="str">
        <f t="shared" si="112"/>
        <v/>
      </c>
    </row>
    <row r="7080" spans="17:17">
      <c r="Q7080" s="50" t="str">
        <f t="shared" si="112"/>
        <v/>
      </c>
    </row>
    <row r="7081" spans="17:17">
      <c r="Q7081" s="50" t="str">
        <f t="shared" si="112"/>
        <v/>
      </c>
    </row>
    <row r="7082" spans="17:17">
      <c r="Q7082" s="50" t="str">
        <f t="shared" si="112"/>
        <v/>
      </c>
    </row>
    <row r="7083" spans="17:17">
      <c r="Q7083" s="50" t="str">
        <f t="shared" si="112"/>
        <v/>
      </c>
    </row>
    <row r="7084" spans="17:17">
      <c r="Q7084" s="50" t="str">
        <f t="shared" si="112"/>
        <v/>
      </c>
    </row>
    <row r="7085" spans="17:17">
      <c r="Q7085" s="50" t="str">
        <f t="shared" si="112"/>
        <v/>
      </c>
    </row>
    <row r="7086" spans="17:17">
      <c r="Q7086" s="50" t="str">
        <f t="shared" si="112"/>
        <v/>
      </c>
    </row>
    <row r="7087" spans="17:17">
      <c r="Q7087" s="50" t="str">
        <f t="shared" si="112"/>
        <v/>
      </c>
    </row>
    <row r="7088" spans="17:17">
      <c r="Q7088" s="50" t="str">
        <f t="shared" si="112"/>
        <v/>
      </c>
    </row>
    <row r="7089" spans="17:17">
      <c r="Q7089" s="50" t="str">
        <f t="shared" si="112"/>
        <v/>
      </c>
    </row>
    <row r="7090" spans="17:17">
      <c r="Q7090" s="50" t="str">
        <f t="shared" si="112"/>
        <v/>
      </c>
    </row>
    <row r="7091" spans="17:17">
      <c r="Q7091" s="50" t="str">
        <f t="shared" si="112"/>
        <v/>
      </c>
    </row>
    <row r="7092" spans="17:17">
      <c r="Q7092" s="50" t="str">
        <f t="shared" si="112"/>
        <v/>
      </c>
    </row>
    <row r="7093" spans="17:17">
      <c r="Q7093" s="50" t="str">
        <f t="shared" si="112"/>
        <v/>
      </c>
    </row>
    <row r="7094" spans="17:17">
      <c r="Q7094" s="50" t="str">
        <f t="shared" si="112"/>
        <v/>
      </c>
    </row>
    <row r="7095" spans="17:17">
      <c r="Q7095" s="50" t="str">
        <f t="shared" si="112"/>
        <v/>
      </c>
    </row>
    <row r="7096" spans="17:17">
      <c r="Q7096" s="50" t="str">
        <f t="shared" si="112"/>
        <v/>
      </c>
    </row>
    <row r="7097" spans="17:17">
      <c r="Q7097" s="50" t="str">
        <f t="shared" si="112"/>
        <v/>
      </c>
    </row>
    <row r="7098" spans="17:17">
      <c r="Q7098" s="50" t="str">
        <f t="shared" si="112"/>
        <v/>
      </c>
    </row>
    <row r="7099" spans="17:17">
      <c r="Q7099" s="50" t="str">
        <f t="shared" si="112"/>
        <v/>
      </c>
    </row>
    <row r="7100" spans="17:17">
      <c r="Q7100" s="50" t="str">
        <f t="shared" si="112"/>
        <v/>
      </c>
    </row>
    <row r="7101" spans="17:17">
      <c r="Q7101" s="50" t="str">
        <f t="shared" si="112"/>
        <v/>
      </c>
    </row>
    <row r="7102" spans="17:17">
      <c r="Q7102" s="50" t="str">
        <f t="shared" si="112"/>
        <v/>
      </c>
    </row>
    <row r="7103" spans="17:17">
      <c r="Q7103" s="50" t="str">
        <f t="shared" si="112"/>
        <v/>
      </c>
    </row>
    <row r="7104" spans="17:17">
      <c r="Q7104" s="50" t="str">
        <f t="shared" si="112"/>
        <v/>
      </c>
    </row>
    <row r="7105" spans="17:17">
      <c r="Q7105" s="50" t="str">
        <f t="shared" si="112"/>
        <v/>
      </c>
    </row>
    <row r="7106" spans="17:17">
      <c r="Q7106" s="50" t="str">
        <f t="shared" si="112"/>
        <v/>
      </c>
    </row>
    <row r="7107" spans="17:17">
      <c r="Q7107" s="50" t="str">
        <f t="shared" si="112"/>
        <v/>
      </c>
    </row>
    <row r="7108" spans="17:17">
      <c r="Q7108" s="50" t="str">
        <f t="shared" si="112"/>
        <v/>
      </c>
    </row>
    <row r="7109" spans="17:17">
      <c r="Q7109" s="50" t="str">
        <f t="shared" si="112"/>
        <v/>
      </c>
    </row>
    <row r="7110" spans="17:17">
      <c r="Q7110" s="50" t="str">
        <f t="shared" si="112"/>
        <v/>
      </c>
    </row>
    <row r="7111" spans="17:17">
      <c r="Q7111" s="50" t="str">
        <f t="shared" si="112"/>
        <v/>
      </c>
    </row>
    <row r="7112" spans="17:17">
      <c r="Q7112" s="50" t="str">
        <f t="shared" si="112"/>
        <v/>
      </c>
    </row>
    <row r="7113" spans="17:17">
      <c r="Q7113" s="50" t="str">
        <f t="shared" si="112"/>
        <v/>
      </c>
    </row>
    <row r="7114" spans="17:17">
      <c r="Q7114" s="50" t="str">
        <f t="shared" si="112"/>
        <v/>
      </c>
    </row>
    <row r="7115" spans="17:17">
      <c r="Q7115" s="50" t="str">
        <f t="shared" si="112"/>
        <v/>
      </c>
    </row>
    <row r="7116" spans="17:17">
      <c r="Q7116" s="50" t="str">
        <f t="shared" si="112"/>
        <v/>
      </c>
    </row>
    <row r="7117" spans="17:17">
      <c r="Q7117" s="50" t="str">
        <f t="shared" si="112"/>
        <v/>
      </c>
    </row>
    <row r="7118" spans="17:17">
      <c r="Q7118" s="50" t="str">
        <f t="shared" si="112"/>
        <v/>
      </c>
    </row>
    <row r="7119" spans="17:17">
      <c r="Q7119" s="50" t="str">
        <f t="shared" si="112"/>
        <v/>
      </c>
    </row>
    <row r="7120" spans="17:17">
      <c r="Q7120" s="50" t="str">
        <f t="shared" si="112"/>
        <v/>
      </c>
    </row>
    <row r="7121" spans="17:17">
      <c r="Q7121" s="50" t="str">
        <f t="shared" si="112"/>
        <v/>
      </c>
    </row>
    <row r="7122" spans="17:17">
      <c r="Q7122" s="50" t="str">
        <f t="shared" si="112"/>
        <v/>
      </c>
    </row>
    <row r="7123" spans="17:17">
      <c r="Q7123" s="50" t="str">
        <f t="shared" si="112"/>
        <v/>
      </c>
    </row>
    <row r="7124" spans="17:17">
      <c r="Q7124" s="50" t="str">
        <f t="shared" ref="Q7124:Q7187" si="113">IF(AND(I7124="",K7124=""),"",IF(I7124="Lead","Lead",IF(K7124="Lead","Lead",IF((OR((AND((ISNUMBER(SEARCH("Galvanized",K7124))),AF7124="Yes")),(AND((ISNUMBER(SEARCH("Galvanized",K7124))),AF7124="Unknown")))),"Galvanized requiring replacement",IF((OR((AND((ISNUMBER(SEARCH("Galvanized",K7124))),AJ7124="Yes")),(AND((ISNUMBER(SEARCH("Galvanized",K7124))),AJ7124="Unknown")))),"Galvanized requiring replacement",IF(I7124="Galvanized requiring replacement","Galvanized requiring replacement",IF(K7124="Galvanized requiring replacement","Galvanized requiring replacement",IF(ISNUMBER(SEARCH("Unknown",I7124)),"Unknown",IF(ISNUMBER(SEARCH("Unknown",K7124)),"Unknown",IF(I7124="","Unknown",IF(K7124="","Unknown","Non-lead")))))))))))</f>
        <v/>
      </c>
    </row>
    <row r="7125" spans="17:17">
      <c r="Q7125" s="50" t="str">
        <f t="shared" si="113"/>
        <v/>
      </c>
    </row>
    <row r="7126" spans="17:17">
      <c r="Q7126" s="50" t="str">
        <f t="shared" si="113"/>
        <v/>
      </c>
    </row>
    <row r="7127" spans="17:17">
      <c r="Q7127" s="50" t="str">
        <f t="shared" si="113"/>
        <v/>
      </c>
    </row>
    <row r="7128" spans="17:17">
      <c r="Q7128" s="50" t="str">
        <f t="shared" si="113"/>
        <v/>
      </c>
    </row>
    <row r="7129" spans="17:17">
      <c r="Q7129" s="50" t="str">
        <f t="shared" si="113"/>
        <v/>
      </c>
    </row>
    <row r="7130" spans="17:17">
      <c r="Q7130" s="50" t="str">
        <f t="shared" si="113"/>
        <v/>
      </c>
    </row>
    <row r="7131" spans="17:17">
      <c r="Q7131" s="50" t="str">
        <f t="shared" si="113"/>
        <v/>
      </c>
    </row>
    <row r="7132" spans="17:17">
      <c r="Q7132" s="50" t="str">
        <f t="shared" si="113"/>
        <v/>
      </c>
    </row>
    <row r="7133" spans="17:17">
      <c r="Q7133" s="50" t="str">
        <f t="shared" si="113"/>
        <v/>
      </c>
    </row>
    <row r="7134" spans="17:17">
      <c r="Q7134" s="50" t="str">
        <f t="shared" si="113"/>
        <v/>
      </c>
    </row>
    <row r="7135" spans="17:17">
      <c r="Q7135" s="50" t="str">
        <f t="shared" si="113"/>
        <v/>
      </c>
    </row>
    <row r="7136" spans="17:17">
      <c r="Q7136" s="50" t="str">
        <f t="shared" si="113"/>
        <v/>
      </c>
    </row>
    <row r="7137" spans="17:17">
      <c r="Q7137" s="50" t="str">
        <f t="shared" si="113"/>
        <v/>
      </c>
    </row>
    <row r="7138" spans="17:17">
      <c r="Q7138" s="50" t="str">
        <f t="shared" si="113"/>
        <v/>
      </c>
    </row>
    <row r="7139" spans="17:17">
      <c r="Q7139" s="50" t="str">
        <f t="shared" si="113"/>
        <v/>
      </c>
    </row>
    <row r="7140" spans="17:17">
      <c r="Q7140" s="50" t="str">
        <f t="shared" si="113"/>
        <v/>
      </c>
    </row>
    <row r="7141" spans="17:17">
      <c r="Q7141" s="50" t="str">
        <f t="shared" si="113"/>
        <v/>
      </c>
    </row>
    <row r="7142" spans="17:17">
      <c r="Q7142" s="50" t="str">
        <f t="shared" si="113"/>
        <v/>
      </c>
    </row>
    <row r="7143" spans="17:17">
      <c r="Q7143" s="50" t="str">
        <f t="shared" si="113"/>
        <v/>
      </c>
    </row>
    <row r="7144" spans="17:17">
      <c r="Q7144" s="50" t="str">
        <f t="shared" si="113"/>
        <v/>
      </c>
    </row>
    <row r="7145" spans="17:17">
      <c r="Q7145" s="50" t="str">
        <f t="shared" si="113"/>
        <v/>
      </c>
    </row>
    <row r="7146" spans="17:17">
      <c r="Q7146" s="50" t="str">
        <f t="shared" si="113"/>
        <v/>
      </c>
    </row>
    <row r="7147" spans="17:17">
      <c r="Q7147" s="50" t="str">
        <f t="shared" si="113"/>
        <v/>
      </c>
    </row>
    <row r="7148" spans="17:17">
      <c r="Q7148" s="50" t="str">
        <f t="shared" si="113"/>
        <v/>
      </c>
    </row>
    <row r="7149" spans="17:17">
      <c r="Q7149" s="50" t="str">
        <f t="shared" si="113"/>
        <v/>
      </c>
    </row>
    <row r="7150" spans="17:17">
      <c r="Q7150" s="50" t="str">
        <f t="shared" si="113"/>
        <v/>
      </c>
    </row>
    <row r="7151" spans="17:17">
      <c r="Q7151" s="50" t="str">
        <f t="shared" si="113"/>
        <v/>
      </c>
    </row>
    <row r="7152" spans="17:17">
      <c r="Q7152" s="50" t="str">
        <f t="shared" si="113"/>
        <v/>
      </c>
    </row>
    <row r="7153" spans="17:17">
      <c r="Q7153" s="50" t="str">
        <f t="shared" si="113"/>
        <v/>
      </c>
    </row>
    <row r="7154" spans="17:17">
      <c r="Q7154" s="50" t="str">
        <f t="shared" si="113"/>
        <v/>
      </c>
    </row>
    <row r="7155" spans="17:17">
      <c r="Q7155" s="50" t="str">
        <f t="shared" si="113"/>
        <v/>
      </c>
    </row>
    <row r="7156" spans="17:17">
      <c r="Q7156" s="50" t="str">
        <f t="shared" si="113"/>
        <v/>
      </c>
    </row>
    <row r="7157" spans="17:17">
      <c r="Q7157" s="50" t="str">
        <f t="shared" si="113"/>
        <v/>
      </c>
    </row>
    <row r="7158" spans="17:17">
      <c r="Q7158" s="50" t="str">
        <f t="shared" si="113"/>
        <v/>
      </c>
    </row>
    <row r="7159" spans="17:17">
      <c r="Q7159" s="50" t="str">
        <f t="shared" si="113"/>
        <v/>
      </c>
    </row>
    <row r="7160" spans="17:17">
      <c r="Q7160" s="50" t="str">
        <f t="shared" si="113"/>
        <v/>
      </c>
    </row>
    <row r="7161" spans="17:17">
      <c r="Q7161" s="50" t="str">
        <f t="shared" si="113"/>
        <v/>
      </c>
    </row>
    <row r="7162" spans="17:17">
      <c r="Q7162" s="50" t="str">
        <f t="shared" si="113"/>
        <v/>
      </c>
    </row>
    <row r="7163" spans="17:17">
      <c r="Q7163" s="50" t="str">
        <f t="shared" si="113"/>
        <v/>
      </c>
    </row>
    <row r="7164" spans="17:17">
      <c r="Q7164" s="50" t="str">
        <f t="shared" si="113"/>
        <v/>
      </c>
    </row>
    <row r="7165" spans="17:17">
      <c r="Q7165" s="50" t="str">
        <f t="shared" si="113"/>
        <v/>
      </c>
    </row>
    <row r="7166" spans="17:17">
      <c r="Q7166" s="50" t="str">
        <f t="shared" si="113"/>
        <v/>
      </c>
    </row>
    <row r="7167" spans="17:17">
      <c r="Q7167" s="50" t="str">
        <f t="shared" si="113"/>
        <v/>
      </c>
    </row>
    <row r="7168" spans="17:17">
      <c r="Q7168" s="50" t="str">
        <f t="shared" si="113"/>
        <v/>
      </c>
    </row>
    <row r="7169" spans="17:17">
      <c r="Q7169" s="50" t="str">
        <f t="shared" si="113"/>
        <v/>
      </c>
    </row>
    <row r="7170" spans="17:17">
      <c r="Q7170" s="50" t="str">
        <f t="shared" si="113"/>
        <v/>
      </c>
    </row>
    <row r="7171" spans="17:17">
      <c r="Q7171" s="50" t="str">
        <f t="shared" si="113"/>
        <v/>
      </c>
    </row>
    <row r="7172" spans="17:17">
      <c r="Q7172" s="50" t="str">
        <f t="shared" si="113"/>
        <v/>
      </c>
    </row>
    <row r="7173" spans="17:17">
      <c r="Q7173" s="50" t="str">
        <f t="shared" si="113"/>
        <v/>
      </c>
    </row>
    <row r="7174" spans="17:17">
      <c r="Q7174" s="50" t="str">
        <f t="shared" si="113"/>
        <v/>
      </c>
    </row>
    <row r="7175" spans="17:17">
      <c r="Q7175" s="50" t="str">
        <f t="shared" si="113"/>
        <v/>
      </c>
    </row>
    <row r="7176" spans="17:17">
      <c r="Q7176" s="50" t="str">
        <f t="shared" si="113"/>
        <v/>
      </c>
    </row>
    <row r="7177" spans="17:17">
      <c r="Q7177" s="50" t="str">
        <f t="shared" si="113"/>
        <v/>
      </c>
    </row>
    <row r="7178" spans="17:17">
      <c r="Q7178" s="50" t="str">
        <f t="shared" si="113"/>
        <v/>
      </c>
    </row>
    <row r="7179" spans="17:17">
      <c r="Q7179" s="50" t="str">
        <f t="shared" si="113"/>
        <v/>
      </c>
    </row>
    <row r="7180" spans="17:17">
      <c r="Q7180" s="50" t="str">
        <f t="shared" si="113"/>
        <v/>
      </c>
    </row>
    <row r="7181" spans="17:17">
      <c r="Q7181" s="50" t="str">
        <f t="shared" si="113"/>
        <v/>
      </c>
    </row>
    <row r="7182" spans="17:17">
      <c r="Q7182" s="50" t="str">
        <f t="shared" si="113"/>
        <v/>
      </c>
    </row>
    <row r="7183" spans="17:17">
      <c r="Q7183" s="50" t="str">
        <f t="shared" si="113"/>
        <v/>
      </c>
    </row>
    <row r="7184" spans="17:17">
      <c r="Q7184" s="50" t="str">
        <f t="shared" si="113"/>
        <v/>
      </c>
    </row>
    <row r="7185" spans="17:17">
      <c r="Q7185" s="50" t="str">
        <f t="shared" si="113"/>
        <v/>
      </c>
    </row>
    <row r="7186" spans="17:17">
      <c r="Q7186" s="50" t="str">
        <f t="shared" si="113"/>
        <v/>
      </c>
    </row>
    <row r="7187" spans="17:17">
      <c r="Q7187" s="50" t="str">
        <f t="shared" si="113"/>
        <v/>
      </c>
    </row>
    <row r="7188" spans="17:17">
      <c r="Q7188" s="50" t="str">
        <f t="shared" ref="Q7188:Q7251" si="114">IF(AND(I7188="",K7188=""),"",IF(I7188="Lead","Lead",IF(K7188="Lead","Lead",IF((OR((AND((ISNUMBER(SEARCH("Galvanized",K7188))),AF7188="Yes")),(AND((ISNUMBER(SEARCH("Galvanized",K7188))),AF7188="Unknown")))),"Galvanized requiring replacement",IF((OR((AND((ISNUMBER(SEARCH("Galvanized",K7188))),AJ7188="Yes")),(AND((ISNUMBER(SEARCH("Galvanized",K7188))),AJ7188="Unknown")))),"Galvanized requiring replacement",IF(I7188="Galvanized requiring replacement","Galvanized requiring replacement",IF(K7188="Galvanized requiring replacement","Galvanized requiring replacement",IF(ISNUMBER(SEARCH("Unknown",I7188)),"Unknown",IF(ISNUMBER(SEARCH("Unknown",K7188)),"Unknown",IF(I7188="","Unknown",IF(K7188="","Unknown","Non-lead")))))))))))</f>
        <v/>
      </c>
    </row>
    <row r="7189" spans="17:17">
      <c r="Q7189" s="50" t="str">
        <f t="shared" si="114"/>
        <v/>
      </c>
    </row>
    <row r="7190" spans="17:17">
      <c r="Q7190" s="50" t="str">
        <f t="shared" si="114"/>
        <v/>
      </c>
    </row>
    <row r="7191" spans="17:17">
      <c r="Q7191" s="50" t="str">
        <f t="shared" si="114"/>
        <v/>
      </c>
    </row>
    <row r="7192" spans="17:17">
      <c r="Q7192" s="50" t="str">
        <f t="shared" si="114"/>
        <v/>
      </c>
    </row>
    <row r="7193" spans="17:17">
      <c r="Q7193" s="50" t="str">
        <f t="shared" si="114"/>
        <v/>
      </c>
    </row>
    <row r="7194" spans="17:17">
      <c r="Q7194" s="50" t="str">
        <f t="shared" si="114"/>
        <v/>
      </c>
    </row>
    <row r="7195" spans="17:17">
      <c r="Q7195" s="50" t="str">
        <f t="shared" si="114"/>
        <v/>
      </c>
    </row>
    <row r="7196" spans="17:17">
      <c r="Q7196" s="50" t="str">
        <f t="shared" si="114"/>
        <v/>
      </c>
    </row>
    <row r="7197" spans="17:17">
      <c r="Q7197" s="50" t="str">
        <f t="shared" si="114"/>
        <v/>
      </c>
    </row>
    <row r="7198" spans="17:17">
      <c r="Q7198" s="50" t="str">
        <f t="shared" si="114"/>
        <v/>
      </c>
    </row>
    <row r="7199" spans="17:17">
      <c r="Q7199" s="50" t="str">
        <f t="shared" si="114"/>
        <v/>
      </c>
    </row>
    <row r="7200" spans="17:17">
      <c r="Q7200" s="50" t="str">
        <f t="shared" si="114"/>
        <v/>
      </c>
    </row>
    <row r="7201" spans="17:17">
      <c r="Q7201" s="50" t="str">
        <f t="shared" si="114"/>
        <v/>
      </c>
    </row>
    <row r="7202" spans="17:17">
      <c r="Q7202" s="50" t="str">
        <f t="shared" si="114"/>
        <v/>
      </c>
    </row>
    <row r="7203" spans="17:17">
      <c r="Q7203" s="50" t="str">
        <f t="shared" si="114"/>
        <v/>
      </c>
    </row>
    <row r="7204" spans="17:17">
      <c r="Q7204" s="50" t="str">
        <f t="shared" si="114"/>
        <v/>
      </c>
    </row>
    <row r="7205" spans="17:17">
      <c r="Q7205" s="50" t="str">
        <f t="shared" si="114"/>
        <v/>
      </c>
    </row>
    <row r="7206" spans="17:17">
      <c r="Q7206" s="50" t="str">
        <f t="shared" si="114"/>
        <v/>
      </c>
    </row>
    <row r="7207" spans="17:17">
      <c r="Q7207" s="50" t="str">
        <f t="shared" si="114"/>
        <v/>
      </c>
    </row>
    <row r="7208" spans="17:17">
      <c r="Q7208" s="50" t="str">
        <f t="shared" si="114"/>
        <v/>
      </c>
    </row>
    <row r="7209" spans="17:17">
      <c r="Q7209" s="50" t="str">
        <f t="shared" si="114"/>
        <v/>
      </c>
    </row>
    <row r="7210" spans="17:17">
      <c r="Q7210" s="50" t="str">
        <f t="shared" si="114"/>
        <v/>
      </c>
    </row>
    <row r="7211" spans="17:17">
      <c r="Q7211" s="50" t="str">
        <f t="shared" si="114"/>
        <v/>
      </c>
    </row>
    <row r="7212" spans="17:17">
      <c r="Q7212" s="50" t="str">
        <f t="shared" si="114"/>
        <v/>
      </c>
    </row>
    <row r="7213" spans="17:17">
      <c r="Q7213" s="50" t="str">
        <f t="shared" si="114"/>
        <v/>
      </c>
    </row>
    <row r="7214" spans="17:17">
      <c r="Q7214" s="50" t="str">
        <f t="shared" si="114"/>
        <v/>
      </c>
    </row>
    <row r="7215" spans="17:17">
      <c r="Q7215" s="50" t="str">
        <f t="shared" si="114"/>
        <v/>
      </c>
    </row>
    <row r="7216" spans="17:17">
      <c r="Q7216" s="50" t="str">
        <f t="shared" si="114"/>
        <v/>
      </c>
    </row>
    <row r="7217" spans="17:17">
      <c r="Q7217" s="50" t="str">
        <f t="shared" si="114"/>
        <v/>
      </c>
    </row>
    <row r="7218" spans="17:17">
      <c r="Q7218" s="50" t="str">
        <f t="shared" si="114"/>
        <v/>
      </c>
    </row>
    <row r="7219" spans="17:17">
      <c r="Q7219" s="50" t="str">
        <f t="shared" si="114"/>
        <v/>
      </c>
    </row>
    <row r="7220" spans="17:17">
      <c r="Q7220" s="50" t="str">
        <f t="shared" si="114"/>
        <v/>
      </c>
    </row>
    <row r="7221" spans="17:17">
      <c r="Q7221" s="50" t="str">
        <f t="shared" si="114"/>
        <v/>
      </c>
    </row>
    <row r="7222" spans="17:17">
      <c r="Q7222" s="50" t="str">
        <f t="shared" si="114"/>
        <v/>
      </c>
    </row>
    <row r="7223" spans="17:17">
      <c r="Q7223" s="50" t="str">
        <f t="shared" si="114"/>
        <v/>
      </c>
    </row>
    <row r="7224" spans="17:17">
      <c r="Q7224" s="50" t="str">
        <f t="shared" si="114"/>
        <v/>
      </c>
    </row>
    <row r="7225" spans="17:17">
      <c r="Q7225" s="50" t="str">
        <f t="shared" si="114"/>
        <v/>
      </c>
    </row>
    <row r="7226" spans="17:17">
      <c r="Q7226" s="50" t="str">
        <f t="shared" si="114"/>
        <v/>
      </c>
    </row>
    <row r="7227" spans="17:17">
      <c r="Q7227" s="50" t="str">
        <f t="shared" si="114"/>
        <v/>
      </c>
    </row>
    <row r="7228" spans="17:17">
      <c r="Q7228" s="50" t="str">
        <f t="shared" si="114"/>
        <v/>
      </c>
    </row>
    <row r="7229" spans="17:17">
      <c r="Q7229" s="50" t="str">
        <f t="shared" si="114"/>
        <v/>
      </c>
    </row>
    <row r="7230" spans="17:17">
      <c r="Q7230" s="50" t="str">
        <f t="shared" si="114"/>
        <v/>
      </c>
    </row>
    <row r="7231" spans="17:17">
      <c r="Q7231" s="50" t="str">
        <f t="shared" si="114"/>
        <v/>
      </c>
    </row>
    <row r="7232" spans="17:17">
      <c r="Q7232" s="50" t="str">
        <f t="shared" si="114"/>
        <v/>
      </c>
    </row>
    <row r="7233" spans="17:17">
      <c r="Q7233" s="50" t="str">
        <f t="shared" si="114"/>
        <v/>
      </c>
    </row>
    <row r="7234" spans="17:17">
      <c r="Q7234" s="50" t="str">
        <f t="shared" si="114"/>
        <v/>
      </c>
    </row>
    <row r="7235" spans="17:17">
      <c r="Q7235" s="50" t="str">
        <f t="shared" si="114"/>
        <v/>
      </c>
    </row>
    <row r="7236" spans="17:17">
      <c r="Q7236" s="50" t="str">
        <f t="shared" si="114"/>
        <v/>
      </c>
    </row>
    <row r="7237" spans="17:17">
      <c r="Q7237" s="50" t="str">
        <f t="shared" si="114"/>
        <v/>
      </c>
    </row>
    <row r="7238" spans="17:17">
      <c r="Q7238" s="50" t="str">
        <f t="shared" si="114"/>
        <v/>
      </c>
    </row>
    <row r="7239" spans="17:17">
      <c r="Q7239" s="50" t="str">
        <f t="shared" si="114"/>
        <v/>
      </c>
    </row>
    <row r="7240" spans="17:17">
      <c r="Q7240" s="50" t="str">
        <f t="shared" si="114"/>
        <v/>
      </c>
    </row>
    <row r="7241" spans="17:17">
      <c r="Q7241" s="50" t="str">
        <f t="shared" si="114"/>
        <v/>
      </c>
    </row>
    <row r="7242" spans="17:17">
      <c r="Q7242" s="50" t="str">
        <f t="shared" si="114"/>
        <v/>
      </c>
    </row>
    <row r="7243" spans="17:17">
      <c r="Q7243" s="50" t="str">
        <f t="shared" si="114"/>
        <v/>
      </c>
    </row>
    <row r="7244" spans="17:17">
      <c r="Q7244" s="50" t="str">
        <f t="shared" si="114"/>
        <v/>
      </c>
    </row>
    <row r="7245" spans="17:17">
      <c r="Q7245" s="50" t="str">
        <f t="shared" si="114"/>
        <v/>
      </c>
    </row>
    <row r="7246" spans="17:17">
      <c r="Q7246" s="50" t="str">
        <f t="shared" si="114"/>
        <v/>
      </c>
    </row>
    <row r="7247" spans="17:17">
      <c r="Q7247" s="50" t="str">
        <f t="shared" si="114"/>
        <v/>
      </c>
    </row>
    <row r="7248" spans="17:17">
      <c r="Q7248" s="50" t="str">
        <f t="shared" si="114"/>
        <v/>
      </c>
    </row>
    <row r="7249" spans="17:17">
      <c r="Q7249" s="50" t="str">
        <f t="shared" si="114"/>
        <v/>
      </c>
    </row>
    <row r="7250" spans="17:17">
      <c r="Q7250" s="50" t="str">
        <f t="shared" si="114"/>
        <v/>
      </c>
    </row>
    <row r="7251" spans="17:17">
      <c r="Q7251" s="50" t="str">
        <f t="shared" si="114"/>
        <v/>
      </c>
    </row>
    <row r="7252" spans="17:17">
      <c r="Q7252" s="50" t="str">
        <f t="shared" ref="Q7252:Q7315" si="115">IF(AND(I7252="",K7252=""),"",IF(I7252="Lead","Lead",IF(K7252="Lead","Lead",IF((OR((AND((ISNUMBER(SEARCH("Galvanized",K7252))),AF7252="Yes")),(AND((ISNUMBER(SEARCH("Galvanized",K7252))),AF7252="Unknown")))),"Galvanized requiring replacement",IF((OR((AND((ISNUMBER(SEARCH("Galvanized",K7252))),AJ7252="Yes")),(AND((ISNUMBER(SEARCH("Galvanized",K7252))),AJ7252="Unknown")))),"Galvanized requiring replacement",IF(I7252="Galvanized requiring replacement","Galvanized requiring replacement",IF(K7252="Galvanized requiring replacement","Galvanized requiring replacement",IF(ISNUMBER(SEARCH("Unknown",I7252)),"Unknown",IF(ISNUMBER(SEARCH("Unknown",K7252)),"Unknown",IF(I7252="","Unknown",IF(K7252="","Unknown","Non-lead")))))))))))</f>
        <v/>
      </c>
    </row>
    <row r="7253" spans="17:17">
      <c r="Q7253" s="50" t="str">
        <f t="shared" si="115"/>
        <v/>
      </c>
    </row>
    <row r="7254" spans="17:17">
      <c r="Q7254" s="50" t="str">
        <f t="shared" si="115"/>
        <v/>
      </c>
    </row>
    <row r="7255" spans="17:17">
      <c r="Q7255" s="50" t="str">
        <f t="shared" si="115"/>
        <v/>
      </c>
    </row>
    <row r="7256" spans="17:17">
      <c r="Q7256" s="50" t="str">
        <f t="shared" si="115"/>
        <v/>
      </c>
    </row>
    <row r="7257" spans="17:17">
      <c r="Q7257" s="50" t="str">
        <f t="shared" si="115"/>
        <v/>
      </c>
    </row>
    <row r="7258" spans="17:17">
      <c r="Q7258" s="50" t="str">
        <f t="shared" si="115"/>
        <v/>
      </c>
    </row>
    <row r="7259" spans="17:17">
      <c r="Q7259" s="50" t="str">
        <f t="shared" si="115"/>
        <v/>
      </c>
    </row>
    <row r="7260" spans="17:17">
      <c r="Q7260" s="50" t="str">
        <f t="shared" si="115"/>
        <v/>
      </c>
    </row>
    <row r="7261" spans="17:17">
      <c r="Q7261" s="50" t="str">
        <f t="shared" si="115"/>
        <v/>
      </c>
    </row>
    <row r="7262" spans="17:17">
      <c r="Q7262" s="50" t="str">
        <f t="shared" si="115"/>
        <v/>
      </c>
    </row>
    <row r="7263" spans="17:17">
      <c r="Q7263" s="50" t="str">
        <f t="shared" si="115"/>
        <v/>
      </c>
    </row>
    <row r="7264" spans="17:17">
      <c r="Q7264" s="50" t="str">
        <f t="shared" si="115"/>
        <v/>
      </c>
    </row>
    <row r="7265" spans="17:17">
      <c r="Q7265" s="50" t="str">
        <f t="shared" si="115"/>
        <v/>
      </c>
    </row>
    <row r="7266" spans="17:17">
      <c r="Q7266" s="50" t="str">
        <f t="shared" si="115"/>
        <v/>
      </c>
    </row>
    <row r="7267" spans="17:17">
      <c r="Q7267" s="50" t="str">
        <f t="shared" si="115"/>
        <v/>
      </c>
    </row>
    <row r="7268" spans="17:17">
      <c r="Q7268" s="50" t="str">
        <f t="shared" si="115"/>
        <v/>
      </c>
    </row>
    <row r="7269" spans="17:17">
      <c r="Q7269" s="50" t="str">
        <f t="shared" si="115"/>
        <v/>
      </c>
    </row>
    <row r="7270" spans="17:17">
      <c r="Q7270" s="50" t="str">
        <f t="shared" si="115"/>
        <v/>
      </c>
    </row>
    <row r="7271" spans="17:17">
      <c r="Q7271" s="50" t="str">
        <f t="shared" si="115"/>
        <v/>
      </c>
    </row>
    <row r="7272" spans="17:17">
      <c r="Q7272" s="50" t="str">
        <f t="shared" si="115"/>
        <v/>
      </c>
    </row>
    <row r="7273" spans="17:17">
      <c r="Q7273" s="50" t="str">
        <f t="shared" si="115"/>
        <v/>
      </c>
    </row>
    <row r="7274" spans="17:17">
      <c r="Q7274" s="50" t="str">
        <f t="shared" si="115"/>
        <v/>
      </c>
    </row>
    <row r="7275" spans="17:17">
      <c r="Q7275" s="50" t="str">
        <f t="shared" si="115"/>
        <v/>
      </c>
    </row>
    <row r="7276" spans="17:17">
      <c r="Q7276" s="50" t="str">
        <f t="shared" si="115"/>
        <v/>
      </c>
    </row>
    <row r="7277" spans="17:17">
      <c r="Q7277" s="50" t="str">
        <f t="shared" si="115"/>
        <v/>
      </c>
    </row>
    <row r="7278" spans="17:17">
      <c r="Q7278" s="50" t="str">
        <f t="shared" si="115"/>
        <v/>
      </c>
    </row>
    <row r="7279" spans="17:17">
      <c r="Q7279" s="50" t="str">
        <f t="shared" si="115"/>
        <v/>
      </c>
    </row>
    <row r="7280" spans="17:17">
      <c r="Q7280" s="50" t="str">
        <f t="shared" si="115"/>
        <v/>
      </c>
    </row>
    <row r="7281" spans="17:17">
      <c r="Q7281" s="50" t="str">
        <f t="shared" si="115"/>
        <v/>
      </c>
    </row>
    <row r="7282" spans="17:17">
      <c r="Q7282" s="50" t="str">
        <f t="shared" si="115"/>
        <v/>
      </c>
    </row>
    <row r="7283" spans="17:17">
      <c r="Q7283" s="50" t="str">
        <f t="shared" si="115"/>
        <v/>
      </c>
    </row>
    <row r="7284" spans="17:17">
      <c r="Q7284" s="50" t="str">
        <f t="shared" si="115"/>
        <v/>
      </c>
    </row>
    <row r="7285" spans="17:17">
      <c r="Q7285" s="50" t="str">
        <f t="shared" si="115"/>
        <v/>
      </c>
    </row>
    <row r="7286" spans="17:17">
      <c r="Q7286" s="50" t="str">
        <f t="shared" si="115"/>
        <v/>
      </c>
    </row>
    <row r="7287" spans="17:17">
      <c r="Q7287" s="50" t="str">
        <f t="shared" si="115"/>
        <v/>
      </c>
    </row>
    <row r="7288" spans="17:17">
      <c r="Q7288" s="50" t="str">
        <f t="shared" si="115"/>
        <v/>
      </c>
    </row>
    <row r="7289" spans="17:17">
      <c r="Q7289" s="50" t="str">
        <f t="shared" si="115"/>
        <v/>
      </c>
    </row>
    <row r="7290" spans="17:17">
      <c r="Q7290" s="50" t="str">
        <f t="shared" si="115"/>
        <v/>
      </c>
    </row>
    <row r="7291" spans="17:17">
      <c r="Q7291" s="50" t="str">
        <f t="shared" si="115"/>
        <v/>
      </c>
    </row>
    <row r="7292" spans="17:17">
      <c r="Q7292" s="50" t="str">
        <f t="shared" si="115"/>
        <v/>
      </c>
    </row>
    <row r="7293" spans="17:17">
      <c r="Q7293" s="50" t="str">
        <f t="shared" si="115"/>
        <v/>
      </c>
    </row>
    <row r="7294" spans="17:17">
      <c r="Q7294" s="50" t="str">
        <f t="shared" si="115"/>
        <v/>
      </c>
    </row>
    <row r="7295" spans="17:17">
      <c r="Q7295" s="50" t="str">
        <f t="shared" si="115"/>
        <v/>
      </c>
    </row>
    <row r="7296" spans="17:17">
      <c r="Q7296" s="50" t="str">
        <f t="shared" si="115"/>
        <v/>
      </c>
    </row>
    <row r="7297" spans="17:17">
      <c r="Q7297" s="50" t="str">
        <f t="shared" si="115"/>
        <v/>
      </c>
    </row>
    <row r="7298" spans="17:17">
      <c r="Q7298" s="50" t="str">
        <f t="shared" si="115"/>
        <v/>
      </c>
    </row>
    <row r="7299" spans="17:17">
      <c r="Q7299" s="50" t="str">
        <f t="shared" si="115"/>
        <v/>
      </c>
    </row>
    <row r="7300" spans="17:17">
      <c r="Q7300" s="50" t="str">
        <f t="shared" si="115"/>
        <v/>
      </c>
    </row>
    <row r="7301" spans="17:17">
      <c r="Q7301" s="50" t="str">
        <f t="shared" si="115"/>
        <v/>
      </c>
    </row>
    <row r="7302" spans="17:17">
      <c r="Q7302" s="50" t="str">
        <f t="shared" si="115"/>
        <v/>
      </c>
    </row>
    <row r="7303" spans="17:17">
      <c r="Q7303" s="50" t="str">
        <f t="shared" si="115"/>
        <v/>
      </c>
    </row>
    <row r="7304" spans="17:17">
      <c r="Q7304" s="50" t="str">
        <f t="shared" si="115"/>
        <v/>
      </c>
    </row>
    <row r="7305" spans="17:17">
      <c r="Q7305" s="50" t="str">
        <f t="shared" si="115"/>
        <v/>
      </c>
    </row>
    <row r="7306" spans="17:17">
      <c r="Q7306" s="50" t="str">
        <f t="shared" si="115"/>
        <v/>
      </c>
    </row>
    <row r="7307" spans="17:17">
      <c r="Q7307" s="50" t="str">
        <f t="shared" si="115"/>
        <v/>
      </c>
    </row>
    <row r="7308" spans="17:17">
      <c r="Q7308" s="50" t="str">
        <f t="shared" si="115"/>
        <v/>
      </c>
    </row>
    <row r="7309" spans="17:17">
      <c r="Q7309" s="50" t="str">
        <f t="shared" si="115"/>
        <v/>
      </c>
    </row>
    <row r="7310" spans="17:17">
      <c r="Q7310" s="50" t="str">
        <f t="shared" si="115"/>
        <v/>
      </c>
    </row>
    <row r="7311" spans="17:17">
      <c r="Q7311" s="50" t="str">
        <f t="shared" si="115"/>
        <v/>
      </c>
    </row>
    <row r="7312" spans="17:17">
      <c r="Q7312" s="50" t="str">
        <f t="shared" si="115"/>
        <v/>
      </c>
    </row>
    <row r="7313" spans="17:17">
      <c r="Q7313" s="50" t="str">
        <f t="shared" si="115"/>
        <v/>
      </c>
    </row>
    <row r="7314" spans="17:17">
      <c r="Q7314" s="50" t="str">
        <f t="shared" si="115"/>
        <v/>
      </c>
    </row>
    <row r="7315" spans="17:17">
      <c r="Q7315" s="50" t="str">
        <f t="shared" si="115"/>
        <v/>
      </c>
    </row>
    <row r="7316" spans="17:17">
      <c r="Q7316" s="50" t="str">
        <f t="shared" ref="Q7316:Q7379" si="116">IF(AND(I7316="",K7316=""),"",IF(I7316="Lead","Lead",IF(K7316="Lead","Lead",IF((OR((AND((ISNUMBER(SEARCH("Galvanized",K7316))),AF7316="Yes")),(AND((ISNUMBER(SEARCH("Galvanized",K7316))),AF7316="Unknown")))),"Galvanized requiring replacement",IF((OR((AND((ISNUMBER(SEARCH("Galvanized",K7316))),AJ7316="Yes")),(AND((ISNUMBER(SEARCH("Galvanized",K7316))),AJ7316="Unknown")))),"Galvanized requiring replacement",IF(I7316="Galvanized requiring replacement","Galvanized requiring replacement",IF(K7316="Galvanized requiring replacement","Galvanized requiring replacement",IF(ISNUMBER(SEARCH("Unknown",I7316)),"Unknown",IF(ISNUMBER(SEARCH("Unknown",K7316)),"Unknown",IF(I7316="","Unknown",IF(K7316="","Unknown","Non-lead")))))))))))</f>
        <v/>
      </c>
    </row>
    <row r="7317" spans="17:17">
      <c r="Q7317" s="50" t="str">
        <f t="shared" si="116"/>
        <v/>
      </c>
    </row>
    <row r="7318" spans="17:17">
      <c r="Q7318" s="50" t="str">
        <f t="shared" si="116"/>
        <v/>
      </c>
    </row>
    <row r="7319" spans="17:17">
      <c r="Q7319" s="50" t="str">
        <f t="shared" si="116"/>
        <v/>
      </c>
    </row>
    <row r="7320" spans="17:17">
      <c r="Q7320" s="50" t="str">
        <f t="shared" si="116"/>
        <v/>
      </c>
    </row>
    <row r="7321" spans="17:17">
      <c r="Q7321" s="50" t="str">
        <f t="shared" si="116"/>
        <v/>
      </c>
    </row>
    <row r="7322" spans="17:17">
      <c r="Q7322" s="50" t="str">
        <f t="shared" si="116"/>
        <v/>
      </c>
    </row>
    <row r="7323" spans="17:17">
      <c r="Q7323" s="50" t="str">
        <f t="shared" si="116"/>
        <v/>
      </c>
    </row>
    <row r="7324" spans="17:17">
      <c r="Q7324" s="50" t="str">
        <f t="shared" si="116"/>
        <v/>
      </c>
    </row>
    <row r="7325" spans="17:17">
      <c r="Q7325" s="50" t="str">
        <f t="shared" si="116"/>
        <v/>
      </c>
    </row>
    <row r="7326" spans="17:17">
      <c r="Q7326" s="50" t="str">
        <f t="shared" si="116"/>
        <v/>
      </c>
    </row>
    <row r="7327" spans="17:17">
      <c r="Q7327" s="50" t="str">
        <f t="shared" si="116"/>
        <v/>
      </c>
    </row>
    <row r="7328" spans="17:17">
      <c r="Q7328" s="50" t="str">
        <f t="shared" si="116"/>
        <v/>
      </c>
    </row>
    <row r="7329" spans="17:17">
      <c r="Q7329" s="50" t="str">
        <f t="shared" si="116"/>
        <v/>
      </c>
    </row>
    <row r="7330" spans="17:17">
      <c r="Q7330" s="50" t="str">
        <f t="shared" si="116"/>
        <v/>
      </c>
    </row>
    <row r="7331" spans="17:17">
      <c r="Q7331" s="50" t="str">
        <f t="shared" si="116"/>
        <v/>
      </c>
    </row>
    <row r="7332" spans="17:17">
      <c r="Q7332" s="50" t="str">
        <f t="shared" si="116"/>
        <v/>
      </c>
    </row>
    <row r="7333" spans="17:17">
      <c r="Q7333" s="50" t="str">
        <f t="shared" si="116"/>
        <v/>
      </c>
    </row>
    <row r="7334" spans="17:17">
      <c r="Q7334" s="50" t="str">
        <f t="shared" si="116"/>
        <v/>
      </c>
    </row>
    <row r="7335" spans="17:17">
      <c r="Q7335" s="50" t="str">
        <f t="shared" si="116"/>
        <v/>
      </c>
    </row>
    <row r="7336" spans="17:17">
      <c r="Q7336" s="50" t="str">
        <f t="shared" si="116"/>
        <v/>
      </c>
    </row>
    <row r="7337" spans="17:17">
      <c r="Q7337" s="50" t="str">
        <f t="shared" si="116"/>
        <v/>
      </c>
    </row>
    <row r="7338" spans="17:17">
      <c r="Q7338" s="50" t="str">
        <f t="shared" si="116"/>
        <v/>
      </c>
    </row>
    <row r="7339" spans="17:17">
      <c r="Q7339" s="50" t="str">
        <f t="shared" si="116"/>
        <v/>
      </c>
    </row>
    <row r="7340" spans="17:17">
      <c r="Q7340" s="50" t="str">
        <f t="shared" si="116"/>
        <v/>
      </c>
    </row>
    <row r="7341" spans="17:17">
      <c r="Q7341" s="50" t="str">
        <f t="shared" si="116"/>
        <v/>
      </c>
    </row>
    <row r="7342" spans="17:17">
      <c r="Q7342" s="50" t="str">
        <f t="shared" si="116"/>
        <v/>
      </c>
    </row>
    <row r="7343" spans="17:17">
      <c r="Q7343" s="50" t="str">
        <f t="shared" si="116"/>
        <v/>
      </c>
    </row>
    <row r="7344" spans="17:17">
      <c r="Q7344" s="50" t="str">
        <f t="shared" si="116"/>
        <v/>
      </c>
    </row>
    <row r="7345" spans="17:17">
      <c r="Q7345" s="50" t="str">
        <f t="shared" si="116"/>
        <v/>
      </c>
    </row>
    <row r="7346" spans="17:17">
      <c r="Q7346" s="50" t="str">
        <f t="shared" si="116"/>
        <v/>
      </c>
    </row>
    <row r="7347" spans="17:17">
      <c r="Q7347" s="50" t="str">
        <f t="shared" si="116"/>
        <v/>
      </c>
    </row>
    <row r="7348" spans="17:17">
      <c r="Q7348" s="50" t="str">
        <f t="shared" si="116"/>
        <v/>
      </c>
    </row>
    <row r="7349" spans="17:17">
      <c r="Q7349" s="50" t="str">
        <f t="shared" si="116"/>
        <v/>
      </c>
    </row>
    <row r="7350" spans="17:17">
      <c r="Q7350" s="50" t="str">
        <f t="shared" si="116"/>
        <v/>
      </c>
    </row>
    <row r="7351" spans="17:17">
      <c r="Q7351" s="50" t="str">
        <f t="shared" si="116"/>
        <v/>
      </c>
    </row>
    <row r="7352" spans="17:17">
      <c r="Q7352" s="50" t="str">
        <f t="shared" si="116"/>
        <v/>
      </c>
    </row>
    <row r="7353" spans="17:17">
      <c r="Q7353" s="50" t="str">
        <f t="shared" si="116"/>
        <v/>
      </c>
    </row>
    <row r="7354" spans="17:17">
      <c r="Q7354" s="50" t="str">
        <f t="shared" si="116"/>
        <v/>
      </c>
    </row>
    <row r="7355" spans="17:17">
      <c r="Q7355" s="50" t="str">
        <f t="shared" si="116"/>
        <v/>
      </c>
    </row>
    <row r="7356" spans="17:17">
      <c r="Q7356" s="50" t="str">
        <f t="shared" si="116"/>
        <v/>
      </c>
    </row>
    <row r="7357" spans="17:17">
      <c r="Q7357" s="50" t="str">
        <f t="shared" si="116"/>
        <v/>
      </c>
    </row>
    <row r="7358" spans="17:17">
      <c r="Q7358" s="50" t="str">
        <f t="shared" si="116"/>
        <v/>
      </c>
    </row>
    <row r="7359" spans="17:17">
      <c r="Q7359" s="50" t="str">
        <f t="shared" si="116"/>
        <v/>
      </c>
    </row>
    <row r="7360" spans="17:17">
      <c r="Q7360" s="50" t="str">
        <f t="shared" si="116"/>
        <v/>
      </c>
    </row>
    <row r="7361" spans="17:17">
      <c r="Q7361" s="50" t="str">
        <f t="shared" si="116"/>
        <v/>
      </c>
    </row>
    <row r="7362" spans="17:17">
      <c r="Q7362" s="50" t="str">
        <f t="shared" si="116"/>
        <v/>
      </c>
    </row>
    <row r="7363" spans="17:17">
      <c r="Q7363" s="50" t="str">
        <f t="shared" si="116"/>
        <v/>
      </c>
    </row>
    <row r="7364" spans="17:17">
      <c r="Q7364" s="50" t="str">
        <f t="shared" si="116"/>
        <v/>
      </c>
    </row>
    <row r="7365" spans="17:17">
      <c r="Q7365" s="50" t="str">
        <f t="shared" si="116"/>
        <v/>
      </c>
    </row>
    <row r="7366" spans="17:17">
      <c r="Q7366" s="50" t="str">
        <f t="shared" si="116"/>
        <v/>
      </c>
    </row>
    <row r="7367" spans="17:17">
      <c r="Q7367" s="50" t="str">
        <f t="shared" si="116"/>
        <v/>
      </c>
    </row>
    <row r="7368" spans="17:17">
      <c r="Q7368" s="50" t="str">
        <f t="shared" si="116"/>
        <v/>
      </c>
    </row>
    <row r="7369" spans="17:17">
      <c r="Q7369" s="50" t="str">
        <f t="shared" si="116"/>
        <v/>
      </c>
    </row>
    <row r="7370" spans="17:17">
      <c r="Q7370" s="50" t="str">
        <f t="shared" si="116"/>
        <v/>
      </c>
    </row>
    <row r="7371" spans="17:17">
      <c r="Q7371" s="50" t="str">
        <f t="shared" si="116"/>
        <v/>
      </c>
    </row>
    <row r="7372" spans="17:17">
      <c r="Q7372" s="50" t="str">
        <f t="shared" si="116"/>
        <v/>
      </c>
    </row>
    <row r="7373" spans="17:17">
      <c r="Q7373" s="50" t="str">
        <f t="shared" si="116"/>
        <v/>
      </c>
    </row>
    <row r="7374" spans="17:17">
      <c r="Q7374" s="50" t="str">
        <f t="shared" si="116"/>
        <v/>
      </c>
    </row>
    <row r="7375" spans="17:17">
      <c r="Q7375" s="50" t="str">
        <f t="shared" si="116"/>
        <v/>
      </c>
    </row>
    <row r="7376" spans="17:17">
      <c r="Q7376" s="50" t="str">
        <f t="shared" si="116"/>
        <v/>
      </c>
    </row>
    <row r="7377" spans="17:17">
      <c r="Q7377" s="50" t="str">
        <f t="shared" si="116"/>
        <v/>
      </c>
    </row>
    <row r="7378" spans="17:17">
      <c r="Q7378" s="50" t="str">
        <f t="shared" si="116"/>
        <v/>
      </c>
    </row>
    <row r="7379" spans="17:17">
      <c r="Q7379" s="50" t="str">
        <f t="shared" si="116"/>
        <v/>
      </c>
    </row>
    <row r="7380" spans="17:17">
      <c r="Q7380" s="50" t="str">
        <f t="shared" ref="Q7380:Q7443" si="117">IF(AND(I7380="",K7380=""),"",IF(I7380="Lead","Lead",IF(K7380="Lead","Lead",IF((OR((AND((ISNUMBER(SEARCH("Galvanized",K7380))),AF7380="Yes")),(AND((ISNUMBER(SEARCH("Galvanized",K7380))),AF7380="Unknown")))),"Galvanized requiring replacement",IF((OR((AND((ISNUMBER(SEARCH("Galvanized",K7380))),AJ7380="Yes")),(AND((ISNUMBER(SEARCH("Galvanized",K7380))),AJ7380="Unknown")))),"Galvanized requiring replacement",IF(I7380="Galvanized requiring replacement","Galvanized requiring replacement",IF(K7380="Galvanized requiring replacement","Galvanized requiring replacement",IF(ISNUMBER(SEARCH("Unknown",I7380)),"Unknown",IF(ISNUMBER(SEARCH("Unknown",K7380)),"Unknown",IF(I7380="","Unknown",IF(K7380="","Unknown","Non-lead")))))))))))</f>
        <v/>
      </c>
    </row>
    <row r="7381" spans="17:17">
      <c r="Q7381" s="50" t="str">
        <f t="shared" si="117"/>
        <v/>
      </c>
    </row>
    <row r="7382" spans="17:17">
      <c r="Q7382" s="50" t="str">
        <f t="shared" si="117"/>
        <v/>
      </c>
    </row>
    <row r="7383" spans="17:17">
      <c r="Q7383" s="50" t="str">
        <f t="shared" si="117"/>
        <v/>
      </c>
    </row>
    <row r="7384" spans="17:17">
      <c r="Q7384" s="50" t="str">
        <f t="shared" si="117"/>
        <v/>
      </c>
    </row>
    <row r="7385" spans="17:17">
      <c r="Q7385" s="50" t="str">
        <f t="shared" si="117"/>
        <v/>
      </c>
    </row>
    <row r="7386" spans="17:17">
      <c r="Q7386" s="50" t="str">
        <f t="shared" si="117"/>
        <v/>
      </c>
    </row>
    <row r="7387" spans="17:17">
      <c r="Q7387" s="50" t="str">
        <f t="shared" si="117"/>
        <v/>
      </c>
    </row>
    <row r="7388" spans="17:17">
      <c r="Q7388" s="50" t="str">
        <f t="shared" si="117"/>
        <v/>
      </c>
    </row>
    <row r="7389" spans="17:17">
      <c r="Q7389" s="50" t="str">
        <f t="shared" si="117"/>
        <v/>
      </c>
    </row>
    <row r="7390" spans="17:17">
      <c r="Q7390" s="50" t="str">
        <f t="shared" si="117"/>
        <v/>
      </c>
    </row>
    <row r="7391" spans="17:17">
      <c r="Q7391" s="50" t="str">
        <f t="shared" si="117"/>
        <v/>
      </c>
    </row>
    <row r="7392" spans="17:17">
      <c r="Q7392" s="50" t="str">
        <f t="shared" si="117"/>
        <v/>
      </c>
    </row>
    <row r="7393" spans="17:17">
      <c r="Q7393" s="50" t="str">
        <f t="shared" si="117"/>
        <v/>
      </c>
    </row>
    <row r="7394" spans="17:17">
      <c r="Q7394" s="50" t="str">
        <f t="shared" si="117"/>
        <v/>
      </c>
    </row>
    <row r="7395" spans="17:17">
      <c r="Q7395" s="50" t="str">
        <f t="shared" si="117"/>
        <v/>
      </c>
    </row>
    <row r="7396" spans="17:17">
      <c r="Q7396" s="50" t="str">
        <f t="shared" si="117"/>
        <v/>
      </c>
    </row>
    <row r="7397" spans="17:17">
      <c r="Q7397" s="50" t="str">
        <f t="shared" si="117"/>
        <v/>
      </c>
    </row>
    <row r="7398" spans="17:17">
      <c r="Q7398" s="50" t="str">
        <f t="shared" si="117"/>
        <v/>
      </c>
    </row>
    <row r="7399" spans="17:17">
      <c r="Q7399" s="50" t="str">
        <f t="shared" si="117"/>
        <v/>
      </c>
    </row>
    <row r="7400" spans="17:17">
      <c r="Q7400" s="50" t="str">
        <f t="shared" si="117"/>
        <v/>
      </c>
    </row>
    <row r="7401" spans="17:17">
      <c r="Q7401" s="50" t="str">
        <f t="shared" si="117"/>
        <v/>
      </c>
    </row>
    <row r="7402" spans="17:17">
      <c r="Q7402" s="50" t="str">
        <f t="shared" si="117"/>
        <v/>
      </c>
    </row>
    <row r="7403" spans="17:17">
      <c r="Q7403" s="50" t="str">
        <f t="shared" si="117"/>
        <v/>
      </c>
    </row>
    <row r="7404" spans="17:17">
      <c r="Q7404" s="50" t="str">
        <f t="shared" si="117"/>
        <v/>
      </c>
    </row>
    <row r="7405" spans="17:17">
      <c r="Q7405" s="50" t="str">
        <f t="shared" si="117"/>
        <v/>
      </c>
    </row>
    <row r="7406" spans="17:17">
      <c r="Q7406" s="50" t="str">
        <f t="shared" si="117"/>
        <v/>
      </c>
    </row>
    <row r="7407" spans="17:17">
      <c r="Q7407" s="50" t="str">
        <f t="shared" si="117"/>
        <v/>
      </c>
    </row>
    <row r="7408" spans="17:17">
      <c r="Q7408" s="50" t="str">
        <f t="shared" si="117"/>
        <v/>
      </c>
    </row>
    <row r="7409" spans="17:17">
      <c r="Q7409" s="50" t="str">
        <f t="shared" si="117"/>
        <v/>
      </c>
    </row>
    <row r="7410" spans="17:17">
      <c r="Q7410" s="50" t="str">
        <f t="shared" si="117"/>
        <v/>
      </c>
    </row>
    <row r="7411" spans="17:17">
      <c r="Q7411" s="50" t="str">
        <f t="shared" si="117"/>
        <v/>
      </c>
    </row>
    <row r="7412" spans="17:17">
      <c r="Q7412" s="50" t="str">
        <f t="shared" si="117"/>
        <v/>
      </c>
    </row>
    <row r="7413" spans="17:17">
      <c r="Q7413" s="50" t="str">
        <f t="shared" si="117"/>
        <v/>
      </c>
    </row>
    <row r="7414" spans="17:17">
      <c r="Q7414" s="50" t="str">
        <f t="shared" si="117"/>
        <v/>
      </c>
    </row>
    <row r="7415" spans="17:17">
      <c r="Q7415" s="50" t="str">
        <f t="shared" si="117"/>
        <v/>
      </c>
    </row>
    <row r="7416" spans="17:17">
      <c r="Q7416" s="50" t="str">
        <f t="shared" si="117"/>
        <v/>
      </c>
    </row>
    <row r="7417" spans="17:17">
      <c r="Q7417" s="50" t="str">
        <f t="shared" si="117"/>
        <v/>
      </c>
    </row>
    <row r="7418" spans="17:17">
      <c r="Q7418" s="50" t="str">
        <f t="shared" si="117"/>
        <v/>
      </c>
    </row>
    <row r="7419" spans="17:17">
      <c r="Q7419" s="50" t="str">
        <f t="shared" si="117"/>
        <v/>
      </c>
    </row>
    <row r="7420" spans="17:17">
      <c r="Q7420" s="50" t="str">
        <f t="shared" si="117"/>
        <v/>
      </c>
    </row>
    <row r="7421" spans="17:17">
      <c r="Q7421" s="50" t="str">
        <f t="shared" si="117"/>
        <v/>
      </c>
    </row>
    <row r="7422" spans="17:17">
      <c r="Q7422" s="50" t="str">
        <f t="shared" si="117"/>
        <v/>
      </c>
    </row>
    <row r="7423" spans="17:17">
      <c r="Q7423" s="50" t="str">
        <f t="shared" si="117"/>
        <v/>
      </c>
    </row>
    <row r="7424" spans="17:17">
      <c r="Q7424" s="50" t="str">
        <f t="shared" si="117"/>
        <v/>
      </c>
    </row>
    <row r="7425" spans="17:17">
      <c r="Q7425" s="50" t="str">
        <f t="shared" si="117"/>
        <v/>
      </c>
    </row>
    <row r="7426" spans="17:17">
      <c r="Q7426" s="50" t="str">
        <f t="shared" si="117"/>
        <v/>
      </c>
    </row>
    <row r="7427" spans="17:17">
      <c r="Q7427" s="50" t="str">
        <f t="shared" si="117"/>
        <v/>
      </c>
    </row>
    <row r="7428" spans="17:17">
      <c r="Q7428" s="50" t="str">
        <f t="shared" si="117"/>
        <v/>
      </c>
    </row>
    <row r="7429" spans="17:17">
      <c r="Q7429" s="50" t="str">
        <f t="shared" si="117"/>
        <v/>
      </c>
    </row>
    <row r="7430" spans="17:17">
      <c r="Q7430" s="50" t="str">
        <f t="shared" si="117"/>
        <v/>
      </c>
    </row>
    <row r="7431" spans="17:17">
      <c r="Q7431" s="50" t="str">
        <f t="shared" si="117"/>
        <v/>
      </c>
    </row>
    <row r="7432" spans="17:17">
      <c r="Q7432" s="50" t="str">
        <f t="shared" si="117"/>
        <v/>
      </c>
    </row>
    <row r="7433" spans="17:17">
      <c r="Q7433" s="50" t="str">
        <f t="shared" si="117"/>
        <v/>
      </c>
    </row>
    <row r="7434" spans="17:17">
      <c r="Q7434" s="50" t="str">
        <f t="shared" si="117"/>
        <v/>
      </c>
    </row>
    <row r="7435" spans="17:17">
      <c r="Q7435" s="50" t="str">
        <f t="shared" si="117"/>
        <v/>
      </c>
    </row>
    <row r="7436" spans="17:17">
      <c r="Q7436" s="50" t="str">
        <f t="shared" si="117"/>
        <v/>
      </c>
    </row>
    <row r="7437" spans="17:17">
      <c r="Q7437" s="50" t="str">
        <f t="shared" si="117"/>
        <v/>
      </c>
    </row>
    <row r="7438" spans="17:17">
      <c r="Q7438" s="50" t="str">
        <f t="shared" si="117"/>
        <v/>
      </c>
    </row>
    <row r="7439" spans="17:17">
      <c r="Q7439" s="50" t="str">
        <f t="shared" si="117"/>
        <v/>
      </c>
    </row>
    <row r="7440" spans="17:17">
      <c r="Q7440" s="50" t="str">
        <f t="shared" si="117"/>
        <v/>
      </c>
    </row>
    <row r="7441" spans="17:17">
      <c r="Q7441" s="50" t="str">
        <f t="shared" si="117"/>
        <v/>
      </c>
    </row>
    <row r="7442" spans="17:17">
      <c r="Q7442" s="50" t="str">
        <f t="shared" si="117"/>
        <v/>
      </c>
    </row>
    <row r="7443" spans="17:17">
      <c r="Q7443" s="50" t="str">
        <f t="shared" si="117"/>
        <v/>
      </c>
    </row>
    <row r="7444" spans="17:17">
      <c r="Q7444" s="50" t="str">
        <f t="shared" ref="Q7444:Q7507" si="118">IF(AND(I7444="",K7444=""),"",IF(I7444="Lead","Lead",IF(K7444="Lead","Lead",IF((OR((AND((ISNUMBER(SEARCH("Galvanized",K7444))),AF7444="Yes")),(AND((ISNUMBER(SEARCH("Galvanized",K7444))),AF7444="Unknown")))),"Galvanized requiring replacement",IF((OR((AND((ISNUMBER(SEARCH("Galvanized",K7444))),AJ7444="Yes")),(AND((ISNUMBER(SEARCH("Galvanized",K7444))),AJ7444="Unknown")))),"Galvanized requiring replacement",IF(I7444="Galvanized requiring replacement","Galvanized requiring replacement",IF(K7444="Galvanized requiring replacement","Galvanized requiring replacement",IF(ISNUMBER(SEARCH("Unknown",I7444)),"Unknown",IF(ISNUMBER(SEARCH("Unknown",K7444)),"Unknown",IF(I7444="","Unknown",IF(K7444="","Unknown","Non-lead")))))))))))</f>
        <v/>
      </c>
    </row>
    <row r="7445" spans="17:17">
      <c r="Q7445" s="50" t="str">
        <f t="shared" si="118"/>
        <v/>
      </c>
    </row>
    <row r="7446" spans="17:17">
      <c r="Q7446" s="50" t="str">
        <f t="shared" si="118"/>
        <v/>
      </c>
    </row>
    <row r="7447" spans="17:17">
      <c r="Q7447" s="50" t="str">
        <f t="shared" si="118"/>
        <v/>
      </c>
    </row>
    <row r="7448" spans="17:17">
      <c r="Q7448" s="50" t="str">
        <f t="shared" si="118"/>
        <v/>
      </c>
    </row>
    <row r="7449" spans="17:17">
      <c r="Q7449" s="50" t="str">
        <f t="shared" si="118"/>
        <v/>
      </c>
    </row>
    <row r="7450" spans="17:17">
      <c r="Q7450" s="50" t="str">
        <f t="shared" si="118"/>
        <v/>
      </c>
    </row>
    <row r="7451" spans="17:17">
      <c r="Q7451" s="50" t="str">
        <f t="shared" si="118"/>
        <v/>
      </c>
    </row>
    <row r="7452" spans="17:17">
      <c r="Q7452" s="50" t="str">
        <f t="shared" si="118"/>
        <v/>
      </c>
    </row>
    <row r="7453" spans="17:17">
      <c r="Q7453" s="50" t="str">
        <f t="shared" si="118"/>
        <v/>
      </c>
    </row>
    <row r="7454" spans="17:17">
      <c r="Q7454" s="50" t="str">
        <f t="shared" si="118"/>
        <v/>
      </c>
    </row>
    <row r="7455" spans="17:17">
      <c r="Q7455" s="50" t="str">
        <f t="shared" si="118"/>
        <v/>
      </c>
    </row>
    <row r="7456" spans="17:17">
      <c r="Q7456" s="50" t="str">
        <f t="shared" si="118"/>
        <v/>
      </c>
    </row>
    <row r="7457" spans="17:17">
      <c r="Q7457" s="50" t="str">
        <f t="shared" si="118"/>
        <v/>
      </c>
    </row>
    <row r="7458" spans="17:17">
      <c r="Q7458" s="50" t="str">
        <f t="shared" si="118"/>
        <v/>
      </c>
    </row>
    <row r="7459" spans="17:17">
      <c r="Q7459" s="50" t="str">
        <f t="shared" si="118"/>
        <v/>
      </c>
    </row>
    <row r="7460" spans="17:17">
      <c r="Q7460" s="50" t="str">
        <f t="shared" si="118"/>
        <v/>
      </c>
    </row>
    <row r="7461" spans="17:17">
      <c r="Q7461" s="50" t="str">
        <f t="shared" si="118"/>
        <v/>
      </c>
    </row>
    <row r="7462" spans="17:17">
      <c r="Q7462" s="50" t="str">
        <f t="shared" si="118"/>
        <v/>
      </c>
    </row>
    <row r="7463" spans="17:17">
      <c r="Q7463" s="50" t="str">
        <f t="shared" si="118"/>
        <v/>
      </c>
    </row>
    <row r="7464" spans="17:17">
      <c r="Q7464" s="50" t="str">
        <f t="shared" si="118"/>
        <v/>
      </c>
    </row>
    <row r="7465" spans="17:17">
      <c r="Q7465" s="50" t="str">
        <f t="shared" si="118"/>
        <v/>
      </c>
    </row>
    <row r="7466" spans="17:17">
      <c r="Q7466" s="50" t="str">
        <f t="shared" si="118"/>
        <v/>
      </c>
    </row>
    <row r="7467" spans="17:17">
      <c r="Q7467" s="50" t="str">
        <f t="shared" si="118"/>
        <v/>
      </c>
    </row>
    <row r="7468" spans="17:17">
      <c r="Q7468" s="50" t="str">
        <f t="shared" si="118"/>
        <v/>
      </c>
    </row>
    <row r="7469" spans="17:17">
      <c r="Q7469" s="50" t="str">
        <f t="shared" si="118"/>
        <v/>
      </c>
    </row>
    <row r="7470" spans="17:17">
      <c r="Q7470" s="50" t="str">
        <f t="shared" si="118"/>
        <v/>
      </c>
    </row>
    <row r="7471" spans="17:17">
      <c r="Q7471" s="50" t="str">
        <f t="shared" si="118"/>
        <v/>
      </c>
    </row>
    <row r="7472" spans="17:17">
      <c r="Q7472" s="50" t="str">
        <f t="shared" si="118"/>
        <v/>
      </c>
    </row>
    <row r="7473" spans="17:17">
      <c r="Q7473" s="50" t="str">
        <f t="shared" si="118"/>
        <v/>
      </c>
    </row>
    <row r="7474" spans="17:17">
      <c r="Q7474" s="50" t="str">
        <f t="shared" si="118"/>
        <v/>
      </c>
    </row>
    <row r="7475" spans="17:17">
      <c r="Q7475" s="50" t="str">
        <f t="shared" si="118"/>
        <v/>
      </c>
    </row>
    <row r="7476" spans="17:17">
      <c r="Q7476" s="50" t="str">
        <f t="shared" si="118"/>
        <v/>
      </c>
    </row>
    <row r="7477" spans="17:17">
      <c r="Q7477" s="50" t="str">
        <f t="shared" si="118"/>
        <v/>
      </c>
    </row>
    <row r="7478" spans="17:17">
      <c r="Q7478" s="50" t="str">
        <f t="shared" si="118"/>
        <v/>
      </c>
    </row>
    <row r="7479" spans="17:17">
      <c r="Q7479" s="50" t="str">
        <f t="shared" si="118"/>
        <v/>
      </c>
    </row>
    <row r="7480" spans="17:17">
      <c r="Q7480" s="50" t="str">
        <f t="shared" si="118"/>
        <v/>
      </c>
    </row>
    <row r="7481" spans="17:17">
      <c r="Q7481" s="50" t="str">
        <f t="shared" si="118"/>
        <v/>
      </c>
    </row>
    <row r="7482" spans="17:17">
      <c r="Q7482" s="50" t="str">
        <f t="shared" si="118"/>
        <v/>
      </c>
    </row>
    <row r="7483" spans="17:17">
      <c r="Q7483" s="50" t="str">
        <f t="shared" si="118"/>
        <v/>
      </c>
    </row>
    <row r="7484" spans="17:17">
      <c r="Q7484" s="50" t="str">
        <f t="shared" si="118"/>
        <v/>
      </c>
    </row>
    <row r="7485" spans="17:17">
      <c r="Q7485" s="50" t="str">
        <f t="shared" si="118"/>
        <v/>
      </c>
    </row>
    <row r="7486" spans="17:17">
      <c r="Q7486" s="50" t="str">
        <f t="shared" si="118"/>
        <v/>
      </c>
    </row>
    <row r="7487" spans="17:17">
      <c r="Q7487" s="50" t="str">
        <f t="shared" si="118"/>
        <v/>
      </c>
    </row>
    <row r="7488" spans="17:17">
      <c r="Q7488" s="50" t="str">
        <f t="shared" si="118"/>
        <v/>
      </c>
    </row>
    <row r="7489" spans="17:17">
      <c r="Q7489" s="50" t="str">
        <f t="shared" si="118"/>
        <v/>
      </c>
    </row>
    <row r="7490" spans="17:17">
      <c r="Q7490" s="50" t="str">
        <f t="shared" si="118"/>
        <v/>
      </c>
    </row>
    <row r="7491" spans="17:17">
      <c r="Q7491" s="50" t="str">
        <f t="shared" si="118"/>
        <v/>
      </c>
    </row>
    <row r="7492" spans="17:17">
      <c r="Q7492" s="50" t="str">
        <f t="shared" si="118"/>
        <v/>
      </c>
    </row>
    <row r="7493" spans="17:17">
      <c r="Q7493" s="50" t="str">
        <f t="shared" si="118"/>
        <v/>
      </c>
    </row>
    <row r="7494" spans="17:17">
      <c r="Q7494" s="50" t="str">
        <f t="shared" si="118"/>
        <v/>
      </c>
    </row>
    <row r="7495" spans="17:17">
      <c r="Q7495" s="50" t="str">
        <f t="shared" si="118"/>
        <v/>
      </c>
    </row>
    <row r="7496" spans="17:17">
      <c r="Q7496" s="50" t="str">
        <f t="shared" si="118"/>
        <v/>
      </c>
    </row>
    <row r="7497" spans="17:17">
      <c r="Q7497" s="50" t="str">
        <f t="shared" si="118"/>
        <v/>
      </c>
    </row>
    <row r="7498" spans="17:17">
      <c r="Q7498" s="50" t="str">
        <f t="shared" si="118"/>
        <v/>
      </c>
    </row>
    <row r="7499" spans="17:17">
      <c r="Q7499" s="50" t="str">
        <f t="shared" si="118"/>
        <v/>
      </c>
    </row>
    <row r="7500" spans="17:17">
      <c r="Q7500" s="50" t="str">
        <f t="shared" si="118"/>
        <v/>
      </c>
    </row>
    <row r="7501" spans="17:17">
      <c r="Q7501" s="50" t="str">
        <f t="shared" si="118"/>
        <v/>
      </c>
    </row>
    <row r="7502" spans="17:17">
      <c r="Q7502" s="50" t="str">
        <f t="shared" si="118"/>
        <v/>
      </c>
    </row>
    <row r="7503" spans="17:17">
      <c r="Q7503" s="50" t="str">
        <f t="shared" si="118"/>
        <v/>
      </c>
    </row>
    <row r="7504" spans="17:17">
      <c r="Q7504" s="50" t="str">
        <f t="shared" si="118"/>
        <v/>
      </c>
    </row>
    <row r="7505" spans="17:17">
      <c r="Q7505" s="50" t="str">
        <f t="shared" si="118"/>
        <v/>
      </c>
    </row>
    <row r="7506" spans="17:17">
      <c r="Q7506" s="50" t="str">
        <f t="shared" si="118"/>
        <v/>
      </c>
    </row>
    <row r="7507" spans="17:17">
      <c r="Q7507" s="50" t="str">
        <f t="shared" si="118"/>
        <v/>
      </c>
    </row>
    <row r="7508" spans="17:17">
      <c r="Q7508" s="50" t="str">
        <f t="shared" ref="Q7508:Q7571" si="119">IF(AND(I7508="",K7508=""),"",IF(I7508="Lead","Lead",IF(K7508="Lead","Lead",IF((OR((AND((ISNUMBER(SEARCH("Galvanized",K7508))),AF7508="Yes")),(AND((ISNUMBER(SEARCH("Galvanized",K7508))),AF7508="Unknown")))),"Galvanized requiring replacement",IF((OR((AND((ISNUMBER(SEARCH("Galvanized",K7508))),AJ7508="Yes")),(AND((ISNUMBER(SEARCH("Galvanized",K7508))),AJ7508="Unknown")))),"Galvanized requiring replacement",IF(I7508="Galvanized requiring replacement","Galvanized requiring replacement",IF(K7508="Galvanized requiring replacement","Galvanized requiring replacement",IF(ISNUMBER(SEARCH("Unknown",I7508)),"Unknown",IF(ISNUMBER(SEARCH("Unknown",K7508)),"Unknown",IF(I7508="","Unknown",IF(K7508="","Unknown","Non-lead")))))))))))</f>
        <v/>
      </c>
    </row>
    <row r="7509" spans="17:17">
      <c r="Q7509" s="50" t="str">
        <f t="shared" si="119"/>
        <v/>
      </c>
    </row>
    <row r="7510" spans="17:17">
      <c r="Q7510" s="50" t="str">
        <f t="shared" si="119"/>
        <v/>
      </c>
    </row>
    <row r="7511" spans="17:17">
      <c r="Q7511" s="50" t="str">
        <f t="shared" si="119"/>
        <v/>
      </c>
    </row>
    <row r="7512" spans="17:17">
      <c r="Q7512" s="50" t="str">
        <f t="shared" si="119"/>
        <v/>
      </c>
    </row>
    <row r="7513" spans="17:17">
      <c r="Q7513" s="50" t="str">
        <f t="shared" si="119"/>
        <v/>
      </c>
    </row>
    <row r="7514" spans="17:17">
      <c r="Q7514" s="50" t="str">
        <f t="shared" si="119"/>
        <v/>
      </c>
    </row>
    <row r="7515" spans="17:17">
      <c r="Q7515" s="50" t="str">
        <f t="shared" si="119"/>
        <v/>
      </c>
    </row>
    <row r="7516" spans="17:17">
      <c r="Q7516" s="50" t="str">
        <f t="shared" si="119"/>
        <v/>
      </c>
    </row>
    <row r="7517" spans="17:17">
      <c r="Q7517" s="50" t="str">
        <f t="shared" si="119"/>
        <v/>
      </c>
    </row>
    <row r="7518" spans="17:17">
      <c r="Q7518" s="50" t="str">
        <f t="shared" si="119"/>
        <v/>
      </c>
    </row>
    <row r="7519" spans="17:17">
      <c r="Q7519" s="50" t="str">
        <f t="shared" si="119"/>
        <v/>
      </c>
    </row>
    <row r="7520" spans="17:17">
      <c r="Q7520" s="50" t="str">
        <f t="shared" si="119"/>
        <v/>
      </c>
    </row>
    <row r="7521" spans="17:17">
      <c r="Q7521" s="50" t="str">
        <f t="shared" si="119"/>
        <v/>
      </c>
    </row>
    <row r="7522" spans="17:17">
      <c r="Q7522" s="50" t="str">
        <f t="shared" si="119"/>
        <v/>
      </c>
    </row>
    <row r="7523" spans="17:17">
      <c r="Q7523" s="50" t="str">
        <f t="shared" si="119"/>
        <v/>
      </c>
    </row>
    <row r="7524" spans="17:17">
      <c r="Q7524" s="50" t="str">
        <f t="shared" si="119"/>
        <v/>
      </c>
    </row>
    <row r="7525" spans="17:17">
      <c r="Q7525" s="50" t="str">
        <f t="shared" si="119"/>
        <v/>
      </c>
    </row>
    <row r="7526" spans="17:17">
      <c r="Q7526" s="50" t="str">
        <f t="shared" si="119"/>
        <v/>
      </c>
    </row>
    <row r="7527" spans="17:17">
      <c r="Q7527" s="50" t="str">
        <f t="shared" si="119"/>
        <v/>
      </c>
    </row>
    <row r="7528" spans="17:17">
      <c r="Q7528" s="50" t="str">
        <f t="shared" si="119"/>
        <v/>
      </c>
    </row>
    <row r="7529" spans="17:17">
      <c r="Q7529" s="50" t="str">
        <f t="shared" si="119"/>
        <v/>
      </c>
    </row>
    <row r="7530" spans="17:17">
      <c r="Q7530" s="50" t="str">
        <f t="shared" si="119"/>
        <v/>
      </c>
    </row>
    <row r="7531" spans="17:17">
      <c r="Q7531" s="50" t="str">
        <f t="shared" si="119"/>
        <v/>
      </c>
    </row>
    <row r="7532" spans="17:17">
      <c r="Q7532" s="50" t="str">
        <f t="shared" si="119"/>
        <v/>
      </c>
    </row>
    <row r="7533" spans="17:17">
      <c r="Q7533" s="50" t="str">
        <f t="shared" si="119"/>
        <v/>
      </c>
    </row>
    <row r="7534" spans="17:17">
      <c r="Q7534" s="50" t="str">
        <f t="shared" si="119"/>
        <v/>
      </c>
    </row>
    <row r="7535" spans="17:17">
      <c r="Q7535" s="50" t="str">
        <f t="shared" si="119"/>
        <v/>
      </c>
    </row>
    <row r="7536" spans="17:17">
      <c r="Q7536" s="50" t="str">
        <f t="shared" si="119"/>
        <v/>
      </c>
    </row>
    <row r="7537" spans="17:17">
      <c r="Q7537" s="50" t="str">
        <f t="shared" si="119"/>
        <v/>
      </c>
    </row>
    <row r="7538" spans="17:17">
      <c r="Q7538" s="50" t="str">
        <f t="shared" si="119"/>
        <v/>
      </c>
    </row>
    <row r="7539" spans="17:17">
      <c r="Q7539" s="50" t="str">
        <f t="shared" si="119"/>
        <v/>
      </c>
    </row>
    <row r="7540" spans="17:17">
      <c r="Q7540" s="50" t="str">
        <f t="shared" si="119"/>
        <v/>
      </c>
    </row>
    <row r="7541" spans="17:17">
      <c r="Q7541" s="50" t="str">
        <f t="shared" si="119"/>
        <v/>
      </c>
    </row>
    <row r="7542" spans="17:17">
      <c r="Q7542" s="50" t="str">
        <f t="shared" si="119"/>
        <v/>
      </c>
    </row>
    <row r="7543" spans="17:17">
      <c r="Q7543" s="50" t="str">
        <f t="shared" si="119"/>
        <v/>
      </c>
    </row>
    <row r="7544" spans="17:17">
      <c r="Q7544" s="50" t="str">
        <f t="shared" si="119"/>
        <v/>
      </c>
    </row>
    <row r="7545" spans="17:17">
      <c r="Q7545" s="50" t="str">
        <f t="shared" si="119"/>
        <v/>
      </c>
    </row>
    <row r="7546" spans="17:17">
      <c r="Q7546" s="50" t="str">
        <f t="shared" si="119"/>
        <v/>
      </c>
    </row>
    <row r="7547" spans="17:17">
      <c r="Q7547" s="50" t="str">
        <f t="shared" si="119"/>
        <v/>
      </c>
    </row>
    <row r="7548" spans="17:17">
      <c r="Q7548" s="50" t="str">
        <f t="shared" si="119"/>
        <v/>
      </c>
    </row>
    <row r="7549" spans="17:17">
      <c r="Q7549" s="50" t="str">
        <f t="shared" si="119"/>
        <v/>
      </c>
    </row>
    <row r="7550" spans="17:17">
      <c r="Q7550" s="50" t="str">
        <f t="shared" si="119"/>
        <v/>
      </c>
    </row>
    <row r="7551" spans="17:17">
      <c r="Q7551" s="50" t="str">
        <f t="shared" si="119"/>
        <v/>
      </c>
    </row>
    <row r="7552" spans="17:17">
      <c r="Q7552" s="50" t="str">
        <f t="shared" si="119"/>
        <v/>
      </c>
    </row>
    <row r="7553" spans="17:17">
      <c r="Q7553" s="50" t="str">
        <f t="shared" si="119"/>
        <v/>
      </c>
    </row>
    <row r="7554" spans="17:17">
      <c r="Q7554" s="50" t="str">
        <f t="shared" si="119"/>
        <v/>
      </c>
    </row>
    <row r="7555" spans="17:17">
      <c r="Q7555" s="50" t="str">
        <f t="shared" si="119"/>
        <v/>
      </c>
    </row>
    <row r="7556" spans="17:17">
      <c r="Q7556" s="50" t="str">
        <f t="shared" si="119"/>
        <v/>
      </c>
    </row>
    <row r="7557" spans="17:17">
      <c r="Q7557" s="50" t="str">
        <f t="shared" si="119"/>
        <v/>
      </c>
    </row>
    <row r="7558" spans="17:17">
      <c r="Q7558" s="50" t="str">
        <f t="shared" si="119"/>
        <v/>
      </c>
    </row>
    <row r="7559" spans="17:17">
      <c r="Q7559" s="50" t="str">
        <f t="shared" si="119"/>
        <v/>
      </c>
    </row>
    <row r="7560" spans="17:17">
      <c r="Q7560" s="50" t="str">
        <f t="shared" si="119"/>
        <v/>
      </c>
    </row>
    <row r="7561" spans="17:17">
      <c r="Q7561" s="50" t="str">
        <f t="shared" si="119"/>
        <v/>
      </c>
    </row>
    <row r="7562" spans="17:17">
      <c r="Q7562" s="50" t="str">
        <f t="shared" si="119"/>
        <v/>
      </c>
    </row>
    <row r="7563" spans="17:17">
      <c r="Q7563" s="50" t="str">
        <f t="shared" si="119"/>
        <v/>
      </c>
    </row>
    <row r="7564" spans="17:17">
      <c r="Q7564" s="50" t="str">
        <f t="shared" si="119"/>
        <v/>
      </c>
    </row>
    <row r="7565" spans="17:17">
      <c r="Q7565" s="50" t="str">
        <f t="shared" si="119"/>
        <v/>
      </c>
    </row>
    <row r="7566" spans="17:17">
      <c r="Q7566" s="50" t="str">
        <f t="shared" si="119"/>
        <v/>
      </c>
    </row>
    <row r="7567" spans="17:17">
      <c r="Q7567" s="50" t="str">
        <f t="shared" si="119"/>
        <v/>
      </c>
    </row>
    <row r="7568" spans="17:17">
      <c r="Q7568" s="50" t="str">
        <f t="shared" si="119"/>
        <v/>
      </c>
    </row>
    <row r="7569" spans="17:17">
      <c r="Q7569" s="50" t="str">
        <f t="shared" si="119"/>
        <v/>
      </c>
    </row>
    <row r="7570" spans="17:17">
      <c r="Q7570" s="50" t="str">
        <f t="shared" si="119"/>
        <v/>
      </c>
    </row>
    <row r="7571" spans="17:17">
      <c r="Q7571" s="50" t="str">
        <f t="shared" si="119"/>
        <v/>
      </c>
    </row>
    <row r="7572" spans="17:17">
      <c r="Q7572" s="50" t="str">
        <f t="shared" ref="Q7572:Q7635" si="120">IF(AND(I7572="",K7572=""),"",IF(I7572="Lead","Lead",IF(K7572="Lead","Lead",IF((OR((AND((ISNUMBER(SEARCH("Galvanized",K7572))),AF7572="Yes")),(AND((ISNUMBER(SEARCH("Galvanized",K7572))),AF7572="Unknown")))),"Galvanized requiring replacement",IF((OR((AND((ISNUMBER(SEARCH("Galvanized",K7572))),AJ7572="Yes")),(AND((ISNUMBER(SEARCH("Galvanized",K7572))),AJ7572="Unknown")))),"Galvanized requiring replacement",IF(I7572="Galvanized requiring replacement","Galvanized requiring replacement",IF(K7572="Galvanized requiring replacement","Galvanized requiring replacement",IF(ISNUMBER(SEARCH("Unknown",I7572)),"Unknown",IF(ISNUMBER(SEARCH("Unknown",K7572)),"Unknown",IF(I7572="","Unknown",IF(K7572="","Unknown","Non-lead")))))))))))</f>
        <v/>
      </c>
    </row>
    <row r="7573" spans="17:17">
      <c r="Q7573" s="50" t="str">
        <f t="shared" si="120"/>
        <v/>
      </c>
    </row>
    <row r="7574" spans="17:17">
      <c r="Q7574" s="50" t="str">
        <f t="shared" si="120"/>
        <v/>
      </c>
    </row>
    <row r="7575" spans="17:17">
      <c r="Q7575" s="50" t="str">
        <f t="shared" si="120"/>
        <v/>
      </c>
    </row>
    <row r="7576" spans="17:17">
      <c r="Q7576" s="50" t="str">
        <f t="shared" si="120"/>
        <v/>
      </c>
    </row>
    <row r="7577" spans="17:17">
      <c r="Q7577" s="50" t="str">
        <f t="shared" si="120"/>
        <v/>
      </c>
    </row>
    <row r="7578" spans="17:17">
      <c r="Q7578" s="50" t="str">
        <f t="shared" si="120"/>
        <v/>
      </c>
    </row>
    <row r="7579" spans="17:17">
      <c r="Q7579" s="50" t="str">
        <f t="shared" si="120"/>
        <v/>
      </c>
    </row>
    <row r="7580" spans="17:17">
      <c r="Q7580" s="50" t="str">
        <f t="shared" si="120"/>
        <v/>
      </c>
    </row>
    <row r="7581" spans="17:17">
      <c r="Q7581" s="50" t="str">
        <f t="shared" si="120"/>
        <v/>
      </c>
    </row>
    <row r="7582" spans="17:17">
      <c r="Q7582" s="50" t="str">
        <f t="shared" si="120"/>
        <v/>
      </c>
    </row>
    <row r="7583" spans="17:17">
      <c r="Q7583" s="50" t="str">
        <f t="shared" si="120"/>
        <v/>
      </c>
    </row>
    <row r="7584" spans="17:17">
      <c r="Q7584" s="50" t="str">
        <f t="shared" si="120"/>
        <v/>
      </c>
    </row>
    <row r="7585" spans="17:17">
      <c r="Q7585" s="50" t="str">
        <f t="shared" si="120"/>
        <v/>
      </c>
    </row>
    <row r="7586" spans="17:17">
      <c r="Q7586" s="50" t="str">
        <f t="shared" si="120"/>
        <v/>
      </c>
    </row>
    <row r="7587" spans="17:17">
      <c r="Q7587" s="50" t="str">
        <f t="shared" si="120"/>
        <v/>
      </c>
    </row>
    <row r="7588" spans="17:17">
      <c r="Q7588" s="50" t="str">
        <f t="shared" si="120"/>
        <v/>
      </c>
    </row>
    <row r="7589" spans="17:17">
      <c r="Q7589" s="50" t="str">
        <f t="shared" si="120"/>
        <v/>
      </c>
    </row>
    <row r="7590" spans="17:17">
      <c r="Q7590" s="50" t="str">
        <f t="shared" si="120"/>
        <v/>
      </c>
    </row>
    <row r="7591" spans="17:17">
      <c r="Q7591" s="50" t="str">
        <f t="shared" si="120"/>
        <v/>
      </c>
    </row>
    <row r="7592" spans="17:17">
      <c r="Q7592" s="50" t="str">
        <f t="shared" si="120"/>
        <v/>
      </c>
    </row>
    <row r="7593" spans="17:17">
      <c r="Q7593" s="50" t="str">
        <f t="shared" si="120"/>
        <v/>
      </c>
    </row>
    <row r="7594" spans="17:17">
      <c r="Q7594" s="50" t="str">
        <f t="shared" si="120"/>
        <v/>
      </c>
    </row>
    <row r="7595" spans="17:17">
      <c r="Q7595" s="50" t="str">
        <f t="shared" si="120"/>
        <v/>
      </c>
    </row>
    <row r="7596" spans="17:17">
      <c r="Q7596" s="50" t="str">
        <f t="shared" si="120"/>
        <v/>
      </c>
    </row>
    <row r="7597" spans="17:17">
      <c r="Q7597" s="50" t="str">
        <f t="shared" si="120"/>
        <v/>
      </c>
    </row>
    <row r="7598" spans="17:17">
      <c r="Q7598" s="50" t="str">
        <f t="shared" si="120"/>
        <v/>
      </c>
    </row>
    <row r="7599" spans="17:17">
      <c r="Q7599" s="50" t="str">
        <f t="shared" si="120"/>
        <v/>
      </c>
    </row>
    <row r="7600" spans="17:17">
      <c r="Q7600" s="50" t="str">
        <f t="shared" si="120"/>
        <v/>
      </c>
    </row>
    <row r="7601" spans="17:17">
      <c r="Q7601" s="50" t="str">
        <f t="shared" si="120"/>
        <v/>
      </c>
    </row>
    <row r="7602" spans="17:17">
      <c r="Q7602" s="50" t="str">
        <f t="shared" si="120"/>
        <v/>
      </c>
    </row>
    <row r="7603" spans="17:17">
      <c r="Q7603" s="50" t="str">
        <f t="shared" si="120"/>
        <v/>
      </c>
    </row>
    <row r="7604" spans="17:17">
      <c r="Q7604" s="50" t="str">
        <f t="shared" si="120"/>
        <v/>
      </c>
    </row>
    <row r="7605" spans="17:17">
      <c r="Q7605" s="50" t="str">
        <f t="shared" si="120"/>
        <v/>
      </c>
    </row>
    <row r="7606" spans="17:17">
      <c r="Q7606" s="50" t="str">
        <f t="shared" si="120"/>
        <v/>
      </c>
    </row>
    <row r="7607" spans="17:17">
      <c r="Q7607" s="50" t="str">
        <f t="shared" si="120"/>
        <v/>
      </c>
    </row>
    <row r="7608" spans="17:17">
      <c r="Q7608" s="50" t="str">
        <f t="shared" si="120"/>
        <v/>
      </c>
    </row>
    <row r="7609" spans="17:17">
      <c r="Q7609" s="50" t="str">
        <f t="shared" si="120"/>
        <v/>
      </c>
    </row>
    <row r="7610" spans="17:17">
      <c r="Q7610" s="50" t="str">
        <f t="shared" si="120"/>
        <v/>
      </c>
    </row>
    <row r="7611" spans="17:17">
      <c r="Q7611" s="50" t="str">
        <f t="shared" si="120"/>
        <v/>
      </c>
    </row>
    <row r="7612" spans="17:17">
      <c r="Q7612" s="50" t="str">
        <f t="shared" si="120"/>
        <v/>
      </c>
    </row>
    <row r="7613" spans="17:17">
      <c r="Q7613" s="50" t="str">
        <f t="shared" si="120"/>
        <v/>
      </c>
    </row>
    <row r="7614" spans="17:17">
      <c r="Q7614" s="50" t="str">
        <f t="shared" si="120"/>
        <v/>
      </c>
    </row>
    <row r="7615" spans="17:17">
      <c r="Q7615" s="50" t="str">
        <f t="shared" si="120"/>
        <v/>
      </c>
    </row>
    <row r="7616" spans="17:17">
      <c r="Q7616" s="50" t="str">
        <f t="shared" si="120"/>
        <v/>
      </c>
    </row>
    <row r="7617" spans="17:17">
      <c r="Q7617" s="50" t="str">
        <f t="shared" si="120"/>
        <v/>
      </c>
    </row>
    <row r="7618" spans="17:17">
      <c r="Q7618" s="50" t="str">
        <f t="shared" si="120"/>
        <v/>
      </c>
    </row>
    <row r="7619" spans="17:17">
      <c r="Q7619" s="50" t="str">
        <f t="shared" si="120"/>
        <v/>
      </c>
    </row>
    <row r="7620" spans="17:17">
      <c r="Q7620" s="50" t="str">
        <f t="shared" si="120"/>
        <v/>
      </c>
    </row>
    <row r="7621" spans="17:17">
      <c r="Q7621" s="50" t="str">
        <f t="shared" si="120"/>
        <v/>
      </c>
    </row>
    <row r="7622" spans="17:17">
      <c r="Q7622" s="50" t="str">
        <f t="shared" si="120"/>
        <v/>
      </c>
    </row>
    <row r="7623" spans="17:17">
      <c r="Q7623" s="50" t="str">
        <f t="shared" si="120"/>
        <v/>
      </c>
    </row>
    <row r="7624" spans="17:17">
      <c r="Q7624" s="50" t="str">
        <f t="shared" si="120"/>
        <v/>
      </c>
    </row>
    <row r="7625" spans="17:17">
      <c r="Q7625" s="50" t="str">
        <f t="shared" si="120"/>
        <v/>
      </c>
    </row>
    <row r="7626" spans="17:17">
      <c r="Q7626" s="50" t="str">
        <f t="shared" si="120"/>
        <v/>
      </c>
    </row>
    <row r="7627" spans="17:17">
      <c r="Q7627" s="50" t="str">
        <f t="shared" si="120"/>
        <v/>
      </c>
    </row>
    <row r="7628" spans="17:17">
      <c r="Q7628" s="50" t="str">
        <f t="shared" si="120"/>
        <v/>
      </c>
    </row>
    <row r="7629" spans="17:17">
      <c r="Q7629" s="50" t="str">
        <f t="shared" si="120"/>
        <v/>
      </c>
    </row>
    <row r="7630" spans="17:17">
      <c r="Q7630" s="50" t="str">
        <f t="shared" si="120"/>
        <v/>
      </c>
    </row>
    <row r="7631" spans="17:17">
      <c r="Q7631" s="50" t="str">
        <f t="shared" si="120"/>
        <v/>
      </c>
    </row>
    <row r="7632" spans="17:17">
      <c r="Q7632" s="50" t="str">
        <f t="shared" si="120"/>
        <v/>
      </c>
    </row>
    <row r="7633" spans="17:17">
      <c r="Q7633" s="50" t="str">
        <f t="shared" si="120"/>
        <v/>
      </c>
    </row>
    <row r="7634" spans="17:17">
      <c r="Q7634" s="50" t="str">
        <f t="shared" si="120"/>
        <v/>
      </c>
    </row>
    <row r="7635" spans="17:17">
      <c r="Q7635" s="50" t="str">
        <f t="shared" si="120"/>
        <v/>
      </c>
    </row>
    <row r="7636" spans="17:17">
      <c r="Q7636" s="50" t="str">
        <f t="shared" ref="Q7636:Q7699" si="121">IF(AND(I7636="",K7636=""),"",IF(I7636="Lead","Lead",IF(K7636="Lead","Lead",IF((OR((AND((ISNUMBER(SEARCH("Galvanized",K7636))),AF7636="Yes")),(AND((ISNUMBER(SEARCH("Galvanized",K7636))),AF7636="Unknown")))),"Galvanized requiring replacement",IF((OR((AND((ISNUMBER(SEARCH("Galvanized",K7636))),AJ7636="Yes")),(AND((ISNUMBER(SEARCH("Galvanized",K7636))),AJ7636="Unknown")))),"Galvanized requiring replacement",IF(I7636="Galvanized requiring replacement","Galvanized requiring replacement",IF(K7636="Galvanized requiring replacement","Galvanized requiring replacement",IF(ISNUMBER(SEARCH("Unknown",I7636)),"Unknown",IF(ISNUMBER(SEARCH("Unknown",K7636)),"Unknown",IF(I7636="","Unknown",IF(K7636="","Unknown","Non-lead")))))))))))</f>
        <v/>
      </c>
    </row>
    <row r="7637" spans="17:17">
      <c r="Q7637" s="50" t="str">
        <f t="shared" si="121"/>
        <v/>
      </c>
    </row>
    <row r="7638" spans="17:17">
      <c r="Q7638" s="50" t="str">
        <f t="shared" si="121"/>
        <v/>
      </c>
    </row>
    <row r="7639" spans="17:17">
      <c r="Q7639" s="50" t="str">
        <f t="shared" si="121"/>
        <v/>
      </c>
    </row>
    <row r="7640" spans="17:17">
      <c r="Q7640" s="50" t="str">
        <f t="shared" si="121"/>
        <v/>
      </c>
    </row>
    <row r="7641" spans="17:17">
      <c r="Q7641" s="50" t="str">
        <f t="shared" si="121"/>
        <v/>
      </c>
    </row>
    <row r="7642" spans="17:17">
      <c r="Q7642" s="50" t="str">
        <f t="shared" si="121"/>
        <v/>
      </c>
    </row>
    <row r="7643" spans="17:17">
      <c r="Q7643" s="50" t="str">
        <f t="shared" si="121"/>
        <v/>
      </c>
    </row>
    <row r="7644" spans="17:17">
      <c r="Q7644" s="50" t="str">
        <f t="shared" si="121"/>
        <v/>
      </c>
    </row>
    <row r="7645" spans="17:17">
      <c r="Q7645" s="50" t="str">
        <f t="shared" si="121"/>
        <v/>
      </c>
    </row>
    <row r="7646" spans="17:17">
      <c r="Q7646" s="50" t="str">
        <f t="shared" si="121"/>
        <v/>
      </c>
    </row>
    <row r="7647" spans="17:17">
      <c r="Q7647" s="50" t="str">
        <f t="shared" si="121"/>
        <v/>
      </c>
    </row>
    <row r="7648" spans="17:17">
      <c r="Q7648" s="50" t="str">
        <f t="shared" si="121"/>
        <v/>
      </c>
    </row>
    <row r="7649" spans="17:17">
      <c r="Q7649" s="50" t="str">
        <f t="shared" si="121"/>
        <v/>
      </c>
    </row>
    <row r="7650" spans="17:17">
      <c r="Q7650" s="50" t="str">
        <f t="shared" si="121"/>
        <v/>
      </c>
    </row>
    <row r="7651" spans="17:17">
      <c r="Q7651" s="50" t="str">
        <f t="shared" si="121"/>
        <v/>
      </c>
    </row>
    <row r="7652" spans="17:17">
      <c r="Q7652" s="50" t="str">
        <f t="shared" si="121"/>
        <v/>
      </c>
    </row>
    <row r="7653" spans="17:17">
      <c r="Q7653" s="50" t="str">
        <f t="shared" si="121"/>
        <v/>
      </c>
    </row>
    <row r="7654" spans="17:17">
      <c r="Q7654" s="50" t="str">
        <f t="shared" si="121"/>
        <v/>
      </c>
    </row>
    <row r="7655" spans="17:17">
      <c r="Q7655" s="50" t="str">
        <f t="shared" si="121"/>
        <v/>
      </c>
    </row>
    <row r="7656" spans="17:17">
      <c r="Q7656" s="50" t="str">
        <f t="shared" si="121"/>
        <v/>
      </c>
    </row>
    <row r="7657" spans="17:17">
      <c r="Q7657" s="50" t="str">
        <f t="shared" si="121"/>
        <v/>
      </c>
    </row>
    <row r="7658" spans="17:17">
      <c r="Q7658" s="50" t="str">
        <f t="shared" si="121"/>
        <v/>
      </c>
    </row>
    <row r="7659" spans="17:17">
      <c r="Q7659" s="50" t="str">
        <f t="shared" si="121"/>
        <v/>
      </c>
    </row>
    <row r="7660" spans="17:17">
      <c r="Q7660" s="50" t="str">
        <f t="shared" si="121"/>
        <v/>
      </c>
    </row>
    <row r="7661" spans="17:17">
      <c r="Q7661" s="50" t="str">
        <f t="shared" si="121"/>
        <v/>
      </c>
    </row>
    <row r="7662" spans="17:17">
      <c r="Q7662" s="50" t="str">
        <f t="shared" si="121"/>
        <v/>
      </c>
    </row>
    <row r="7663" spans="17:17">
      <c r="Q7663" s="50" t="str">
        <f t="shared" si="121"/>
        <v/>
      </c>
    </row>
    <row r="7664" spans="17:17">
      <c r="Q7664" s="50" t="str">
        <f t="shared" si="121"/>
        <v/>
      </c>
    </row>
    <row r="7665" spans="17:17">
      <c r="Q7665" s="50" t="str">
        <f t="shared" si="121"/>
        <v/>
      </c>
    </row>
    <row r="7666" spans="17:17">
      <c r="Q7666" s="50" t="str">
        <f t="shared" si="121"/>
        <v/>
      </c>
    </row>
    <row r="7667" spans="17:17">
      <c r="Q7667" s="50" t="str">
        <f t="shared" si="121"/>
        <v/>
      </c>
    </row>
    <row r="7668" spans="17:17">
      <c r="Q7668" s="50" t="str">
        <f t="shared" si="121"/>
        <v/>
      </c>
    </row>
    <row r="7669" spans="17:17">
      <c r="Q7669" s="50" t="str">
        <f t="shared" si="121"/>
        <v/>
      </c>
    </row>
    <row r="7670" spans="17:17">
      <c r="Q7670" s="50" t="str">
        <f t="shared" si="121"/>
        <v/>
      </c>
    </row>
    <row r="7671" spans="17:17">
      <c r="Q7671" s="50" t="str">
        <f t="shared" si="121"/>
        <v/>
      </c>
    </row>
    <row r="7672" spans="17:17">
      <c r="Q7672" s="50" t="str">
        <f t="shared" si="121"/>
        <v/>
      </c>
    </row>
    <row r="7673" spans="17:17">
      <c r="Q7673" s="50" t="str">
        <f t="shared" si="121"/>
        <v/>
      </c>
    </row>
    <row r="7674" spans="17:17">
      <c r="Q7674" s="50" t="str">
        <f t="shared" si="121"/>
        <v/>
      </c>
    </row>
    <row r="7675" spans="17:17">
      <c r="Q7675" s="50" t="str">
        <f t="shared" si="121"/>
        <v/>
      </c>
    </row>
    <row r="7676" spans="17:17">
      <c r="Q7676" s="50" t="str">
        <f t="shared" si="121"/>
        <v/>
      </c>
    </row>
    <row r="7677" spans="17:17">
      <c r="Q7677" s="50" t="str">
        <f t="shared" si="121"/>
        <v/>
      </c>
    </row>
    <row r="7678" spans="17:17">
      <c r="Q7678" s="50" t="str">
        <f t="shared" si="121"/>
        <v/>
      </c>
    </row>
    <row r="7679" spans="17:17">
      <c r="Q7679" s="50" t="str">
        <f t="shared" si="121"/>
        <v/>
      </c>
    </row>
    <row r="7680" spans="17:17">
      <c r="Q7680" s="50" t="str">
        <f t="shared" si="121"/>
        <v/>
      </c>
    </row>
    <row r="7681" spans="17:17">
      <c r="Q7681" s="50" t="str">
        <f t="shared" si="121"/>
        <v/>
      </c>
    </row>
    <row r="7682" spans="17:17">
      <c r="Q7682" s="50" t="str">
        <f t="shared" si="121"/>
        <v/>
      </c>
    </row>
    <row r="7683" spans="17:17">
      <c r="Q7683" s="50" t="str">
        <f t="shared" si="121"/>
        <v/>
      </c>
    </row>
    <row r="7684" spans="17:17">
      <c r="Q7684" s="50" t="str">
        <f t="shared" si="121"/>
        <v/>
      </c>
    </row>
    <row r="7685" spans="17:17">
      <c r="Q7685" s="50" t="str">
        <f t="shared" si="121"/>
        <v/>
      </c>
    </row>
    <row r="7686" spans="17:17">
      <c r="Q7686" s="50" t="str">
        <f t="shared" si="121"/>
        <v/>
      </c>
    </row>
    <row r="7687" spans="17:17">
      <c r="Q7687" s="50" t="str">
        <f t="shared" si="121"/>
        <v/>
      </c>
    </row>
    <row r="7688" spans="17:17">
      <c r="Q7688" s="50" t="str">
        <f t="shared" si="121"/>
        <v/>
      </c>
    </row>
    <row r="7689" spans="17:17">
      <c r="Q7689" s="50" t="str">
        <f t="shared" si="121"/>
        <v/>
      </c>
    </row>
    <row r="7690" spans="17:17">
      <c r="Q7690" s="50" t="str">
        <f t="shared" si="121"/>
        <v/>
      </c>
    </row>
    <row r="7691" spans="17:17">
      <c r="Q7691" s="50" t="str">
        <f t="shared" si="121"/>
        <v/>
      </c>
    </row>
    <row r="7692" spans="17:17">
      <c r="Q7692" s="50" t="str">
        <f t="shared" si="121"/>
        <v/>
      </c>
    </row>
    <row r="7693" spans="17:17">
      <c r="Q7693" s="50" t="str">
        <f t="shared" si="121"/>
        <v/>
      </c>
    </row>
    <row r="7694" spans="17:17">
      <c r="Q7694" s="50" t="str">
        <f t="shared" si="121"/>
        <v/>
      </c>
    </row>
    <row r="7695" spans="17:17">
      <c r="Q7695" s="50" t="str">
        <f t="shared" si="121"/>
        <v/>
      </c>
    </row>
    <row r="7696" spans="17:17">
      <c r="Q7696" s="50" t="str">
        <f t="shared" si="121"/>
        <v/>
      </c>
    </row>
    <row r="7697" spans="17:17">
      <c r="Q7697" s="50" t="str">
        <f t="shared" si="121"/>
        <v/>
      </c>
    </row>
    <row r="7698" spans="17:17">
      <c r="Q7698" s="50" t="str">
        <f t="shared" si="121"/>
        <v/>
      </c>
    </row>
    <row r="7699" spans="17:17">
      <c r="Q7699" s="50" t="str">
        <f t="shared" si="121"/>
        <v/>
      </c>
    </row>
    <row r="7700" spans="17:17">
      <c r="Q7700" s="50" t="str">
        <f t="shared" ref="Q7700:Q7763" si="122">IF(AND(I7700="",K7700=""),"",IF(I7700="Lead","Lead",IF(K7700="Lead","Lead",IF((OR((AND((ISNUMBER(SEARCH("Galvanized",K7700))),AF7700="Yes")),(AND((ISNUMBER(SEARCH("Galvanized",K7700))),AF7700="Unknown")))),"Galvanized requiring replacement",IF((OR((AND((ISNUMBER(SEARCH("Galvanized",K7700))),AJ7700="Yes")),(AND((ISNUMBER(SEARCH("Galvanized",K7700))),AJ7700="Unknown")))),"Galvanized requiring replacement",IF(I7700="Galvanized requiring replacement","Galvanized requiring replacement",IF(K7700="Galvanized requiring replacement","Galvanized requiring replacement",IF(ISNUMBER(SEARCH("Unknown",I7700)),"Unknown",IF(ISNUMBER(SEARCH("Unknown",K7700)),"Unknown",IF(I7700="","Unknown",IF(K7700="","Unknown","Non-lead")))))))))))</f>
        <v/>
      </c>
    </row>
    <row r="7701" spans="17:17">
      <c r="Q7701" s="50" t="str">
        <f t="shared" si="122"/>
        <v/>
      </c>
    </row>
    <row r="7702" spans="17:17">
      <c r="Q7702" s="50" t="str">
        <f t="shared" si="122"/>
        <v/>
      </c>
    </row>
    <row r="7703" spans="17:17">
      <c r="Q7703" s="50" t="str">
        <f t="shared" si="122"/>
        <v/>
      </c>
    </row>
    <row r="7704" spans="17:17">
      <c r="Q7704" s="50" t="str">
        <f t="shared" si="122"/>
        <v/>
      </c>
    </row>
    <row r="7705" spans="17:17">
      <c r="Q7705" s="50" t="str">
        <f t="shared" si="122"/>
        <v/>
      </c>
    </row>
    <row r="7706" spans="17:17">
      <c r="Q7706" s="50" t="str">
        <f t="shared" si="122"/>
        <v/>
      </c>
    </row>
    <row r="7707" spans="17:17">
      <c r="Q7707" s="50" t="str">
        <f t="shared" si="122"/>
        <v/>
      </c>
    </row>
    <row r="7708" spans="17:17">
      <c r="Q7708" s="50" t="str">
        <f t="shared" si="122"/>
        <v/>
      </c>
    </row>
    <row r="7709" spans="17:17">
      <c r="Q7709" s="50" t="str">
        <f t="shared" si="122"/>
        <v/>
      </c>
    </row>
    <row r="7710" spans="17:17">
      <c r="Q7710" s="50" t="str">
        <f t="shared" si="122"/>
        <v/>
      </c>
    </row>
    <row r="7711" spans="17:17">
      <c r="Q7711" s="50" t="str">
        <f t="shared" si="122"/>
        <v/>
      </c>
    </row>
    <row r="7712" spans="17:17">
      <c r="Q7712" s="50" t="str">
        <f t="shared" si="122"/>
        <v/>
      </c>
    </row>
    <row r="7713" spans="17:17">
      <c r="Q7713" s="50" t="str">
        <f t="shared" si="122"/>
        <v/>
      </c>
    </row>
    <row r="7714" spans="17:17">
      <c r="Q7714" s="50" t="str">
        <f t="shared" si="122"/>
        <v/>
      </c>
    </row>
    <row r="7715" spans="17:17">
      <c r="Q7715" s="50" t="str">
        <f t="shared" si="122"/>
        <v/>
      </c>
    </row>
    <row r="7716" spans="17:17">
      <c r="Q7716" s="50" t="str">
        <f t="shared" si="122"/>
        <v/>
      </c>
    </row>
    <row r="7717" spans="17:17">
      <c r="Q7717" s="50" t="str">
        <f t="shared" si="122"/>
        <v/>
      </c>
    </row>
    <row r="7718" spans="17:17">
      <c r="Q7718" s="50" t="str">
        <f t="shared" si="122"/>
        <v/>
      </c>
    </row>
    <row r="7719" spans="17:17">
      <c r="Q7719" s="50" t="str">
        <f t="shared" si="122"/>
        <v/>
      </c>
    </row>
    <row r="7720" spans="17:17">
      <c r="Q7720" s="50" t="str">
        <f t="shared" si="122"/>
        <v/>
      </c>
    </row>
    <row r="7721" spans="17:17">
      <c r="Q7721" s="50" t="str">
        <f t="shared" si="122"/>
        <v/>
      </c>
    </row>
    <row r="7722" spans="17:17">
      <c r="Q7722" s="50" t="str">
        <f t="shared" si="122"/>
        <v/>
      </c>
    </row>
    <row r="7723" spans="17:17">
      <c r="Q7723" s="50" t="str">
        <f t="shared" si="122"/>
        <v/>
      </c>
    </row>
    <row r="7724" spans="17:17">
      <c r="Q7724" s="50" t="str">
        <f t="shared" si="122"/>
        <v/>
      </c>
    </row>
    <row r="7725" spans="17:17">
      <c r="Q7725" s="50" t="str">
        <f t="shared" si="122"/>
        <v/>
      </c>
    </row>
    <row r="7726" spans="17:17">
      <c r="Q7726" s="50" t="str">
        <f t="shared" si="122"/>
        <v/>
      </c>
    </row>
    <row r="7727" spans="17:17">
      <c r="Q7727" s="50" t="str">
        <f t="shared" si="122"/>
        <v/>
      </c>
    </row>
    <row r="7728" spans="17:17">
      <c r="Q7728" s="50" t="str">
        <f t="shared" si="122"/>
        <v/>
      </c>
    </row>
    <row r="7729" spans="17:17">
      <c r="Q7729" s="50" t="str">
        <f t="shared" si="122"/>
        <v/>
      </c>
    </row>
    <row r="7730" spans="17:17">
      <c r="Q7730" s="50" t="str">
        <f t="shared" si="122"/>
        <v/>
      </c>
    </row>
    <row r="7731" spans="17:17">
      <c r="Q7731" s="50" t="str">
        <f t="shared" si="122"/>
        <v/>
      </c>
    </row>
    <row r="7732" spans="17:17">
      <c r="Q7732" s="50" t="str">
        <f t="shared" si="122"/>
        <v/>
      </c>
    </row>
    <row r="7733" spans="17:17">
      <c r="Q7733" s="50" t="str">
        <f t="shared" si="122"/>
        <v/>
      </c>
    </row>
    <row r="7734" spans="17:17">
      <c r="Q7734" s="50" t="str">
        <f t="shared" si="122"/>
        <v/>
      </c>
    </row>
    <row r="7735" spans="17:17">
      <c r="Q7735" s="50" t="str">
        <f t="shared" si="122"/>
        <v/>
      </c>
    </row>
    <row r="7736" spans="17:17">
      <c r="Q7736" s="50" t="str">
        <f t="shared" si="122"/>
        <v/>
      </c>
    </row>
    <row r="7737" spans="17:17">
      <c r="Q7737" s="50" t="str">
        <f t="shared" si="122"/>
        <v/>
      </c>
    </row>
    <row r="7738" spans="17:17">
      <c r="Q7738" s="50" t="str">
        <f t="shared" si="122"/>
        <v/>
      </c>
    </row>
    <row r="7739" spans="17:17">
      <c r="Q7739" s="50" t="str">
        <f t="shared" si="122"/>
        <v/>
      </c>
    </row>
    <row r="7740" spans="17:17">
      <c r="Q7740" s="50" t="str">
        <f t="shared" si="122"/>
        <v/>
      </c>
    </row>
    <row r="7741" spans="17:17">
      <c r="Q7741" s="50" t="str">
        <f t="shared" si="122"/>
        <v/>
      </c>
    </row>
    <row r="7742" spans="17:17">
      <c r="Q7742" s="50" t="str">
        <f t="shared" si="122"/>
        <v/>
      </c>
    </row>
    <row r="7743" spans="17:17">
      <c r="Q7743" s="50" t="str">
        <f t="shared" si="122"/>
        <v/>
      </c>
    </row>
    <row r="7744" spans="17:17">
      <c r="Q7744" s="50" t="str">
        <f t="shared" si="122"/>
        <v/>
      </c>
    </row>
    <row r="7745" spans="17:17">
      <c r="Q7745" s="50" t="str">
        <f t="shared" si="122"/>
        <v/>
      </c>
    </row>
    <row r="7746" spans="17:17">
      <c r="Q7746" s="50" t="str">
        <f t="shared" si="122"/>
        <v/>
      </c>
    </row>
    <row r="7747" spans="17:17">
      <c r="Q7747" s="50" t="str">
        <f t="shared" si="122"/>
        <v/>
      </c>
    </row>
    <row r="7748" spans="17:17">
      <c r="Q7748" s="50" t="str">
        <f t="shared" si="122"/>
        <v/>
      </c>
    </row>
    <row r="7749" spans="17:17">
      <c r="Q7749" s="50" t="str">
        <f t="shared" si="122"/>
        <v/>
      </c>
    </row>
    <row r="7750" spans="17:17">
      <c r="Q7750" s="50" t="str">
        <f t="shared" si="122"/>
        <v/>
      </c>
    </row>
    <row r="7751" spans="17:17">
      <c r="Q7751" s="50" t="str">
        <f t="shared" si="122"/>
        <v/>
      </c>
    </row>
    <row r="7752" spans="17:17">
      <c r="Q7752" s="50" t="str">
        <f t="shared" si="122"/>
        <v/>
      </c>
    </row>
    <row r="7753" spans="17:17">
      <c r="Q7753" s="50" t="str">
        <f t="shared" si="122"/>
        <v/>
      </c>
    </row>
    <row r="7754" spans="17:17">
      <c r="Q7754" s="50" t="str">
        <f t="shared" si="122"/>
        <v/>
      </c>
    </row>
    <row r="7755" spans="17:17">
      <c r="Q7755" s="50" t="str">
        <f t="shared" si="122"/>
        <v/>
      </c>
    </row>
    <row r="7756" spans="17:17">
      <c r="Q7756" s="50" t="str">
        <f t="shared" si="122"/>
        <v/>
      </c>
    </row>
    <row r="7757" spans="17:17">
      <c r="Q7757" s="50" t="str">
        <f t="shared" si="122"/>
        <v/>
      </c>
    </row>
    <row r="7758" spans="17:17">
      <c r="Q7758" s="50" t="str">
        <f t="shared" si="122"/>
        <v/>
      </c>
    </row>
    <row r="7759" spans="17:17">
      <c r="Q7759" s="50" t="str">
        <f t="shared" si="122"/>
        <v/>
      </c>
    </row>
    <row r="7760" spans="17:17">
      <c r="Q7760" s="50" t="str">
        <f t="shared" si="122"/>
        <v/>
      </c>
    </row>
    <row r="7761" spans="17:17">
      <c r="Q7761" s="50" t="str">
        <f t="shared" si="122"/>
        <v/>
      </c>
    </row>
    <row r="7762" spans="17:17">
      <c r="Q7762" s="50" t="str">
        <f t="shared" si="122"/>
        <v/>
      </c>
    </row>
    <row r="7763" spans="17:17">
      <c r="Q7763" s="50" t="str">
        <f t="shared" si="122"/>
        <v/>
      </c>
    </row>
    <row r="7764" spans="17:17">
      <c r="Q7764" s="50" t="str">
        <f t="shared" ref="Q7764:Q7827" si="123">IF(AND(I7764="",K7764=""),"",IF(I7764="Lead","Lead",IF(K7764="Lead","Lead",IF((OR((AND((ISNUMBER(SEARCH("Galvanized",K7764))),AF7764="Yes")),(AND((ISNUMBER(SEARCH("Galvanized",K7764))),AF7764="Unknown")))),"Galvanized requiring replacement",IF((OR((AND((ISNUMBER(SEARCH("Galvanized",K7764))),AJ7764="Yes")),(AND((ISNUMBER(SEARCH("Galvanized",K7764))),AJ7764="Unknown")))),"Galvanized requiring replacement",IF(I7764="Galvanized requiring replacement","Galvanized requiring replacement",IF(K7764="Galvanized requiring replacement","Galvanized requiring replacement",IF(ISNUMBER(SEARCH("Unknown",I7764)),"Unknown",IF(ISNUMBER(SEARCH("Unknown",K7764)),"Unknown",IF(I7764="","Unknown",IF(K7764="","Unknown","Non-lead")))))))))))</f>
        <v/>
      </c>
    </row>
    <row r="7765" spans="17:17">
      <c r="Q7765" s="50" t="str">
        <f t="shared" si="123"/>
        <v/>
      </c>
    </row>
    <row r="7766" spans="17:17">
      <c r="Q7766" s="50" t="str">
        <f t="shared" si="123"/>
        <v/>
      </c>
    </row>
    <row r="7767" spans="17:17">
      <c r="Q7767" s="50" t="str">
        <f t="shared" si="123"/>
        <v/>
      </c>
    </row>
    <row r="7768" spans="17:17">
      <c r="Q7768" s="50" t="str">
        <f t="shared" si="123"/>
        <v/>
      </c>
    </row>
    <row r="7769" spans="17:17">
      <c r="Q7769" s="50" t="str">
        <f t="shared" si="123"/>
        <v/>
      </c>
    </row>
    <row r="7770" spans="17:17">
      <c r="Q7770" s="50" t="str">
        <f t="shared" si="123"/>
        <v/>
      </c>
    </row>
    <row r="7771" spans="17:17">
      <c r="Q7771" s="50" t="str">
        <f t="shared" si="123"/>
        <v/>
      </c>
    </row>
    <row r="7772" spans="17:17">
      <c r="Q7772" s="50" t="str">
        <f t="shared" si="123"/>
        <v/>
      </c>
    </row>
    <row r="7773" spans="17:17">
      <c r="Q7773" s="50" t="str">
        <f t="shared" si="123"/>
        <v/>
      </c>
    </row>
    <row r="7774" spans="17:17">
      <c r="Q7774" s="50" t="str">
        <f t="shared" si="123"/>
        <v/>
      </c>
    </row>
    <row r="7775" spans="17:17">
      <c r="Q7775" s="50" t="str">
        <f t="shared" si="123"/>
        <v/>
      </c>
    </row>
    <row r="7776" spans="17:17">
      <c r="Q7776" s="50" t="str">
        <f t="shared" si="123"/>
        <v/>
      </c>
    </row>
    <row r="7777" spans="17:17">
      <c r="Q7777" s="50" t="str">
        <f t="shared" si="123"/>
        <v/>
      </c>
    </row>
    <row r="7778" spans="17:17">
      <c r="Q7778" s="50" t="str">
        <f t="shared" si="123"/>
        <v/>
      </c>
    </row>
    <row r="7779" spans="17:17">
      <c r="Q7779" s="50" t="str">
        <f t="shared" si="123"/>
        <v/>
      </c>
    </row>
    <row r="7780" spans="17:17">
      <c r="Q7780" s="50" t="str">
        <f t="shared" si="123"/>
        <v/>
      </c>
    </row>
    <row r="7781" spans="17:17">
      <c r="Q7781" s="50" t="str">
        <f t="shared" si="123"/>
        <v/>
      </c>
    </row>
    <row r="7782" spans="17:17">
      <c r="Q7782" s="50" t="str">
        <f t="shared" si="123"/>
        <v/>
      </c>
    </row>
    <row r="7783" spans="17:17">
      <c r="Q7783" s="50" t="str">
        <f t="shared" si="123"/>
        <v/>
      </c>
    </row>
    <row r="7784" spans="17:17">
      <c r="Q7784" s="50" t="str">
        <f t="shared" si="123"/>
        <v/>
      </c>
    </row>
    <row r="7785" spans="17:17">
      <c r="Q7785" s="50" t="str">
        <f t="shared" si="123"/>
        <v/>
      </c>
    </row>
    <row r="7786" spans="17:17">
      <c r="Q7786" s="50" t="str">
        <f t="shared" si="123"/>
        <v/>
      </c>
    </row>
    <row r="7787" spans="17:17">
      <c r="Q7787" s="50" t="str">
        <f t="shared" si="123"/>
        <v/>
      </c>
    </row>
    <row r="7788" spans="17:17">
      <c r="Q7788" s="50" t="str">
        <f t="shared" si="123"/>
        <v/>
      </c>
    </row>
    <row r="7789" spans="17:17">
      <c r="Q7789" s="50" t="str">
        <f t="shared" si="123"/>
        <v/>
      </c>
    </row>
    <row r="7790" spans="17:17">
      <c r="Q7790" s="50" t="str">
        <f t="shared" si="123"/>
        <v/>
      </c>
    </row>
    <row r="7791" spans="17:17">
      <c r="Q7791" s="50" t="str">
        <f t="shared" si="123"/>
        <v/>
      </c>
    </row>
    <row r="7792" spans="17:17">
      <c r="Q7792" s="50" t="str">
        <f t="shared" si="123"/>
        <v/>
      </c>
    </row>
    <row r="7793" spans="17:17">
      <c r="Q7793" s="50" t="str">
        <f t="shared" si="123"/>
        <v/>
      </c>
    </row>
    <row r="7794" spans="17:17">
      <c r="Q7794" s="50" t="str">
        <f t="shared" si="123"/>
        <v/>
      </c>
    </row>
    <row r="7795" spans="17:17">
      <c r="Q7795" s="50" t="str">
        <f t="shared" si="123"/>
        <v/>
      </c>
    </row>
    <row r="7796" spans="17:17">
      <c r="Q7796" s="50" t="str">
        <f t="shared" si="123"/>
        <v/>
      </c>
    </row>
    <row r="7797" spans="17:17">
      <c r="Q7797" s="50" t="str">
        <f t="shared" si="123"/>
        <v/>
      </c>
    </row>
    <row r="7798" spans="17:17">
      <c r="Q7798" s="50" t="str">
        <f t="shared" si="123"/>
        <v/>
      </c>
    </row>
    <row r="7799" spans="17:17">
      <c r="Q7799" s="50" t="str">
        <f t="shared" si="123"/>
        <v/>
      </c>
    </row>
    <row r="7800" spans="17:17">
      <c r="Q7800" s="50" t="str">
        <f t="shared" si="123"/>
        <v/>
      </c>
    </row>
    <row r="7801" spans="17:17">
      <c r="Q7801" s="50" t="str">
        <f t="shared" si="123"/>
        <v/>
      </c>
    </row>
    <row r="7802" spans="17:17">
      <c r="Q7802" s="50" t="str">
        <f t="shared" si="123"/>
        <v/>
      </c>
    </row>
    <row r="7803" spans="17:17">
      <c r="Q7803" s="50" t="str">
        <f t="shared" si="123"/>
        <v/>
      </c>
    </row>
    <row r="7804" spans="17:17">
      <c r="Q7804" s="50" t="str">
        <f t="shared" si="123"/>
        <v/>
      </c>
    </row>
    <row r="7805" spans="17:17">
      <c r="Q7805" s="50" t="str">
        <f t="shared" si="123"/>
        <v/>
      </c>
    </row>
    <row r="7806" spans="17:17">
      <c r="Q7806" s="50" t="str">
        <f t="shared" si="123"/>
        <v/>
      </c>
    </row>
    <row r="7807" spans="17:17">
      <c r="Q7807" s="50" t="str">
        <f t="shared" si="123"/>
        <v/>
      </c>
    </row>
    <row r="7808" spans="17:17">
      <c r="Q7808" s="50" t="str">
        <f t="shared" si="123"/>
        <v/>
      </c>
    </row>
    <row r="7809" spans="17:17">
      <c r="Q7809" s="50" t="str">
        <f t="shared" si="123"/>
        <v/>
      </c>
    </row>
    <row r="7810" spans="17:17">
      <c r="Q7810" s="50" t="str">
        <f t="shared" si="123"/>
        <v/>
      </c>
    </row>
    <row r="7811" spans="17:17">
      <c r="Q7811" s="50" t="str">
        <f t="shared" si="123"/>
        <v/>
      </c>
    </row>
    <row r="7812" spans="17:17">
      <c r="Q7812" s="50" t="str">
        <f t="shared" si="123"/>
        <v/>
      </c>
    </row>
    <row r="7813" spans="17:17">
      <c r="Q7813" s="50" t="str">
        <f t="shared" si="123"/>
        <v/>
      </c>
    </row>
    <row r="7814" spans="17:17">
      <c r="Q7814" s="50" t="str">
        <f t="shared" si="123"/>
        <v/>
      </c>
    </row>
    <row r="7815" spans="17:17">
      <c r="Q7815" s="50" t="str">
        <f t="shared" si="123"/>
        <v/>
      </c>
    </row>
    <row r="7816" spans="17:17">
      <c r="Q7816" s="50" t="str">
        <f t="shared" si="123"/>
        <v/>
      </c>
    </row>
    <row r="7817" spans="17:17">
      <c r="Q7817" s="50" t="str">
        <f t="shared" si="123"/>
        <v/>
      </c>
    </row>
    <row r="7818" spans="17:17">
      <c r="Q7818" s="50" t="str">
        <f t="shared" si="123"/>
        <v/>
      </c>
    </row>
    <row r="7819" spans="17:17">
      <c r="Q7819" s="50" t="str">
        <f t="shared" si="123"/>
        <v/>
      </c>
    </row>
    <row r="7820" spans="17:17">
      <c r="Q7820" s="50" t="str">
        <f t="shared" si="123"/>
        <v/>
      </c>
    </row>
    <row r="7821" spans="17:17">
      <c r="Q7821" s="50" t="str">
        <f t="shared" si="123"/>
        <v/>
      </c>
    </row>
    <row r="7822" spans="17:17">
      <c r="Q7822" s="50" t="str">
        <f t="shared" si="123"/>
        <v/>
      </c>
    </row>
    <row r="7823" spans="17:17">
      <c r="Q7823" s="50" t="str">
        <f t="shared" si="123"/>
        <v/>
      </c>
    </row>
    <row r="7824" spans="17:17">
      <c r="Q7824" s="50" t="str">
        <f t="shared" si="123"/>
        <v/>
      </c>
    </row>
    <row r="7825" spans="17:17">
      <c r="Q7825" s="50" t="str">
        <f t="shared" si="123"/>
        <v/>
      </c>
    </row>
    <row r="7826" spans="17:17">
      <c r="Q7826" s="50" t="str">
        <f t="shared" si="123"/>
        <v/>
      </c>
    </row>
    <row r="7827" spans="17:17">
      <c r="Q7827" s="50" t="str">
        <f t="shared" si="123"/>
        <v/>
      </c>
    </row>
    <row r="7828" spans="17:17">
      <c r="Q7828" s="50" t="str">
        <f t="shared" ref="Q7828:Q7891" si="124">IF(AND(I7828="",K7828=""),"",IF(I7828="Lead","Lead",IF(K7828="Lead","Lead",IF((OR((AND((ISNUMBER(SEARCH("Galvanized",K7828))),AF7828="Yes")),(AND((ISNUMBER(SEARCH("Galvanized",K7828))),AF7828="Unknown")))),"Galvanized requiring replacement",IF((OR((AND((ISNUMBER(SEARCH("Galvanized",K7828))),AJ7828="Yes")),(AND((ISNUMBER(SEARCH("Galvanized",K7828))),AJ7828="Unknown")))),"Galvanized requiring replacement",IF(I7828="Galvanized requiring replacement","Galvanized requiring replacement",IF(K7828="Galvanized requiring replacement","Galvanized requiring replacement",IF(ISNUMBER(SEARCH("Unknown",I7828)),"Unknown",IF(ISNUMBER(SEARCH("Unknown",K7828)),"Unknown",IF(I7828="","Unknown",IF(K7828="","Unknown","Non-lead")))))))))))</f>
        <v/>
      </c>
    </row>
    <row r="7829" spans="17:17">
      <c r="Q7829" s="50" t="str">
        <f t="shared" si="124"/>
        <v/>
      </c>
    </row>
    <row r="7830" spans="17:17">
      <c r="Q7830" s="50" t="str">
        <f t="shared" si="124"/>
        <v/>
      </c>
    </row>
    <row r="7831" spans="17:17">
      <c r="Q7831" s="50" t="str">
        <f t="shared" si="124"/>
        <v/>
      </c>
    </row>
    <row r="7832" spans="17:17">
      <c r="Q7832" s="50" t="str">
        <f t="shared" si="124"/>
        <v/>
      </c>
    </row>
    <row r="7833" spans="17:17">
      <c r="Q7833" s="50" t="str">
        <f t="shared" si="124"/>
        <v/>
      </c>
    </row>
    <row r="7834" spans="17:17">
      <c r="Q7834" s="50" t="str">
        <f t="shared" si="124"/>
        <v/>
      </c>
    </row>
    <row r="7835" spans="17:17">
      <c r="Q7835" s="50" t="str">
        <f t="shared" si="124"/>
        <v/>
      </c>
    </row>
    <row r="7836" spans="17:17">
      <c r="Q7836" s="50" t="str">
        <f t="shared" si="124"/>
        <v/>
      </c>
    </row>
    <row r="7837" spans="17:17">
      <c r="Q7837" s="50" t="str">
        <f t="shared" si="124"/>
        <v/>
      </c>
    </row>
    <row r="7838" spans="17:17">
      <c r="Q7838" s="50" t="str">
        <f t="shared" si="124"/>
        <v/>
      </c>
    </row>
    <row r="7839" spans="17:17">
      <c r="Q7839" s="50" t="str">
        <f t="shared" si="124"/>
        <v/>
      </c>
    </row>
    <row r="7840" spans="17:17">
      <c r="Q7840" s="50" t="str">
        <f t="shared" si="124"/>
        <v/>
      </c>
    </row>
    <row r="7841" spans="17:17">
      <c r="Q7841" s="50" t="str">
        <f t="shared" si="124"/>
        <v/>
      </c>
    </row>
    <row r="7842" spans="17:17">
      <c r="Q7842" s="50" t="str">
        <f t="shared" si="124"/>
        <v/>
      </c>
    </row>
    <row r="7843" spans="17:17">
      <c r="Q7843" s="50" t="str">
        <f t="shared" si="124"/>
        <v/>
      </c>
    </row>
    <row r="7844" spans="17:17">
      <c r="Q7844" s="50" t="str">
        <f t="shared" si="124"/>
        <v/>
      </c>
    </row>
    <row r="7845" spans="17:17">
      <c r="Q7845" s="50" t="str">
        <f t="shared" si="124"/>
        <v/>
      </c>
    </row>
    <row r="7846" spans="17:17">
      <c r="Q7846" s="50" t="str">
        <f t="shared" si="124"/>
        <v/>
      </c>
    </row>
    <row r="7847" spans="17:17">
      <c r="Q7847" s="50" t="str">
        <f t="shared" si="124"/>
        <v/>
      </c>
    </row>
    <row r="7848" spans="17:17">
      <c r="Q7848" s="50" t="str">
        <f t="shared" si="124"/>
        <v/>
      </c>
    </row>
    <row r="7849" spans="17:17">
      <c r="Q7849" s="50" t="str">
        <f t="shared" si="124"/>
        <v/>
      </c>
    </row>
    <row r="7850" spans="17:17">
      <c r="Q7850" s="50" t="str">
        <f t="shared" si="124"/>
        <v/>
      </c>
    </row>
    <row r="7851" spans="17:17">
      <c r="Q7851" s="50" t="str">
        <f t="shared" si="124"/>
        <v/>
      </c>
    </row>
    <row r="7852" spans="17:17">
      <c r="Q7852" s="50" t="str">
        <f t="shared" si="124"/>
        <v/>
      </c>
    </row>
    <row r="7853" spans="17:17">
      <c r="Q7853" s="50" t="str">
        <f t="shared" si="124"/>
        <v/>
      </c>
    </row>
    <row r="7854" spans="17:17">
      <c r="Q7854" s="50" t="str">
        <f t="shared" si="124"/>
        <v/>
      </c>
    </row>
    <row r="7855" spans="17:17">
      <c r="Q7855" s="50" t="str">
        <f t="shared" si="124"/>
        <v/>
      </c>
    </row>
    <row r="7856" spans="17:17">
      <c r="Q7856" s="50" t="str">
        <f t="shared" si="124"/>
        <v/>
      </c>
    </row>
    <row r="7857" spans="17:17">
      <c r="Q7857" s="50" t="str">
        <f t="shared" si="124"/>
        <v/>
      </c>
    </row>
    <row r="7858" spans="17:17">
      <c r="Q7858" s="50" t="str">
        <f t="shared" si="124"/>
        <v/>
      </c>
    </row>
    <row r="7859" spans="17:17">
      <c r="Q7859" s="50" t="str">
        <f t="shared" si="124"/>
        <v/>
      </c>
    </row>
    <row r="7860" spans="17:17">
      <c r="Q7860" s="50" t="str">
        <f t="shared" si="124"/>
        <v/>
      </c>
    </row>
    <row r="7861" spans="17:17">
      <c r="Q7861" s="50" t="str">
        <f t="shared" si="124"/>
        <v/>
      </c>
    </row>
    <row r="7862" spans="17:17">
      <c r="Q7862" s="50" t="str">
        <f t="shared" si="124"/>
        <v/>
      </c>
    </row>
    <row r="7863" spans="17:17">
      <c r="Q7863" s="50" t="str">
        <f t="shared" si="124"/>
        <v/>
      </c>
    </row>
    <row r="7864" spans="17:17">
      <c r="Q7864" s="50" t="str">
        <f t="shared" si="124"/>
        <v/>
      </c>
    </row>
    <row r="7865" spans="17:17">
      <c r="Q7865" s="50" t="str">
        <f t="shared" si="124"/>
        <v/>
      </c>
    </row>
    <row r="7866" spans="17:17">
      <c r="Q7866" s="50" t="str">
        <f t="shared" si="124"/>
        <v/>
      </c>
    </row>
    <row r="7867" spans="17:17">
      <c r="Q7867" s="50" t="str">
        <f t="shared" si="124"/>
        <v/>
      </c>
    </row>
    <row r="7868" spans="17:17">
      <c r="Q7868" s="50" t="str">
        <f t="shared" si="124"/>
        <v/>
      </c>
    </row>
    <row r="7869" spans="17:17">
      <c r="Q7869" s="50" t="str">
        <f t="shared" si="124"/>
        <v/>
      </c>
    </row>
    <row r="7870" spans="17:17">
      <c r="Q7870" s="50" t="str">
        <f t="shared" si="124"/>
        <v/>
      </c>
    </row>
    <row r="7871" spans="17:17">
      <c r="Q7871" s="50" t="str">
        <f t="shared" si="124"/>
        <v/>
      </c>
    </row>
    <row r="7872" spans="17:17">
      <c r="Q7872" s="50" t="str">
        <f t="shared" si="124"/>
        <v/>
      </c>
    </row>
    <row r="7873" spans="17:17">
      <c r="Q7873" s="50" t="str">
        <f t="shared" si="124"/>
        <v/>
      </c>
    </row>
    <row r="7874" spans="17:17">
      <c r="Q7874" s="50" t="str">
        <f t="shared" si="124"/>
        <v/>
      </c>
    </row>
    <row r="7875" spans="17:17">
      <c r="Q7875" s="50" t="str">
        <f t="shared" si="124"/>
        <v/>
      </c>
    </row>
    <row r="7876" spans="17:17">
      <c r="Q7876" s="50" t="str">
        <f t="shared" si="124"/>
        <v/>
      </c>
    </row>
    <row r="7877" spans="17:17">
      <c r="Q7877" s="50" t="str">
        <f t="shared" si="124"/>
        <v/>
      </c>
    </row>
    <row r="7878" spans="17:17">
      <c r="Q7878" s="50" t="str">
        <f t="shared" si="124"/>
        <v/>
      </c>
    </row>
    <row r="7879" spans="17:17">
      <c r="Q7879" s="50" t="str">
        <f t="shared" si="124"/>
        <v/>
      </c>
    </row>
    <row r="7880" spans="17:17">
      <c r="Q7880" s="50" t="str">
        <f t="shared" si="124"/>
        <v/>
      </c>
    </row>
    <row r="7881" spans="17:17">
      <c r="Q7881" s="50" t="str">
        <f t="shared" si="124"/>
        <v/>
      </c>
    </row>
    <row r="7882" spans="17:17">
      <c r="Q7882" s="50" t="str">
        <f t="shared" si="124"/>
        <v/>
      </c>
    </row>
    <row r="7883" spans="17:17">
      <c r="Q7883" s="50" t="str">
        <f t="shared" si="124"/>
        <v/>
      </c>
    </row>
    <row r="7884" spans="17:17">
      <c r="Q7884" s="50" t="str">
        <f t="shared" si="124"/>
        <v/>
      </c>
    </row>
    <row r="7885" spans="17:17">
      <c r="Q7885" s="50" t="str">
        <f t="shared" si="124"/>
        <v/>
      </c>
    </row>
    <row r="7886" spans="17:17">
      <c r="Q7886" s="50" t="str">
        <f t="shared" si="124"/>
        <v/>
      </c>
    </row>
    <row r="7887" spans="17:17">
      <c r="Q7887" s="50" t="str">
        <f t="shared" si="124"/>
        <v/>
      </c>
    </row>
    <row r="7888" spans="17:17">
      <c r="Q7888" s="50" t="str">
        <f t="shared" si="124"/>
        <v/>
      </c>
    </row>
    <row r="7889" spans="17:17">
      <c r="Q7889" s="50" t="str">
        <f t="shared" si="124"/>
        <v/>
      </c>
    </row>
    <row r="7890" spans="17:17">
      <c r="Q7890" s="50" t="str">
        <f t="shared" si="124"/>
        <v/>
      </c>
    </row>
    <row r="7891" spans="17:17">
      <c r="Q7891" s="50" t="str">
        <f t="shared" si="124"/>
        <v/>
      </c>
    </row>
    <row r="7892" spans="17:17">
      <c r="Q7892" s="50" t="str">
        <f t="shared" ref="Q7892:Q7955" si="125">IF(AND(I7892="",K7892=""),"",IF(I7892="Lead","Lead",IF(K7892="Lead","Lead",IF((OR((AND((ISNUMBER(SEARCH("Galvanized",K7892))),AF7892="Yes")),(AND((ISNUMBER(SEARCH("Galvanized",K7892))),AF7892="Unknown")))),"Galvanized requiring replacement",IF((OR((AND((ISNUMBER(SEARCH("Galvanized",K7892))),AJ7892="Yes")),(AND((ISNUMBER(SEARCH("Galvanized",K7892))),AJ7892="Unknown")))),"Galvanized requiring replacement",IF(I7892="Galvanized requiring replacement","Galvanized requiring replacement",IF(K7892="Galvanized requiring replacement","Galvanized requiring replacement",IF(ISNUMBER(SEARCH("Unknown",I7892)),"Unknown",IF(ISNUMBER(SEARCH("Unknown",K7892)),"Unknown",IF(I7892="","Unknown",IF(K7892="","Unknown","Non-lead")))))))))))</f>
        <v/>
      </c>
    </row>
    <row r="7893" spans="17:17">
      <c r="Q7893" s="50" t="str">
        <f t="shared" si="125"/>
        <v/>
      </c>
    </row>
    <row r="7894" spans="17:17">
      <c r="Q7894" s="50" t="str">
        <f t="shared" si="125"/>
        <v/>
      </c>
    </row>
    <row r="7895" spans="17:17">
      <c r="Q7895" s="50" t="str">
        <f t="shared" si="125"/>
        <v/>
      </c>
    </row>
    <row r="7896" spans="17:17">
      <c r="Q7896" s="50" t="str">
        <f t="shared" si="125"/>
        <v/>
      </c>
    </row>
    <row r="7897" spans="17:17">
      <c r="Q7897" s="50" t="str">
        <f t="shared" si="125"/>
        <v/>
      </c>
    </row>
    <row r="7898" spans="17:17">
      <c r="Q7898" s="50" t="str">
        <f t="shared" si="125"/>
        <v/>
      </c>
    </row>
    <row r="7899" spans="17:17">
      <c r="Q7899" s="50" t="str">
        <f t="shared" si="125"/>
        <v/>
      </c>
    </row>
    <row r="7900" spans="17:17">
      <c r="Q7900" s="50" t="str">
        <f t="shared" si="125"/>
        <v/>
      </c>
    </row>
    <row r="7901" spans="17:17">
      <c r="Q7901" s="50" t="str">
        <f t="shared" si="125"/>
        <v/>
      </c>
    </row>
    <row r="7902" spans="17:17">
      <c r="Q7902" s="50" t="str">
        <f t="shared" si="125"/>
        <v/>
      </c>
    </row>
    <row r="7903" spans="17:17">
      <c r="Q7903" s="50" t="str">
        <f t="shared" si="125"/>
        <v/>
      </c>
    </row>
    <row r="7904" spans="17:17">
      <c r="Q7904" s="50" t="str">
        <f t="shared" si="125"/>
        <v/>
      </c>
    </row>
    <row r="7905" spans="17:17">
      <c r="Q7905" s="50" t="str">
        <f t="shared" si="125"/>
        <v/>
      </c>
    </row>
    <row r="7906" spans="17:17">
      <c r="Q7906" s="50" t="str">
        <f t="shared" si="125"/>
        <v/>
      </c>
    </row>
    <row r="7907" spans="17:17">
      <c r="Q7907" s="50" t="str">
        <f t="shared" si="125"/>
        <v/>
      </c>
    </row>
    <row r="7908" spans="17:17">
      <c r="Q7908" s="50" t="str">
        <f t="shared" si="125"/>
        <v/>
      </c>
    </row>
    <row r="7909" spans="17:17">
      <c r="Q7909" s="50" t="str">
        <f t="shared" si="125"/>
        <v/>
      </c>
    </row>
    <row r="7910" spans="17:17">
      <c r="Q7910" s="50" t="str">
        <f t="shared" si="125"/>
        <v/>
      </c>
    </row>
    <row r="7911" spans="17:17">
      <c r="Q7911" s="50" t="str">
        <f t="shared" si="125"/>
        <v/>
      </c>
    </row>
    <row r="7912" spans="17:17">
      <c r="Q7912" s="50" t="str">
        <f t="shared" si="125"/>
        <v/>
      </c>
    </row>
    <row r="7913" spans="17:17">
      <c r="Q7913" s="50" t="str">
        <f t="shared" si="125"/>
        <v/>
      </c>
    </row>
    <row r="7914" spans="17:17">
      <c r="Q7914" s="50" t="str">
        <f t="shared" si="125"/>
        <v/>
      </c>
    </row>
    <row r="7915" spans="17:17">
      <c r="Q7915" s="50" t="str">
        <f t="shared" si="125"/>
        <v/>
      </c>
    </row>
    <row r="7916" spans="17:17">
      <c r="Q7916" s="50" t="str">
        <f t="shared" si="125"/>
        <v/>
      </c>
    </row>
    <row r="7917" spans="17:17">
      <c r="Q7917" s="50" t="str">
        <f t="shared" si="125"/>
        <v/>
      </c>
    </row>
    <row r="7918" spans="17:17">
      <c r="Q7918" s="50" t="str">
        <f t="shared" si="125"/>
        <v/>
      </c>
    </row>
    <row r="7919" spans="17:17">
      <c r="Q7919" s="50" t="str">
        <f t="shared" si="125"/>
        <v/>
      </c>
    </row>
    <row r="7920" spans="17:17">
      <c r="Q7920" s="50" t="str">
        <f t="shared" si="125"/>
        <v/>
      </c>
    </row>
    <row r="7921" spans="17:17">
      <c r="Q7921" s="50" t="str">
        <f t="shared" si="125"/>
        <v/>
      </c>
    </row>
    <row r="7922" spans="17:17">
      <c r="Q7922" s="50" t="str">
        <f t="shared" si="125"/>
        <v/>
      </c>
    </row>
    <row r="7923" spans="17:17">
      <c r="Q7923" s="50" t="str">
        <f t="shared" si="125"/>
        <v/>
      </c>
    </row>
    <row r="7924" spans="17:17">
      <c r="Q7924" s="50" t="str">
        <f t="shared" si="125"/>
        <v/>
      </c>
    </row>
    <row r="7925" spans="17:17">
      <c r="Q7925" s="50" t="str">
        <f t="shared" si="125"/>
        <v/>
      </c>
    </row>
    <row r="7926" spans="17:17">
      <c r="Q7926" s="50" t="str">
        <f t="shared" si="125"/>
        <v/>
      </c>
    </row>
    <row r="7927" spans="17:17">
      <c r="Q7927" s="50" t="str">
        <f t="shared" si="125"/>
        <v/>
      </c>
    </row>
    <row r="7928" spans="17:17">
      <c r="Q7928" s="50" t="str">
        <f t="shared" si="125"/>
        <v/>
      </c>
    </row>
    <row r="7929" spans="17:17">
      <c r="Q7929" s="50" t="str">
        <f t="shared" si="125"/>
        <v/>
      </c>
    </row>
    <row r="7930" spans="17:17">
      <c r="Q7930" s="50" t="str">
        <f t="shared" si="125"/>
        <v/>
      </c>
    </row>
    <row r="7931" spans="17:17">
      <c r="Q7931" s="50" t="str">
        <f t="shared" si="125"/>
        <v/>
      </c>
    </row>
    <row r="7932" spans="17:17">
      <c r="Q7932" s="50" t="str">
        <f t="shared" si="125"/>
        <v/>
      </c>
    </row>
    <row r="7933" spans="17:17">
      <c r="Q7933" s="50" t="str">
        <f t="shared" si="125"/>
        <v/>
      </c>
    </row>
    <row r="7934" spans="17:17">
      <c r="Q7934" s="50" t="str">
        <f t="shared" si="125"/>
        <v/>
      </c>
    </row>
    <row r="7935" spans="17:17">
      <c r="Q7935" s="50" t="str">
        <f t="shared" si="125"/>
        <v/>
      </c>
    </row>
    <row r="7936" spans="17:17">
      <c r="Q7936" s="50" t="str">
        <f t="shared" si="125"/>
        <v/>
      </c>
    </row>
    <row r="7937" spans="17:17">
      <c r="Q7937" s="50" t="str">
        <f t="shared" si="125"/>
        <v/>
      </c>
    </row>
    <row r="7938" spans="17:17">
      <c r="Q7938" s="50" t="str">
        <f t="shared" si="125"/>
        <v/>
      </c>
    </row>
    <row r="7939" spans="17:17">
      <c r="Q7939" s="50" t="str">
        <f t="shared" si="125"/>
        <v/>
      </c>
    </row>
    <row r="7940" spans="17:17">
      <c r="Q7940" s="50" t="str">
        <f t="shared" si="125"/>
        <v/>
      </c>
    </row>
    <row r="7941" spans="17:17">
      <c r="Q7941" s="50" t="str">
        <f t="shared" si="125"/>
        <v/>
      </c>
    </row>
    <row r="7942" spans="17:17">
      <c r="Q7942" s="50" t="str">
        <f t="shared" si="125"/>
        <v/>
      </c>
    </row>
    <row r="7943" spans="17:17">
      <c r="Q7943" s="50" t="str">
        <f t="shared" si="125"/>
        <v/>
      </c>
    </row>
    <row r="7944" spans="17:17">
      <c r="Q7944" s="50" t="str">
        <f t="shared" si="125"/>
        <v/>
      </c>
    </row>
    <row r="7945" spans="17:17">
      <c r="Q7945" s="50" t="str">
        <f t="shared" si="125"/>
        <v/>
      </c>
    </row>
    <row r="7946" spans="17:17">
      <c r="Q7946" s="50" t="str">
        <f t="shared" si="125"/>
        <v/>
      </c>
    </row>
    <row r="7947" spans="17:17">
      <c r="Q7947" s="50" t="str">
        <f t="shared" si="125"/>
        <v/>
      </c>
    </row>
    <row r="7948" spans="17:17">
      <c r="Q7948" s="50" t="str">
        <f t="shared" si="125"/>
        <v/>
      </c>
    </row>
    <row r="7949" spans="17:17">
      <c r="Q7949" s="50" t="str">
        <f t="shared" si="125"/>
        <v/>
      </c>
    </row>
    <row r="7950" spans="17:17">
      <c r="Q7950" s="50" t="str">
        <f t="shared" si="125"/>
        <v/>
      </c>
    </row>
    <row r="7951" spans="17:17">
      <c r="Q7951" s="50" t="str">
        <f t="shared" si="125"/>
        <v/>
      </c>
    </row>
    <row r="7952" spans="17:17">
      <c r="Q7952" s="50" t="str">
        <f t="shared" si="125"/>
        <v/>
      </c>
    </row>
    <row r="7953" spans="17:17">
      <c r="Q7953" s="50" t="str">
        <f t="shared" si="125"/>
        <v/>
      </c>
    </row>
    <row r="7954" spans="17:17">
      <c r="Q7954" s="50" t="str">
        <f t="shared" si="125"/>
        <v/>
      </c>
    </row>
    <row r="7955" spans="17:17">
      <c r="Q7955" s="50" t="str">
        <f t="shared" si="125"/>
        <v/>
      </c>
    </row>
    <row r="7956" spans="17:17">
      <c r="Q7956" s="50" t="str">
        <f t="shared" ref="Q7956:Q8019" si="126">IF(AND(I7956="",K7956=""),"",IF(I7956="Lead","Lead",IF(K7956="Lead","Lead",IF((OR((AND((ISNUMBER(SEARCH("Galvanized",K7956))),AF7956="Yes")),(AND((ISNUMBER(SEARCH("Galvanized",K7956))),AF7956="Unknown")))),"Galvanized requiring replacement",IF((OR((AND((ISNUMBER(SEARCH("Galvanized",K7956))),AJ7956="Yes")),(AND((ISNUMBER(SEARCH("Galvanized",K7956))),AJ7956="Unknown")))),"Galvanized requiring replacement",IF(I7956="Galvanized requiring replacement","Galvanized requiring replacement",IF(K7956="Galvanized requiring replacement","Galvanized requiring replacement",IF(ISNUMBER(SEARCH("Unknown",I7956)),"Unknown",IF(ISNUMBER(SEARCH("Unknown",K7956)),"Unknown",IF(I7956="","Unknown",IF(K7956="","Unknown","Non-lead")))))))))))</f>
        <v/>
      </c>
    </row>
    <row r="7957" spans="17:17">
      <c r="Q7957" s="50" t="str">
        <f t="shared" si="126"/>
        <v/>
      </c>
    </row>
    <row r="7958" spans="17:17">
      <c r="Q7958" s="50" t="str">
        <f t="shared" si="126"/>
        <v/>
      </c>
    </row>
    <row r="7959" spans="17:17">
      <c r="Q7959" s="50" t="str">
        <f t="shared" si="126"/>
        <v/>
      </c>
    </row>
    <row r="7960" spans="17:17">
      <c r="Q7960" s="50" t="str">
        <f t="shared" si="126"/>
        <v/>
      </c>
    </row>
    <row r="7961" spans="17:17">
      <c r="Q7961" s="50" t="str">
        <f t="shared" si="126"/>
        <v/>
      </c>
    </row>
    <row r="7962" spans="17:17">
      <c r="Q7962" s="50" t="str">
        <f t="shared" si="126"/>
        <v/>
      </c>
    </row>
    <row r="7963" spans="17:17">
      <c r="Q7963" s="50" t="str">
        <f t="shared" si="126"/>
        <v/>
      </c>
    </row>
    <row r="7964" spans="17:17">
      <c r="Q7964" s="50" t="str">
        <f t="shared" si="126"/>
        <v/>
      </c>
    </row>
    <row r="7965" spans="17:17">
      <c r="Q7965" s="50" t="str">
        <f t="shared" si="126"/>
        <v/>
      </c>
    </row>
    <row r="7966" spans="17:17">
      <c r="Q7966" s="50" t="str">
        <f t="shared" si="126"/>
        <v/>
      </c>
    </row>
    <row r="7967" spans="17:17">
      <c r="Q7967" s="50" t="str">
        <f t="shared" si="126"/>
        <v/>
      </c>
    </row>
    <row r="7968" spans="17:17">
      <c r="Q7968" s="50" t="str">
        <f t="shared" si="126"/>
        <v/>
      </c>
    </row>
    <row r="7969" spans="17:17">
      <c r="Q7969" s="50" t="str">
        <f t="shared" si="126"/>
        <v/>
      </c>
    </row>
    <row r="7970" spans="17:17">
      <c r="Q7970" s="50" t="str">
        <f t="shared" si="126"/>
        <v/>
      </c>
    </row>
    <row r="7971" spans="17:17">
      <c r="Q7971" s="50" t="str">
        <f t="shared" si="126"/>
        <v/>
      </c>
    </row>
    <row r="7972" spans="17:17">
      <c r="Q7972" s="50" t="str">
        <f t="shared" si="126"/>
        <v/>
      </c>
    </row>
    <row r="7973" spans="17:17">
      <c r="Q7973" s="50" t="str">
        <f t="shared" si="126"/>
        <v/>
      </c>
    </row>
    <row r="7974" spans="17:17">
      <c r="Q7974" s="50" t="str">
        <f t="shared" si="126"/>
        <v/>
      </c>
    </row>
    <row r="7975" spans="17:17">
      <c r="Q7975" s="50" t="str">
        <f t="shared" si="126"/>
        <v/>
      </c>
    </row>
    <row r="7976" spans="17:17">
      <c r="Q7976" s="50" t="str">
        <f t="shared" si="126"/>
        <v/>
      </c>
    </row>
    <row r="7977" spans="17:17">
      <c r="Q7977" s="50" t="str">
        <f t="shared" si="126"/>
        <v/>
      </c>
    </row>
    <row r="7978" spans="17:17">
      <c r="Q7978" s="50" t="str">
        <f t="shared" si="126"/>
        <v/>
      </c>
    </row>
    <row r="7979" spans="17:17">
      <c r="Q7979" s="50" t="str">
        <f t="shared" si="126"/>
        <v/>
      </c>
    </row>
    <row r="7980" spans="17:17">
      <c r="Q7980" s="50" t="str">
        <f t="shared" si="126"/>
        <v/>
      </c>
    </row>
    <row r="7981" spans="17:17">
      <c r="Q7981" s="50" t="str">
        <f t="shared" si="126"/>
        <v/>
      </c>
    </row>
    <row r="7982" spans="17:17">
      <c r="Q7982" s="50" t="str">
        <f t="shared" si="126"/>
        <v/>
      </c>
    </row>
    <row r="7983" spans="17:17">
      <c r="Q7983" s="50" t="str">
        <f t="shared" si="126"/>
        <v/>
      </c>
    </row>
    <row r="7984" spans="17:17">
      <c r="Q7984" s="50" t="str">
        <f t="shared" si="126"/>
        <v/>
      </c>
    </row>
    <row r="7985" spans="17:17">
      <c r="Q7985" s="50" t="str">
        <f t="shared" si="126"/>
        <v/>
      </c>
    </row>
    <row r="7986" spans="17:17">
      <c r="Q7986" s="50" t="str">
        <f t="shared" si="126"/>
        <v/>
      </c>
    </row>
    <row r="7987" spans="17:17">
      <c r="Q7987" s="50" t="str">
        <f t="shared" si="126"/>
        <v/>
      </c>
    </row>
    <row r="7988" spans="17:17">
      <c r="Q7988" s="50" t="str">
        <f t="shared" si="126"/>
        <v/>
      </c>
    </row>
    <row r="7989" spans="17:17">
      <c r="Q7989" s="50" t="str">
        <f t="shared" si="126"/>
        <v/>
      </c>
    </row>
    <row r="7990" spans="17:17">
      <c r="Q7990" s="50" t="str">
        <f t="shared" si="126"/>
        <v/>
      </c>
    </row>
    <row r="7991" spans="17:17">
      <c r="Q7991" s="50" t="str">
        <f t="shared" si="126"/>
        <v/>
      </c>
    </row>
    <row r="7992" spans="17:17">
      <c r="Q7992" s="50" t="str">
        <f t="shared" si="126"/>
        <v/>
      </c>
    </row>
    <row r="7993" spans="17:17">
      <c r="Q7993" s="50" t="str">
        <f t="shared" si="126"/>
        <v/>
      </c>
    </row>
    <row r="7994" spans="17:17">
      <c r="Q7994" s="50" t="str">
        <f t="shared" si="126"/>
        <v/>
      </c>
    </row>
    <row r="7995" spans="17:17">
      <c r="Q7995" s="50" t="str">
        <f t="shared" si="126"/>
        <v/>
      </c>
    </row>
    <row r="7996" spans="17:17">
      <c r="Q7996" s="50" t="str">
        <f t="shared" si="126"/>
        <v/>
      </c>
    </row>
    <row r="7997" spans="17:17">
      <c r="Q7997" s="50" t="str">
        <f t="shared" si="126"/>
        <v/>
      </c>
    </row>
    <row r="7998" spans="17:17">
      <c r="Q7998" s="50" t="str">
        <f t="shared" si="126"/>
        <v/>
      </c>
    </row>
    <row r="7999" spans="17:17">
      <c r="Q7999" s="50" t="str">
        <f t="shared" si="126"/>
        <v/>
      </c>
    </row>
    <row r="8000" spans="17:17">
      <c r="Q8000" s="50" t="str">
        <f t="shared" si="126"/>
        <v/>
      </c>
    </row>
    <row r="8001" spans="17:17">
      <c r="Q8001" s="50" t="str">
        <f t="shared" si="126"/>
        <v/>
      </c>
    </row>
    <row r="8002" spans="17:17">
      <c r="Q8002" s="50" t="str">
        <f t="shared" si="126"/>
        <v/>
      </c>
    </row>
    <row r="8003" spans="17:17">
      <c r="Q8003" s="50" t="str">
        <f t="shared" si="126"/>
        <v/>
      </c>
    </row>
    <row r="8004" spans="17:17">
      <c r="Q8004" s="50" t="str">
        <f t="shared" si="126"/>
        <v/>
      </c>
    </row>
    <row r="8005" spans="17:17">
      <c r="Q8005" s="50" t="str">
        <f t="shared" si="126"/>
        <v/>
      </c>
    </row>
    <row r="8006" spans="17:17">
      <c r="Q8006" s="50" t="str">
        <f t="shared" si="126"/>
        <v/>
      </c>
    </row>
    <row r="8007" spans="17:17">
      <c r="Q8007" s="50" t="str">
        <f t="shared" si="126"/>
        <v/>
      </c>
    </row>
    <row r="8008" spans="17:17">
      <c r="Q8008" s="50" t="str">
        <f t="shared" si="126"/>
        <v/>
      </c>
    </row>
    <row r="8009" spans="17:17">
      <c r="Q8009" s="50" t="str">
        <f t="shared" si="126"/>
        <v/>
      </c>
    </row>
    <row r="8010" spans="17:17">
      <c r="Q8010" s="50" t="str">
        <f t="shared" si="126"/>
        <v/>
      </c>
    </row>
    <row r="8011" spans="17:17">
      <c r="Q8011" s="50" t="str">
        <f t="shared" si="126"/>
        <v/>
      </c>
    </row>
    <row r="8012" spans="17:17">
      <c r="Q8012" s="50" t="str">
        <f t="shared" si="126"/>
        <v/>
      </c>
    </row>
    <row r="8013" spans="17:17">
      <c r="Q8013" s="50" t="str">
        <f t="shared" si="126"/>
        <v/>
      </c>
    </row>
    <row r="8014" spans="17:17">
      <c r="Q8014" s="50" t="str">
        <f t="shared" si="126"/>
        <v/>
      </c>
    </row>
    <row r="8015" spans="17:17">
      <c r="Q8015" s="50" t="str">
        <f t="shared" si="126"/>
        <v/>
      </c>
    </row>
    <row r="8016" spans="17:17">
      <c r="Q8016" s="50" t="str">
        <f t="shared" si="126"/>
        <v/>
      </c>
    </row>
    <row r="8017" spans="17:17">
      <c r="Q8017" s="50" t="str">
        <f t="shared" si="126"/>
        <v/>
      </c>
    </row>
    <row r="8018" spans="17:17">
      <c r="Q8018" s="50" t="str">
        <f t="shared" si="126"/>
        <v/>
      </c>
    </row>
    <row r="8019" spans="17:17">
      <c r="Q8019" s="50" t="str">
        <f t="shared" si="126"/>
        <v/>
      </c>
    </row>
    <row r="8020" spans="17:17">
      <c r="Q8020" s="50" t="str">
        <f t="shared" ref="Q8020:Q8083" si="127">IF(AND(I8020="",K8020=""),"",IF(I8020="Lead","Lead",IF(K8020="Lead","Lead",IF((OR((AND((ISNUMBER(SEARCH("Galvanized",K8020))),AF8020="Yes")),(AND((ISNUMBER(SEARCH("Galvanized",K8020))),AF8020="Unknown")))),"Galvanized requiring replacement",IF((OR((AND((ISNUMBER(SEARCH("Galvanized",K8020))),AJ8020="Yes")),(AND((ISNUMBER(SEARCH("Galvanized",K8020))),AJ8020="Unknown")))),"Galvanized requiring replacement",IF(I8020="Galvanized requiring replacement","Galvanized requiring replacement",IF(K8020="Galvanized requiring replacement","Galvanized requiring replacement",IF(ISNUMBER(SEARCH("Unknown",I8020)),"Unknown",IF(ISNUMBER(SEARCH("Unknown",K8020)),"Unknown",IF(I8020="","Unknown",IF(K8020="","Unknown","Non-lead")))))))))))</f>
        <v/>
      </c>
    </row>
    <row r="8021" spans="17:17">
      <c r="Q8021" s="50" t="str">
        <f t="shared" si="127"/>
        <v/>
      </c>
    </row>
    <row r="8022" spans="17:17">
      <c r="Q8022" s="50" t="str">
        <f t="shared" si="127"/>
        <v/>
      </c>
    </row>
    <row r="8023" spans="17:17">
      <c r="Q8023" s="50" t="str">
        <f t="shared" si="127"/>
        <v/>
      </c>
    </row>
    <row r="8024" spans="17:17">
      <c r="Q8024" s="50" t="str">
        <f t="shared" si="127"/>
        <v/>
      </c>
    </row>
    <row r="8025" spans="17:17">
      <c r="Q8025" s="50" t="str">
        <f t="shared" si="127"/>
        <v/>
      </c>
    </row>
    <row r="8026" spans="17:17">
      <c r="Q8026" s="50" t="str">
        <f t="shared" si="127"/>
        <v/>
      </c>
    </row>
    <row r="8027" spans="17:17">
      <c r="Q8027" s="50" t="str">
        <f t="shared" si="127"/>
        <v/>
      </c>
    </row>
    <row r="8028" spans="17:17">
      <c r="Q8028" s="50" t="str">
        <f t="shared" si="127"/>
        <v/>
      </c>
    </row>
    <row r="8029" spans="17:17">
      <c r="Q8029" s="50" t="str">
        <f t="shared" si="127"/>
        <v/>
      </c>
    </row>
    <row r="8030" spans="17:17">
      <c r="Q8030" s="50" t="str">
        <f t="shared" si="127"/>
        <v/>
      </c>
    </row>
    <row r="8031" spans="17:17">
      <c r="Q8031" s="50" t="str">
        <f t="shared" si="127"/>
        <v/>
      </c>
    </row>
    <row r="8032" spans="17:17">
      <c r="Q8032" s="50" t="str">
        <f t="shared" si="127"/>
        <v/>
      </c>
    </row>
    <row r="8033" spans="17:17">
      <c r="Q8033" s="50" t="str">
        <f t="shared" si="127"/>
        <v/>
      </c>
    </row>
    <row r="8034" spans="17:17">
      <c r="Q8034" s="50" t="str">
        <f t="shared" si="127"/>
        <v/>
      </c>
    </row>
    <row r="8035" spans="17:17">
      <c r="Q8035" s="50" t="str">
        <f t="shared" si="127"/>
        <v/>
      </c>
    </row>
    <row r="8036" spans="17:17">
      <c r="Q8036" s="50" t="str">
        <f t="shared" si="127"/>
        <v/>
      </c>
    </row>
    <row r="8037" spans="17:17">
      <c r="Q8037" s="50" t="str">
        <f t="shared" si="127"/>
        <v/>
      </c>
    </row>
    <row r="8038" spans="17:17">
      <c r="Q8038" s="50" t="str">
        <f t="shared" si="127"/>
        <v/>
      </c>
    </row>
    <row r="8039" spans="17:17">
      <c r="Q8039" s="50" t="str">
        <f t="shared" si="127"/>
        <v/>
      </c>
    </row>
    <row r="8040" spans="17:17">
      <c r="Q8040" s="50" t="str">
        <f t="shared" si="127"/>
        <v/>
      </c>
    </row>
    <row r="8041" spans="17:17">
      <c r="Q8041" s="50" t="str">
        <f t="shared" si="127"/>
        <v/>
      </c>
    </row>
    <row r="8042" spans="17:17">
      <c r="Q8042" s="50" t="str">
        <f t="shared" si="127"/>
        <v/>
      </c>
    </row>
    <row r="8043" spans="17:17">
      <c r="Q8043" s="50" t="str">
        <f t="shared" si="127"/>
        <v/>
      </c>
    </row>
    <row r="8044" spans="17:17">
      <c r="Q8044" s="50" t="str">
        <f t="shared" si="127"/>
        <v/>
      </c>
    </row>
    <row r="8045" spans="17:17">
      <c r="Q8045" s="50" t="str">
        <f t="shared" si="127"/>
        <v/>
      </c>
    </row>
    <row r="8046" spans="17:17">
      <c r="Q8046" s="50" t="str">
        <f t="shared" si="127"/>
        <v/>
      </c>
    </row>
    <row r="8047" spans="17:17">
      <c r="Q8047" s="50" t="str">
        <f t="shared" si="127"/>
        <v/>
      </c>
    </row>
    <row r="8048" spans="17:17">
      <c r="Q8048" s="50" t="str">
        <f t="shared" si="127"/>
        <v/>
      </c>
    </row>
    <row r="8049" spans="17:17">
      <c r="Q8049" s="50" t="str">
        <f t="shared" si="127"/>
        <v/>
      </c>
    </row>
    <row r="8050" spans="17:17">
      <c r="Q8050" s="50" t="str">
        <f t="shared" si="127"/>
        <v/>
      </c>
    </row>
    <row r="8051" spans="17:17">
      <c r="Q8051" s="50" t="str">
        <f t="shared" si="127"/>
        <v/>
      </c>
    </row>
    <row r="8052" spans="17:17">
      <c r="Q8052" s="50" t="str">
        <f t="shared" si="127"/>
        <v/>
      </c>
    </row>
    <row r="8053" spans="17:17">
      <c r="Q8053" s="50" t="str">
        <f t="shared" si="127"/>
        <v/>
      </c>
    </row>
    <row r="8054" spans="17:17">
      <c r="Q8054" s="50" t="str">
        <f t="shared" si="127"/>
        <v/>
      </c>
    </row>
    <row r="8055" spans="17:17">
      <c r="Q8055" s="50" t="str">
        <f t="shared" si="127"/>
        <v/>
      </c>
    </row>
    <row r="8056" spans="17:17">
      <c r="Q8056" s="50" t="str">
        <f t="shared" si="127"/>
        <v/>
      </c>
    </row>
    <row r="8057" spans="17:17">
      <c r="Q8057" s="50" t="str">
        <f t="shared" si="127"/>
        <v/>
      </c>
    </row>
    <row r="8058" spans="17:17">
      <c r="Q8058" s="50" t="str">
        <f t="shared" si="127"/>
        <v/>
      </c>
    </row>
    <row r="8059" spans="17:17">
      <c r="Q8059" s="50" t="str">
        <f t="shared" si="127"/>
        <v/>
      </c>
    </row>
    <row r="8060" spans="17:17">
      <c r="Q8060" s="50" t="str">
        <f t="shared" si="127"/>
        <v/>
      </c>
    </row>
    <row r="8061" spans="17:17">
      <c r="Q8061" s="50" t="str">
        <f t="shared" si="127"/>
        <v/>
      </c>
    </row>
    <row r="8062" spans="17:17">
      <c r="Q8062" s="50" t="str">
        <f t="shared" si="127"/>
        <v/>
      </c>
    </row>
    <row r="8063" spans="17:17">
      <c r="Q8063" s="50" t="str">
        <f t="shared" si="127"/>
        <v/>
      </c>
    </row>
    <row r="8064" spans="17:17">
      <c r="Q8064" s="50" t="str">
        <f t="shared" si="127"/>
        <v/>
      </c>
    </row>
    <row r="8065" spans="17:17">
      <c r="Q8065" s="50" t="str">
        <f t="shared" si="127"/>
        <v/>
      </c>
    </row>
    <row r="8066" spans="17:17">
      <c r="Q8066" s="50" t="str">
        <f t="shared" si="127"/>
        <v/>
      </c>
    </row>
    <row r="8067" spans="17:17">
      <c r="Q8067" s="50" t="str">
        <f t="shared" si="127"/>
        <v/>
      </c>
    </row>
    <row r="8068" spans="17:17">
      <c r="Q8068" s="50" t="str">
        <f t="shared" si="127"/>
        <v/>
      </c>
    </row>
    <row r="8069" spans="17:17">
      <c r="Q8069" s="50" t="str">
        <f t="shared" si="127"/>
        <v/>
      </c>
    </row>
    <row r="8070" spans="17:17">
      <c r="Q8070" s="50" t="str">
        <f t="shared" si="127"/>
        <v/>
      </c>
    </row>
    <row r="8071" spans="17:17">
      <c r="Q8071" s="50" t="str">
        <f t="shared" si="127"/>
        <v/>
      </c>
    </row>
    <row r="8072" spans="17:17">
      <c r="Q8072" s="50" t="str">
        <f t="shared" si="127"/>
        <v/>
      </c>
    </row>
    <row r="8073" spans="17:17">
      <c r="Q8073" s="50" t="str">
        <f t="shared" si="127"/>
        <v/>
      </c>
    </row>
    <row r="8074" spans="17:17">
      <c r="Q8074" s="50" t="str">
        <f t="shared" si="127"/>
        <v/>
      </c>
    </row>
    <row r="8075" spans="17:17">
      <c r="Q8075" s="50" t="str">
        <f t="shared" si="127"/>
        <v/>
      </c>
    </row>
    <row r="8076" spans="17:17">
      <c r="Q8076" s="50" t="str">
        <f t="shared" si="127"/>
        <v/>
      </c>
    </row>
    <row r="8077" spans="17:17">
      <c r="Q8077" s="50" t="str">
        <f t="shared" si="127"/>
        <v/>
      </c>
    </row>
    <row r="8078" spans="17:17">
      <c r="Q8078" s="50" t="str">
        <f t="shared" si="127"/>
        <v/>
      </c>
    </row>
    <row r="8079" spans="17:17">
      <c r="Q8079" s="50" t="str">
        <f t="shared" si="127"/>
        <v/>
      </c>
    </row>
    <row r="8080" spans="17:17">
      <c r="Q8080" s="50" t="str">
        <f t="shared" si="127"/>
        <v/>
      </c>
    </row>
    <row r="8081" spans="17:17">
      <c r="Q8081" s="50" t="str">
        <f t="shared" si="127"/>
        <v/>
      </c>
    </row>
    <row r="8082" spans="17:17">
      <c r="Q8082" s="50" t="str">
        <f t="shared" si="127"/>
        <v/>
      </c>
    </row>
    <row r="8083" spans="17:17">
      <c r="Q8083" s="50" t="str">
        <f t="shared" si="127"/>
        <v/>
      </c>
    </row>
    <row r="8084" spans="17:17">
      <c r="Q8084" s="50" t="str">
        <f t="shared" ref="Q8084:Q8147" si="128">IF(AND(I8084="",K8084=""),"",IF(I8084="Lead","Lead",IF(K8084="Lead","Lead",IF((OR((AND((ISNUMBER(SEARCH("Galvanized",K8084))),AF8084="Yes")),(AND((ISNUMBER(SEARCH("Galvanized",K8084))),AF8084="Unknown")))),"Galvanized requiring replacement",IF((OR((AND((ISNUMBER(SEARCH("Galvanized",K8084))),AJ8084="Yes")),(AND((ISNUMBER(SEARCH("Galvanized",K8084))),AJ8084="Unknown")))),"Galvanized requiring replacement",IF(I8084="Galvanized requiring replacement","Galvanized requiring replacement",IF(K8084="Galvanized requiring replacement","Galvanized requiring replacement",IF(ISNUMBER(SEARCH("Unknown",I8084)),"Unknown",IF(ISNUMBER(SEARCH("Unknown",K8084)),"Unknown",IF(I8084="","Unknown",IF(K8084="","Unknown","Non-lead")))))))))))</f>
        <v/>
      </c>
    </row>
    <row r="8085" spans="17:17">
      <c r="Q8085" s="50" t="str">
        <f t="shared" si="128"/>
        <v/>
      </c>
    </row>
    <row r="8086" spans="17:17">
      <c r="Q8086" s="50" t="str">
        <f t="shared" si="128"/>
        <v/>
      </c>
    </row>
    <row r="8087" spans="17:17">
      <c r="Q8087" s="50" t="str">
        <f t="shared" si="128"/>
        <v/>
      </c>
    </row>
    <row r="8088" spans="17:17">
      <c r="Q8088" s="50" t="str">
        <f t="shared" si="128"/>
        <v/>
      </c>
    </row>
    <row r="8089" spans="17:17">
      <c r="Q8089" s="50" t="str">
        <f t="shared" si="128"/>
        <v/>
      </c>
    </row>
    <row r="8090" spans="17:17">
      <c r="Q8090" s="50" t="str">
        <f t="shared" si="128"/>
        <v/>
      </c>
    </row>
    <row r="8091" spans="17:17">
      <c r="Q8091" s="50" t="str">
        <f t="shared" si="128"/>
        <v/>
      </c>
    </row>
    <row r="8092" spans="17:17">
      <c r="Q8092" s="50" t="str">
        <f t="shared" si="128"/>
        <v/>
      </c>
    </row>
    <row r="8093" spans="17:17">
      <c r="Q8093" s="50" t="str">
        <f t="shared" si="128"/>
        <v/>
      </c>
    </row>
    <row r="8094" spans="17:17">
      <c r="Q8094" s="50" t="str">
        <f t="shared" si="128"/>
        <v/>
      </c>
    </row>
    <row r="8095" spans="17:17">
      <c r="Q8095" s="50" t="str">
        <f t="shared" si="128"/>
        <v/>
      </c>
    </row>
    <row r="8096" spans="17:17">
      <c r="Q8096" s="50" t="str">
        <f t="shared" si="128"/>
        <v/>
      </c>
    </row>
    <row r="8097" spans="17:17">
      <c r="Q8097" s="50" t="str">
        <f t="shared" si="128"/>
        <v/>
      </c>
    </row>
    <row r="8098" spans="17:17">
      <c r="Q8098" s="50" t="str">
        <f t="shared" si="128"/>
        <v/>
      </c>
    </row>
    <row r="8099" spans="17:17">
      <c r="Q8099" s="50" t="str">
        <f t="shared" si="128"/>
        <v/>
      </c>
    </row>
    <row r="8100" spans="17:17">
      <c r="Q8100" s="50" t="str">
        <f t="shared" si="128"/>
        <v/>
      </c>
    </row>
    <row r="8101" spans="17:17">
      <c r="Q8101" s="50" t="str">
        <f t="shared" si="128"/>
        <v/>
      </c>
    </row>
    <row r="8102" spans="17:17">
      <c r="Q8102" s="50" t="str">
        <f t="shared" si="128"/>
        <v/>
      </c>
    </row>
    <row r="8103" spans="17:17">
      <c r="Q8103" s="50" t="str">
        <f t="shared" si="128"/>
        <v/>
      </c>
    </row>
    <row r="8104" spans="17:17">
      <c r="Q8104" s="50" t="str">
        <f t="shared" si="128"/>
        <v/>
      </c>
    </row>
    <row r="8105" spans="17:17">
      <c r="Q8105" s="50" t="str">
        <f t="shared" si="128"/>
        <v/>
      </c>
    </row>
    <row r="8106" spans="17:17">
      <c r="Q8106" s="50" t="str">
        <f t="shared" si="128"/>
        <v/>
      </c>
    </row>
    <row r="8107" spans="17:17">
      <c r="Q8107" s="50" t="str">
        <f t="shared" si="128"/>
        <v/>
      </c>
    </row>
    <row r="8108" spans="17:17">
      <c r="Q8108" s="50" t="str">
        <f t="shared" si="128"/>
        <v/>
      </c>
    </row>
    <row r="8109" spans="17:17">
      <c r="Q8109" s="50" t="str">
        <f t="shared" si="128"/>
        <v/>
      </c>
    </row>
    <row r="8110" spans="17:17">
      <c r="Q8110" s="50" t="str">
        <f t="shared" si="128"/>
        <v/>
      </c>
    </row>
    <row r="8111" spans="17:17">
      <c r="Q8111" s="50" t="str">
        <f t="shared" si="128"/>
        <v/>
      </c>
    </row>
    <row r="8112" spans="17:17">
      <c r="Q8112" s="50" t="str">
        <f t="shared" si="128"/>
        <v/>
      </c>
    </row>
    <row r="8113" spans="17:17">
      <c r="Q8113" s="50" t="str">
        <f t="shared" si="128"/>
        <v/>
      </c>
    </row>
    <row r="8114" spans="17:17">
      <c r="Q8114" s="50" t="str">
        <f t="shared" si="128"/>
        <v/>
      </c>
    </row>
    <row r="8115" spans="17:17">
      <c r="Q8115" s="50" t="str">
        <f t="shared" si="128"/>
        <v/>
      </c>
    </row>
    <row r="8116" spans="17:17">
      <c r="Q8116" s="50" t="str">
        <f t="shared" si="128"/>
        <v/>
      </c>
    </row>
    <row r="8117" spans="17:17">
      <c r="Q8117" s="50" t="str">
        <f t="shared" si="128"/>
        <v/>
      </c>
    </row>
    <row r="8118" spans="17:17">
      <c r="Q8118" s="50" t="str">
        <f t="shared" si="128"/>
        <v/>
      </c>
    </row>
    <row r="8119" spans="17:17">
      <c r="Q8119" s="50" t="str">
        <f t="shared" si="128"/>
        <v/>
      </c>
    </row>
    <row r="8120" spans="17:17">
      <c r="Q8120" s="50" t="str">
        <f t="shared" si="128"/>
        <v/>
      </c>
    </row>
    <row r="8121" spans="17:17">
      <c r="Q8121" s="50" t="str">
        <f t="shared" si="128"/>
        <v/>
      </c>
    </row>
    <row r="8122" spans="17:17">
      <c r="Q8122" s="50" t="str">
        <f t="shared" si="128"/>
        <v/>
      </c>
    </row>
    <row r="8123" spans="17:17">
      <c r="Q8123" s="50" t="str">
        <f t="shared" si="128"/>
        <v/>
      </c>
    </row>
    <row r="8124" spans="17:17">
      <c r="Q8124" s="50" t="str">
        <f t="shared" si="128"/>
        <v/>
      </c>
    </row>
    <row r="8125" spans="17:17">
      <c r="Q8125" s="50" t="str">
        <f t="shared" si="128"/>
        <v/>
      </c>
    </row>
    <row r="8126" spans="17:17">
      <c r="Q8126" s="50" t="str">
        <f t="shared" si="128"/>
        <v/>
      </c>
    </row>
    <row r="8127" spans="17:17">
      <c r="Q8127" s="50" t="str">
        <f t="shared" si="128"/>
        <v/>
      </c>
    </row>
    <row r="8128" spans="17:17">
      <c r="Q8128" s="50" t="str">
        <f t="shared" si="128"/>
        <v/>
      </c>
    </row>
    <row r="8129" spans="17:17">
      <c r="Q8129" s="50" t="str">
        <f t="shared" si="128"/>
        <v/>
      </c>
    </row>
    <row r="8130" spans="17:17">
      <c r="Q8130" s="50" t="str">
        <f t="shared" si="128"/>
        <v/>
      </c>
    </row>
    <row r="8131" spans="17:17">
      <c r="Q8131" s="50" t="str">
        <f t="shared" si="128"/>
        <v/>
      </c>
    </row>
    <row r="8132" spans="17:17">
      <c r="Q8132" s="50" t="str">
        <f t="shared" si="128"/>
        <v/>
      </c>
    </row>
    <row r="8133" spans="17:17">
      <c r="Q8133" s="50" t="str">
        <f t="shared" si="128"/>
        <v/>
      </c>
    </row>
    <row r="8134" spans="17:17">
      <c r="Q8134" s="50" t="str">
        <f t="shared" si="128"/>
        <v/>
      </c>
    </row>
    <row r="8135" spans="17:17">
      <c r="Q8135" s="50" t="str">
        <f t="shared" si="128"/>
        <v/>
      </c>
    </row>
    <row r="8136" spans="17:17">
      <c r="Q8136" s="50" t="str">
        <f t="shared" si="128"/>
        <v/>
      </c>
    </row>
    <row r="8137" spans="17:17">
      <c r="Q8137" s="50" t="str">
        <f t="shared" si="128"/>
        <v/>
      </c>
    </row>
    <row r="8138" spans="17:17">
      <c r="Q8138" s="50" t="str">
        <f t="shared" si="128"/>
        <v/>
      </c>
    </row>
    <row r="8139" spans="17:17">
      <c r="Q8139" s="50" t="str">
        <f t="shared" si="128"/>
        <v/>
      </c>
    </row>
    <row r="8140" spans="17:17">
      <c r="Q8140" s="50" t="str">
        <f t="shared" si="128"/>
        <v/>
      </c>
    </row>
    <row r="8141" spans="17:17">
      <c r="Q8141" s="50" t="str">
        <f t="shared" si="128"/>
        <v/>
      </c>
    </row>
    <row r="8142" spans="17:17">
      <c r="Q8142" s="50" t="str">
        <f t="shared" si="128"/>
        <v/>
      </c>
    </row>
    <row r="8143" spans="17:17">
      <c r="Q8143" s="50" t="str">
        <f t="shared" si="128"/>
        <v/>
      </c>
    </row>
    <row r="8144" spans="17:17">
      <c r="Q8144" s="50" t="str">
        <f t="shared" si="128"/>
        <v/>
      </c>
    </row>
    <row r="8145" spans="17:17">
      <c r="Q8145" s="50" t="str">
        <f t="shared" si="128"/>
        <v/>
      </c>
    </row>
    <row r="8146" spans="17:17">
      <c r="Q8146" s="50" t="str">
        <f t="shared" si="128"/>
        <v/>
      </c>
    </row>
    <row r="8147" spans="17:17">
      <c r="Q8147" s="50" t="str">
        <f t="shared" si="128"/>
        <v/>
      </c>
    </row>
    <row r="8148" spans="17:17">
      <c r="Q8148" s="50" t="str">
        <f t="shared" ref="Q8148:Q8211" si="129">IF(AND(I8148="",K8148=""),"",IF(I8148="Lead","Lead",IF(K8148="Lead","Lead",IF((OR((AND((ISNUMBER(SEARCH("Galvanized",K8148))),AF8148="Yes")),(AND((ISNUMBER(SEARCH("Galvanized",K8148))),AF8148="Unknown")))),"Galvanized requiring replacement",IF((OR((AND((ISNUMBER(SEARCH("Galvanized",K8148))),AJ8148="Yes")),(AND((ISNUMBER(SEARCH("Galvanized",K8148))),AJ8148="Unknown")))),"Galvanized requiring replacement",IF(I8148="Galvanized requiring replacement","Galvanized requiring replacement",IF(K8148="Galvanized requiring replacement","Galvanized requiring replacement",IF(ISNUMBER(SEARCH("Unknown",I8148)),"Unknown",IF(ISNUMBER(SEARCH("Unknown",K8148)),"Unknown",IF(I8148="","Unknown",IF(K8148="","Unknown","Non-lead")))))))))))</f>
        <v/>
      </c>
    </row>
    <row r="8149" spans="17:17">
      <c r="Q8149" s="50" t="str">
        <f t="shared" si="129"/>
        <v/>
      </c>
    </row>
    <row r="8150" spans="17:17">
      <c r="Q8150" s="50" t="str">
        <f t="shared" si="129"/>
        <v/>
      </c>
    </row>
    <row r="8151" spans="17:17">
      <c r="Q8151" s="50" t="str">
        <f t="shared" si="129"/>
        <v/>
      </c>
    </row>
    <row r="8152" spans="17:17">
      <c r="Q8152" s="50" t="str">
        <f t="shared" si="129"/>
        <v/>
      </c>
    </row>
    <row r="8153" spans="17:17">
      <c r="Q8153" s="50" t="str">
        <f t="shared" si="129"/>
        <v/>
      </c>
    </row>
    <row r="8154" spans="17:17">
      <c r="Q8154" s="50" t="str">
        <f t="shared" si="129"/>
        <v/>
      </c>
    </row>
    <row r="8155" spans="17:17">
      <c r="Q8155" s="50" t="str">
        <f t="shared" si="129"/>
        <v/>
      </c>
    </row>
    <row r="8156" spans="17:17">
      <c r="Q8156" s="50" t="str">
        <f t="shared" si="129"/>
        <v/>
      </c>
    </row>
    <row r="8157" spans="17:17">
      <c r="Q8157" s="50" t="str">
        <f t="shared" si="129"/>
        <v/>
      </c>
    </row>
    <row r="8158" spans="17:17">
      <c r="Q8158" s="50" t="str">
        <f t="shared" si="129"/>
        <v/>
      </c>
    </row>
    <row r="8159" spans="17:17">
      <c r="Q8159" s="50" t="str">
        <f t="shared" si="129"/>
        <v/>
      </c>
    </row>
    <row r="8160" spans="17:17">
      <c r="Q8160" s="50" t="str">
        <f t="shared" si="129"/>
        <v/>
      </c>
    </row>
    <row r="8161" spans="17:17">
      <c r="Q8161" s="50" t="str">
        <f t="shared" si="129"/>
        <v/>
      </c>
    </row>
    <row r="8162" spans="17:17">
      <c r="Q8162" s="50" t="str">
        <f t="shared" si="129"/>
        <v/>
      </c>
    </row>
    <row r="8163" spans="17:17">
      <c r="Q8163" s="50" t="str">
        <f t="shared" si="129"/>
        <v/>
      </c>
    </row>
    <row r="8164" spans="17:17">
      <c r="Q8164" s="50" t="str">
        <f t="shared" si="129"/>
        <v/>
      </c>
    </row>
    <row r="8165" spans="17:17">
      <c r="Q8165" s="50" t="str">
        <f t="shared" si="129"/>
        <v/>
      </c>
    </row>
    <row r="8166" spans="17:17">
      <c r="Q8166" s="50" t="str">
        <f t="shared" si="129"/>
        <v/>
      </c>
    </row>
    <row r="8167" spans="17:17">
      <c r="Q8167" s="50" t="str">
        <f t="shared" si="129"/>
        <v/>
      </c>
    </row>
    <row r="8168" spans="17:17">
      <c r="Q8168" s="50" t="str">
        <f t="shared" si="129"/>
        <v/>
      </c>
    </row>
    <row r="8169" spans="17:17">
      <c r="Q8169" s="50" t="str">
        <f t="shared" si="129"/>
        <v/>
      </c>
    </row>
    <row r="8170" spans="17:17">
      <c r="Q8170" s="50" t="str">
        <f t="shared" si="129"/>
        <v/>
      </c>
    </row>
    <row r="8171" spans="17:17">
      <c r="Q8171" s="50" t="str">
        <f t="shared" si="129"/>
        <v/>
      </c>
    </row>
    <row r="8172" spans="17:17">
      <c r="Q8172" s="50" t="str">
        <f t="shared" si="129"/>
        <v/>
      </c>
    </row>
    <row r="8173" spans="17:17">
      <c r="Q8173" s="50" t="str">
        <f t="shared" si="129"/>
        <v/>
      </c>
    </row>
    <row r="8174" spans="17:17">
      <c r="Q8174" s="50" t="str">
        <f t="shared" si="129"/>
        <v/>
      </c>
    </row>
    <row r="8175" spans="17:17">
      <c r="Q8175" s="50" t="str">
        <f t="shared" si="129"/>
        <v/>
      </c>
    </row>
    <row r="8176" spans="17:17">
      <c r="Q8176" s="50" t="str">
        <f t="shared" si="129"/>
        <v/>
      </c>
    </row>
    <row r="8177" spans="17:17">
      <c r="Q8177" s="50" t="str">
        <f t="shared" si="129"/>
        <v/>
      </c>
    </row>
    <row r="8178" spans="17:17">
      <c r="Q8178" s="50" t="str">
        <f t="shared" si="129"/>
        <v/>
      </c>
    </row>
    <row r="8179" spans="17:17">
      <c r="Q8179" s="50" t="str">
        <f t="shared" si="129"/>
        <v/>
      </c>
    </row>
    <row r="8180" spans="17:17">
      <c r="Q8180" s="50" t="str">
        <f t="shared" si="129"/>
        <v/>
      </c>
    </row>
    <row r="8181" spans="17:17">
      <c r="Q8181" s="50" t="str">
        <f t="shared" si="129"/>
        <v/>
      </c>
    </row>
    <row r="8182" spans="17:17">
      <c r="Q8182" s="50" t="str">
        <f t="shared" si="129"/>
        <v/>
      </c>
    </row>
    <row r="8183" spans="17:17">
      <c r="Q8183" s="50" t="str">
        <f t="shared" si="129"/>
        <v/>
      </c>
    </row>
    <row r="8184" spans="17:17">
      <c r="Q8184" s="50" t="str">
        <f t="shared" si="129"/>
        <v/>
      </c>
    </row>
    <row r="8185" spans="17:17">
      <c r="Q8185" s="50" t="str">
        <f t="shared" si="129"/>
        <v/>
      </c>
    </row>
    <row r="8186" spans="17:17">
      <c r="Q8186" s="50" t="str">
        <f t="shared" si="129"/>
        <v/>
      </c>
    </row>
    <row r="8187" spans="17:17">
      <c r="Q8187" s="50" t="str">
        <f t="shared" si="129"/>
        <v/>
      </c>
    </row>
    <row r="8188" spans="17:17">
      <c r="Q8188" s="50" t="str">
        <f t="shared" si="129"/>
        <v/>
      </c>
    </row>
    <row r="8189" spans="17:17">
      <c r="Q8189" s="50" t="str">
        <f t="shared" si="129"/>
        <v/>
      </c>
    </row>
    <row r="8190" spans="17:17">
      <c r="Q8190" s="50" t="str">
        <f t="shared" si="129"/>
        <v/>
      </c>
    </row>
    <row r="8191" spans="17:17">
      <c r="Q8191" s="50" t="str">
        <f t="shared" si="129"/>
        <v/>
      </c>
    </row>
    <row r="8192" spans="17:17">
      <c r="Q8192" s="50" t="str">
        <f t="shared" si="129"/>
        <v/>
      </c>
    </row>
    <row r="8193" spans="17:17">
      <c r="Q8193" s="50" t="str">
        <f t="shared" si="129"/>
        <v/>
      </c>
    </row>
    <row r="8194" spans="17:17">
      <c r="Q8194" s="50" t="str">
        <f t="shared" si="129"/>
        <v/>
      </c>
    </row>
    <row r="8195" spans="17:17">
      <c r="Q8195" s="50" t="str">
        <f t="shared" si="129"/>
        <v/>
      </c>
    </row>
    <row r="8196" spans="17:17">
      <c r="Q8196" s="50" t="str">
        <f t="shared" si="129"/>
        <v/>
      </c>
    </row>
    <row r="8197" spans="17:17">
      <c r="Q8197" s="50" t="str">
        <f t="shared" si="129"/>
        <v/>
      </c>
    </row>
    <row r="8198" spans="17:17">
      <c r="Q8198" s="50" t="str">
        <f t="shared" si="129"/>
        <v/>
      </c>
    </row>
    <row r="8199" spans="17:17">
      <c r="Q8199" s="50" t="str">
        <f t="shared" si="129"/>
        <v/>
      </c>
    </row>
    <row r="8200" spans="17:17">
      <c r="Q8200" s="50" t="str">
        <f t="shared" si="129"/>
        <v/>
      </c>
    </row>
    <row r="8201" spans="17:17">
      <c r="Q8201" s="50" t="str">
        <f t="shared" si="129"/>
        <v/>
      </c>
    </row>
    <row r="8202" spans="17:17">
      <c r="Q8202" s="50" t="str">
        <f t="shared" si="129"/>
        <v/>
      </c>
    </row>
    <row r="8203" spans="17:17">
      <c r="Q8203" s="50" t="str">
        <f t="shared" si="129"/>
        <v/>
      </c>
    </row>
    <row r="8204" spans="17:17">
      <c r="Q8204" s="50" t="str">
        <f t="shared" si="129"/>
        <v/>
      </c>
    </row>
    <row r="8205" spans="17:17">
      <c r="Q8205" s="50" t="str">
        <f t="shared" si="129"/>
        <v/>
      </c>
    </row>
    <row r="8206" spans="17:17">
      <c r="Q8206" s="50" t="str">
        <f t="shared" si="129"/>
        <v/>
      </c>
    </row>
    <row r="8207" spans="17:17">
      <c r="Q8207" s="50" t="str">
        <f t="shared" si="129"/>
        <v/>
      </c>
    </row>
    <row r="8208" spans="17:17">
      <c r="Q8208" s="50" t="str">
        <f t="shared" si="129"/>
        <v/>
      </c>
    </row>
    <row r="8209" spans="17:17">
      <c r="Q8209" s="50" t="str">
        <f t="shared" si="129"/>
        <v/>
      </c>
    </row>
    <row r="8210" spans="17:17">
      <c r="Q8210" s="50" t="str">
        <f t="shared" si="129"/>
        <v/>
      </c>
    </row>
    <row r="8211" spans="17:17">
      <c r="Q8211" s="50" t="str">
        <f t="shared" si="129"/>
        <v/>
      </c>
    </row>
    <row r="8212" spans="17:17">
      <c r="Q8212" s="50" t="str">
        <f t="shared" ref="Q8212:Q8275" si="130">IF(AND(I8212="",K8212=""),"",IF(I8212="Lead","Lead",IF(K8212="Lead","Lead",IF((OR((AND((ISNUMBER(SEARCH("Galvanized",K8212))),AF8212="Yes")),(AND((ISNUMBER(SEARCH("Galvanized",K8212))),AF8212="Unknown")))),"Galvanized requiring replacement",IF((OR((AND((ISNUMBER(SEARCH("Galvanized",K8212))),AJ8212="Yes")),(AND((ISNUMBER(SEARCH("Galvanized",K8212))),AJ8212="Unknown")))),"Galvanized requiring replacement",IF(I8212="Galvanized requiring replacement","Galvanized requiring replacement",IF(K8212="Galvanized requiring replacement","Galvanized requiring replacement",IF(ISNUMBER(SEARCH("Unknown",I8212)),"Unknown",IF(ISNUMBER(SEARCH("Unknown",K8212)),"Unknown",IF(I8212="","Unknown",IF(K8212="","Unknown","Non-lead")))))))))))</f>
        <v/>
      </c>
    </row>
    <row r="8213" spans="17:17">
      <c r="Q8213" s="50" t="str">
        <f t="shared" si="130"/>
        <v/>
      </c>
    </row>
    <row r="8214" spans="17:17">
      <c r="Q8214" s="50" t="str">
        <f t="shared" si="130"/>
        <v/>
      </c>
    </row>
    <row r="8215" spans="17:17">
      <c r="Q8215" s="50" t="str">
        <f t="shared" si="130"/>
        <v/>
      </c>
    </row>
    <row r="8216" spans="17:17">
      <c r="Q8216" s="50" t="str">
        <f t="shared" si="130"/>
        <v/>
      </c>
    </row>
    <row r="8217" spans="17:17">
      <c r="Q8217" s="50" t="str">
        <f t="shared" si="130"/>
        <v/>
      </c>
    </row>
    <row r="8218" spans="17:17">
      <c r="Q8218" s="50" t="str">
        <f t="shared" si="130"/>
        <v/>
      </c>
    </row>
    <row r="8219" spans="17:17">
      <c r="Q8219" s="50" t="str">
        <f t="shared" si="130"/>
        <v/>
      </c>
    </row>
    <row r="8220" spans="17:17">
      <c r="Q8220" s="50" t="str">
        <f t="shared" si="130"/>
        <v/>
      </c>
    </row>
    <row r="8221" spans="17:17">
      <c r="Q8221" s="50" t="str">
        <f t="shared" si="130"/>
        <v/>
      </c>
    </row>
    <row r="8222" spans="17:17">
      <c r="Q8222" s="50" t="str">
        <f t="shared" si="130"/>
        <v/>
      </c>
    </row>
    <row r="8223" spans="17:17">
      <c r="Q8223" s="50" t="str">
        <f t="shared" si="130"/>
        <v/>
      </c>
    </row>
    <row r="8224" spans="17:17">
      <c r="Q8224" s="50" t="str">
        <f t="shared" si="130"/>
        <v/>
      </c>
    </row>
    <row r="8225" spans="17:17">
      <c r="Q8225" s="50" t="str">
        <f t="shared" si="130"/>
        <v/>
      </c>
    </row>
    <row r="8226" spans="17:17">
      <c r="Q8226" s="50" t="str">
        <f t="shared" si="130"/>
        <v/>
      </c>
    </row>
    <row r="8227" spans="17:17">
      <c r="Q8227" s="50" t="str">
        <f t="shared" si="130"/>
        <v/>
      </c>
    </row>
    <row r="8228" spans="17:17">
      <c r="Q8228" s="50" t="str">
        <f t="shared" si="130"/>
        <v/>
      </c>
    </row>
    <row r="8229" spans="17:17">
      <c r="Q8229" s="50" t="str">
        <f t="shared" si="130"/>
        <v/>
      </c>
    </row>
    <row r="8230" spans="17:17">
      <c r="Q8230" s="50" t="str">
        <f t="shared" si="130"/>
        <v/>
      </c>
    </row>
    <row r="8231" spans="17:17">
      <c r="Q8231" s="50" t="str">
        <f t="shared" si="130"/>
        <v/>
      </c>
    </row>
    <row r="8232" spans="17:17">
      <c r="Q8232" s="50" t="str">
        <f t="shared" si="130"/>
        <v/>
      </c>
    </row>
    <row r="8233" spans="17:17">
      <c r="Q8233" s="50" t="str">
        <f t="shared" si="130"/>
        <v/>
      </c>
    </row>
    <row r="8234" spans="17:17">
      <c r="Q8234" s="50" t="str">
        <f t="shared" si="130"/>
        <v/>
      </c>
    </row>
    <row r="8235" spans="17:17">
      <c r="Q8235" s="50" t="str">
        <f t="shared" si="130"/>
        <v/>
      </c>
    </row>
    <row r="8236" spans="17:17">
      <c r="Q8236" s="50" t="str">
        <f t="shared" si="130"/>
        <v/>
      </c>
    </row>
    <row r="8237" spans="17:17">
      <c r="Q8237" s="50" t="str">
        <f t="shared" si="130"/>
        <v/>
      </c>
    </row>
    <row r="8238" spans="17:17">
      <c r="Q8238" s="50" t="str">
        <f t="shared" si="130"/>
        <v/>
      </c>
    </row>
    <row r="8239" spans="17:17">
      <c r="Q8239" s="50" t="str">
        <f t="shared" si="130"/>
        <v/>
      </c>
    </row>
    <row r="8240" spans="17:17">
      <c r="Q8240" s="50" t="str">
        <f t="shared" si="130"/>
        <v/>
      </c>
    </row>
    <row r="8241" spans="17:17">
      <c r="Q8241" s="50" t="str">
        <f t="shared" si="130"/>
        <v/>
      </c>
    </row>
    <row r="8242" spans="17:17">
      <c r="Q8242" s="50" t="str">
        <f t="shared" si="130"/>
        <v/>
      </c>
    </row>
    <row r="8243" spans="17:17">
      <c r="Q8243" s="50" t="str">
        <f t="shared" si="130"/>
        <v/>
      </c>
    </row>
    <row r="8244" spans="17:17">
      <c r="Q8244" s="50" t="str">
        <f t="shared" si="130"/>
        <v/>
      </c>
    </row>
    <row r="8245" spans="17:17">
      <c r="Q8245" s="50" t="str">
        <f t="shared" si="130"/>
        <v/>
      </c>
    </row>
    <row r="8246" spans="17:17">
      <c r="Q8246" s="50" t="str">
        <f t="shared" si="130"/>
        <v/>
      </c>
    </row>
    <row r="8247" spans="17:17">
      <c r="Q8247" s="50" t="str">
        <f t="shared" si="130"/>
        <v/>
      </c>
    </row>
    <row r="8248" spans="17:17">
      <c r="Q8248" s="50" t="str">
        <f t="shared" si="130"/>
        <v/>
      </c>
    </row>
    <row r="8249" spans="17:17">
      <c r="Q8249" s="50" t="str">
        <f t="shared" si="130"/>
        <v/>
      </c>
    </row>
    <row r="8250" spans="17:17">
      <c r="Q8250" s="50" t="str">
        <f t="shared" si="130"/>
        <v/>
      </c>
    </row>
    <row r="8251" spans="17:17">
      <c r="Q8251" s="50" t="str">
        <f t="shared" si="130"/>
        <v/>
      </c>
    </row>
    <row r="8252" spans="17:17">
      <c r="Q8252" s="50" t="str">
        <f t="shared" si="130"/>
        <v/>
      </c>
    </row>
    <row r="8253" spans="17:17">
      <c r="Q8253" s="50" t="str">
        <f t="shared" si="130"/>
        <v/>
      </c>
    </row>
    <row r="8254" spans="17:17">
      <c r="Q8254" s="50" t="str">
        <f t="shared" si="130"/>
        <v/>
      </c>
    </row>
    <row r="8255" spans="17:17">
      <c r="Q8255" s="50" t="str">
        <f t="shared" si="130"/>
        <v/>
      </c>
    </row>
    <row r="8256" spans="17:17">
      <c r="Q8256" s="50" t="str">
        <f t="shared" si="130"/>
        <v/>
      </c>
    </row>
    <row r="8257" spans="17:17">
      <c r="Q8257" s="50" t="str">
        <f t="shared" si="130"/>
        <v/>
      </c>
    </row>
    <row r="8258" spans="17:17">
      <c r="Q8258" s="50" t="str">
        <f t="shared" si="130"/>
        <v/>
      </c>
    </row>
    <row r="8259" spans="17:17">
      <c r="Q8259" s="50" t="str">
        <f t="shared" si="130"/>
        <v/>
      </c>
    </row>
    <row r="8260" spans="17:17">
      <c r="Q8260" s="50" t="str">
        <f t="shared" si="130"/>
        <v/>
      </c>
    </row>
    <row r="8261" spans="17:17">
      <c r="Q8261" s="50" t="str">
        <f t="shared" si="130"/>
        <v/>
      </c>
    </row>
    <row r="8262" spans="17:17">
      <c r="Q8262" s="50" t="str">
        <f t="shared" si="130"/>
        <v/>
      </c>
    </row>
    <row r="8263" spans="17:17">
      <c r="Q8263" s="50" t="str">
        <f t="shared" si="130"/>
        <v/>
      </c>
    </row>
    <row r="8264" spans="17:17">
      <c r="Q8264" s="50" t="str">
        <f t="shared" si="130"/>
        <v/>
      </c>
    </row>
    <row r="8265" spans="17:17">
      <c r="Q8265" s="50" t="str">
        <f t="shared" si="130"/>
        <v/>
      </c>
    </row>
    <row r="8266" spans="17:17">
      <c r="Q8266" s="50" t="str">
        <f t="shared" si="130"/>
        <v/>
      </c>
    </row>
    <row r="8267" spans="17:17">
      <c r="Q8267" s="50" t="str">
        <f t="shared" si="130"/>
        <v/>
      </c>
    </row>
    <row r="8268" spans="17:17">
      <c r="Q8268" s="50" t="str">
        <f t="shared" si="130"/>
        <v/>
      </c>
    </row>
    <row r="8269" spans="17:17">
      <c r="Q8269" s="50" t="str">
        <f t="shared" si="130"/>
        <v/>
      </c>
    </row>
    <row r="8270" spans="17:17">
      <c r="Q8270" s="50" t="str">
        <f t="shared" si="130"/>
        <v/>
      </c>
    </row>
    <row r="8271" spans="17:17">
      <c r="Q8271" s="50" t="str">
        <f t="shared" si="130"/>
        <v/>
      </c>
    </row>
    <row r="8272" spans="17:17">
      <c r="Q8272" s="50" t="str">
        <f t="shared" si="130"/>
        <v/>
      </c>
    </row>
    <row r="8273" spans="17:17">
      <c r="Q8273" s="50" t="str">
        <f t="shared" si="130"/>
        <v/>
      </c>
    </row>
    <row r="8274" spans="17:17">
      <c r="Q8274" s="50" t="str">
        <f t="shared" si="130"/>
        <v/>
      </c>
    </row>
    <row r="8275" spans="17:17">
      <c r="Q8275" s="50" t="str">
        <f t="shared" si="130"/>
        <v/>
      </c>
    </row>
    <row r="8276" spans="17:17">
      <c r="Q8276" s="50" t="str">
        <f t="shared" ref="Q8276:Q8339" si="131">IF(AND(I8276="",K8276=""),"",IF(I8276="Lead","Lead",IF(K8276="Lead","Lead",IF((OR((AND((ISNUMBER(SEARCH("Galvanized",K8276))),AF8276="Yes")),(AND((ISNUMBER(SEARCH("Galvanized",K8276))),AF8276="Unknown")))),"Galvanized requiring replacement",IF((OR((AND((ISNUMBER(SEARCH("Galvanized",K8276))),AJ8276="Yes")),(AND((ISNUMBER(SEARCH("Galvanized",K8276))),AJ8276="Unknown")))),"Galvanized requiring replacement",IF(I8276="Galvanized requiring replacement","Galvanized requiring replacement",IF(K8276="Galvanized requiring replacement","Galvanized requiring replacement",IF(ISNUMBER(SEARCH("Unknown",I8276)),"Unknown",IF(ISNUMBER(SEARCH("Unknown",K8276)),"Unknown",IF(I8276="","Unknown",IF(K8276="","Unknown","Non-lead")))))))))))</f>
        <v/>
      </c>
    </row>
    <row r="8277" spans="17:17">
      <c r="Q8277" s="50" t="str">
        <f t="shared" si="131"/>
        <v/>
      </c>
    </row>
    <row r="8278" spans="17:17">
      <c r="Q8278" s="50" t="str">
        <f t="shared" si="131"/>
        <v/>
      </c>
    </row>
    <row r="8279" spans="17:17">
      <c r="Q8279" s="50" t="str">
        <f t="shared" si="131"/>
        <v/>
      </c>
    </row>
    <row r="8280" spans="17:17">
      <c r="Q8280" s="50" t="str">
        <f t="shared" si="131"/>
        <v/>
      </c>
    </row>
    <row r="8281" spans="17:17">
      <c r="Q8281" s="50" t="str">
        <f t="shared" si="131"/>
        <v/>
      </c>
    </row>
    <row r="8282" spans="17:17">
      <c r="Q8282" s="50" t="str">
        <f t="shared" si="131"/>
        <v/>
      </c>
    </row>
    <row r="8283" spans="17:17">
      <c r="Q8283" s="50" t="str">
        <f t="shared" si="131"/>
        <v/>
      </c>
    </row>
    <row r="8284" spans="17:17">
      <c r="Q8284" s="50" t="str">
        <f t="shared" si="131"/>
        <v/>
      </c>
    </row>
    <row r="8285" spans="17:17">
      <c r="Q8285" s="50" t="str">
        <f t="shared" si="131"/>
        <v/>
      </c>
    </row>
    <row r="8286" spans="17:17">
      <c r="Q8286" s="50" t="str">
        <f t="shared" si="131"/>
        <v/>
      </c>
    </row>
    <row r="8287" spans="17:17">
      <c r="Q8287" s="50" t="str">
        <f t="shared" si="131"/>
        <v/>
      </c>
    </row>
    <row r="8288" spans="17:17">
      <c r="Q8288" s="50" t="str">
        <f t="shared" si="131"/>
        <v/>
      </c>
    </row>
    <row r="8289" spans="17:17">
      <c r="Q8289" s="50" t="str">
        <f t="shared" si="131"/>
        <v/>
      </c>
    </row>
    <row r="8290" spans="17:17">
      <c r="Q8290" s="50" t="str">
        <f t="shared" si="131"/>
        <v/>
      </c>
    </row>
    <row r="8291" spans="17:17">
      <c r="Q8291" s="50" t="str">
        <f t="shared" si="131"/>
        <v/>
      </c>
    </row>
    <row r="8292" spans="17:17">
      <c r="Q8292" s="50" t="str">
        <f t="shared" si="131"/>
        <v/>
      </c>
    </row>
    <row r="8293" spans="17:17">
      <c r="Q8293" s="50" t="str">
        <f t="shared" si="131"/>
        <v/>
      </c>
    </row>
    <row r="8294" spans="17:17">
      <c r="Q8294" s="50" t="str">
        <f t="shared" si="131"/>
        <v/>
      </c>
    </row>
    <row r="8295" spans="17:17">
      <c r="Q8295" s="50" t="str">
        <f t="shared" si="131"/>
        <v/>
      </c>
    </row>
    <row r="8296" spans="17:17">
      <c r="Q8296" s="50" t="str">
        <f t="shared" si="131"/>
        <v/>
      </c>
    </row>
    <row r="8297" spans="17:17">
      <c r="Q8297" s="50" t="str">
        <f t="shared" si="131"/>
        <v/>
      </c>
    </row>
    <row r="8298" spans="17:17">
      <c r="Q8298" s="50" t="str">
        <f t="shared" si="131"/>
        <v/>
      </c>
    </row>
    <row r="8299" spans="17:17">
      <c r="Q8299" s="50" t="str">
        <f t="shared" si="131"/>
        <v/>
      </c>
    </row>
    <row r="8300" spans="17:17">
      <c r="Q8300" s="50" t="str">
        <f t="shared" si="131"/>
        <v/>
      </c>
    </row>
    <row r="8301" spans="17:17">
      <c r="Q8301" s="50" t="str">
        <f t="shared" si="131"/>
        <v/>
      </c>
    </row>
    <row r="8302" spans="17:17">
      <c r="Q8302" s="50" t="str">
        <f t="shared" si="131"/>
        <v/>
      </c>
    </row>
    <row r="8303" spans="17:17">
      <c r="Q8303" s="50" t="str">
        <f t="shared" si="131"/>
        <v/>
      </c>
    </row>
    <row r="8304" spans="17:17">
      <c r="Q8304" s="50" t="str">
        <f t="shared" si="131"/>
        <v/>
      </c>
    </row>
    <row r="8305" spans="17:17">
      <c r="Q8305" s="50" t="str">
        <f t="shared" si="131"/>
        <v/>
      </c>
    </row>
    <row r="8306" spans="17:17">
      <c r="Q8306" s="50" t="str">
        <f t="shared" si="131"/>
        <v/>
      </c>
    </row>
    <row r="8307" spans="17:17">
      <c r="Q8307" s="50" t="str">
        <f t="shared" si="131"/>
        <v/>
      </c>
    </row>
    <row r="8308" spans="17:17">
      <c r="Q8308" s="50" t="str">
        <f t="shared" si="131"/>
        <v/>
      </c>
    </row>
    <row r="8309" spans="17:17">
      <c r="Q8309" s="50" t="str">
        <f t="shared" si="131"/>
        <v/>
      </c>
    </row>
    <row r="8310" spans="17:17">
      <c r="Q8310" s="50" t="str">
        <f t="shared" si="131"/>
        <v/>
      </c>
    </row>
    <row r="8311" spans="17:17">
      <c r="Q8311" s="50" t="str">
        <f t="shared" si="131"/>
        <v/>
      </c>
    </row>
    <row r="8312" spans="17:17">
      <c r="Q8312" s="50" t="str">
        <f t="shared" si="131"/>
        <v/>
      </c>
    </row>
    <row r="8313" spans="17:17">
      <c r="Q8313" s="50" t="str">
        <f t="shared" si="131"/>
        <v/>
      </c>
    </row>
    <row r="8314" spans="17:17">
      <c r="Q8314" s="50" t="str">
        <f t="shared" si="131"/>
        <v/>
      </c>
    </row>
    <row r="8315" spans="17:17">
      <c r="Q8315" s="50" t="str">
        <f t="shared" si="131"/>
        <v/>
      </c>
    </row>
    <row r="8316" spans="17:17">
      <c r="Q8316" s="50" t="str">
        <f t="shared" si="131"/>
        <v/>
      </c>
    </row>
    <row r="8317" spans="17:17">
      <c r="Q8317" s="50" t="str">
        <f t="shared" si="131"/>
        <v/>
      </c>
    </row>
    <row r="8318" spans="17:17">
      <c r="Q8318" s="50" t="str">
        <f t="shared" si="131"/>
        <v/>
      </c>
    </row>
    <row r="8319" spans="17:17">
      <c r="Q8319" s="50" t="str">
        <f t="shared" si="131"/>
        <v/>
      </c>
    </row>
    <row r="8320" spans="17:17">
      <c r="Q8320" s="50" t="str">
        <f t="shared" si="131"/>
        <v/>
      </c>
    </row>
    <row r="8321" spans="17:17">
      <c r="Q8321" s="50" t="str">
        <f t="shared" si="131"/>
        <v/>
      </c>
    </row>
    <row r="8322" spans="17:17">
      <c r="Q8322" s="50" t="str">
        <f t="shared" si="131"/>
        <v/>
      </c>
    </row>
    <row r="8323" spans="17:17">
      <c r="Q8323" s="50" t="str">
        <f t="shared" si="131"/>
        <v/>
      </c>
    </row>
    <row r="8324" spans="17:17">
      <c r="Q8324" s="50" t="str">
        <f t="shared" si="131"/>
        <v/>
      </c>
    </row>
    <row r="8325" spans="17:17">
      <c r="Q8325" s="50" t="str">
        <f t="shared" si="131"/>
        <v/>
      </c>
    </row>
    <row r="8326" spans="17:17">
      <c r="Q8326" s="50" t="str">
        <f t="shared" si="131"/>
        <v/>
      </c>
    </row>
    <row r="8327" spans="17:17">
      <c r="Q8327" s="50" t="str">
        <f t="shared" si="131"/>
        <v/>
      </c>
    </row>
    <row r="8328" spans="17:17">
      <c r="Q8328" s="50" t="str">
        <f t="shared" si="131"/>
        <v/>
      </c>
    </row>
    <row r="8329" spans="17:17">
      <c r="Q8329" s="50" t="str">
        <f t="shared" si="131"/>
        <v/>
      </c>
    </row>
    <row r="8330" spans="17:17">
      <c r="Q8330" s="50" t="str">
        <f t="shared" si="131"/>
        <v/>
      </c>
    </row>
    <row r="8331" spans="17:17">
      <c r="Q8331" s="50" t="str">
        <f t="shared" si="131"/>
        <v/>
      </c>
    </row>
    <row r="8332" spans="17:17">
      <c r="Q8332" s="50" t="str">
        <f t="shared" si="131"/>
        <v/>
      </c>
    </row>
    <row r="8333" spans="17:17">
      <c r="Q8333" s="50" t="str">
        <f t="shared" si="131"/>
        <v/>
      </c>
    </row>
    <row r="8334" spans="17:17">
      <c r="Q8334" s="50" t="str">
        <f t="shared" si="131"/>
        <v/>
      </c>
    </row>
    <row r="8335" spans="17:17">
      <c r="Q8335" s="50" t="str">
        <f t="shared" si="131"/>
        <v/>
      </c>
    </row>
    <row r="8336" spans="17:17">
      <c r="Q8336" s="50" t="str">
        <f t="shared" si="131"/>
        <v/>
      </c>
    </row>
    <row r="8337" spans="17:17">
      <c r="Q8337" s="50" t="str">
        <f t="shared" si="131"/>
        <v/>
      </c>
    </row>
    <row r="8338" spans="17:17">
      <c r="Q8338" s="50" t="str">
        <f t="shared" si="131"/>
        <v/>
      </c>
    </row>
    <row r="8339" spans="17:17">
      <c r="Q8339" s="50" t="str">
        <f t="shared" si="131"/>
        <v/>
      </c>
    </row>
    <row r="8340" spans="17:17">
      <c r="Q8340" s="50" t="str">
        <f t="shared" ref="Q8340:Q8403" si="132">IF(AND(I8340="",K8340=""),"",IF(I8340="Lead","Lead",IF(K8340="Lead","Lead",IF((OR((AND((ISNUMBER(SEARCH("Galvanized",K8340))),AF8340="Yes")),(AND((ISNUMBER(SEARCH("Galvanized",K8340))),AF8340="Unknown")))),"Galvanized requiring replacement",IF((OR((AND((ISNUMBER(SEARCH("Galvanized",K8340))),AJ8340="Yes")),(AND((ISNUMBER(SEARCH("Galvanized",K8340))),AJ8340="Unknown")))),"Galvanized requiring replacement",IF(I8340="Galvanized requiring replacement","Galvanized requiring replacement",IF(K8340="Galvanized requiring replacement","Galvanized requiring replacement",IF(ISNUMBER(SEARCH("Unknown",I8340)),"Unknown",IF(ISNUMBER(SEARCH("Unknown",K8340)),"Unknown",IF(I8340="","Unknown",IF(K8340="","Unknown","Non-lead")))))))))))</f>
        <v/>
      </c>
    </row>
    <row r="8341" spans="17:17">
      <c r="Q8341" s="50" t="str">
        <f t="shared" si="132"/>
        <v/>
      </c>
    </row>
    <row r="8342" spans="17:17">
      <c r="Q8342" s="50" t="str">
        <f t="shared" si="132"/>
        <v/>
      </c>
    </row>
    <row r="8343" spans="17:17">
      <c r="Q8343" s="50" t="str">
        <f t="shared" si="132"/>
        <v/>
      </c>
    </row>
    <row r="8344" spans="17:17">
      <c r="Q8344" s="50" t="str">
        <f t="shared" si="132"/>
        <v/>
      </c>
    </row>
    <row r="8345" spans="17:17">
      <c r="Q8345" s="50" t="str">
        <f t="shared" si="132"/>
        <v/>
      </c>
    </row>
    <row r="8346" spans="17:17">
      <c r="Q8346" s="50" t="str">
        <f t="shared" si="132"/>
        <v/>
      </c>
    </row>
    <row r="8347" spans="17:17">
      <c r="Q8347" s="50" t="str">
        <f t="shared" si="132"/>
        <v/>
      </c>
    </row>
    <row r="8348" spans="17:17">
      <c r="Q8348" s="50" t="str">
        <f t="shared" si="132"/>
        <v/>
      </c>
    </row>
    <row r="8349" spans="17:17">
      <c r="Q8349" s="50" t="str">
        <f t="shared" si="132"/>
        <v/>
      </c>
    </row>
    <row r="8350" spans="17:17">
      <c r="Q8350" s="50" t="str">
        <f t="shared" si="132"/>
        <v/>
      </c>
    </row>
    <row r="8351" spans="17:17">
      <c r="Q8351" s="50" t="str">
        <f t="shared" si="132"/>
        <v/>
      </c>
    </row>
    <row r="8352" spans="17:17">
      <c r="Q8352" s="50" t="str">
        <f t="shared" si="132"/>
        <v/>
      </c>
    </row>
    <row r="8353" spans="17:17">
      <c r="Q8353" s="50" t="str">
        <f t="shared" si="132"/>
        <v/>
      </c>
    </row>
    <row r="8354" spans="17:17">
      <c r="Q8354" s="50" t="str">
        <f t="shared" si="132"/>
        <v/>
      </c>
    </row>
    <row r="8355" spans="17:17">
      <c r="Q8355" s="50" t="str">
        <f t="shared" si="132"/>
        <v/>
      </c>
    </row>
    <row r="8356" spans="17:17">
      <c r="Q8356" s="50" t="str">
        <f t="shared" si="132"/>
        <v/>
      </c>
    </row>
    <row r="8357" spans="17:17">
      <c r="Q8357" s="50" t="str">
        <f t="shared" si="132"/>
        <v/>
      </c>
    </row>
    <row r="8358" spans="17:17">
      <c r="Q8358" s="50" t="str">
        <f t="shared" si="132"/>
        <v/>
      </c>
    </row>
    <row r="8359" spans="17:17">
      <c r="Q8359" s="50" t="str">
        <f t="shared" si="132"/>
        <v/>
      </c>
    </row>
    <row r="8360" spans="17:17">
      <c r="Q8360" s="50" t="str">
        <f t="shared" si="132"/>
        <v/>
      </c>
    </row>
    <row r="8361" spans="17:17">
      <c r="Q8361" s="50" t="str">
        <f t="shared" si="132"/>
        <v/>
      </c>
    </row>
    <row r="8362" spans="17:17">
      <c r="Q8362" s="50" t="str">
        <f t="shared" si="132"/>
        <v/>
      </c>
    </row>
    <row r="8363" spans="17:17">
      <c r="Q8363" s="50" t="str">
        <f t="shared" si="132"/>
        <v/>
      </c>
    </row>
    <row r="8364" spans="17:17">
      <c r="Q8364" s="50" t="str">
        <f t="shared" si="132"/>
        <v/>
      </c>
    </row>
    <row r="8365" spans="17:17">
      <c r="Q8365" s="50" t="str">
        <f t="shared" si="132"/>
        <v/>
      </c>
    </row>
    <row r="8366" spans="17:17">
      <c r="Q8366" s="50" t="str">
        <f t="shared" si="132"/>
        <v/>
      </c>
    </row>
    <row r="8367" spans="17:17">
      <c r="Q8367" s="50" t="str">
        <f t="shared" si="132"/>
        <v/>
      </c>
    </row>
    <row r="8368" spans="17:17">
      <c r="Q8368" s="50" t="str">
        <f t="shared" si="132"/>
        <v/>
      </c>
    </row>
    <row r="8369" spans="17:17">
      <c r="Q8369" s="50" t="str">
        <f t="shared" si="132"/>
        <v/>
      </c>
    </row>
    <row r="8370" spans="17:17">
      <c r="Q8370" s="50" t="str">
        <f t="shared" si="132"/>
        <v/>
      </c>
    </row>
    <row r="8371" spans="17:17">
      <c r="Q8371" s="50" t="str">
        <f t="shared" si="132"/>
        <v/>
      </c>
    </row>
    <row r="8372" spans="17:17">
      <c r="Q8372" s="50" t="str">
        <f t="shared" si="132"/>
        <v/>
      </c>
    </row>
    <row r="8373" spans="17:17">
      <c r="Q8373" s="50" t="str">
        <f t="shared" si="132"/>
        <v/>
      </c>
    </row>
    <row r="8374" spans="17:17">
      <c r="Q8374" s="50" t="str">
        <f t="shared" si="132"/>
        <v/>
      </c>
    </row>
    <row r="8375" spans="17:17">
      <c r="Q8375" s="50" t="str">
        <f t="shared" si="132"/>
        <v/>
      </c>
    </row>
    <row r="8376" spans="17:17">
      <c r="Q8376" s="50" t="str">
        <f t="shared" si="132"/>
        <v/>
      </c>
    </row>
    <row r="8377" spans="17:17">
      <c r="Q8377" s="50" t="str">
        <f t="shared" si="132"/>
        <v/>
      </c>
    </row>
    <row r="8378" spans="17:17">
      <c r="Q8378" s="50" t="str">
        <f t="shared" si="132"/>
        <v/>
      </c>
    </row>
    <row r="8379" spans="17:17">
      <c r="Q8379" s="50" t="str">
        <f t="shared" si="132"/>
        <v/>
      </c>
    </row>
    <row r="8380" spans="17:17">
      <c r="Q8380" s="50" t="str">
        <f t="shared" si="132"/>
        <v/>
      </c>
    </row>
    <row r="8381" spans="17:17">
      <c r="Q8381" s="50" t="str">
        <f t="shared" si="132"/>
        <v/>
      </c>
    </row>
    <row r="8382" spans="17:17">
      <c r="Q8382" s="50" t="str">
        <f t="shared" si="132"/>
        <v/>
      </c>
    </row>
    <row r="8383" spans="17:17">
      <c r="Q8383" s="50" t="str">
        <f t="shared" si="132"/>
        <v/>
      </c>
    </row>
    <row r="8384" spans="17:17">
      <c r="Q8384" s="50" t="str">
        <f t="shared" si="132"/>
        <v/>
      </c>
    </row>
    <row r="8385" spans="17:17">
      <c r="Q8385" s="50" t="str">
        <f t="shared" si="132"/>
        <v/>
      </c>
    </row>
    <row r="8386" spans="17:17">
      <c r="Q8386" s="50" t="str">
        <f t="shared" si="132"/>
        <v/>
      </c>
    </row>
    <row r="8387" spans="17:17">
      <c r="Q8387" s="50" t="str">
        <f t="shared" si="132"/>
        <v/>
      </c>
    </row>
    <row r="8388" spans="17:17">
      <c r="Q8388" s="50" t="str">
        <f t="shared" si="132"/>
        <v/>
      </c>
    </row>
    <row r="8389" spans="17:17">
      <c r="Q8389" s="50" t="str">
        <f t="shared" si="132"/>
        <v/>
      </c>
    </row>
    <row r="8390" spans="17:17">
      <c r="Q8390" s="50" t="str">
        <f t="shared" si="132"/>
        <v/>
      </c>
    </row>
    <row r="8391" spans="17:17">
      <c r="Q8391" s="50" t="str">
        <f t="shared" si="132"/>
        <v/>
      </c>
    </row>
    <row r="8392" spans="17:17">
      <c r="Q8392" s="50" t="str">
        <f t="shared" si="132"/>
        <v/>
      </c>
    </row>
    <row r="8393" spans="17:17">
      <c r="Q8393" s="50" t="str">
        <f t="shared" si="132"/>
        <v/>
      </c>
    </row>
    <row r="8394" spans="17:17">
      <c r="Q8394" s="50" t="str">
        <f t="shared" si="132"/>
        <v/>
      </c>
    </row>
    <row r="8395" spans="17:17">
      <c r="Q8395" s="50" t="str">
        <f t="shared" si="132"/>
        <v/>
      </c>
    </row>
    <row r="8396" spans="17:17">
      <c r="Q8396" s="50" t="str">
        <f t="shared" si="132"/>
        <v/>
      </c>
    </row>
    <row r="8397" spans="17:17">
      <c r="Q8397" s="50" t="str">
        <f t="shared" si="132"/>
        <v/>
      </c>
    </row>
    <row r="8398" spans="17:17">
      <c r="Q8398" s="50" t="str">
        <f t="shared" si="132"/>
        <v/>
      </c>
    </row>
    <row r="8399" spans="17:17">
      <c r="Q8399" s="50" t="str">
        <f t="shared" si="132"/>
        <v/>
      </c>
    </row>
    <row r="8400" spans="17:17">
      <c r="Q8400" s="50" t="str">
        <f t="shared" si="132"/>
        <v/>
      </c>
    </row>
    <row r="8401" spans="17:17">
      <c r="Q8401" s="50" t="str">
        <f t="shared" si="132"/>
        <v/>
      </c>
    </row>
    <row r="8402" spans="17:17">
      <c r="Q8402" s="50" t="str">
        <f t="shared" si="132"/>
        <v/>
      </c>
    </row>
    <row r="8403" spans="17:17">
      <c r="Q8403" s="50" t="str">
        <f t="shared" si="132"/>
        <v/>
      </c>
    </row>
    <row r="8404" spans="17:17">
      <c r="Q8404" s="50" t="str">
        <f t="shared" ref="Q8404:Q8467" si="133">IF(AND(I8404="",K8404=""),"",IF(I8404="Lead","Lead",IF(K8404="Lead","Lead",IF((OR((AND((ISNUMBER(SEARCH("Galvanized",K8404))),AF8404="Yes")),(AND((ISNUMBER(SEARCH("Galvanized",K8404))),AF8404="Unknown")))),"Galvanized requiring replacement",IF((OR((AND((ISNUMBER(SEARCH("Galvanized",K8404))),AJ8404="Yes")),(AND((ISNUMBER(SEARCH("Galvanized",K8404))),AJ8404="Unknown")))),"Galvanized requiring replacement",IF(I8404="Galvanized requiring replacement","Galvanized requiring replacement",IF(K8404="Galvanized requiring replacement","Galvanized requiring replacement",IF(ISNUMBER(SEARCH("Unknown",I8404)),"Unknown",IF(ISNUMBER(SEARCH("Unknown",K8404)),"Unknown",IF(I8404="","Unknown",IF(K8404="","Unknown","Non-lead")))))))))))</f>
        <v/>
      </c>
    </row>
    <row r="8405" spans="17:17">
      <c r="Q8405" s="50" t="str">
        <f t="shared" si="133"/>
        <v/>
      </c>
    </row>
    <row r="8406" spans="17:17">
      <c r="Q8406" s="50" t="str">
        <f t="shared" si="133"/>
        <v/>
      </c>
    </row>
    <row r="8407" spans="17:17">
      <c r="Q8407" s="50" t="str">
        <f t="shared" si="133"/>
        <v/>
      </c>
    </row>
    <row r="8408" spans="17:17">
      <c r="Q8408" s="50" t="str">
        <f t="shared" si="133"/>
        <v/>
      </c>
    </row>
    <row r="8409" spans="17:17">
      <c r="Q8409" s="50" t="str">
        <f t="shared" si="133"/>
        <v/>
      </c>
    </row>
    <row r="8410" spans="17:17">
      <c r="Q8410" s="50" t="str">
        <f t="shared" si="133"/>
        <v/>
      </c>
    </row>
    <row r="8411" spans="17:17">
      <c r="Q8411" s="50" t="str">
        <f t="shared" si="133"/>
        <v/>
      </c>
    </row>
    <row r="8412" spans="17:17">
      <c r="Q8412" s="50" t="str">
        <f t="shared" si="133"/>
        <v/>
      </c>
    </row>
    <row r="8413" spans="17:17">
      <c r="Q8413" s="50" t="str">
        <f t="shared" si="133"/>
        <v/>
      </c>
    </row>
    <row r="8414" spans="17:17">
      <c r="Q8414" s="50" t="str">
        <f t="shared" si="133"/>
        <v/>
      </c>
    </row>
    <row r="8415" spans="17:17">
      <c r="Q8415" s="50" t="str">
        <f t="shared" si="133"/>
        <v/>
      </c>
    </row>
    <row r="8416" spans="17:17">
      <c r="Q8416" s="50" t="str">
        <f t="shared" si="133"/>
        <v/>
      </c>
    </row>
    <row r="8417" spans="17:17">
      <c r="Q8417" s="50" t="str">
        <f t="shared" si="133"/>
        <v/>
      </c>
    </row>
    <row r="8418" spans="17:17">
      <c r="Q8418" s="50" t="str">
        <f t="shared" si="133"/>
        <v/>
      </c>
    </row>
    <row r="8419" spans="17:17">
      <c r="Q8419" s="50" t="str">
        <f t="shared" si="133"/>
        <v/>
      </c>
    </row>
    <row r="8420" spans="17:17">
      <c r="Q8420" s="50" t="str">
        <f t="shared" si="133"/>
        <v/>
      </c>
    </row>
    <row r="8421" spans="17:17">
      <c r="Q8421" s="50" t="str">
        <f t="shared" si="133"/>
        <v/>
      </c>
    </row>
    <row r="8422" spans="17:17">
      <c r="Q8422" s="50" t="str">
        <f t="shared" si="133"/>
        <v/>
      </c>
    </row>
    <row r="8423" spans="17:17">
      <c r="Q8423" s="50" t="str">
        <f t="shared" si="133"/>
        <v/>
      </c>
    </row>
    <row r="8424" spans="17:17">
      <c r="Q8424" s="50" t="str">
        <f t="shared" si="133"/>
        <v/>
      </c>
    </row>
    <row r="8425" spans="17:17">
      <c r="Q8425" s="50" t="str">
        <f t="shared" si="133"/>
        <v/>
      </c>
    </row>
    <row r="8426" spans="17:17">
      <c r="Q8426" s="50" t="str">
        <f t="shared" si="133"/>
        <v/>
      </c>
    </row>
    <row r="8427" spans="17:17">
      <c r="Q8427" s="50" t="str">
        <f t="shared" si="133"/>
        <v/>
      </c>
    </row>
    <row r="8428" spans="17:17">
      <c r="Q8428" s="50" t="str">
        <f t="shared" si="133"/>
        <v/>
      </c>
    </row>
    <row r="8429" spans="17:17">
      <c r="Q8429" s="50" t="str">
        <f t="shared" si="133"/>
        <v/>
      </c>
    </row>
    <row r="8430" spans="17:17">
      <c r="Q8430" s="50" t="str">
        <f t="shared" si="133"/>
        <v/>
      </c>
    </row>
    <row r="8431" spans="17:17">
      <c r="Q8431" s="50" t="str">
        <f t="shared" si="133"/>
        <v/>
      </c>
    </row>
    <row r="8432" spans="17:17">
      <c r="Q8432" s="50" t="str">
        <f t="shared" si="133"/>
        <v/>
      </c>
    </row>
    <row r="8433" spans="17:17">
      <c r="Q8433" s="50" t="str">
        <f t="shared" si="133"/>
        <v/>
      </c>
    </row>
    <row r="8434" spans="17:17">
      <c r="Q8434" s="50" t="str">
        <f t="shared" si="133"/>
        <v/>
      </c>
    </row>
    <row r="8435" spans="17:17">
      <c r="Q8435" s="50" t="str">
        <f t="shared" si="133"/>
        <v/>
      </c>
    </row>
    <row r="8436" spans="17:17">
      <c r="Q8436" s="50" t="str">
        <f t="shared" si="133"/>
        <v/>
      </c>
    </row>
    <row r="8437" spans="17:17">
      <c r="Q8437" s="50" t="str">
        <f t="shared" si="133"/>
        <v/>
      </c>
    </row>
    <row r="8438" spans="17:17">
      <c r="Q8438" s="50" t="str">
        <f t="shared" si="133"/>
        <v/>
      </c>
    </row>
    <row r="8439" spans="17:17">
      <c r="Q8439" s="50" t="str">
        <f t="shared" si="133"/>
        <v/>
      </c>
    </row>
    <row r="8440" spans="17:17">
      <c r="Q8440" s="50" t="str">
        <f t="shared" si="133"/>
        <v/>
      </c>
    </row>
    <row r="8441" spans="17:17">
      <c r="Q8441" s="50" t="str">
        <f t="shared" si="133"/>
        <v/>
      </c>
    </row>
    <row r="8442" spans="17:17">
      <c r="Q8442" s="50" t="str">
        <f t="shared" si="133"/>
        <v/>
      </c>
    </row>
    <row r="8443" spans="17:17">
      <c r="Q8443" s="50" t="str">
        <f t="shared" si="133"/>
        <v/>
      </c>
    </row>
    <row r="8444" spans="17:17">
      <c r="Q8444" s="50" t="str">
        <f t="shared" si="133"/>
        <v/>
      </c>
    </row>
    <row r="8445" spans="17:17">
      <c r="Q8445" s="50" t="str">
        <f t="shared" si="133"/>
        <v/>
      </c>
    </row>
    <row r="8446" spans="17:17">
      <c r="Q8446" s="50" t="str">
        <f t="shared" si="133"/>
        <v/>
      </c>
    </row>
    <row r="8447" spans="17:17">
      <c r="Q8447" s="50" t="str">
        <f t="shared" si="133"/>
        <v/>
      </c>
    </row>
    <row r="8448" spans="17:17">
      <c r="Q8448" s="50" t="str">
        <f t="shared" si="133"/>
        <v/>
      </c>
    </row>
    <row r="8449" spans="17:17">
      <c r="Q8449" s="50" t="str">
        <f t="shared" si="133"/>
        <v/>
      </c>
    </row>
    <row r="8450" spans="17:17">
      <c r="Q8450" s="50" t="str">
        <f t="shared" si="133"/>
        <v/>
      </c>
    </row>
    <row r="8451" spans="17:17">
      <c r="Q8451" s="50" t="str">
        <f t="shared" si="133"/>
        <v/>
      </c>
    </row>
    <row r="8452" spans="17:17">
      <c r="Q8452" s="50" t="str">
        <f t="shared" si="133"/>
        <v/>
      </c>
    </row>
    <row r="8453" spans="17:17">
      <c r="Q8453" s="50" t="str">
        <f t="shared" si="133"/>
        <v/>
      </c>
    </row>
    <row r="8454" spans="17:17">
      <c r="Q8454" s="50" t="str">
        <f t="shared" si="133"/>
        <v/>
      </c>
    </row>
    <row r="8455" spans="17:17">
      <c r="Q8455" s="50" t="str">
        <f t="shared" si="133"/>
        <v/>
      </c>
    </row>
    <row r="8456" spans="17:17">
      <c r="Q8456" s="50" t="str">
        <f t="shared" si="133"/>
        <v/>
      </c>
    </row>
    <row r="8457" spans="17:17">
      <c r="Q8457" s="50" t="str">
        <f t="shared" si="133"/>
        <v/>
      </c>
    </row>
    <row r="8458" spans="17:17">
      <c r="Q8458" s="50" t="str">
        <f t="shared" si="133"/>
        <v/>
      </c>
    </row>
    <row r="8459" spans="17:17">
      <c r="Q8459" s="50" t="str">
        <f t="shared" si="133"/>
        <v/>
      </c>
    </row>
    <row r="8460" spans="17:17">
      <c r="Q8460" s="50" t="str">
        <f t="shared" si="133"/>
        <v/>
      </c>
    </row>
    <row r="8461" spans="17:17">
      <c r="Q8461" s="50" t="str">
        <f t="shared" si="133"/>
        <v/>
      </c>
    </row>
    <row r="8462" spans="17:17">
      <c r="Q8462" s="50" t="str">
        <f t="shared" si="133"/>
        <v/>
      </c>
    </row>
    <row r="8463" spans="17:17">
      <c r="Q8463" s="50" t="str">
        <f t="shared" si="133"/>
        <v/>
      </c>
    </row>
    <row r="8464" spans="17:17">
      <c r="Q8464" s="50" t="str">
        <f t="shared" si="133"/>
        <v/>
      </c>
    </row>
    <row r="8465" spans="17:17">
      <c r="Q8465" s="50" t="str">
        <f t="shared" si="133"/>
        <v/>
      </c>
    </row>
    <row r="8466" spans="17:17">
      <c r="Q8466" s="50" t="str">
        <f t="shared" si="133"/>
        <v/>
      </c>
    </row>
    <row r="8467" spans="17:17">
      <c r="Q8467" s="50" t="str">
        <f t="shared" si="133"/>
        <v/>
      </c>
    </row>
    <row r="8468" spans="17:17">
      <c r="Q8468" s="50" t="str">
        <f t="shared" ref="Q8468:Q8531" si="134">IF(AND(I8468="",K8468=""),"",IF(I8468="Lead","Lead",IF(K8468="Lead","Lead",IF((OR((AND((ISNUMBER(SEARCH("Galvanized",K8468))),AF8468="Yes")),(AND((ISNUMBER(SEARCH("Galvanized",K8468))),AF8468="Unknown")))),"Galvanized requiring replacement",IF((OR((AND((ISNUMBER(SEARCH("Galvanized",K8468))),AJ8468="Yes")),(AND((ISNUMBER(SEARCH("Galvanized",K8468))),AJ8468="Unknown")))),"Galvanized requiring replacement",IF(I8468="Galvanized requiring replacement","Galvanized requiring replacement",IF(K8468="Galvanized requiring replacement","Galvanized requiring replacement",IF(ISNUMBER(SEARCH("Unknown",I8468)),"Unknown",IF(ISNUMBER(SEARCH("Unknown",K8468)),"Unknown",IF(I8468="","Unknown",IF(K8468="","Unknown","Non-lead")))))))))))</f>
        <v/>
      </c>
    </row>
    <row r="8469" spans="17:17">
      <c r="Q8469" s="50" t="str">
        <f t="shared" si="134"/>
        <v/>
      </c>
    </row>
    <row r="8470" spans="17:17">
      <c r="Q8470" s="50" t="str">
        <f t="shared" si="134"/>
        <v/>
      </c>
    </row>
    <row r="8471" spans="17:17">
      <c r="Q8471" s="50" t="str">
        <f t="shared" si="134"/>
        <v/>
      </c>
    </row>
    <row r="8472" spans="17:17">
      <c r="Q8472" s="50" t="str">
        <f t="shared" si="134"/>
        <v/>
      </c>
    </row>
    <row r="8473" spans="17:17">
      <c r="Q8473" s="50" t="str">
        <f t="shared" si="134"/>
        <v/>
      </c>
    </row>
    <row r="8474" spans="17:17">
      <c r="Q8474" s="50" t="str">
        <f t="shared" si="134"/>
        <v/>
      </c>
    </row>
    <row r="8475" spans="17:17">
      <c r="Q8475" s="50" t="str">
        <f t="shared" si="134"/>
        <v/>
      </c>
    </row>
    <row r="8476" spans="17:17">
      <c r="Q8476" s="50" t="str">
        <f t="shared" si="134"/>
        <v/>
      </c>
    </row>
    <row r="8477" spans="17:17">
      <c r="Q8477" s="50" t="str">
        <f t="shared" si="134"/>
        <v/>
      </c>
    </row>
    <row r="8478" spans="17:17">
      <c r="Q8478" s="50" t="str">
        <f t="shared" si="134"/>
        <v/>
      </c>
    </row>
    <row r="8479" spans="17:17">
      <c r="Q8479" s="50" t="str">
        <f t="shared" si="134"/>
        <v/>
      </c>
    </row>
    <row r="8480" spans="17:17">
      <c r="Q8480" s="50" t="str">
        <f t="shared" si="134"/>
        <v/>
      </c>
    </row>
    <row r="8481" spans="17:17">
      <c r="Q8481" s="50" t="str">
        <f t="shared" si="134"/>
        <v/>
      </c>
    </row>
    <row r="8482" spans="17:17">
      <c r="Q8482" s="50" t="str">
        <f t="shared" si="134"/>
        <v/>
      </c>
    </row>
    <row r="8483" spans="17:17">
      <c r="Q8483" s="50" t="str">
        <f t="shared" si="134"/>
        <v/>
      </c>
    </row>
    <row r="8484" spans="17:17">
      <c r="Q8484" s="50" t="str">
        <f t="shared" si="134"/>
        <v/>
      </c>
    </row>
    <row r="8485" spans="17:17">
      <c r="Q8485" s="50" t="str">
        <f t="shared" si="134"/>
        <v/>
      </c>
    </row>
    <row r="8486" spans="17:17">
      <c r="Q8486" s="50" t="str">
        <f t="shared" si="134"/>
        <v/>
      </c>
    </row>
    <row r="8487" spans="17:17">
      <c r="Q8487" s="50" t="str">
        <f t="shared" si="134"/>
        <v/>
      </c>
    </row>
    <row r="8488" spans="17:17">
      <c r="Q8488" s="50" t="str">
        <f t="shared" si="134"/>
        <v/>
      </c>
    </row>
    <row r="8489" spans="17:17">
      <c r="Q8489" s="50" t="str">
        <f t="shared" si="134"/>
        <v/>
      </c>
    </row>
    <row r="8490" spans="17:17">
      <c r="Q8490" s="50" t="str">
        <f t="shared" si="134"/>
        <v/>
      </c>
    </row>
    <row r="8491" spans="17:17">
      <c r="Q8491" s="50" t="str">
        <f t="shared" si="134"/>
        <v/>
      </c>
    </row>
    <row r="8492" spans="17:17">
      <c r="Q8492" s="50" t="str">
        <f t="shared" si="134"/>
        <v/>
      </c>
    </row>
    <row r="8493" spans="17:17">
      <c r="Q8493" s="50" t="str">
        <f t="shared" si="134"/>
        <v/>
      </c>
    </row>
    <row r="8494" spans="17:17">
      <c r="Q8494" s="50" t="str">
        <f t="shared" si="134"/>
        <v/>
      </c>
    </row>
    <row r="8495" spans="17:17">
      <c r="Q8495" s="50" t="str">
        <f t="shared" si="134"/>
        <v/>
      </c>
    </row>
    <row r="8496" spans="17:17">
      <c r="Q8496" s="50" t="str">
        <f t="shared" si="134"/>
        <v/>
      </c>
    </row>
    <row r="8497" spans="17:17">
      <c r="Q8497" s="50" t="str">
        <f t="shared" si="134"/>
        <v/>
      </c>
    </row>
    <row r="8498" spans="17:17">
      <c r="Q8498" s="50" t="str">
        <f t="shared" si="134"/>
        <v/>
      </c>
    </row>
    <row r="8499" spans="17:17">
      <c r="Q8499" s="50" t="str">
        <f t="shared" si="134"/>
        <v/>
      </c>
    </row>
    <row r="8500" spans="17:17">
      <c r="Q8500" s="50" t="str">
        <f t="shared" si="134"/>
        <v/>
      </c>
    </row>
    <row r="8501" spans="17:17">
      <c r="Q8501" s="50" t="str">
        <f t="shared" si="134"/>
        <v/>
      </c>
    </row>
    <row r="8502" spans="17:17">
      <c r="Q8502" s="50" t="str">
        <f t="shared" si="134"/>
        <v/>
      </c>
    </row>
    <row r="8503" spans="17:17">
      <c r="Q8503" s="50" t="str">
        <f t="shared" si="134"/>
        <v/>
      </c>
    </row>
    <row r="8504" spans="17:17">
      <c r="Q8504" s="50" t="str">
        <f t="shared" si="134"/>
        <v/>
      </c>
    </row>
    <row r="8505" spans="17:17">
      <c r="Q8505" s="50" t="str">
        <f t="shared" si="134"/>
        <v/>
      </c>
    </row>
    <row r="8506" spans="17:17">
      <c r="Q8506" s="50" t="str">
        <f t="shared" si="134"/>
        <v/>
      </c>
    </row>
    <row r="8507" spans="17:17">
      <c r="Q8507" s="50" t="str">
        <f t="shared" si="134"/>
        <v/>
      </c>
    </row>
    <row r="8508" spans="17:17">
      <c r="Q8508" s="50" t="str">
        <f t="shared" si="134"/>
        <v/>
      </c>
    </row>
    <row r="8509" spans="17:17">
      <c r="Q8509" s="50" t="str">
        <f t="shared" si="134"/>
        <v/>
      </c>
    </row>
    <row r="8510" spans="17:17">
      <c r="Q8510" s="50" t="str">
        <f t="shared" si="134"/>
        <v/>
      </c>
    </row>
    <row r="8511" spans="17:17">
      <c r="Q8511" s="50" t="str">
        <f t="shared" si="134"/>
        <v/>
      </c>
    </row>
    <row r="8512" spans="17:17">
      <c r="Q8512" s="50" t="str">
        <f t="shared" si="134"/>
        <v/>
      </c>
    </row>
    <row r="8513" spans="17:17">
      <c r="Q8513" s="50" t="str">
        <f t="shared" si="134"/>
        <v/>
      </c>
    </row>
    <row r="8514" spans="17:17">
      <c r="Q8514" s="50" t="str">
        <f t="shared" si="134"/>
        <v/>
      </c>
    </row>
    <row r="8515" spans="17:17">
      <c r="Q8515" s="50" t="str">
        <f t="shared" si="134"/>
        <v/>
      </c>
    </row>
    <row r="8516" spans="17:17">
      <c r="Q8516" s="50" t="str">
        <f t="shared" si="134"/>
        <v/>
      </c>
    </row>
    <row r="8517" spans="17:17">
      <c r="Q8517" s="50" t="str">
        <f t="shared" si="134"/>
        <v/>
      </c>
    </row>
    <row r="8518" spans="17:17">
      <c r="Q8518" s="50" t="str">
        <f t="shared" si="134"/>
        <v/>
      </c>
    </row>
    <row r="8519" spans="17:17">
      <c r="Q8519" s="50" t="str">
        <f t="shared" si="134"/>
        <v/>
      </c>
    </row>
    <row r="8520" spans="17:17">
      <c r="Q8520" s="50" t="str">
        <f t="shared" si="134"/>
        <v/>
      </c>
    </row>
    <row r="8521" spans="17:17">
      <c r="Q8521" s="50" t="str">
        <f t="shared" si="134"/>
        <v/>
      </c>
    </row>
    <row r="8522" spans="17:17">
      <c r="Q8522" s="50" t="str">
        <f t="shared" si="134"/>
        <v/>
      </c>
    </row>
    <row r="8523" spans="17:17">
      <c r="Q8523" s="50" t="str">
        <f t="shared" si="134"/>
        <v/>
      </c>
    </row>
    <row r="8524" spans="17:17">
      <c r="Q8524" s="50" t="str">
        <f t="shared" si="134"/>
        <v/>
      </c>
    </row>
    <row r="8525" spans="17:17">
      <c r="Q8525" s="50" t="str">
        <f t="shared" si="134"/>
        <v/>
      </c>
    </row>
    <row r="8526" spans="17:17">
      <c r="Q8526" s="50" t="str">
        <f t="shared" si="134"/>
        <v/>
      </c>
    </row>
    <row r="8527" spans="17:17">
      <c r="Q8527" s="50" t="str">
        <f t="shared" si="134"/>
        <v/>
      </c>
    </row>
    <row r="8528" spans="17:17">
      <c r="Q8528" s="50" t="str">
        <f t="shared" si="134"/>
        <v/>
      </c>
    </row>
    <row r="8529" spans="17:17">
      <c r="Q8529" s="50" t="str">
        <f t="shared" si="134"/>
        <v/>
      </c>
    </row>
    <row r="8530" spans="17:17">
      <c r="Q8530" s="50" t="str">
        <f t="shared" si="134"/>
        <v/>
      </c>
    </row>
    <row r="8531" spans="17:17">
      <c r="Q8531" s="50" t="str">
        <f t="shared" si="134"/>
        <v/>
      </c>
    </row>
    <row r="8532" spans="17:17">
      <c r="Q8532" s="50" t="str">
        <f t="shared" ref="Q8532:Q8595" si="135">IF(AND(I8532="",K8532=""),"",IF(I8532="Lead","Lead",IF(K8532="Lead","Lead",IF((OR((AND((ISNUMBER(SEARCH("Galvanized",K8532))),AF8532="Yes")),(AND((ISNUMBER(SEARCH("Galvanized",K8532))),AF8532="Unknown")))),"Galvanized requiring replacement",IF((OR((AND((ISNUMBER(SEARCH("Galvanized",K8532))),AJ8532="Yes")),(AND((ISNUMBER(SEARCH("Galvanized",K8532))),AJ8532="Unknown")))),"Galvanized requiring replacement",IF(I8532="Galvanized requiring replacement","Galvanized requiring replacement",IF(K8532="Galvanized requiring replacement","Galvanized requiring replacement",IF(ISNUMBER(SEARCH("Unknown",I8532)),"Unknown",IF(ISNUMBER(SEARCH("Unknown",K8532)),"Unknown",IF(I8532="","Unknown",IF(K8532="","Unknown","Non-lead")))))))))))</f>
        <v/>
      </c>
    </row>
    <row r="8533" spans="17:17">
      <c r="Q8533" s="50" t="str">
        <f t="shared" si="135"/>
        <v/>
      </c>
    </row>
    <row r="8534" spans="17:17">
      <c r="Q8534" s="50" t="str">
        <f t="shared" si="135"/>
        <v/>
      </c>
    </row>
    <row r="8535" spans="17:17">
      <c r="Q8535" s="50" t="str">
        <f t="shared" si="135"/>
        <v/>
      </c>
    </row>
    <row r="8536" spans="17:17">
      <c r="Q8536" s="50" t="str">
        <f t="shared" si="135"/>
        <v/>
      </c>
    </row>
    <row r="8537" spans="17:17">
      <c r="Q8537" s="50" t="str">
        <f t="shared" si="135"/>
        <v/>
      </c>
    </row>
    <row r="8538" spans="17:17">
      <c r="Q8538" s="50" t="str">
        <f t="shared" si="135"/>
        <v/>
      </c>
    </row>
    <row r="8539" spans="17:17">
      <c r="Q8539" s="50" t="str">
        <f t="shared" si="135"/>
        <v/>
      </c>
    </row>
    <row r="8540" spans="17:17">
      <c r="Q8540" s="50" t="str">
        <f t="shared" si="135"/>
        <v/>
      </c>
    </row>
    <row r="8541" spans="17:17">
      <c r="Q8541" s="50" t="str">
        <f t="shared" si="135"/>
        <v/>
      </c>
    </row>
    <row r="8542" spans="17:17">
      <c r="Q8542" s="50" t="str">
        <f t="shared" si="135"/>
        <v/>
      </c>
    </row>
    <row r="8543" spans="17:17">
      <c r="Q8543" s="50" t="str">
        <f t="shared" si="135"/>
        <v/>
      </c>
    </row>
    <row r="8544" spans="17:17">
      <c r="Q8544" s="50" t="str">
        <f t="shared" si="135"/>
        <v/>
      </c>
    </row>
    <row r="8545" spans="17:17">
      <c r="Q8545" s="50" t="str">
        <f t="shared" si="135"/>
        <v/>
      </c>
    </row>
    <row r="8546" spans="17:17">
      <c r="Q8546" s="50" t="str">
        <f t="shared" si="135"/>
        <v/>
      </c>
    </row>
    <row r="8547" spans="17:17">
      <c r="Q8547" s="50" t="str">
        <f t="shared" si="135"/>
        <v/>
      </c>
    </row>
    <row r="8548" spans="17:17">
      <c r="Q8548" s="50" t="str">
        <f t="shared" si="135"/>
        <v/>
      </c>
    </row>
    <row r="8549" spans="17:17">
      <c r="Q8549" s="50" t="str">
        <f t="shared" si="135"/>
        <v/>
      </c>
    </row>
    <row r="8550" spans="17:17">
      <c r="Q8550" s="50" t="str">
        <f t="shared" si="135"/>
        <v/>
      </c>
    </row>
    <row r="8551" spans="17:17">
      <c r="Q8551" s="50" t="str">
        <f t="shared" si="135"/>
        <v/>
      </c>
    </row>
    <row r="8552" spans="17:17">
      <c r="Q8552" s="50" t="str">
        <f t="shared" si="135"/>
        <v/>
      </c>
    </row>
    <row r="8553" spans="17:17">
      <c r="Q8553" s="50" t="str">
        <f t="shared" si="135"/>
        <v/>
      </c>
    </row>
    <row r="8554" spans="17:17">
      <c r="Q8554" s="50" t="str">
        <f t="shared" si="135"/>
        <v/>
      </c>
    </row>
    <row r="8555" spans="17:17">
      <c r="Q8555" s="50" t="str">
        <f t="shared" si="135"/>
        <v/>
      </c>
    </row>
    <row r="8556" spans="17:17">
      <c r="Q8556" s="50" t="str">
        <f t="shared" si="135"/>
        <v/>
      </c>
    </row>
    <row r="8557" spans="17:17">
      <c r="Q8557" s="50" t="str">
        <f t="shared" si="135"/>
        <v/>
      </c>
    </row>
    <row r="8558" spans="17:17">
      <c r="Q8558" s="50" t="str">
        <f t="shared" si="135"/>
        <v/>
      </c>
    </row>
    <row r="8559" spans="17:17">
      <c r="Q8559" s="50" t="str">
        <f t="shared" si="135"/>
        <v/>
      </c>
    </row>
    <row r="8560" spans="17:17">
      <c r="Q8560" s="50" t="str">
        <f t="shared" si="135"/>
        <v/>
      </c>
    </row>
    <row r="8561" spans="17:17">
      <c r="Q8561" s="50" t="str">
        <f t="shared" si="135"/>
        <v/>
      </c>
    </row>
    <row r="8562" spans="17:17">
      <c r="Q8562" s="50" t="str">
        <f t="shared" si="135"/>
        <v/>
      </c>
    </row>
    <row r="8563" spans="17:17">
      <c r="Q8563" s="50" t="str">
        <f t="shared" si="135"/>
        <v/>
      </c>
    </row>
    <row r="8564" spans="17:17">
      <c r="Q8564" s="50" t="str">
        <f t="shared" si="135"/>
        <v/>
      </c>
    </row>
    <row r="8565" spans="17:17">
      <c r="Q8565" s="50" t="str">
        <f t="shared" si="135"/>
        <v/>
      </c>
    </row>
    <row r="8566" spans="17:17">
      <c r="Q8566" s="50" t="str">
        <f t="shared" si="135"/>
        <v/>
      </c>
    </row>
    <row r="8567" spans="17:17">
      <c r="Q8567" s="50" t="str">
        <f t="shared" si="135"/>
        <v/>
      </c>
    </row>
    <row r="8568" spans="17:17">
      <c r="Q8568" s="50" t="str">
        <f t="shared" si="135"/>
        <v/>
      </c>
    </row>
    <row r="8569" spans="17:17">
      <c r="Q8569" s="50" t="str">
        <f t="shared" si="135"/>
        <v/>
      </c>
    </row>
    <row r="8570" spans="17:17">
      <c r="Q8570" s="50" t="str">
        <f t="shared" si="135"/>
        <v/>
      </c>
    </row>
    <row r="8571" spans="17:17">
      <c r="Q8571" s="50" t="str">
        <f t="shared" si="135"/>
        <v/>
      </c>
    </row>
    <row r="8572" spans="17:17">
      <c r="Q8572" s="50" t="str">
        <f t="shared" si="135"/>
        <v/>
      </c>
    </row>
    <row r="8573" spans="17:17">
      <c r="Q8573" s="50" t="str">
        <f t="shared" si="135"/>
        <v/>
      </c>
    </row>
    <row r="8574" spans="17:17">
      <c r="Q8574" s="50" t="str">
        <f t="shared" si="135"/>
        <v/>
      </c>
    </row>
    <row r="8575" spans="17:17">
      <c r="Q8575" s="50" t="str">
        <f t="shared" si="135"/>
        <v/>
      </c>
    </row>
    <row r="8576" spans="17:17">
      <c r="Q8576" s="50" t="str">
        <f t="shared" si="135"/>
        <v/>
      </c>
    </row>
    <row r="8577" spans="17:17">
      <c r="Q8577" s="50" t="str">
        <f t="shared" si="135"/>
        <v/>
      </c>
    </row>
    <row r="8578" spans="17:17">
      <c r="Q8578" s="50" t="str">
        <f t="shared" si="135"/>
        <v/>
      </c>
    </row>
    <row r="8579" spans="17:17">
      <c r="Q8579" s="50" t="str">
        <f t="shared" si="135"/>
        <v/>
      </c>
    </row>
    <row r="8580" spans="17:17">
      <c r="Q8580" s="50" t="str">
        <f t="shared" si="135"/>
        <v/>
      </c>
    </row>
    <row r="8581" spans="17:17">
      <c r="Q8581" s="50" t="str">
        <f t="shared" si="135"/>
        <v/>
      </c>
    </row>
    <row r="8582" spans="17:17">
      <c r="Q8582" s="50" t="str">
        <f t="shared" si="135"/>
        <v/>
      </c>
    </row>
    <row r="8583" spans="17:17">
      <c r="Q8583" s="50" t="str">
        <f t="shared" si="135"/>
        <v/>
      </c>
    </row>
    <row r="8584" spans="17:17">
      <c r="Q8584" s="50" t="str">
        <f t="shared" si="135"/>
        <v/>
      </c>
    </row>
    <row r="8585" spans="17:17">
      <c r="Q8585" s="50" t="str">
        <f t="shared" si="135"/>
        <v/>
      </c>
    </row>
    <row r="8586" spans="17:17">
      <c r="Q8586" s="50" t="str">
        <f t="shared" si="135"/>
        <v/>
      </c>
    </row>
    <row r="8587" spans="17:17">
      <c r="Q8587" s="50" t="str">
        <f t="shared" si="135"/>
        <v/>
      </c>
    </row>
    <row r="8588" spans="17:17">
      <c r="Q8588" s="50" t="str">
        <f t="shared" si="135"/>
        <v/>
      </c>
    </row>
    <row r="8589" spans="17:17">
      <c r="Q8589" s="50" t="str">
        <f t="shared" si="135"/>
        <v/>
      </c>
    </row>
    <row r="8590" spans="17:17">
      <c r="Q8590" s="50" t="str">
        <f t="shared" si="135"/>
        <v/>
      </c>
    </row>
    <row r="8591" spans="17:17">
      <c r="Q8591" s="50" t="str">
        <f t="shared" si="135"/>
        <v/>
      </c>
    </row>
    <row r="8592" spans="17:17">
      <c r="Q8592" s="50" t="str">
        <f t="shared" si="135"/>
        <v/>
      </c>
    </row>
    <row r="8593" spans="17:17">
      <c r="Q8593" s="50" t="str">
        <f t="shared" si="135"/>
        <v/>
      </c>
    </row>
    <row r="8594" spans="17:17">
      <c r="Q8594" s="50" t="str">
        <f t="shared" si="135"/>
        <v/>
      </c>
    </row>
    <row r="8595" spans="17:17">
      <c r="Q8595" s="50" t="str">
        <f t="shared" si="135"/>
        <v/>
      </c>
    </row>
    <row r="8596" spans="17:17">
      <c r="Q8596" s="50" t="str">
        <f t="shared" ref="Q8596:Q8659" si="136">IF(AND(I8596="",K8596=""),"",IF(I8596="Lead","Lead",IF(K8596="Lead","Lead",IF((OR((AND((ISNUMBER(SEARCH("Galvanized",K8596))),AF8596="Yes")),(AND((ISNUMBER(SEARCH("Galvanized",K8596))),AF8596="Unknown")))),"Galvanized requiring replacement",IF((OR((AND((ISNUMBER(SEARCH("Galvanized",K8596))),AJ8596="Yes")),(AND((ISNUMBER(SEARCH("Galvanized",K8596))),AJ8596="Unknown")))),"Galvanized requiring replacement",IF(I8596="Galvanized requiring replacement","Galvanized requiring replacement",IF(K8596="Galvanized requiring replacement","Galvanized requiring replacement",IF(ISNUMBER(SEARCH("Unknown",I8596)),"Unknown",IF(ISNUMBER(SEARCH("Unknown",K8596)),"Unknown",IF(I8596="","Unknown",IF(K8596="","Unknown","Non-lead")))))))))))</f>
        <v/>
      </c>
    </row>
    <row r="8597" spans="17:17">
      <c r="Q8597" s="50" t="str">
        <f t="shared" si="136"/>
        <v/>
      </c>
    </row>
    <row r="8598" spans="17:17">
      <c r="Q8598" s="50" t="str">
        <f t="shared" si="136"/>
        <v/>
      </c>
    </row>
    <row r="8599" spans="17:17">
      <c r="Q8599" s="50" t="str">
        <f t="shared" si="136"/>
        <v/>
      </c>
    </row>
    <row r="8600" spans="17:17">
      <c r="Q8600" s="50" t="str">
        <f t="shared" si="136"/>
        <v/>
      </c>
    </row>
    <row r="8601" spans="17:17">
      <c r="Q8601" s="50" t="str">
        <f t="shared" si="136"/>
        <v/>
      </c>
    </row>
    <row r="8602" spans="17:17">
      <c r="Q8602" s="50" t="str">
        <f t="shared" si="136"/>
        <v/>
      </c>
    </row>
    <row r="8603" spans="17:17">
      <c r="Q8603" s="50" t="str">
        <f t="shared" si="136"/>
        <v/>
      </c>
    </row>
    <row r="8604" spans="17:17">
      <c r="Q8604" s="50" t="str">
        <f t="shared" si="136"/>
        <v/>
      </c>
    </row>
    <row r="8605" spans="17:17">
      <c r="Q8605" s="50" t="str">
        <f t="shared" si="136"/>
        <v/>
      </c>
    </row>
    <row r="8606" spans="17:17">
      <c r="Q8606" s="50" t="str">
        <f t="shared" si="136"/>
        <v/>
      </c>
    </row>
    <row r="8607" spans="17:17">
      <c r="Q8607" s="50" t="str">
        <f t="shared" si="136"/>
        <v/>
      </c>
    </row>
    <row r="8608" spans="17:17">
      <c r="Q8608" s="50" t="str">
        <f t="shared" si="136"/>
        <v/>
      </c>
    </row>
    <row r="8609" spans="17:17">
      <c r="Q8609" s="50" t="str">
        <f t="shared" si="136"/>
        <v/>
      </c>
    </row>
    <row r="8610" spans="17:17">
      <c r="Q8610" s="50" t="str">
        <f t="shared" si="136"/>
        <v/>
      </c>
    </row>
    <row r="8611" spans="17:17">
      <c r="Q8611" s="50" t="str">
        <f t="shared" si="136"/>
        <v/>
      </c>
    </row>
    <row r="8612" spans="17:17">
      <c r="Q8612" s="50" t="str">
        <f t="shared" si="136"/>
        <v/>
      </c>
    </row>
    <row r="8613" spans="17:17">
      <c r="Q8613" s="50" t="str">
        <f t="shared" si="136"/>
        <v/>
      </c>
    </row>
    <row r="8614" spans="17:17">
      <c r="Q8614" s="50" t="str">
        <f t="shared" si="136"/>
        <v/>
      </c>
    </row>
    <row r="8615" spans="17:17">
      <c r="Q8615" s="50" t="str">
        <f t="shared" si="136"/>
        <v/>
      </c>
    </row>
    <row r="8616" spans="17:17">
      <c r="Q8616" s="50" t="str">
        <f t="shared" si="136"/>
        <v/>
      </c>
    </row>
    <row r="8617" spans="17:17">
      <c r="Q8617" s="50" t="str">
        <f t="shared" si="136"/>
        <v/>
      </c>
    </row>
    <row r="8618" spans="17:17">
      <c r="Q8618" s="50" t="str">
        <f t="shared" si="136"/>
        <v/>
      </c>
    </row>
    <row r="8619" spans="17:17">
      <c r="Q8619" s="50" t="str">
        <f t="shared" si="136"/>
        <v/>
      </c>
    </row>
    <row r="8620" spans="17:17">
      <c r="Q8620" s="50" t="str">
        <f t="shared" si="136"/>
        <v/>
      </c>
    </row>
    <row r="8621" spans="17:17">
      <c r="Q8621" s="50" t="str">
        <f t="shared" si="136"/>
        <v/>
      </c>
    </row>
    <row r="8622" spans="17:17">
      <c r="Q8622" s="50" t="str">
        <f t="shared" si="136"/>
        <v/>
      </c>
    </row>
    <row r="8623" spans="17:17">
      <c r="Q8623" s="50" t="str">
        <f t="shared" si="136"/>
        <v/>
      </c>
    </row>
    <row r="8624" spans="17:17">
      <c r="Q8624" s="50" t="str">
        <f t="shared" si="136"/>
        <v/>
      </c>
    </row>
    <row r="8625" spans="17:17">
      <c r="Q8625" s="50" t="str">
        <f t="shared" si="136"/>
        <v/>
      </c>
    </row>
    <row r="8626" spans="17:17">
      <c r="Q8626" s="50" t="str">
        <f t="shared" si="136"/>
        <v/>
      </c>
    </row>
    <row r="8627" spans="17:17">
      <c r="Q8627" s="50" t="str">
        <f t="shared" si="136"/>
        <v/>
      </c>
    </row>
    <row r="8628" spans="17:17">
      <c r="Q8628" s="50" t="str">
        <f t="shared" si="136"/>
        <v/>
      </c>
    </row>
    <row r="8629" spans="17:17">
      <c r="Q8629" s="50" t="str">
        <f t="shared" si="136"/>
        <v/>
      </c>
    </row>
    <row r="8630" spans="17:17">
      <c r="Q8630" s="50" t="str">
        <f t="shared" si="136"/>
        <v/>
      </c>
    </row>
    <row r="8631" spans="17:17">
      <c r="Q8631" s="50" t="str">
        <f t="shared" si="136"/>
        <v/>
      </c>
    </row>
    <row r="8632" spans="17:17">
      <c r="Q8632" s="50" t="str">
        <f t="shared" si="136"/>
        <v/>
      </c>
    </row>
    <row r="8633" spans="17:17">
      <c r="Q8633" s="50" t="str">
        <f t="shared" si="136"/>
        <v/>
      </c>
    </row>
    <row r="8634" spans="17:17">
      <c r="Q8634" s="50" t="str">
        <f t="shared" si="136"/>
        <v/>
      </c>
    </row>
    <row r="8635" spans="17:17">
      <c r="Q8635" s="50" t="str">
        <f t="shared" si="136"/>
        <v/>
      </c>
    </row>
    <row r="8636" spans="17:17">
      <c r="Q8636" s="50" t="str">
        <f t="shared" si="136"/>
        <v/>
      </c>
    </row>
    <row r="8637" spans="17:17">
      <c r="Q8637" s="50" t="str">
        <f t="shared" si="136"/>
        <v/>
      </c>
    </row>
    <row r="8638" spans="17:17">
      <c r="Q8638" s="50" t="str">
        <f t="shared" si="136"/>
        <v/>
      </c>
    </row>
    <row r="8639" spans="17:17">
      <c r="Q8639" s="50" t="str">
        <f t="shared" si="136"/>
        <v/>
      </c>
    </row>
    <row r="8640" spans="17:17">
      <c r="Q8640" s="50" t="str">
        <f t="shared" si="136"/>
        <v/>
      </c>
    </row>
    <row r="8641" spans="17:17">
      <c r="Q8641" s="50" t="str">
        <f t="shared" si="136"/>
        <v/>
      </c>
    </row>
    <row r="8642" spans="17:17">
      <c r="Q8642" s="50" t="str">
        <f t="shared" si="136"/>
        <v/>
      </c>
    </row>
    <row r="8643" spans="17:17">
      <c r="Q8643" s="50" t="str">
        <f t="shared" si="136"/>
        <v/>
      </c>
    </row>
    <row r="8644" spans="17:17">
      <c r="Q8644" s="50" t="str">
        <f t="shared" si="136"/>
        <v/>
      </c>
    </row>
    <row r="8645" spans="17:17">
      <c r="Q8645" s="50" t="str">
        <f t="shared" si="136"/>
        <v/>
      </c>
    </row>
    <row r="8646" spans="17:17">
      <c r="Q8646" s="50" t="str">
        <f t="shared" si="136"/>
        <v/>
      </c>
    </row>
    <row r="8647" spans="17:17">
      <c r="Q8647" s="50" t="str">
        <f t="shared" si="136"/>
        <v/>
      </c>
    </row>
    <row r="8648" spans="17:17">
      <c r="Q8648" s="50" t="str">
        <f t="shared" si="136"/>
        <v/>
      </c>
    </row>
    <row r="8649" spans="17:17">
      <c r="Q8649" s="50" t="str">
        <f t="shared" si="136"/>
        <v/>
      </c>
    </row>
    <row r="8650" spans="17:17">
      <c r="Q8650" s="50" t="str">
        <f t="shared" si="136"/>
        <v/>
      </c>
    </row>
    <row r="8651" spans="17:17">
      <c r="Q8651" s="50" t="str">
        <f t="shared" si="136"/>
        <v/>
      </c>
    </row>
    <row r="8652" spans="17:17">
      <c r="Q8652" s="50" t="str">
        <f t="shared" si="136"/>
        <v/>
      </c>
    </row>
    <row r="8653" spans="17:17">
      <c r="Q8653" s="50" t="str">
        <f t="shared" si="136"/>
        <v/>
      </c>
    </row>
    <row r="8654" spans="17:17">
      <c r="Q8654" s="50" t="str">
        <f t="shared" si="136"/>
        <v/>
      </c>
    </row>
    <row r="8655" spans="17:17">
      <c r="Q8655" s="50" t="str">
        <f t="shared" si="136"/>
        <v/>
      </c>
    </row>
    <row r="8656" spans="17:17">
      <c r="Q8656" s="50" t="str">
        <f t="shared" si="136"/>
        <v/>
      </c>
    </row>
    <row r="8657" spans="17:17">
      <c r="Q8657" s="50" t="str">
        <f t="shared" si="136"/>
        <v/>
      </c>
    </row>
    <row r="8658" spans="17:17">
      <c r="Q8658" s="50" t="str">
        <f t="shared" si="136"/>
        <v/>
      </c>
    </row>
    <row r="8659" spans="17:17">
      <c r="Q8659" s="50" t="str">
        <f t="shared" si="136"/>
        <v/>
      </c>
    </row>
    <row r="8660" spans="17:17">
      <c r="Q8660" s="50" t="str">
        <f t="shared" ref="Q8660:Q8723" si="137">IF(AND(I8660="",K8660=""),"",IF(I8660="Lead","Lead",IF(K8660="Lead","Lead",IF((OR((AND((ISNUMBER(SEARCH("Galvanized",K8660))),AF8660="Yes")),(AND((ISNUMBER(SEARCH("Galvanized",K8660))),AF8660="Unknown")))),"Galvanized requiring replacement",IF((OR((AND((ISNUMBER(SEARCH("Galvanized",K8660))),AJ8660="Yes")),(AND((ISNUMBER(SEARCH("Galvanized",K8660))),AJ8660="Unknown")))),"Galvanized requiring replacement",IF(I8660="Galvanized requiring replacement","Galvanized requiring replacement",IF(K8660="Galvanized requiring replacement","Galvanized requiring replacement",IF(ISNUMBER(SEARCH("Unknown",I8660)),"Unknown",IF(ISNUMBER(SEARCH("Unknown",K8660)),"Unknown",IF(I8660="","Unknown",IF(K8660="","Unknown","Non-lead")))))))))))</f>
        <v/>
      </c>
    </row>
    <row r="8661" spans="17:17">
      <c r="Q8661" s="50" t="str">
        <f t="shared" si="137"/>
        <v/>
      </c>
    </row>
    <row r="8662" spans="17:17">
      <c r="Q8662" s="50" t="str">
        <f t="shared" si="137"/>
        <v/>
      </c>
    </row>
    <row r="8663" spans="17:17">
      <c r="Q8663" s="50" t="str">
        <f t="shared" si="137"/>
        <v/>
      </c>
    </row>
    <row r="8664" spans="17:17">
      <c r="Q8664" s="50" t="str">
        <f t="shared" si="137"/>
        <v/>
      </c>
    </row>
    <row r="8665" spans="17:17">
      <c r="Q8665" s="50" t="str">
        <f t="shared" si="137"/>
        <v/>
      </c>
    </row>
    <row r="8666" spans="17:17">
      <c r="Q8666" s="50" t="str">
        <f t="shared" si="137"/>
        <v/>
      </c>
    </row>
    <row r="8667" spans="17:17">
      <c r="Q8667" s="50" t="str">
        <f t="shared" si="137"/>
        <v/>
      </c>
    </row>
    <row r="8668" spans="17:17">
      <c r="Q8668" s="50" t="str">
        <f t="shared" si="137"/>
        <v/>
      </c>
    </row>
    <row r="8669" spans="17:17">
      <c r="Q8669" s="50" t="str">
        <f t="shared" si="137"/>
        <v/>
      </c>
    </row>
    <row r="8670" spans="17:17">
      <c r="Q8670" s="50" t="str">
        <f t="shared" si="137"/>
        <v/>
      </c>
    </row>
    <row r="8671" spans="17:17">
      <c r="Q8671" s="50" t="str">
        <f t="shared" si="137"/>
        <v/>
      </c>
    </row>
    <row r="8672" spans="17:17">
      <c r="Q8672" s="50" t="str">
        <f t="shared" si="137"/>
        <v/>
      </c>
    </row>
    <row r="8673" spans="17:17">
      <c r="Q8673" s="50" t="str">
        <f t="shared" si="137"/>
        <v/>
      </c>
    </row>
    <row r="8674" spans="17:17">
      <c r="Q8674" s="50" t="str">
        <f t="shared" si="137"/>
        <v/>
      </c>
    </row>
    <row r="8675" spans="17:17">
      <c r="Q8675" s="50" t="str">
        <f t="shared" si="137"/>
        <v/>
      </c>
    </row>
    <row r="8676" spans="17:17">
      <c r="Q8676" s="50" t="str">
        <f t="shared" si="137"/>
        <v/>
      </c>
    </row>
    <row r="8677" spans="17:17">
      <c r="Q8677" s="50" t="str">
        <f t="shared" si="137"/>
        <v/>
      </c>
    </row>
    <row r="8678" spans="17:17">
      <c r="Q8678" s="50" t="str">
        <f t="shared" si="137"/>
        <v/>
      </c>
    </row>
    <row r="8679" spans="17:17">
      <c r="Q8679" s="50" t="str">
        <f t="shared" si="137"/>
        <v/>
      </c>
    </row>
    <row r="8680" spans="17:17">
      <c r="Q8680" s="50" t="str">
        <f t="shared" si="137"/>
        <v/>
      </c>
    </row>
    <row r="8681" spans="17:17">
      <c r="Q8681" s="50" t="str">
        <f t="shared" si="137"/>
        <v/>
      </c>
    </row>
    <row r="8682" spans="17:17">
      <c r="Q8682" s="50" t="str">
        <f t="shared" si="137"/>
        <v/>
      </c>
    </row>
    <row r="8683" spans="17:17">
      <c r="Q8683" s="50" t="str">
        <f t="shared" si="137"/>
        <v/>
      </c>
    </row>
    <row r="8684" spans="17:17">
      <c r="Q8684" s="50" t="str">
        <f t="shared" si="137"/>
        <v/>
      </c>
    </row>
    <row r="8685" spans="17:17">
      <c r="Q8685" s="50" t="str">
        <f t="shared" si="137"/>
        <v/>
      </c>
    </row>
    <row r="8686" spans="17:17">
      <c r="Q8686" s="50" t="str">
        <f t="shared" si="137"/>
        <v/>
      </c>
    </row>
    <row r="8687" spans="17:17">
      <c r="Q8687" s="50" t="str">
        <f t="shared" si="137"/>
        <v/>
      </c>
    </row>
    <row r="8688" spans="17:17">
      <c r="Q8688" s="50" t="str">
        <f t="shared" si="137"/>
        <v/>
      </c>
    </row>
    <row r="8689" spans="17:17">
      <c r="Q8689" s="50" t="str">
        <f t="shared" si="137"/>
        <v/>
      </c>
    </row>
    <row r="8690" spans="17:17">
      <c r="Q8690" s="50" t="str">
        <f t="shared" si="137"/>
        <v/>
      </c>
    </row>
    <row r="8691" spans="17:17">
      <c r="Q8691" s="50" t="str">
        <f t="shared" si="137"/>
        <v/>
      </c>
    </row>
    <row r="8692" spans="17:17">
      <c r="Q8692" s="50" t="str">
        <f t="shared" si="137"/>
        <v/>
      </c>
    </row>
    <row r="8693" spans="17:17">
      <c r="Q8693" s="50" t="str">
        <f t="shared" si="137"/>
        <v/>
      </c>
    </row>
    <row r="8694" spans="17:17">
      <c r="Q8694" s="50" t="str">
        <f t="shared" si="137"/>
        <v/>
      </c>
    </row>
    <row r="8695" spans="17:17">
      <c r="Q8695" s="50" t="str">
        <f t="shared" si="137"/>
        <v/>
      </c>
    </row>
    <row r="8696" spans="17:17">
      <c r="Q8696" s="50" t="str">
        <f t="shared" si="137"/>
        <v/>
      </c>
    </row>
    <row r="8697" spans="17:17">
      <c r="Q8697" s="50" t="str">
        <f t="shared" si="137"/>
        <v/>
      </c>
    </row>
    <row r="8698" spans="17:17">
      <c r="Q8698" s="50" t="str">
        <f t="shared" si="137"/>
        <v/>
      </c>
    </row>
    <row r="8699" spans="17:17">
      <c r="Q8699" s="50" t="str">
        <f t="shared" si="137"/>
        <v/>
      </c>
    </row>
    <row r="8700" spans="17:17">
      <c r="Q8700" s="50" t="str">
        <f t="shared" si="137"/>
        <v/>
      </c>
    </row>
    <row r="8701" spans="17:17">
      <c r="Q8701" s="50" t="str">
        <f t="shared" si="137"/>
        <v/>
      </c>
    </row>
    <row r="8702" spans="17:17">
      <c r="Q8702" s="50" t="str">
        <f t="shared" si="137"/>
        <v/>
      </c>
    </row>
    <row r="8703" spans="17:17">
      <c r="Q8703" s="50" t="str">
        <f t="shared" si="137"/>
        <v/>
      </c>
    </row>
    <row r="8704" spans="17:17">
      <c r="Q8704" s="50" t="str">
        <f t="shared" si="137"/>
        <v/>
      </c>
    </row>
    <row r="8705" spans="17:17">
      <c r="Q8705" s="50" t="str">
        <f t="shared" si="137"/>
        <v/>
      </c>
    </row>
    <row r="8706" spans="17:17">
      <c r="Q8706" s="50" t="str">
        <f t="shared" si="137"/>
        <v/>
      </c>
    </row>
    <row r="8707" spans="17:17">
      <c r="Q8707" s="50" t="str">
        <f t="shared" si="137"/>
        <v/>
      </c>
    </row>
    <row r="8708" spans="17:17">
      <c r="Q8708" s="50" t="str">
        <f t="shared" si="137"/>
        <v/>
      </c>
    </row>
    <row r="8709" spans="17:17">
      <c r="Q8709" s="50" t="str">
        <f t="shared" si="137"/>
        <v/>
      </c>
    </row>
    <row r="8710" spans="17:17">
      <c r="Q8710" s="50" t="str">
        <f t="shared" si="137"/>
        <v/>
      </c>
    </row>
    <row r="8711" spans="17:17">
      <c r="Q8711" s="50" t="str">
        <f t="shared" si="137"/>
        <v/>
      </c>
    </row>
    <row r="8712" spans="17:17">
      <c r="Q8712" s="50" t="str">
        <f t="shared" si="137"/>
        <v/>
      </c>
    </row>
    <row r="8713" spans="17:17">
      <c r="Q8713" s="50" t="str">
        <f t="shared" si="137"/>
        <v/>
      </c>
    </row>
    <row r="8714" spans="17:17">
      <c r="Q8714" s="50" t="str">
        <f t="shared" si="137"/>
        <v/>
      </c>
    </row>
    <row r="8715" spans="17:17">
      <c r="Q8715" s="50" t="str">
        <f t="shared" si="137"/>
        <v/>
      </c>
    </row>
    <row r="8716" spans="17:17">
      <c r="Q8716" s="50" t="str">
        <f t="shared" si="137"/>
        <v/>
      </c>
    </row>
    <row r="8717" spans="17:17">
      <c r="Q8717" s="50" t="str">
        <f t="shared" si="137"/>
        <v/>
      </c>
    </row>
    <row r="8718" spans="17:17">
      <c r="Q8718" s="50" t="str">
        <f t="shared" si="137"/>
        <v/>
      </c>
    </row>
    <row r="8719" spans="17:17">
      <c r="Q8719" s="50" t="str">
        <f t="shared" si="137"/>
        <v/>
      </c>
    </row>
    <row r="8720" spans="17:17">
      <c r="Q8720" s="50" t="str">
        <f t="shared" si="137"/>
        <v/>
      </c>
    </row>
    <row r="8721" spans="17:17">
      <c r="Q8721" s="50" t="str">
        <f t="shared" si="137"/>
        <v/>
      </c>
    </row>
    <row r="8722" spans="17:17">
      <c r="Q8722" s="50" t="str">
        <f t="shared" si="137"/>
        <v/>
      </c>
    </row>
    <row r="8723" spans="17:17">
      <c r="Q8723" s="50" t="str">
        <f t="shared" si="137"/>
        <v/>
      </c>
    </row>
    <row r="8724" spans="17:17">
      <c r="Q8724" s="50" t="str">
        <f t="shared" ref="Q8724:Q8787" si="138">IF(AND(I8724="",K8724=""),"",IF(I8724="Lead","Lead",IF(K8724="Lead","Lead",IF((OR((AND((ISNUMBER(SEARCH("Galvanized",K8724))),AF8724="Yes")),(AND((ISNUMBER(SEARCH("Galvanized",K8724))),AF8724="Unknown")))),"Galvanized requiring replacement",IF((OR((AND((ISNUMBER(SEARCH("Galvanized",K8724))),AJ8724="Yes")),(AND((ISNUMBER(SEARCH("Galvanized",K8724))),AJ8724="Unknown")))),"Galvanized requiring replacement",IF(I8724="Galvanized requiring replacement","Galvanized requiring replacement",IF(K8724="Galvanized requiring replacement","Galvanized requiring replacement",IF(ISNUMBER(SEARCH("Unknown",I8724)),"Unknown",IF(ISNUMBER(SEARCH("Unknown",K8724)),"Unknown",IF(I8724="","Unknown",IF(K8724="","Unknown","Non-lead")))))))))))</f>
        <v/>
      </c>
    </row>
    <row r="8725" spans="17:17">
      <c r="Q8725" s="50" t="str">
        <f t="shared" si="138"/>
        <v/>
      </c>
    </row>
    <row r="8726" spans="17:17">
      <c r="Q8726" s="50" t="str">
        <f t="shared" si="138"/>
        <v/>
      </c>
    </row>
    <row r="8727" spans="17:17">
      <c r="Q8727" s="50" t="str">
        <f t="shared" si="138"/>
        <v/>
      </c>
    </row>
    <row r="8728" spans="17:17">
      <c r="Q8728" s="50" t="str">
        <f t="shared" si="138"/>
        <v/>
      </c>
    </row>
    <row r="8729" spans="17:17">
      <c r="Q8729" s="50" t="str">
        <f t="shared" si="138"/>
        <v/>
      </c>
    </row>
    <row r="8730" spans="17:17">
      <c r="Q8730" s="50" t="str">
        <f t="shared" si="138"/>
        <v/>
      </c>
    </row>
    <row r="8731" spans="17:17">
      <c r="Q8731" s="50" t="str">
        <f t="shared" si="138"/>
        <v/>
      </c>
    </row>
    <row r="8732" spans="17:17">
      <c r="Q8732" s="50" t="str">
        <f t="shared" si="138"/>
        <v/>
      </c>
    </row>
    <row r="8733" spans="17:17">
      <c r="Q8733" s="50" t="str">
        <f t="shared" si="138"/>
        <v/>
      </c>
    </row>
    <row r="8734" spans="17:17">
      <c r="Q8734" s="50" t="str">
        <f t="shared" si="138"/>
        <v/>
      </c>
    </row>
    <row r="8735" spans="17:17">
      <c r="Q8735" s="50" t="str">
        <f t="shared" si="138"/>
        <v/>
      </c>
    </row>
    <row r="8736" spans="17:17">
      <c r="Q8736" s="50" t="str">
        <f t="shared" si="138"/>
        <v/>
      </c>
    </row>
    <row r="8737" spans="17:17">
      <c r="Q8737" s="50" t="str">
        <f t="shared" si="138"/>
        <v/>
      </c>
    </row>
    <row r="8738" spans="17:17">
      <c r="Q8738" s="50" t="str">
        <f t="shared" si="138"/>
        <v/>
      </c>
    </row>
    <row r="8739" spans="17:17">
      <c r="Q8739" s="50" t="str">
        <f t="shared" si="138"/>
        <v/>
      </c>
    </row>
    <row r="8740" spans="17:17">
      <c r="Q8740" s="50" t="str">
        <f t="shared" si="138"/>
        <v/>
      </c>
    </row>
    <row r="8741" spans="17:17">
      <c r="Q8741" s="50" t="str">
        <f t="shared" si="138"/>
        <v/>
      </c>
    </row>
    <row r="8742" spans="17:17">
      <c r="Q8742" s="50" t="str">
        <f t="shared" si="138"/>
        <v/>
      </c>
    </row>
    <row r="8743" spans="17:17">
      <c r="Q8743" s="50" t="str">
        <f t="shared" si="138"/>
        <v/>
      </c>
    </row>
    <row r="8744" spans="17:17">
      <c r="Q8744" s="50" t="str">
        <f t="shared" si="138"/>
        <v/>
      </c>
    </row>
    <row r="8745" spans="17:17">
      <c r="Q8745" s="50" t="str">
        <f t="shared" si="138"/>
        <v/>
      </c>
    </row>
    <row r="8746" spans="17:17">
      <c r="Q8746" s="50" t="str">
        <f t="shared" si="138"/>
        <v/>
      </c>
    </row>
    <row r="8747" spans="17:17">
      <c r="Q8747" s="50" t="str">
        <f t="shared" si="138"/>
        <v/>
      </c>
    </row>
    <row r="8748" spans="17:17">
      <c r="Q8748" s="50" t="str">
        <f t="shared" si="138"/>
        <v/>
      </c>
    </row>
    <row r="8749" spans="17:17">
      <c r="Q8749" s="50" t="str">
        <f t="shared" si="138"/>
        <v/>
      </c>
    </row>
    <row r="8750" spans="17:17">
      <c r="Q8750" s="50" t="str">
        <f t="shared" si="138"/>
        <v/>
      </c>
    </row>
    <row r="8751" spans="17:17">
      <c r="Q8751" s="50" t="str">
        <f t="shared" si="138"/>
        <v/>
      </c>
    </row>
    <row r="8752" spans="17:17">
      <c r="Q8752" s="50" t="str">
        <f t="shared" si="138"/>
        <v/>
      </c>
    </row>
    <row r="8753" spans="17:17">
      <c r="Q8753" s="50" t="str">
        <f t="shared" si="138"/>
        <v/>
      </c>
    </row>
    <row r="8754" spans="17:17">
      <c r="Q8754" s="50" t="str">
        <f t="shared" si="138"/>
        <v/>
      </c>
    </row>
    <row r="8755" spans="17:17">
      <c r="Q8755" s="50" t="str">
        <f t="shared" si="138"/>
        <v/>
      </c>
    </row>
    <row r="8756" spans="17:17">
      <c r="Q8756" s="50" t="str">
        <f t="shared" si="138"/>
        <v/>
      </c>
    </row>
    <row r="8757" spans="17:17">
      <c r="Q8757" s="50" t="str">
        <f t="shared" si="138"/>
        <v/>
      </c>
    </row>
    <row r="8758" spans="17:17">
      <c r="Q8758" s="50" t="str">
        <f t="shared" si="138"/>
        <v/>
      </c>
    </row>
    <row r="8759" spans="17:17">
      <c r="Q8759" s="50" t="str">
        <f t="shared" si="138"/>
        <v/>
      </c>
    </row>
    <row r="8760" spans="17:17">
      <c r="Q8760" s="50" t="str">
        <f t="shared" si="138"/>
        <v/>
      </c>
    </row>
    <row r="8761" spans="17:17">
      <c r="Q8761" s="50" t="str">
        <f t="shared" si="138"/>
        <v/>
      </c>
    </row>
    <row r="8762" spans="17:17">
      <c r="Q8762" s="50" t="str">
        <f t="shared" si="138"/>
        <v/>
      </c>
    </row>
    <row r="8763" spans="17:17">
      <c r="Q8763" s="50" t="str">
        <f t="shared" si="138"/>
        <v/>
      </c>
    </row>
    <row r="8764" spans="17:17">
      <c r="Q8764" s="50" t="str">
        <f t="shared" si="138"/>
        <v/>
      </c>
    </row>
    <row r="8765" spans="17:17">
      <c r="Q8765" s="50" t="str">
        <f t="shared" si="138"/>
        <v/>
      </c>
    </row>
    <row r="8766" spans="17:17">
      <c r="Q8766" s="50" t="str">
        <f t="shared" si="138"/>
        <v/>
      </c>
    </row>
    <row r="8767" spans="17:17">
      <c r="Q8767" s="50" t="str">
        <f t="shared" si="138"/>
        <v/>
      </c>
    </row>
    <row r="8768" spans="17:17">
      <c r="Q8768" s="50" t="str">
        <f t="shared" si="138"/>
        <v/>
      </c>
    </row>
    <row r="8769" spans="17:17">
      <c r="Q8769" s="50" t="str">
        <f t="shared" si="138"/>
        <v/>
      </c>
    </row>
    <row r="8770" spans="17:17">
      <c r="Q8770" s="50" t="str">
        <f t="shared" si="138"/>
        <v/>
      </c>
    </row>
    <row r="8771" spans="17:17">
      <c r="Q8771" s="50" t="str">
        <f t="shared" si="138"/>
        <v/>
      </c>
    </row>
    <row r="8772" spans="17:17">
      <c r="Q8772" s="50" t="str">
        <f t="shared" si="138"/>
        <v/>
      </c>
    </row>
    <row r="8773" spans="17:17">
      <c r="Q8773" s="50" t="str">
        <f t="shared" si="138"/>
        <v/>
      </c>
    </row>
    <row r="8774" spans="17:17">
      <c r="Q8774" s="50" t="str">
        <f t="shared" si="138"/>
        <v/>
      </c>
    </row>
    <row r="8775" spans="17:17">
      <c r="Q8775" s="50" t="str">
        <f t="shared" si="138"/>
        <v/>
      </c>
    </row>
    <row r="8776" spans="17:17">
      <c r="Q8776" s="50" t="str">
        <f t="shared" si="138"/>
        <v/>
      </c>
    </row>
    <row r="8777" spans="17:17">
      <c r="Q8777" s="50" t="str">
        <f t="shared" si="138"/>
        <v/>
      </c>
    </row>
    <row r="8778" spans="17:17">
      <c r="Q8778" s="50" t="str">
        <f t="shared" si="138"/>
        <v/>
      </c>
    </row>
    <row r="8779" spans="17:17">
      <c r="Q8779" s="50" t="str">
        <f t="shared" si="138"/>
        <v/>
      </c>
    </row>
    <row r="8780" spans="17:17">
      <c r="Q8780" s="50" t="str">
        <f t="shared" si="138"/>
        <v/>
      </c>
    </row>
    <row r="8781" spans="17:17">
      <c r="Q8781" s="50" t="str">
        <f t="shared" si="138"/>
        <v/>
      </c>
    </row>
    <row r="8782" spans="17:17">
      <c r="Q8782" s="50" t="str">
        <f t="shared" si="138"/>
        <v/>
      </c>
    </row>
    <row r="8783" spans="17:17">
      <c r="Q8783" s="50" t="str">
        <f t="shared" si="138"/>
        <v/>
      </c>
    </row>
    <row r="8784" spans="17:17">
      <c r="Q8784" s="50" t="str">
        <f t="shared" si="138"/>
        <v/>
      </c>
    </row>
    <row r="8785" spans="17:17">
      <c r="Q8785" s="50" t="str">
        <f t="shared" si="138"/>
        <v/>
      </c>
    </row>
    <row r="8786" spans="17:17">
      <c r="Q8786" s="50" t="str">
        <f t="shared" si="138"/>
        <v/>
      </c>
    </row>
    <row r="8787" spans="17:17">
      <c r="Q8787" s="50" t="str">
        <f t="shared" si="138"/>
        <v/>
      </c>
    </row>
    <row r="8788" spans="17:17">
      <c r="Q8788" s="50" t="str">
        <f t="shared" ref="Q8788:Q8851" si="139">IF(AND(I8788="",K8788=""),"",IF(I8788="Lead","Lead",IF(K8788="Lead","Lead",IF((OR((AND((ISNUMBER(SEARCH("Galvanized",K8788))),AF8788="Yes")),(AND((ISNUMBER(SEARCH("Galvanized",K8788))),AF8788="Unknown")))),"Galvanized requiring replacement",IF((OR((AND((ISNUMBER(SEARCH("Galvanized",K8788))),AJ8788="Yes")),(AND((ISNUMBER(SEARCH("Galvanized",K8788))),AJ8788="Unknown")))),"Galvanized requiring replacement",IF(I8788="Galvanized requiring replacement","Galvanized requiring replacement",IF(K8788="Galvanized requiring replacement","Galvanized requiring replacement",IF(ISNUMBER(SEARCH("Unknown",I8788)),"Unknown",IF(ISNUMBER(SEARCH("Unknown",K8788)),"Unknown",IF(I8788="","Unknown",IF(K8788="","Unknown","Non-lead")))))))))))</f>
        <v/>
      </c>
    </row>
    <row r="8789" spans="17:17">
      <c r="Q8789" s="50" t="str">
        <f t="shared" si="139"/>
        <v/>
      </c>
    </row>
    <row r="8790" spans="17:17">
      <c r="Q8790" s="50" t="str">
        <f t="shared" si="139"/>
        <v/>
      </c>
    </row>
    <row r="8791" spans="17:17">
      <c r="Q8791" s="50" t="str">
        <f t="shared" si="139"/>
        <v/>
      </c>
    </row>
    <row r="8792" spans="17:17">
      <c r="Q8792" s="50" t="str">
        <f t="shared" si="139"/>
        <v/>
      </c>
    </row>
    <row r="8793" spans="17:17">
      <c r="Q8793" s="50" t="str">
        <f t="shared" si="139"/>
        <v/>
      </c>
    </row>
    <row r="8794" spans="17:17">
      <c r="Q8794" s="50" t="str">
        <f t="shared" si="139"/>
        <v/>
      </c>
    </row>
    <row r="8795" spans="17:17">
      <c r="Q8795" s="50" t="str">
        <f t="shared" si="139"/>
        <v/>
      </c>
    </row>
    <row r="8796" spans="17:17">
      <c r="Q8796" s="50" t="str">
        <f t="shared" si="139"/>
        <v/>
      </c>
    </row>
    <row r="8797" spans="17:17">
      <c r="Q8797" s="50" t="str">
        <f t="shared" si="139"/>
        <v/>
      </c>
    </row>
    <row r="8798" spans="17:17">
      <c r="Q8798" s="50" t="str">
        <f t="shared" si="139"/>
        <v/>
      </c>
    </row>
    <row r="8799" spans="17:17">
      <c r="Q8799" s="50" t="str">
        <f t="shared" si="139"/>
        <v/>
      </c>
    </row>
    <row r="8800" spans="17:17">
      <c r="Q8800" s="50" t="str">
        <f t="shared" si="139"/>
        <v/>
      </c>
    </row>
    <row r="8801" spans="17:17">
      <c r="Q8801" s="50" t="str">
        <f t="shared" si="139"/>
        <v/>
      </c>
    </row>
    <row r="8802" spans="17:17">
      <c r="Q8802" s="50" t="str">
        <f t="shared" si="139"/>
        <v/>
      </c>
    </row>
    <row r="8803" spans="17:17">
      <c r="Q8803" s="50" t="str">
        <f t="shared" si="139"/>
        <v/>
      </c>
    </row>
    <row r="8804" spans="17:17">
      <c r="Q8804" s="50" t="str">
        <f t="shared" si="139"/>
        <v/>
      </c>
    </row>
    <row r="8805" spans="17:17">
      <c r="Q8805" s="50" t="str">
        <f t="shared" si="139"/>
        <v/>
      </c>
    </row>
    <row r="8806" spans="17:17">
      <c r="Q8806" s="50" t="str">
        <f t="shared" si="139"/>
        <v/>
      </c>
    </row>
    <row r="8807" spans="17:17">
      <c r="Q8807" s="50" t="str">
        <f t="shared" si="139"/>
        <v/>
      </c>
    </row>
    <row r="8808" spans="17:17">
      <c r="Q8808" s="50" t="str">
        <f t="shared" si="139"/>
        <v/>
      </c>
    </row>
    <row r="8809" spans="17:17">
      <c r="Q8809" s="50" t="str">
        <f t="shared" si="139"/>
        <v/>
      </c>
    </row>
    <row r="8810" spans="17:17">
      <c r="Q8810" s="50" t="str">
        <f t="shared" si="139"/>
        <v/>
      </c>
    </row>
    <row r="8811" spans="17:17">
      <c r="Q8811" s="50" t="str">
        <f t="shared" si="139"/>
        <v/>
      </c>
    </row>
    <row r="8812" spans="17:17">
      <c r="Q8812" s="50" t="str">
        <f t="shared" si="139"/>
        <v/>
      </c>
    </row>
    <row r="8813" spans="17:17">
      <c r="Q8813" s="50" t="str">
        <f t="shared" si="139"/>
        <v/>
      </c>
    </row>
    <row r="8814" spans="17:17">
      <c r="Q8814" s="50" t="str">
        <f t="shared" si="139"/>
        <v/>
      </c>
    </row>
    <row r="8815" spans="17:17">
      <c r="Q8815" s="50" t="str">
        <f t="shared" si="139"/>
        <v/>
      </c>
    </row>
    <row r="8816" spans="17:17">
      <c r="Q8816" s="50" t="str">
        <f t="shared" si="139"/>
        <v/>
      </c>
    </row>
    <row r="8817" spans="17:17">
      <c r="Q8817" s="50" t="str">
        <f t="shared" si="139"/>
        <v/>
      </c>
    </row>
    <row r="8818" spans="17:17">
      <c r="Q8818" s="50" t="str">
        <f t="shared" si="139"/>
        <v/>
      </c>
    </row>
    <row r="8819" spans="17:17">
      <c r="Q8819" s="50" t="str">
        <f t="shared" si="139"/>
        <v/>
      </c>
    </row>
    <row r="8820" spans="17:17">
      <c r="Q8820" s="50" t="str">
        <f t="shared" si="139"/>
        <v/>
      </c>
    </row>
    <row r="8821" spans="17:17">
      <c r="Q8821" s="50" t="str">
        <f t="shared" si="139"/>
        <v/>
      </c>
    </row>
    <row r="8822" spans="17:17">
      <c r="Q8822" s="50" t="str">
        <f t="shared" si="139"/>
        <v/>
      </c>
    </row>
    <row r="8823" spans="17:17">
      <c r="Q8823" s="50" t="str">
        <f t="shared" si="139"/>
        <v/>
      </c>
    </row>
    <row r="8824" spans="17:17">
      <c r="Q8824" s="50" t="str">
        <f t="shared" si="139"/>
        <v/>
      </c>
    </row>
    <row r="8825" spans="17:17">
      <c r="Q8825" s="50" t="str">
        <f t="shared" si="139"/>
        <v/>
      </c>
    </row>
    <row r="8826" spans="17:17">
      <c r="Q8826" s="50" t="str">
        <f t="shared" si="139"/>
        <v/>
      </c>
    </row>
    <row r="8827" spans="17:17">
      <c r="Q8827" s="50" t="str">
        <f t="shared" si="139"/>
        <v/>
      </c>
    </row>
    <row r="8828" spans="17:17">
      <c r="Q8828" s="50" t="str">
        <f t="shared" si="139"/>
        <v/>
      </c>
    </row>
    <row r="8829" spans="17:17">
      <c r="Q8829" s="50" t="str">
        <f t="shared" si="139"/>
        <v/>
      </c>
    </row>
    <row r="8830" spans="17:17">
      <c r="Q8830" s="50" t="str">
        <f t="shared" si="139"/>
        <v/>
      </c>
    </row>
    <row r="8831" spans="17:17">
      <c r="Q8831" s="50" t="str">
        <f t="shared" si="139"/>
        <v/>
      </c>
    </row>
    <row r="8832" spans="17:17">
      <c r="Q8832" s="50" t="str">
        <f t="shared" si="139"/>
        <v/>
      </c>
    </row>
    <row r="8833" spans="17:17">
      <c r="Q8833" s="50" t="str">
        <f t="shared" si="139"/>
        <v/>
      </c>
    </row>
    <row r="8834" spans="17:17">
      <c r="Q8834" s="50" t="str">
        <f t="shared" si="139"/>
        <v/>
      </c>
    </row>
    <row r="8835" spans="17:17">
      <c r="Q8835" s="50" t="str">
        <f t="shared" si="139"/>
        <v/>
      </c>
    </row>
    <row r="8836" spans="17:17">
      <c r="Q8836" s="50" t="str">
        <f t="shared" si="139"/>
        <v/>
      </c>
    </row>
    <row r="8837" spans="17:17">
      <c r="Q8837" s="50" t="str">
        <f t="shared" si="139"/>
        <v/>
      </c>
    </row>
    <row r="8838" spans="17:17">
      <c r="Q8838" s="50" t="str">
        <f t="shared" si="139"/>
        <v/>
      </c>
    </row>
    <row r="8839" spans="17:17">
      <c r="Q8839" s="50" t="str">
        <f t="shared" si="139"/>
        <v/>
      </c>
    </row>
    <row r="8840" spans="17:17">
      <c r="Q8840" s="50" t="str">
        <f t="shared" si="139"/>
        <v/>
      </c>
    </row>
    <row r="8841" spans="17:17">
      <c r="Q8841" s="50" t="str">
        <f t="shared" si="139"/>
        <v/>
      </c>
    </row>
    <row r="8842" spans="17:17">
      <c r="Q8842" s="50" t="str">
        <f t="shared" si="139"/>
        <v/>
      </c>
    </row>
    <row r="8843" spans="17:17">
      <c r="Q8843" s="50" t="str">
        <f t="shared" si="139"/>
        <v/>
      </c>
    </row>
    <row r="8844" spans="17:17">
      <c r="Q8844" s="50" t="str">
        <f t="shared" si="139"/>
        <v/>
      </c>
    </row>
    <row r="8845" spans="17:17">
      <c r="Q8845" s="50" t="str">
        <f t="shared" si="139"/>
        <v/>
      </c>
    </row>
    <row r="8846" spans="17:17">
      <c r="Q8846" s="50" t="str">
        <f t="shared" si="139"/>
        <v/>
      </c>
    </row>
    <row r="8847" spans="17:17">
      <c r="Q8847" s="50" t="str">
        <f t="shared" si="139"/>
        <v/>
      </c>
    </row>
    <row r="8848" spans="17:17">
      <c r="Q8848" s="50" t="str">
        <f t="shared" si="139"/>
        <v/>
      </c>
    </row>
    <row r="8849" spans="17:17">
      <c r="Q8849" s="50" t="str">
        <f t="shared" si="139"/>
        <v/>
      </c>
    </row>
    <row r="8850" spans="17:17">
      <c r="Q8850" s="50" t="str">
        <f t="shared" si="139"/>
        <v/>
      </c>
    </row>
    <row r="8851" spans="17:17">
      <c r="Q8851" s="50" t="str">
        <f t="shared" si="139"/>
        <v/>
      </c>
    </row>
    <row r="8852" spans="17:17">
      <c r="Q8852" s="50" t="str">
        <f t="shared" ref="Q8852:Q8915" si="140">IF(AND(I8852="",K8852=""),"",IF(I8852="Lead","Lead",IF(K8852="Lead","Lead",IF((OR((AND((ISNUMBER(SEARCH("Galvanized",K8852))),AF8852="Yes")),(AND((ISNUMBER(SEARCH("Galvanized",K8852))),AF8852="Unknown")))),"Galvanized requiring replacement",IF((OR((AND((ISNUMBER(SEARCH("Galvanized",K8852))),AJ8852="Yes")),(AND((ISNUMBER(SEARCH("Galvanized",K8852))),AJ8852="Unknown")))),"Galvanized requiring replacement",IF(I8852="Galvanized requiring replacement","Galvanized requiring replacement",IF(K8852="Galvanized requiring replacement","Galvanized requiring replacement",IF(ISNUMBER(SEARCH("Unknown",I8852)),"Unknown",IF(ISNUMBER(SEARCH("Unknown",K8852)),"Unknown",IF(I8852="","Unknown",IF(K8852="","Unknown","Non-lead")))))))))))</f>
        <v/>
      </c>
    </row>
    <row r="8853" spans="17:17">
      <c r="Q8853" s="50" t="str">
        <f t="shared" si="140"/>
        <v/>
      </c>
    </row>
    <row r="8854" spans="17:17">
      <c r="Q8854" s="50" t="str">
        <f t="shared" si="140"/>
        <v/>
      </c>
    </row>
    <row r="8855" spans="17:17">
      <c r="Q8855" s="50" t="str">
        <f t="shared" si="140"/>
        <v/>
      </c>
    </row>
    <row r="8856" spans="17:17">
      <c r="Q8856" s="50" t="str">
        <f t="shared" si="140"/>
        <v/>
      </c>
    </row>
    <row r="8857" spans="17:17">
      <c r="Q8857" s="50" t="str">
        <f t="shared" si="140"/>
        <v/>
      </c>
    </row>
    <row r="8858" spans="17:17">
      <c r="Q8858" s="50" t="str">
        <f t="shared" si="140"/>
        <v/>
      </c>
    </row>
    <row r="8859" spans="17:17">
      <c r="Q8859" s="50" t="str">
        <f t="shared" si="140"/>
        <v/>
      </c>
    </row>
    <row r="8860" spans="17:17">
      <c r="Q8860" s="50" t="str">
        <f t="shared" si="140"/>
        <v/>
      </c>
    </row>
    <row r="8861" spans="17:17">
      <c r="Q8861" s="50" t="str">
        <f t="shared" si="140"/>
        <v/>
      </c>
    </row>
    <row r="8862" spans="17:17">
      <c r="Q8862" s="50" t="str">
        <f t="shared" si="140"/>
        <v/>
      </c>
    </row>
    <row r="8863" spans="17:17">
      <c r="Q8863" s="50" t="str">
        <f t="shared" si="140"/>
        <v/>
      </c>
    </row>
    <row r="8864" spans="17:17">
      <c r="Q8864" s="50" t="str">
        <f t="shared" si="140"/>
        <v/>
      </c>
    </row>
    <row r="8865" spans="17:17">
      <c r="Q8865" s="50" t="str">
        <f t="shared" si="140"/>
        <v/>
      </c>
    </row>
    <row r="8866" spans="17:17">
      <c r="Q8866" s="50" t="str">
        <f t="shared" si="140"/>
        <v/>
      </c>
    </row>
    <row r="8867" spans="17:17">
      <c r="Q8867" s="50" t="str">
        <f t="shared" si="140"/>
        <v/>
      </c>
    </row>
    <row r="8868" spans="17:17">
      <c r="Q8868" s="50" t="str">
        <f t="shared" si="140"/>
        <v/>
      </c>
    </row>
    <row r="8869" spans="17:17">
      <c r="Q8869" s="50" t="str">
        <f t="shared" si="140"/>
        <v/>
      </c>
    </row>
    <row r="8870" spans="17:17">
      <c r="Q8870" s="50" t="str">
        <f t="shared" si="140"/>
        <v/>
      </c>
    </row>
    <row r="8871" spans="17:17">
      <c r="Q8871" s="50" t="str">
        <f t="shared" si="140"/>
        <v/>
      </c>
    </row>
    <row r="8872" spans="17:17">
      <c r="Q8872" s="50" t="str">
        <f t="shared" si="140"/>
        <v/>
      </c>
    </row>
    <row r="8873" spans="17:17">
      <c r="Q8873" s="50" t="str">
        <f t="shared" si="140"/>
        <v/>
      </c>
    </row>
    <row r="8874" spans="17:17">
      <c r="Q8874" s="50" t="str">
        <f t="shared" si="140"/>
        <v/>
      </c>
    </row>
    <row r="8875" spans="17:17">
      <c r="Q8875" s="50" t="str">
        <f t="shared" si="140"/>
        <v/>
      </c>
    </row>
    <row r="8876" spans="17:17">
      <c r="Q8876" s="50" t="str">
        <f t="shared" si="140"/>
        <v/>
      </c>
    </row>
    <row r="8877" spans="17:17">
      <c r="Q8877" s="50" t="str">
        <f t="shared" si="140"/>
        <v/>
      </c>
    </row>
    <row r="8878" spans="17:17">
      <c r="Q8878" s="50" t="str">
        <f t="shared" si="140"/>
        <v/>
      </c>
    </row>
    <row r="8879" spans="17:17">
      <c r="Q8879" s="50" t="str">
        <f t="shared" si="140"/>
        <v/>
      </c>
    </row>
    <row r="8880" spans="17:17">
      <c r="Q8880" s="50" t="str">
        <f t="shared" si="140"/>
        <v/>
      </c>
    </row>
    <row r="8881" spans="17:17">
      <c r="Q8881" s="50" t="str">
        <f t="shared" si="140"/>
        <v/>
      </c>
    </row>
    <row r="8882" spans="17:17">
      <c r="Q8882" s="50" t="str">
        <f t="shared" si="140"/>
        <v/>
      </c>
    </row>
    <row r="8883" spans="17:17">
      <c r="Q8883" s="50" t="str">
        <f t="shared" si="140"/>
        <v/>
      </c>
    </row>
    <row r="8884" spans="17:17">
      <c r="Q8884" s="50" t="str">
        <f t="shared" si="140"/>
        <v/>
      </c>
    </row>
    <row r="8885" spans="17:17">
      <c r="Q8885" s="50" t="str">
        <f t="shared" si="140"/>
        <v/>
      </c>
    </row>
    <row r="8886" spans="17:17">
      <c r="Q8886" s="50" t="str">
        <f t="shared" si="140"/>
        <v/>
      </c>
    </row>
    <row r="8887" spans="17:17">
      <c r="Q8887" s="50" t="str">
        <f t="shared" si="140"/>
        <v/>
      </c>
    </row>
    <row r="8888" spans="17:17">
      <c r="Q8888" s="50" t="str">
        <f t="shared" si="140"/>
        <v/>
      </c>
    </row>
    <row r="8889" spans="17:17">
      <c r="Q8889" s="50" t="str">
        <f t="shared" si="140"/>
        <v/>
      </c>
    </row>
    <row r="8890" spans="17:17">
      <c r="Q8890" s="50" t="str">
        <f t="shared" si="140"/>
        <v/>
      </c>
    </row>
    <row r="8891" spans="17:17">
      <c r="Q8891" s="50" t="str">
        <f t="shared" si="140"/>
        <v/>
      </c>
    </row>
    <row r="8892" spans="17:17">
      <c r="Q8892" s="50" t="str">
        <f t="shared" si="140"/>
        <v/>
      </c>
    </row>
    <row r="8893" spans="17:17">
      <c r="Q8893" s="50" t="str">
        <f t="shared" si="140"/>
        <v/>
      </c>
    </row>
    <row r="8894" spans="17:17">
      <c r="Q8894" s="50" t="str">
        <f t="shared" si="140"/>
        <v/>
      </c>
    </row>
    <row r="8895" spans="17:17">
      <c r="Q8895" s="50" t="str">
        <f t="shared" si="140"/>
        <v/>
      </c>
    </row>
    <row r="8896" spans="17:17">
      <c r="Q8896" s="50" t="str">
        <f t="shared" si="140"/>
        <v/>
      </c>
    </row>
    <row r="8897" spans="17:17">
      <c r="Q8897" s="50" t="str">
        <f t="shared" si="140"/>
        <v/>
      </c>
    </row>
    <row r="8898" spans="17:17">
      <c r="Q8898" s="50" t="str">
        <f t="shared" si="140"/>
        <v/>
      </c>
    </row>
    <row r="8899" spans="17:17">
      <c r="Q8899" s="50" t="str">
        <f t="shared" si="140"/>
        <v/>
      </c>
    </row>
    <row r="8900" spans="17:17">
      <c r="Q8900" s="50" t="str">
        <f t="shared" si="140"/>
        <v/>
      </c>
    </row>
    <row r="8901" spans="17:17">
      <c r="Q8901" s="50" t="str">
        <f t="shared" si="140"/>
        <v/>
      </c>
    </row>
    <row r="8902" spans="17:17">
      <c r="Q8902" s="50" t="str">
        <f t="shared" si="140"/>
        <v/>
      </c>
    </row>
    <row r="8903" spans="17:17">
      <c r="Q8903" s="50" t="str">
        <f t="shared" si="140"/>
        <v/>
      </c>
    </row>
    <row r="8904" spans="17:17">
      <c r="Q8904" s="50" t="str">
        <f t="shared" si="140"/>
        <v/>
      </c>
    </row>
    <row r="8905" spans="17:17">
      <c r="Q8905" s="50" t="str">
        <f t="shared" si="140"/>
        <v/>
      </c>
    </row>
    <row r="8906" spans="17:17">
      <c r="Q8906" s="50" t="str">
        <f t="shared" si="140"/>
        <v/>
      </c>
    </row>
    <row r="8907" spans="17:17">
      <c r="Q8907" s="50" t="str">
        <f t="shared" si="140"/>
        <v/>
      </c>
    </row>
    <row r="8908" spans="17:17">
      <c r="Q8908" s="50" t="str">
        <f t="shared" si="140"/>
        <v/>
      </c>
    </row>
    <row r="8909" spans="17:17">
      <c r="Q8909" s="50" t="str">
        <f t="shared" si="140"/>
        <v/>
      </c>
    </row>
    <row r="8910" spans="17:17">
      <c r="Q8910" s="50" t="str">
        <f t="shared" si="140"/>
        <v/>
      </c>
    </row>
    <row r="8911" spans="17:17">
      <c r="Q8911" s="50" t="str">
        <f t="shared" si="140"/>
        <v/>
      </c>
    </row>
    <row r="8912" spans="17:17">
      <c r="Q8912" s="50" t="str">
        <f t="shared" si="140"/>
        <v/>
      </c>
    </row>
    <row r="8913" spans="17:17">
      <c r="Q8913" s="50" t="str">
        <f t="shared" si="140"/>
        <v/>
      </c>
    </row>
    <row r="8914" spans="17:17">
      <c r="Q8914" s="50" t="str">
        <f t="shared" si="140"/>
        <v/>
      </c>
    </row>
    <row r="8915" spans="17:17">
      <c r="Q8915" s="50" t="str">
        <f t="shared" si="140"/>
        <v/>
      </c>
    </row>
    <row r="8916" spans="17:17">
      <c r="Q8916" s="50" t="str">
        <f t="shared" ref="Q8916:Q8979" si="141">IF(AND(I8916="",K8916=""),"",IF(I8916="Lead","Lead",IF(K8916="Lead","Lead",IF((OR((AND((ISNUMBER(SEARCH("Galvanized",K8916))),AF8916="Yes")),(AND((ISNUMBER(SEARCH("Galvanized",K8916))),AF8916="Unknown")))),"Galvanized requiring replacement",IF((OR((AND((ISNUMBER(SEARCH("Galvanized",K8916))),AJ8916="Yes")),(AND((ISNUMBER(SEARCH("Galvanized",K8916))),AJ8916="Unknown")))),"Galvanized requiring replacement",IF(I8916="Galvanized requiring replacement","Galvanized requiring replacement",IF(K8916="Galvanized requiring replacement","Galvanized requiring replacement",IF(ISNUMBER(SEARCH("Unknown",I8916)),"Unknown",IF(ISNUMBER(SEARCH("Unknown",K8916)),"Unknown",IF(I8916="","Unknown",IF(K8916="","Unknown","Non-lead")))))))))))</f>
        <v/>
      </c>
    </row>
    <row r="8917" spans="17:17">
      <c r="Q8917" s="50" t="str">
        <f t="shared" si="141"/>
        <v/>
      </c>
    </row>
    <row r="8918" spans="17:17">
      <c r="Q8918" s="50" t="str">
        <f t="shared" si="141"/>
        <v/>
      </c>
    </row>
    <row r="8919" spans="17:17">
      <c r="Q8919" s="50" t="str">
        <f t="shared" si="141"/>
        <v/>
      </c>
    </row>
    <row r="8920" spans="17:17">
      <c r="Q8920" s="50" t="str">
        <f t="shared" si="141"/>
        <v/>
      </c>
    </row>
    <row r="8921" spans="17:17">
      <c r="Q8921" s="50" t="str">
        <f t="shared" si="141"/>
        <v/>
      </c>
    </row>
    <row r="8922" spans="17:17">
      <c r="Q8922" s="50" t="str">
        <f t="shared" si="141"/>
        <v/>
      </c>
    </row>
    <row r="8923" spans="17:17">
      <c r="Q8923" s="50" t="str">
        <f t="shared" si="141"/>
        <v/>
      </c>
    </row>
    <row r="8924" spans="17:17">
      <c r="Q8924" s="50" t="str">
        <f t="shared" si="141"/>
        <v/>
      </c>
    </row>
    <row r="8925" spans="17:17">
      <c r="Q8925" s="50" t="str">
        <f t="shared" si="141"/>
        <v/>
      </c>
    </row>
    <row r="8926" spans="17:17">
      <c r="Q8926" s="50" t="str">
        <f t="shared" si="141"/>
        <v/>
      </c>
    </row>
    <row r="8927" spans="17:17">
      <c r="Q8927" s="50" t="str">
        <f t="shared" si="141"/>
        <v/>
      </c>
    </row>
    <row r="8928" spans="17:17">
      <c r="Q8928" s="50" t="str">
        <f t="shared" si="141"/>
        <v/>
      </c>
    </row>
    <row r="8929" spans="17:17">
      <c r="Q8929" s="50" t="str">
        <f t="shared" si="141"/>
        <v/>
      </c>
    </row>
    <row r="8930" spans="17:17">
      <c r="Q8930" s="50" t="str">
        <f t="shared" si="141"/>
        <v/>
      </c>
    </row>
    <row r="8931" spans="17:17">
      <c r="Q8931" s="50" t="str">
        <f t="shared" si="141"/>
        <v/>
      </c>
    </row>
    <row r="8932" spans="17:17">
      <c r="Q8932" s="50" t="str">
        <f t="shared" si="141"/>
        <v/>
      </c>
    </row>
    <row r="8933" spans="17:17">
      <c r="Q8933" s="50" t="str">
        <f t="shared" si="141"/>
        <v/>
      </c>
    </row>
    <row r="8934" spans="17:17">
      <c r="Q8934" s="50" t="str">
        <f t="shared" si="141"/>
        <v/>
      </c>
    </row>
    <row r="8935" spans="17:17">
      <c r="Q8935" s="50" t="str">
        <f t="shared" si="141"/>
        <v/>
      </c>
    </row>
    <row r="8936" spans="17:17">
      <c r="Q8936" s="50" t="str">
        <f t="shared" si="141"/>
        <v/>
      </c>
    </row>
    <row r="8937" spans="17:17">
      <c r="Q8937" s="50" t="str">
        <f t="shared" si="141"/>
        <v/>
      </c>
    </row>
    <row r="8938" spans="17:17">
      <c r="Q8938" s="50" t="str">
        <f t="shared" si="141"/>
        <v/>
      </c>
    </row>
    <row r="8939" spans="17:17">
      <c r="Q8939" s="50" t="str">
        <f t="shared" si="141"/>
        <v/>
      </c>
    </row>
    <row r="8940" spans="17:17">
      <c r="Q8940" s="50" t="str">
        <f t="shared" si="141"/>
        <v/>
      </c>
    </row>
    <row r="8941" spans="17:17">
      <c r="Q8941" s="50" t="str">
        <f t="shared" si="141"/>
        <v/>
      </c>
    </row>
    <row r="8942" spans="17:17">
      <c r="Q8942" s="50" t="str">
        <f t="shared" si="141"/>
        <v/>
      </c>
    </row>
    <row r="8943" spans="17:17">
      <c r="Q8943" s="50" t="str">
        <f t="shared" si="141"/>
        <v/>
      </c>
    </row>
    <row r="8944" spans="17:17">
      <c r="Q8944" s="50" t="str">
        <f t="shared" si="141"/>
        <v/>
      </c>
    </row>
    <row r="8945" spans="17:17">
      <c r="Q8945" s="50" t="str">
        <f t="shared" si="141"/>
        <v/>
      </c>
    </row>
    <row r="8946" spans="17:17">
      <c r="Q8946" s="50" t="str">
        <f t="shared" si="141"/>
        <v/>
      </c>
    </row>
    <row r="8947" spans="17:17">
      <c r="Q8947" s="50" t="str">
        <f t="shared" si="141"/>
        <v/>
      </c>
    </row>
    <row r="8948" spans="17:17">
      <c r="Q8948" s="50" t="str">
        <f t="shared" si="141"/>
        <v/>
      </c>
    </row>
    <row r="8949" spans="17:17">
      <c r="Q8949" s="50" t="str">
        <f t="shared" si="141"/>
        <v/>
      </c>
    </row>
    <row r="8950" spans="17:17">
      <c r="Q8950" s="50" t="str">
        <f t="shared" si="141"/>
        <v/>
      </c>
    </row>
    <row r="8951" spans="17:17">
      <c r="Q8951" s="50" t="str">
        <f t="shared" si="141"/>
        <v/>
      </c>
    </row>
    <row r="8952" spans="17:17">
      <c r="Q8952" s="50" t="str">
        <f t="shared" si="141"/>
        <v/>
      </c>
    </row>
    <row r="8953" spans="17:17">
      <c r="Q8953" s="50" t="str">
        <f t="shared" si="141"/>
        <v/>
      </c>
    </row>
    <row r="8954" spans="17:17">
      <c r="Q8954" s="50" t="str">
        <f t="shared" si="141"/>
        <v/>
      </c>
    </row>
    <row r="8955" spans="17:17">
      <c r="Q8955" s="50" t="str">
        <f t="shared" si="141"/>
        <v/>
      </c>
    </row>
    <row r="8956" spans="17:17">
      <c r="Q8956" s="50" t="str">
        <f t="shared" si="141"/>
        <v/>
      </c>
    </row>
    <row r="8957" spans="17:17">
      <c r="Q8957" s="50" t="str">
        <f t="shared" si="141"/>
        <v/>
      </c>
    </row>
    <row r="8958" spans="17:17">
      <c r="Q8958" s="50" t="str">
        <f t="shared" si="141"/>
        <v/>
      </c>
    </row>
    <row r="8959" spans="17:17">
      <c r="Q8959" s="50" t="str">
        <f t="shared" si="141"/>
        <v/>
      </c>
    </row>
    <row r="8960" spans="17:17">
      <c r="Q8960" s="50" t="str">
        <f t="shared" si="141"/>
        <v/>
      </c>
    </row>
    <row r="8961" spans="17:17">
      <c r="Q8961" s="50" t="str">
        <f t="shared" si="141"/>
        <v/>
      </c>
    </row>
    <row r="8962" spans="17:17">
      <c r="Q8962" s="50" t="str">
        <f t="shared" si="141"/>
        <v/>
      </c>
    </row>
    <row r="8963" spans="17:17">
      <c r="Q8963" s="50" t="str">
        <f t="shared" si="141"/>
        <v/>
      </c>
    </row>
    <row r="8964" spans="17:17">
      <c r="Q8964" s="50" t="str">
        <f t="shared" si="141"/>
        <v/>
      </c>
    </row>
    <row r="8965" spans="17:17">
      <c r="Q8965" s="50" t="str">
        <f t="shared" si="141"/>
        <v/>
      </c>
    </row>
    <row r="8966" spans="17:17">
      <c r="Q8966" s="50" t="str">
        <f t="shared" si="141"/>
        <v/>
      </c>
    </row>
    <row r="8967" spans="17:17">
      <c r="Q8967" s="50" t="str">
        <f t="shared" si="141"/>
        <v/>
      </c>
    </row>
    <row r="8968" spans="17:17">
      <c r="Q8968" s="50" t="str">
        <f t="shared" si="141"/>
        <v/>
      </c>
    </row>
    <row r="8969" spans="17:17">
      <c r="Q8969" s="50" t="str">
        <f t="shared" si="141"/>
        <v/>
      </c>
    </row>
    <row r="8970" spans="17:17">
      <c r="Q8970" s="50" t="str">
        <f t="shared" si="141"/>
        <v/>
      </c>
    </row>
    <row r="8971" spans="17:17">
      <c r="Q8971" s="50" t="str">
        <f t="shared" si="141"/>
        <v/>
      </c>
    </row>
    <row r="8972" spans="17:17">
      <c r="Q8972" s="50" t="str">
        <f t="shared" si="141"/>
        <v/>
      </c>
    </row>
    <row r="8973" spans="17:17">
      <c r="Q8973" s="50" t="str">
        <f t="shared" si="141"/>
        <v/>
      </c>
    </row>
    <row r="8974" spans="17:17">
      <c r="Q8974" s="50" t="str">
        <f t="shared" si="141"/>
        <v/>
      </c>
    </row>
    <row r="8975" spans="17:17">
      <c r="Q8975" s="50" t="str">
        <f t="shared" si="141"/>
        <v/>
      </c>
    </row>
    <row r="8976" spans="17:17">
      <c r="Q8976" s="50" t="str">
        <f t="shared" si="141"/>
        <v/>
      </c>
    </row>
    <row r="8977" spans="17:17">
      <c r="Q8977" s="50" t="str">
        <f t="shared" si="141"/>
        <v/>
      </c>
    </row>
    <row r="8978" spans="17:17">
      <c r="Q8978" s="50" t="str">
        <f t="shared" si="141"/>
        <v/>
      </c>
    </row>
    <row r="8979" spans="17:17">
      <c r="Q8979" s="50" t="str">
        <f t="shared" si="141"/>
        <v/>
      </c>
    </row>
    <row r="8980" spans="17:17">
      <c r="Q8980" s="50" t="str">
        <f t="shared" ref="Q8980:Q9043" si="142">IF(AND(I8980="",K8980=""),"",IF(I8980="Lead","Lead",IF(K8980="Lead","Lead",IF((OR((AND((ISNUMBER(SEARCH("Galvanized",K8980))),AF8980="Yes")),(AND((ISNUMBER(SEARCH("Galvanized",K8980))),AF8980="Unknown")))),"Galvanized requiring replacement",IF((OR((AND((ISNUMBER(SEARCH("Galvanized",K8980))),AJ8980="Yes")),(AND((ISNUMBER(SEARCH("Galvanized",K8980))),AJ8980="Unknown")))),"Galvanized requiring replacement",IF(I8980="Galvanized requiring replacement","Galvanized requiring replacement",IF(K8980="Galvanized requiring replacement","Galvanized requiring replacement",IF(ISNUMBER(SEARCH("Unknown",I8980)),"Unknown",IF(ISNUMBER(SEARCH("Unknown",K8980)),"Unknown",IF(I8980="","Unknown",IF(K8980="","Unknown","Non-lead")))))))))))</f>
        <v/>
      </c>
    </row>
    <row r="8981" spans="17:17">
      <c r="Q8981" s="50" t="str">
        <f t="shared" si="142"/>
        <v/>
      </c>
    </row>
    <row r="8982" spans="17:17">
      <c r="Q8982" s="50" t="str">
        <f t="shared" si="142"/>
        <v/>
      </c>
    </row>
    <row r="8983" spans="17:17">
      <c r="Q8983" s="50" t="str">
        <f t="shared" si="142"/>
        <v/>
      </c>
    </row>
    <row r="8984" spans="17:17">
      <c r="Q8984" s="50" t="str">
        <f t="shared" si="142"/>
        <v/>
      </c>
    </row>
    <row r="8985" spans="17:17">
      <c r="Q8985" s="50" t="str">
        <f t="shared" si="142"/>
        <v/>
      </c>
    </row>
    <row r="8986" spans="17:17">
      <c r="Q8986" s="50" t="str">
        <f t="shared" si="142"/>
        <v/>
      </c>
    </row>
    <row r="8987" spans="17:17">
      <c r="Q8987" s="50" t="str">
        <f t="shared" si="142"/>
        <v/>
      </c>
    </row>
    <row r="8988" spans="17:17">
      <c r="Q8988" s="50" t="str">
        <f t="shared" si="142"/>
        <v/>
      </c>
    </row>
    <row r="8989" spans="17:17">
      <c r="Q8989" s="50" t="str">
        <f t="shared" si="142"/>
        <v/>
      </c>
    </row>
    <row r="8990" spans="17:17">
      <c r="Q8990" s="50" t="str">
        <f t="shared" si="142"/>
        <v/>
      </c>
    </row>
    <row r="8991" spans="17:17">
      <c r="Q8991" s="50" t="str">
        <f t="shared" si="142"/>
        <v/>
      </c>
    </row>
    <row r="8992" spans="17:17">
      <c r="Q8992" s="50" t="str">
        <f t="shared" si="142"/>
        <v/>
      </c>
    </row>
    <row r="8993" spans="17:17">
      <c r="Q8993" s="50" t="str">
        <f t="shared" si="142"/>
        <v/>
      </c>
    </row>
    <row r="8994" spans="17:17">
      <c r="Q8994" s="50" t="str">
        <f t="shared" si="142"/>
        <v/>
      </c>
    </row>
    <row r="8995" spans="17:17">
      <c r="Q8995" s="50" t="str">
        <f t="shared" si="142"/>
        <v/>
      </c>
    </row>
    <row r="8996" spans="17:17">
      <c r="Q8996" s="50" t="str">
        <f t="shared" si="142"/>
        <v/>
      </c>
    </row>
    <row r="8997" spans="17:17">
      <c r="Q8997" s="50" t="str">
        <f t="shared" si="142"/>
        <v/>
      </c>
    </row>
    <row r="8998" spans="17:17">
      <c r="Q8998" s="50" t="str">
        <f t="shared" si="142"/>
        <v/>
      </c>
    </row>
    <row r="8999" spans="17:17">
      <c r="Q8999" s="50" t="str">
        <f t="shared" si="142"/>
        <v/>
      </c>
    </row>
    <row r="9000" spans="17:17">
      <c r="Q9000" s="50" t="str">
        <f t="shared" si="142"/>
        <v/>
      </c>
    </row>
    <row r="9001" spans="17:17">
      <c r="Q9001" s="50" t="str">
        <f t="shared" si="142"/>
        <v/>
      </c>
    </row>
    <row r="9002" spans="17:17">
      <c r="Q9002" s="50" t="str">
        <f t="shared" si="142"/>
        <v/>
      </c>
    </row>
    <row r="9003" spans="17:17">
      <c r="Q9003" s="50" t="str">
        <f t="shared" si="142"/>
        <v/>
      </c>
    </row>
    <row r="9004" spans="17:17">
      <c r="Q9004" s="50" t="str">
        <f t="shared" si="142"/>
        <v/>
      </c>
    </row>
    <row r="9005" spans="17:17">
      <c r="Q9005" s="50" t="str">
        <f t="shared" si="142"/>
        <v/>
      </c>
    </row>
    <row r="9006" spans="17:17">
      <c r="Q9006" s="50" t="str">
        <f t="shared" si="142"/>
        <v/>
      </c>
    </row>
    <row r="9007" spans="17:17">
      <c r="Q9007" s="50" t="str">
        <f t="shared" si="142"/>
        <v/>
      </c>
    </row>
    <row r="9008" spans="17:17">
      <c r="Q9008" s="50" t="str">
        <f t="shared" si="142"/>
        <v/>
      </c>
    </row>
    <row r="9009" spans="17:17">
      <c r="Q9009" s="50" t="str">
        <f t="shared" si="142"/>
        <v/>
      </c>
    </row>
    <row r="9010" spans="17:17">
      <c r="Q9010" s="50" t="str">
        <f t="shared" si="142"/>
        <v/>
      </c>
    </row>
    <row r="9011" spans="17:17">
      <c r="Q9011" s="50" t="str">
        <f t="shared" si="142"/>
        <v/>
      </c>
    </row>
    <row r="9012" spans="17:17">
      <c r="Q9012" s="50" t="str">
        <f t="shared" si="142"/>
        <v/>
      </c>
    </row>
    <row r="9013" spans="17:17">
      <c r="Q9013" s="50" t="str">
        <f t="shared" si="142"/>
        <v/>
      </c>
    </row>
    <row r="9014" spans="17:17">
      <c r="Q9014" s="50" t="str">
        <f t="shared" si="142"/>
        <v/>
      </c>
    </row>
    <row r="9015" spans="17:17">
      <c r="Q9015" s="50" t="str">
        <f t="shared" si="142"/>
        <v/>
      </c>
    </row>
    <row r="9016" spans="17:17">
      <c r="Q9016" s="50" t="str">
        <f t="shared" si="142"/>
        <v/>
      </c>
    </row>
    <row r="9017" spans="17:17">
      <c r="Q9017" s="50" t="str">
        <f t="shared" si="142"/>
        <v/>
      </c>
    </row>
    <row r="9018" spans="17:17">
      <c r="Q9018" s="50" t="str">
        <f t="shared" si="142"/>
        <v/>
      </c>
    </row>
    <row r="9019" spans="17:17">
      <c r="Q9019" s="50" t="str">
        <f t="shared" si="142"/>
        <v/>
      </c>
    </row>
    <row r="9020" spans="17:17">
      <c r="Q9020" s="50" t="str">
        <f t="shared" si="142"/>
        <v/>
      </c>
    </row>
    <row r="9021" spans="17:17">
      <c r="Q9021" s="50" t="str">
        <f t="shared" si="142"/>
        <v/>
      </c>
    </row>
    <row r="9022" spans="17:17">
      <c r="Q9022" s="50" t="str">
        <f t="shared" si="142"/>
        <v/>
      </c>
    </row>
    <row r="9023" spans="17:17">
      <c r="Q9023" s="50" t="str">
        <f t="shared" si="142"/>
        <v/>
      </c>
    </row>
    <row r="9024" spans="17:17">
      <c r="Q9024" s="50" t="str">
        <f t="shared" si="142"/>
        <v/>
      </c>
    </row>
    <row r="9025" spans="17:17">
      <c r="Q9025" s="50" t="str">
        <f t="shared" si="142"/>
        <v/>
      </c>
    </row>
    <row r="9026" spans="17:17">
      <c r="Q9026" s="50" t="str">
        <f t="shared" si="142"/>
        <v/>
      </c>
    </row>
    <row r="9027" spans="17:17">
      <c r="Q9027" s="50" t="str">
        <f t="shared" si="142"/>
        <v/>
      </c>
    </row>
    <row r="9028" spans="17:17">
      <c r="Q9028" s="50" t="str">
        <f t="shared" si="142"/>
        <v/>
      </c>
    </row>
    <row r="9029" spans="17:17">
      <c r="Q9029" s="50" t="str">
        <f t="shared" si="142"/>
        <v/>
      </c>
    </row>
    <row r="9030" spans="17:17">
      <c r="Q9030" s="50" t="str">
        <f t="shared" si="142"/>
        <v/>
      </c>
    </row>
    <row r="9031" spans="17:17">
      <c r="Q9031" s="50" t="str">
        <f t="shared" si="142"/>
        <v/>
      </c>
    </row>
    <row r="9032" spans="17:17">
      <c r="Q9032" s="50" t="str">
        <f t="shared" si="142"/>
        <v/>
      </c>
    </row>
    <row r="9033" spans="17:17">
      <c r="Q9033" s="50" t="str">
        <f t="shared" si="142"/>
        <v/>
      </c>
    </row>
    <row r="9034" spans="17:17">
      <c r="Q9034" s="50" t="str">
        <f t="shared" si="142"/>
        <v/>
      </c>
    </row>
    <row r="9035" spans="17:17">
      <c r="Q9035" s="50" t="str">
        <f t="shared" si="142"/>
        <v/>
      </c>
    </row>
    <row r="9036" spans="17:17">
      <c r="Q9036" s="50" t="str">
        <f t="shared" si="142"/>
        <v/>
      </c>
    </row>
    <row r="9037" spans="17:17">
      <c r="Q9037" s="50" t="str">
        <f t="shared" si="142"/>
        <v/>
      </c>
    </row>
    <row r="9038" spans="17:17">
      <c r="Q9038" s="50" t="str">
        <f t="shared" si="142"/>
        <v/>
      </c>
    </row>
    <row r="9039" spans="17:17">
      <c r="Q9039" s="50" t="str">
        <f t="shared" si="142"/>
        <v/>
      </c>
    </row>
    <row r="9040" spans="17:17">
      <c r="Q9040" s="50" t="str">
        <f t="shared" si="142"/>
        <v/>
      </c>
    </row>
    <row r="9041" spans="17:17">
      <c r="Q9041" s="50" t="str">
        <f t="shared" si="142"/>
        <v/>
      </c>
    </row>
    <row r="9042" spans="17:17">
      <c r="Q9042" s="50" t="str">
        <f t="shared" si="142"/>
        <v/>
      </c>
    </row>
    <row r="9043" spans="17:17">
      <c r="Q9043" s="50" t="str">
        <f t="shared" si="142"/>
        <v/>
      </c>
    </row>
    <row r="9044" spans="17:17">
      <c r="Q9044" s="50" t="str">
        <f t="shared" ref="Q9044:Q9107" si="143">IF(AND(I9044="",K9044=""),"",IF(I9044="Lead","Lead",IF(K9044="Lead","Lead",IF((OR((AND((ISNUMBER(SEARCH("Galvanized",K9044))),AF9044="Yes")),(AND((ISNUMBER(SEARCH("Galvanized",K9044))),AF9044="Unknown")))),"Galvanized requiring replacement",IF((OR((AND((ISNUMBER(SEARCH("Galvanized",K9044))),AJ9044="Yes")),(AND((ISNUMBER(SEARCH("Galvanized",K9044))),AJ9044="Unknown")))),"Galvanized requiring replacement",IF(I9044="Galvanized requiring replacement","Galvanized requiring replacement",IF(K9044="Galvanized requiring replacement","Galvanized requiring replacement",IF(ISNUMBER(SEARCH("Unknown",I9044)),"Unknown",IF(ISNUMBER(SEARCH("Unknown",K9044)),"Unknown",IF(I9044="","Unknown",IF(K9044="","Unknown","Non-lead")))))))))))</f>
        <v/>
      </c>
    </row>
    <row r="9045" spans="17:17">
      <c r="Q9045" s="50" t="str">
        <f t="shared" si="143"/>
        <v/>
      </c>
    </row>
    <row r="9046" spans="17:17">
      <c r="Q9046" s="50" t="str">
        <f t="shared" si="143"/>
        <v/>
      </c>
    </row>
    <row r="9047" spans="17:17">
      <c r="Q9047" s="50" t="str">
        <f t="shared" si="143"/>
        <v/>
      </c>
    </row>
    <row r="9048" spans="17:17">
      <c r="Q9048" s="50" t="str">
        <f t="shared" si="143"/>
        <v/>
      </c>
    </row>
    <row r="9049" spans="17:17">
      <c r="Q9049" s="50" t="str">
        <f t="shared" si="143"/>
        <v/>
      </c>
    </row>
    <row r="9050" spans="17:17">
      <c r="Q9050" s="50" t="str">
        <f t="shared" si="143"/>
        <v/>
      </c>
    </row>
    <row r="9051" spans="17:17">
      <c r="Q9051" s="50" t="str">
        <f t="shared" si="143"/>
        <v/>
      </c>
    </row>
    <row r="9052" spans="17:17">
      <c r="Q9052" s="50" t="str">
        <f t="shared" si="143"/>
        <v/>
      </c>
    </row>
    <row r="9053" spans="17:17">
      <c r="Q9053" s="50" t="str">
        <f t="shared" si="143"/>
        <v/>
      </c>
    </row>
    <row r="9054" spans="17:17">
      <c r="Q9054" s="50" t="str">
        <f t="shared" si="143"/>
        <v/>
      </c>
    </row>
    <row r="9055" spans="17:17">
      <c r="Q9055" s="50" t="str">
        <f t="shared" si="143"/>
        <v/>
      </c>
    </row>
    <row r="9056" spans="17:17">
      <c r="Q9056" s="50" t="str">
        <f t="shared" si="143"/>
        <v/>
      </c>
    </row>
    <row r="9057" spans="17:17">
      <c r="Q9057" s="50" t="str">
        <f t="shared" si="143"/>
        <v/>
      </c>
    </row>
    <row r="9058" spans="17:17">
      <c r="Q9058" s="50" t="str">
        <f t="shared" si="143"/>
        <v/>
      </c>
    </row>
    <row r="9059" spans="17:17">
      <c r="Q9059" s="50" t="str">
        <f t="shared" si="143"/>
        <v/>
      </c>
    </row>
    <row r="9060" spans="17:17">
      <c r="Q9060" s="50" t="str">
        <f t="shared" si="143"/>
        <v/>
      </c>
    </row>
    <row r="9061" spans="17:17">
      <c r="Q9061" s="50" t="str">
        <f t="shared" si="143"/>
        <v/>
      </c>
    </row>
    <row r="9062" spans="17:17">
      <c r="Q9062" s="50" t="str">
        <f t="shared" si="143"/>
        <v/>
      </c>
    </row>
    <row r="9063" spans="17:17">
      <c r="Q9063" s="50" t="str">
        <f t="shared" si="143"/>
        <v/>
      </c>
    </row>
    <row r="9064" spans="17:17">
      <c r="Q9064" s="50" t="str">
        <f t="shared" si="143"/>
        <v/>
      </c>
    </row>
    <row r="9065" spans="17:17">
      <c r="Q9065" s="50" t="str">
        <f t="shared" si="143"/>
        <v/>
      </c>
    </row>
    <row r="9066" spans="17:17">
      <c r="Q9066" s="50" t="str">
        <f t="shared" si="143"/>
        <v/>
      </c>
    </row>
    <row r="9067" spans="17:17">
      <c r="Q9067" s="50" t="str">
        <f t="shared" si="143"/>
        <v/>
      </c>
    </row>
    <row r="9068" spans="17:17">
      <c r="Q9068" s="50" t="str">
        <f t="shared" si="143"/>
        <v/>
      </c>
    </row>
    <row r="9069" spans="17:17">
      <c r="Q9069" s="50" t="str">
        <f t="shared" si="143"/>
        <v/>
      </c>
    </row>
    <row r="9070" spans="17:17">
      <c r="Q9070" s="50" t="str">
        <f t="shared" si="143"/>
        <v/>
      </c>
    </row>
    <row r="9071" spans="17:17">
      <c r="Q9071" s="50" t="str">
        <f t="shared" si="143"/>
        <v/>
      </c>
    </row>
    <row r="9072" spans="17:17">
      <c r="Q9072" s="50" t="str">
        <f t="shared" si="143"/>
        <v/>
      </c>
    </row>
    <row r="9073" spans="17:17">
      <c r="Q9073" s="50" t="str">
        <f t="shared" si="143"/>
        <v/>
      </c>
    </row>
    <row r="9074" spans="17:17">
      <c r="Q9074" s="50" t="str">
        <f t="shared" si="143"/>
        <v/>
      </c>
    </row>
    <row r="9075" spans="17:17">
      <c r="Q9075" s="50" t="str">
        <f t="shared" si="143"/>
        <v/>
      </c>
    </row>
    <row r="9076" spans="17:17">
      <c r="Q9076" s="50" t="str">
        <f t="shared" si="143"/>
        <v/>
      </c>
    </row>
    <row r="9077" spans="17:17">
      <c r="Q9077" s="50" t="str">
        <f t="shared" si="143"/>
        <v/>
      </c>
    </row>
    <row r="9078" spans="17:17">
      <c r="Q9078" s="50" t="str">
        <f t="shared" si="143"/>
        <v/>
      </c>
    </row>
    <row r="9079" spans="17:17">
      <c r="Q9079" s="50" t="str">
        <f t="shared" si="143"/>
        <v/>
      </c>
    </row>
    <row r="9080" spans="17:17">
      <c r="Q9080" s="50" t="str">
        <f t="shared" si="143"/>
        <v/>
      </c>
    </row>
    <row r="9081" spans="17:17">
      <c r="Q9081" s="50" t="str">
        <f t="shared" si="143"/>
        <v/>
      </c>
    </row>
    <row r="9082" spans="17:17">
      <c r="Q9082" s="50" t="str">
        <f t="shared" si="143"/>
        <v/>
      </c>
    </row>
    <row r="9083" spans="17:17">
      <c r="Q9083" s="50" t="str">
        <f t="shared" si="143"/>
        <v/>
      </c>
    </row>
    <row r="9084" spans="17:17">
      <c r="Q9084" s="50" t="str">
        <f t="shared" si="143"/>
        <v/>
      </c>
    </row>
    <row r="9085" spans="17:17">
      <c r="Q9085" s="50" t="str">
        <f t="shared" si="143"/>
        <v/>
      </c>
    </row>
    <row r="9086" spans="17:17">
      <c r="Q9086" s="50" t="str">
        <f t="shared" si="143"/>
        <v/>
      </c>
    </row>
    <row r="9087" spans="17:17">
      <c r="Q9087" s="50" t="str">
        <f t="shared" si="143"/>
        <v/>
      </c>
    </row>
    <row r="9088" spans="17:17">
      <c r="Q9088" s="50" t="str">
        <f t="shared" si="143"/>
        <v/>
      </c>
    </row>
    <row r="9089" spans="17:17">
      <c r="Q9089" s="50" t="str">
        <f t="shared" si="143"/>
        <v/>
      </c>
    </row>
    <row r="9090" spans="17:17">
      <c r="Q9090" s="50" t="str">
        <f t="shared" si="143"/>
        <v/>
      </c>
    </row>
    <row r="9091" spans="17:17">
      <c r="Q9091" s="50" t="str">
        <f t="shared" si="143"/>
        <v/>
      </c>
    </row>
    <row r="9092" spans="17:17">
      <c r="Q9092" s="50" t="str">
        <f t="shared" si="143"/>
        <v/>
      </c>
    </row>
    <row r="9093" spans="17:17">
      <c r="Q9093" s="50" t="str">
        <f t="shared" si="143"/>
        <v/>
      </c>
    </row>
    <row r="9094" spans="17:17">
      <c r="Q9094" s="50" t="str">
        <f t="shared" si="143"/>
        <v/>
      </c>
    </row>
    <row r="9095" spans="17:17">
      <c r="Q9095" s="50" t="str">
        <f t="shared" si="143"/>
        <v/>
      </c>
    </row>
    <row r="9096" spans="17:17">
      <c r="Q9096" s="50" t="str">
        <f t="shared" si="143"/>
        <v/>
      </c>
    </row>
    <row r="9097" spans="17:17">
      <c r="Q9097" s="50" t="str">
        <f t="shared" si="143"/>
        <v/>
      </c>
    </row>
    <row r="9098" spans="17:17">
      <c r="Q9098" s="50" t="str">
        <f t="shared" si="143"/>
        <v/>
      </c>
    </row>
    <row r="9099" spans="17:17">
      <c r="Q9099" s="50" t="str">
        <f t="shared" si="143"/>
        <v/>
      </c>
    </row>
    <row r="9100" spans="17:17">
      <c r="Q9100" s="50" t="str">
        <f t="shared" si="143"/>
        <v/>
      </c>
    </row>
    <row r="9101" spans="17:17">
      <c r="Q9101" s="50" t="str">
        <f t="shared" si="143"/>
        <v/>
      </c>
    </row>
    <row r="9102" spans="17:17">
      <c r="Q9102" s="50" t="str">
        <f t="shared" si="143"/>
        <v/>
      </c>
    </row>
    <row r="9103" spans="17:17">
      <c r="Q9103" s="50" t="str">
        <f t="shared" si="143"/>
        <v/>
      </c>
    </row>
    <row r="9104" spans="17:17">
      <c r="Q9104" s="50" t="str">
        <f t="shared" si="143"/>
        <v/>
      </c>
    </row>
    <row r="9105" spans="17:17">
      <c r="Q9105" s="50" t="str">
        <f t="shared" si="143"/>
        <v/>
      </c>
    </row>
    <row r="9106" spans="17:17">
      <c r="Q9106" s="50" t="str">
        <f t="shared" si="143"/>
        <v/>
      </c>
    </row>
    <row r="9107" spans="17:17">
      <c r="Q9107" s="50" t="str">
        <f t="shared" si="143"/>
        <v/>
      </c>
    </row>
    <row r="9108" spans="17:17">
      <c r="Q9108" s="50" t="str">
        <f t="shared" ref="Q9108:Q9171" si="144">IF(AND(I9108="",K9108=""),"",IF(I9108="Lead","Lead",IF(K9108="Lead","Lead",IF((OR((AND((ISNUMBER(SEARCH("Galvanized",K9108))),AF9108="Yes")),(AND((ISNUMBER(SEARCH("Galvanized",K9108))),AF9108="Unknown")))),"Galvanized requiring replacement",IF((OR((AND((ISNUMBER(SEARCH("Galvanized",K9108))),AJ9108="Yes")),(AND((ISNUMBER(SEARCH("Galvanized",K9108))),AJ9108="Unknown")))),"Galvanized requiring replacement",IF(I9108="Galvanized requiring replacement","Galvanized requiring replacement",IF(K9108="Galvanized requiring replacement","Galvanized requiring replacement",IF(ISNUMBER(SEARCH("Unknown",I9108)),"Unknown",IF(ISNUMBER(SEARCH("Unknown",K9108)),"Unknown",IF(I9108="","Unknown",IF(K9108="","Unknown","Non-lead")))))))))))</f>
        <v/>
      </c>
    </row>
    <row r="9109" spans="17:17">
      <c r="Q9109" s="50" t="str">
        <f t="shared" si="144"/>
        <v/>
      </c>
    </row>
    <row r="9110" spans="17:17">
      <c r="Q9110" s="50" t="str">
        <f t="shared" si="144"/>
        <v/>
      </c>
    </row>
    <row r="9111" spans="17:17">
      <c r="Q9111" s="50" t="str">
        <f t="shared" si="144"/>
        <v/>
      </c>
    </row>
    <row r="9112" spans="17:17">
      <c r="Q9112" s="50" t="str">
        <f t="shared" si="144"/>
        <v/>
      </c>
    </row>
    <row r="9113" spans="17:17">
      <c r="Q9113" s="50" t="str">
        <f t="shared" si="144"/>
        <v/>
      </c>
    </row>
    <row r="9114" spans="17:17">
      <c r="Q9114" s="50" t="str">
        <f t="shared" si="144"/>
        <v/>
      </c>
    </row>
    <row r="9115" spans="17:17">
      <c r="Q9115" s="50" t="str">
        <f t="shared" si="144"/>
        <v/>
      </c>
    </row>
    <row r="9116" spans="17:17">
      <c r="Q9116" s="50" t="str">
        <f t="shared" si="144"/>
        <v/>
      </c>
    </row>
    <row r="9117" spans="17:17">
      <c r="Q9117" s="50" t="str">
        <f t="shared" si="144"/>
        <v/>
      </c>
    </row>
    <row r="9118" spans="17:17">
      <c r="Q9118" s="50" t="str">
        <f t="shared" si="144"/>
        <v/>
      </c>
    </row>
    <row r="9119" spans="17:17">
      <c r="Q9119" s="50" t="str">
        <f t="shared" si="144"/>
        <v/>
      </c>
    </row>
    <row r="9120" spans="17:17">
      <c r="Q9120" s="50" t="str">
        <f t="shared" si="144"/>
        <v/>
      </c>
    </row>
    <row r="9121" spans="17:17">
      <c r="Q9121" s="50" t="str">
        <f t="shared" si="144"/>
        <v/>
      </c>
    </row>
    <row r="9122" spans="17:17">
      <c r="Q9122" s="50" t="str">
        <f t="shared" si="144"/>
        <v/>
      </c>
    </row>
    <row r="9123" spans="17:17">
      <c r="Q9123" s="50" t="str">
        <f t="shared" si="144"/>
        <v/>
      </c>
    </row>
    <row r="9124" spans="17:17">
      <c r="Q9124" s="50" t="str">
        <f t="shared" si="144"/>
        <v/>
      </c>
    </row>
    <row r="9125" spans="17:17">
      <c r="Q9125" s="50" t="str">
        <f t="shared" si="144"/>
        <v/>
      </c>
    </row>
    <row r="9126" spans="17:17">
      <c r="Q9126" s="50" t="str">
        <f t="shared" si="144"/>
        <v/>
      </c>
    </row>
    <row r="9127" spans="17:17">
      <c r="Q9127" s="50" t="str">
        <f t="shared" si="144"/>
        <v/>
      </c>
    </row>
    <row r="9128" spans="17:17">
      <c r="Q9128" s="50" t="str">
        <f t="shared" si="144"/>
        <v/>
      </c>
    </row>
    <row r="9129" spans="17:17">
      <c r="Q9129" s="50" t="str">
        <f t="shared" si="144"/>
        <v/>
      </c>
    </row>
    <row r="9130" spans="17:17">
      <c r="Q9130" s="50" t="str">
        <f t="shared" si="144"/>
        <v/>
      </c>
    </row>
    <row r="9131" spans="17:17">
      <c r="Q9131" s="50" t="str">
        <f t="shared" si="144"/>
        <v/>
      </c>
    </row>
    <row r="9132" spans="17:17">
      <c r="Q9132" s="50" t="str">
        <f t="shared" si="144"/>
        <v/>
      </c>
    </row>
    <row r="9133" spans="17:17">
      <c r="Q9133" s="50" t="str">
        <f t="shared" si="144"/>
        <v/>
      </c>
    </row>
    <row r="9134" spans="17:17">
      <c r="Q9134" s="50" t="str">
        <f t="shared" si="144"/>
        <v/>
      </c>
    </row>
    <row r="9135" spans="17:17">
      <c r="Q9135" s="50" t="str">
        <f t="shared" si="144"/>
        <v/>
      </c>
    </row>
    <row r="9136" spans="17:17">
      <c r="Q9136" s="50" t="str">
        <f t="shared" si="144"/>
        <v/>
      </c>
    </row>
    <row r="9137" spans="17:17">
      <c r="Q9137" s="50" t="str">
        <f t="shared" si="144"/>
        <v/>
      </c>
    </row>
    <row r="9138" spans="17:17">
      <c r="Q9138" s="50" t="str">
        <f t="shared" si="144"/>
        <v/>
      </c>
    </row>
    <row r="9139" spans="17:17">
      <c r="Q9139" s="50" t="str">
        <f t="shared" si="144"/>
        <v/>
      </c>
    </row>
    <row r="9140" spans="17:17">
      <c r="Q9140" s="50" t="str">
        <f t="shared" si="144"/>
        <v/>
      </c>
    </row>
    <row r="9141" spans="17:17">
      <c r="Q9141" s="50" t="str">
        <f t="shared" si="144"/>
        <v/>
      </c>
    </row>
    <row r="9142" spans="17:17">
      <c r="Q9142" s="50" t="str">
        <f t="shared" si="144"/>
        <v/>
      </c>
    </row>
    <row r="9143" spans="17:17">
      <c r="Q9143" s="50" t="str">
        <f t="shared" si="144"/>
        <v/>
      </c>
    </row>
    <row r="9144" spans="17:17">
      <c r="Q9144" s="50" t="str">
        <f t="shared" si="144"/>
        <v/>
      </c>
    </row>
    <row r="9145" spans="17:17">
      <c r="Q9145" s="50" t="str">
        <f t="shared" si="144"/>
        <v/>
      </c>
    </row>
    <row r="9146" spans="17:17">
      <c r="Q9146" s="50" t="str">
        <f t="shared" si="144"/>
        <v/>
      </c>
    </row>
    <row r="9147" spans="17:17">
      <c r="Q9147" s="50" t="str">
        <f t="shared" si="144"/>
        <v/>
      </c>
    </row>
    <row r="9148" spans="17:17">
      <c r="Q9148" s="50" t="str">
        <f t="shared" si="144"/>
        <v/>
      </c>
    </row>
    <row r="9149" spans="17:17">
      <c r="Q9149" s="50" t="str">
        <f t="shared" si="144"/>
        <v/>
      </c>
    </row>
    <row r="9150" spans="17:17">
      <c r="Q9150" s="50" t="str">
        <f t="shared" si="144"/>
        <v/>
      </c>
    </row>
    <row r="9151" spans="17:17">
      <c r="Q9151" s="50" t="str">
        <f t="shared" si="144"/>
        <v/>
      </c>
    </row>
    <row r="9152" spans="17:17">
      <c r="Q9152" s="50" t="str">
        <f t="shared" si="144"/>
        <v/>
      </c>
    </row>
    <row r="9153" spans="17:17">
      <c r="Q9153" s="50" t="str">
        <f t="shared" si="144"/>
        <v/>
      </c>
    </row>
    <row r="9154" spans="17:17">
      <c r="Q9154" s="50" t="str">
        <f t="shared" si="144"/>
        <v/>
      </c>
    </row>
    <row r="9155" spans="17:17">
      <c r="Q9155" s="50" t="str">
        <f t="shared" si="144"/>
        <v/>
      </c>
    </row>
    <row r="9156" spans="17:17">
      <c r="Q9156" s="50" t="str">
        <f t="shared" si="144"/>
        <v/>
      </c>
    </row>
    <row r="9157" spans="17:17">
      <c r="Q9157" s="50" t="str">
        <f t="shared" si="144"/>
        <v/>
      </c>
    </row>
    <row r="9158" spans="17:17">
      <c r="Q9158" s="50" t="str">
        <f t="shared" si="144"/>
        <v/>
      </c>
    </row>
    <row r="9159" spans="17:17">
      <c r="Q9159" s="50" t="str">
        <f t="shared" si="144"/>
        <v/>
      </c>
    </row>
    <row r="9160" spans="17:17">
      <c r="Q9160" s="50" t="str">
        <f t="shared" si="144"/>
        <v/>
      </c>
    </row>
    <row r="9161" spans="17:17">
      <c r="Q9161" s="50" t="str">
        <f t="shared" si="144"/>
        <v/>
      </c>
    </row>
    <row r="9162" spans="17:17">
      <c r="Q9162" s="50" t="str">
        <f t="shared" si="144"/>
        <v/>
      </c>
    </row>
    <row r="9163" spans="17:17">
      <c r="Q9163" s="50" t="str">
        <f t="shared" si="144"/>
        <v/>
      </c>
    </row>
    <row r="9164" spans="17:17">
      <c r="Q9164" s="50" t="str">
        <f t="shared" si="144"/>
        <v/>
      </c>
    </row>
    <row r="9165" spans="17:17">
      <c r="Q9165" s="50" t="str">
        <f t="shared" si="144"/>
        <v/>
      </c>
    </row>
    <row r="9166" spans="17:17">
      <c r="Q9166" s="50" t="str">
        <f t="shared" si="144"/>
        <v/>
      </c>
    </row>
    <row r="9167" spans="17:17">
      <c r="Q9167" s="50" t="str">
        <f t="shared" si="144"/>
        <v/>
      </c>
    </row>
    <row r="9168" spans="17:17">
      <c r="Q9168" s="50" t="str">
        <f t="shared" si="144"/>
        <v/>
      </c>
    </row>
    <row r="9169" spans="17:17">
      <c r="Q9169" s="50" t="str">
        <f t="shared" si="144"/>
        <v/>
      </c>
    </row>
    <row r="9170" spans="17:17">
      <c r="Q9170" s="50" t="str">
        <f t="shared" si="144"/>
        <v/>
      </c>
    </row>
    <row r="9171" spans="17:17">
      <c r="Q9171" s="50" t="str">
        <f t="shared" si="144"/>
        <v/>
      </c>
    </row>
    <row r="9172" spans="17:17">
      <c r="Q9172" s="50" t="str">
        <f t="shared" ref="Q9172:Q9235" si="145">IF(AND(I9172="",K9172=""),"",IF(I9172="Lead","Lead",IF(K9172="Lead","Lead",IF((OR((AND((ISNUMBER(SEARCH("Galvanized",K9172))),AF9172="Yes")),(AND((ISNUMBER(SEARCH("Galvanized",K9172))),AF9172="Unknown")))),"Galvanized requiring replacement",IF((OR((AND((ISNUMBER(SEARCH("Galvanized",K9172))),AJ9172="Yes")),(AND((ISNUMBER(SEARCH("Galvanized",K9172))),AJ9172="Unknown")))),"Galvanized requiring replacement",IF(I9172="Galvanized requiring replacement","Galvanized requiring replacement",IF(K9172="Galvanized requiring replacement","Galvanized requiring replacement",IF(ISNUMBER(SEARCH("Unknown",I9172)),"Unknown",IF(ISNUMBER(SEARCH("Unknown",K9172)),"Unknown",IF(I9172="","Unknown",IF(K9172="","Unknown","Non-lead")))))))))))</f>
        <v/>
      </c>
    </row>
    <row r="9173" spans="17:17">
      <c r="Q9173" s="50" t="str">
        <f t="shared" si="145"/>
        <v/>
      </c>
    </row>
    <row r="9174" spans="17:17">
      <c r="Q9174" s="50" t="str">
        <f t="shared" si="145"/>
        <v/>
      </c>
    </row>
    <row r="9175" spans="17:17">
      <c r="Q9175" s="50" t="str">
        <f t="shared" si="145"/>
        <v/>
      </c>
    </row>
    <row r="9176" spans="17:17">
      <c r="Q9176" s="50" t="str">
        <f t="shared" si="145"/>
        <v/>
      </c>
    </row>
    <row r="9177" spans="17:17">
      <c r="Q9177" s="50" t="str">
        <f t="shared" si="145"/>
        <v/>
      </c>
    </row>
    <row r="9178" spans="17:17">
      <c r="Q9178" s="50" t="str">
        <f t="shared" si="145"/>
        <v/>
      </c>
    </row>
    <row r="9179" spans="17:17">
      <c r="Q9179" s="50" t="str">
        <f t="shared" si="145"/>
        <v/>
      </c>
    </row>
    <row r="9180" spans="17:17">
      <c r="Q9180" s="50" t="str">
        <f t="shared" si="145"/>
        <v/>
      </c>
    </row>
    <row r="9181" spans="17:17">
      <c r="Q9181" s="50" t="str">
        <f t="shared" si="145"/>
        <v/>
      </c>
    </row>
    <row r="9182" spans="17:17">
      <c r="Q9182" s="50" t="str">
        <f t="shared" si="145"/>
        <v/>
      </c>
    </row>
    <row r="9183" spans="17:17">
      <c r="Q9183" s="50" t="str">
        <f t="shared" si="145"/>
        <v/>
      </c>
    </row>
    <row r="9184" spans="17:17">
      <c r="Q9184" s="50" t="str">
        <f t="shared" si="145"/>
        <v/>
      </c>
    </row>
    <row r="9185" spans="17:17">
      <c r="Q9185" s="50" t="str">
        <f t="shared" si="145"/>
        <v/>
      </c>
    </row>
    <row r="9186" spans="17:17">
      <c r="Q9186" s="50" t="str">
        <f t="shared" si="145"/>
        <v/>
      </c>
    </row>
    <row r="9187" spans="17:17">
      <c r="Q9187" s="50" t="str">
        <f t="shared" si="145"/>
        <v/>
      </c>
    </row>
    <row r="9188" spans="17:17">
      <c r="Q9188" s="50" t="str">
        <f t="shared" si="145"/>
        <v/>
      </c>
    </row>
    <row r="9189" spans="17:17">
      <c r="Q9189" s="50" t="str">
        <f t="shared" si="145"/>
        <v/>
      </c>
    </row>
    <row r="9190" spans="17:17">
      <c r="Q9190" s="50" t="str">
        <f t="shared" si="145"/>
        <v/>
      </c>
    </row>
    <row r="9191" spans="17:17">
      <c r="Q9191" s="50" t="str">
        <f t="shared" si="145"/>
        <v/>
      </c>
    </row>
    <row r="9192" spans="17:17">
      <c r="Q9192" s="50" t="str">
        <f t="shared" si="145"/>
        <v/>
      </c>
    </row>
    <row r="9193" spans="17:17">
      <c r="Q9193" s="50" t="str">
        <f t="shared" si="145"/>
        <v/>
      </c>
    </row>
    <row r="9194" spans="17:17">
      <c r="Q9194" s="50" t="str">
        <f t="shared" si="145"/>
        <v/>
      </c>
    </row>
    <row r="9195" spans="17:17">
      <c r="Q9195" s="50" t="str">
        <f t="shared" si="145"/>
        <v/>
      </c>
    </row>
    <row r="9196" spans="17:17">
      <c r="Q9196" s="50" t="str">
        <f t="shared" si="145"/>
        <v/>
      </c>
    </row>
    <row r="9197" spans="17:17">
      <c r="Q9197" s="50" t="str">
        <f t="shared" si="145"/>
        <v/>
      </c>
    </row>
    <row r="9198" spans="17:17">
      <c r="Q9198" s="50" t="str">
        <f t="shared" si="145"/>
        <v/>
      </c>
    </row>
    <row r="9199" spans="17:17">
      <c r="Q9199" s="50" t="str">
        <f t="shared" si="145"/>
        <v/>
      </c>
    </row>
    <row r="9200" spans="17:17">
      <c r="Q9200" s="50" t="str">
        <f t="shared" si="145"/>
        <v/>
      </c>
    </row>
    <row r="9201" spans="17:17">
      <c r="Q9201" s="50" t="str">
        <f t="shared" si="145"/>
        <v/>
      </c>
    </row>
    <row r="9202" spans="17:17">
      <c r="Q9202" s="50" t="str">
        <f t="shared" si="145"/>
        <v/>
      </c>
    </row>
    <row r="9203" spans="17:17">
      <c r="Q9203" s="50" t="str">
        <f t="shared" si="145"/>
        <v/>
      </c>
    </row>
    <row r="9204" spans="17:17">
      <c r="Q9204" s="50" t="str">
        <f t="shared" si="145"/>
        <v/>
      </c>
    </row>
    <row r="9205" spans="17:17">
      <c r="Q9205" s="50" t="str">
        <f t="shared" si="145"/>
        <v/>
      </c>
    </row>
    <row r="9206" spans="17:17">
      <c r="Q9206" s="50" t="str">
        <f t="shared" si="145"/>
        <v/>
      </c>
    </row>
    <row r="9207" spans="17:17">
      <c r="Q9207" s="50" t="str">
        <f t="shared" si="145"/>
        <v/>
      </c>
    </row>
    <row r="9208" spans="17:17">
      <c r="Q9208" s="50" t="str">
        <f t="shared" si="145"/>
        <v/>
      </c>
    </row>
    <row r="9209" spans="17:17">
      <c r="Q9209" s="50" t="str">
        <f t="shared" si="145"/>
        <v/>
      </c>
    </row>
    <row r="9210" spans="17:17">
      <c r="Q9210" s="50" t="str">
        <f t="shared" si="145"/>
        <v/>
      </c>
    </row>
    <row r="9211" spans="17:17">
      <c r="Q9211" s="50" t="str">
        <f t="shared" si="145"/>
        <v/>
      </c>
    </row>
    <row r="9212" spans="17:17">
      <c r="Q9212" s="50" t="str">
        <f t="shared" si="145"/>
        <v/>
      </c>
    </row>
    <row r="9213" spans="17:17">
      <c r="Q9213" s="50" t="str">
        <f t="shared" si="145"/>
        <v/>
      </c>
    </row>
    <row r="9214" spans="17:17">
      <c r="Q9214" s="50" t="str">
        <f t="shared" si="145"/>
        <v/>
      </c>
    </row>
    <row r="9215" spans="17:17">
      <c r="Q9215" s="50" t="str">
        <f t="shared" si="145"/>
        <v/>
      </c>
    </row>
    <row r="9216" spans="17:17">
      <c r="Q9216" s="50" t="str">
        <f t="shared" si="145"/>
        <v/>
      </c>
    </row>
    <row r="9217" spans="17:17">
      <c r="Q9217" s="50" t="str">
        <f t="shared" si="145"/>
        <v/>
      </c>
    </row>
    <row r="9218" spans="17:17">
      <c r="Q9218" s="50" t="str">
        <f t="shared" si="145"/>
        <v/>
      </c>
    </row>
    <row r="9219" spans="17:17">
      <c r="Q9219" s="50" t="str">
        <f t="shared" si="145"/>
        <v/>
      </c>
    </row>
    <row r="9220" spans="17:17">
      <c r="Q9220" s="50" t="str">
        <f t="shared" si="145"/>
        <v/>
      </c>
    </row>
    <row r="9221" spans="17:17">
      <c r="Q9221" s="50" t="str">
        <f t="shared" si="145"/>
        <v/>
      </c>
    </row>
    <row r="9222" spans="17:17">
      <c r="Q9222" s="50" t="str">
        <f t="shared" si="145"/>
        <v/>
      </c>
    </row>
    <row r="9223" spans="17:17">
      <c r="Q9223" s="50" t="str">
        <f t="shared" si="145"/>
        <v/>
      </c>
    </row>
    <row r="9224" spans="17:17">
      <c r="Q9224" s="50" t="str">
        <f t="shared" si="145"/>
        <v/>
      </c>
    </row>
    <row r="9225" spans="17:17">
      <c r="Q9225" s="50" t="str">
        <f t="shared" si="145"/>
        <v/>
      </c>
    </row>
    <row r="9226" spans="17:17">
      <c r="Q9226" s="50" t="str">
        <f t="shared" si="145"/>
        <v/>
      </c>
    </row>
    <row r="9227" spans="17:17">
      <c r="Q9227" s="50" t="str">
        <f t="shared" si="145"/>
        <v/>
      </c>
    </row>
    <row r="9228" spans="17:17">
      <c r="Q9228" s="50" t="str">
        <f t="shared" si="145"/>
        <v/>
      </c>
    </row>
    <row r="9229" spans="17:17">
      <c r="Q9229" s="50" t="str">
        <f t="shared" si="145"/>
        <v/>
      </c>
    </row>
    <row r="9230" spans="17:17">
      <c r="Q9230" s="50" t="str">
        <f t="shared" si="145"/>
        <v/>
      </c>
    </row>
    <row r="9231" spans="17:17">
      <c r="Q9231" s="50" t="str">
        <f t="shared" si="145"/>
        <v/>
      </c>
    </row>
    <row r="9232" spans="17:17">
      <c r="Q9232" s="50" t="str">
        <f t="shared" si="145"/>
        <v/>
      </c>
    </row>
    <row r="9233" spans="17:17">
      <c r="Q9233" s="50" t="str">
        <f t="shared" si="145"/>
        <v/>
      </c>
    </row>
    <row r="9234" spans="17:17">
      <c r="Q9234" s="50" t="str">
        <f t="shared" si="145"/>
        <v/>
      </c>
    </row>
    <row r="9235" spans="17:17">
      <c r="Q9235" s="50" t="str">
        <f t="shared" si="145"/>
        <v/>
      </c>
    </row>
    <row r="9236" spans="17:17">
      <c r="Q9236" s="50" t="str">
        <f t="shared" ref="Q9236:Q9299" si="146">IF(AND(I9236="",K9236=""),"",IF(I9236="Lead","Lead",IF(K9236="Lead","Lead",IF((OR((AND((ISNUMBER(SEARCH("Galvanized",K9236))),AF9236="Yes")),(AND((ISNUMBER(SEARCH("Galvanized",K9236))),AF9236="Unknown")))),"Galvanized requiring replacement",IF((OR((AND((ISNUMBER(SEARCH("Galvanized",K9236))),AJ9236="Yes")),(AND((ISNUMBER(SEARCH("Galvanized",K9236))),AJ9236="Unknown")))),"Galvanized requiring replacement",IF(I9236="Galvanized requiring replacement","Galvanized requiring replacement",IF(K9236="Galvanized requiring replacement","Galvanized requiring replacement",IF(ISNUMBER(SEARCH("Unknown",I9236)),"Unknown",IF(ISNUMBER(SEARCH("Unknown",K9236)),"Unknown",IF(I9236="","Unknown",IF(K9236="","Unknown","Non-lead")))))))))))</f>
        <v/>
      </c>
    </row>
    <row r="9237" spans="17:17">
      <c r="Q9237" s="50" t="str">
        <f t="shared" si="146"/>
        <v/>
      </c>
    </row>
    <row r="9238" spans="17:17">
      <c r="Q9238" s="50" t="str">
        <f t="shared" si="146"/>
        <v/>
      </c>
    </row>
    <row r="9239" spans="17:17">
      <c r="Q9239" s="50" t="str">
        <f t="shared" si="146"/>
        <v/>
      </c>
    </row>
    <row r="9240" spans="17:17">
      <c r="Q9240" s="50" t="str">
        <f t="shared" si="146"/>
        <v/>
      </c>
    </row>
    <row r="9241" spans="17:17">
      <c r="Q9241" s="50" t="str">
        <f t="shared" si="146"/>
        <v/>
      </c>
    </row>
    <row r="9242" spans="17:17">
      <c r="Q9242" s="50" t="str">
        <f t="shared" si="146"/>
        <v/>
      </c>
    </row>
    <row r="9243" spans="17:17">
      <c r="Q9243" s="50" t="str">
        <f t="shared" si="146"/>
        <v/>
      </c>
    </row>
    <row r="9244" spans="17:17">
      <c r="Q9244" s="50" t="str">
        <f t="shared" si="146"/>
        <v/>
      </c>
    </row>
    <row r="9245" spans="17:17">
      <c r="Q9245" s="50" t="str">
        <f t="shared" si="146"/>
        <v/>
      </c>
    </row>
    <row r="9246" spans="17:17">
      <c r="Q9246" s="50" t="str">
        <f t="shared" si="146"/>
        <v/>
      </c>
    </row>
    <row r="9247" spans="17:17">
      <c r="Q9247" s="50" t="str">
        <f t="shared" si="146"/>
        <v/>
      </c>
    </row>
    <row r="9248" spans="17:17">
      <c r="Q9248" s="50" t="str">
        <f t="shared" si="146"/>
        <v/>
      </c>
    </row>
    <row r="9249" spans="17:17">
      <c r="Q9249" s="50" t="str">
        <f t="shared" si="146"/>
        <v/>
      </c>
    </row>
    <row r="9250" spans="17:17">
      <c r="Q9250" s="50" t="str">
        <f t="shared" si="146"/>
        <v/>
      </c>
    </row>
    <row r="9251" spans="17:17">
      <c r="Q9251" s="50" t="str">
        <f t="shared" si="146"/>
        <v/>
      </c>
    </row>
    <row r="9252" spans="17:17">
      <c r="Q9252" s="50" t="str">
        <f t="shared" si="146"/>
        <v/>
      </c>
    </row>
    <row r="9253" spans="17:17">
      <c r="Q9253" s="50" t="str">
        <f t="shared" si="146"/>
        <v/>
      </c>
    </row>
    <row r="9254" spans="17:17">
      <c r="Q9254" s="50" t="str">
        <f t="shared" si="146"/>
        <v/>
      </c>
    </row>
    <row r="9255" spans="17:17">
      <c r="Q9255" s="50" t="str">
        <f t="shared" si="146"/>
        <v/>
      </c>
    </row>
    <row r="9256" spans="17:17">
      <c r="Q9256" s="50" t="str">
        <f t="shared" si="146"/>
        <v/>
      </c>
    </row>
    <row r="9257" spans="17:17">
      <c r="Q9257" s="50" t="str">
        <f t="shared" si="146"/>
        <v/>
      </c>
    </row>
    <row r="9258" spans="17:17">
      <c r="Q9258" s="50" t="str">
        <f t="shared" si="146"/>
        <v/>
      </c>
    </row>
    <row r="9259" spans="17:17">
      <c r="Q9259" s="50" t="str">
        <f t="shared" si="146"/>
        <v/>
      </c>
    </row>
    <row r="9260" spans="17:17">
      <c r="Q9260" s="50" t="str">
        <f t="shared" si="146"/>
        <v/>
      </c>
    </row>
    <row r="9261" spans="17:17">
      <c r="Q9261" s="50" t="str">
        <f t="shared" si="146"/>
        <v/>
      </c>
    </row>
    <row r="9262" spans="17:17">
      <c r="Q9262" s="50" t="str">
        <f t="shared" si="146"/>
        <v/>
      </c>
    </row>
    <row r="9263" spans="17:17">
      <c r="Q9263" s="50" t="str">
        <f t="shared" si="146"/>
        <v/>
      </c>
    </row>
    <row r="9264" spans="17:17">
      <c r="Q9264" s="50" t="str">
        <f t="shared" si="146"/>
        <v/>
      </c>
    </row>
    <row r="9265" spans="17:17">
      <c r="Q9265" s="50" t="str">
        <f t="shared" si="146"/>
        <v/>
      </c>
    </row>
    <row r="9266" spans="17:17">
      <c r="Q9266" s="50" t="str">
        <f t="shared" si="146"/>
        <v/>
      </c>
    </row>
    <row r="9267" spans="17:17">
      <c r="Q9267" s="50" t="str">
        <f t="shared" si="146"/>
        <v/>
      </c>
    </row>
    <row r="9268" spans="17:17">
      <c r="Q9268" s="50" t="str">
        <f t="shared" si="146"/>
        <v/>
      </c>
    </row>
    <row r="9269" spans="17:17">
      <c r="Q9269" s="50" t="str">
        <f t="shared" si="146"/>
        <v/>
      </c>
    </row>
    <row r="9270" spans="17:17">
      <c r="Q9270" s="50" t="str">
        <f t="shared" si="146"/>
        <v/>
      </c>
    </row>
    <row r="9271" spans="17:17">
      <c r="Q9271" s="50" t="str">
        <f t="shared" si="146"/>
        <v/>
      </c>
    </row>
    <row r="9272" spans="17:17">
      <c r="Q9272" s="50" t="str">
        <f t="shared" si="146"/>
        <v/>
      </c>
    </row>
    <row r="9273" spans="17:17">
      <c r="Q9273" s="50" t="str">
        <f t="shared" si="146"/>
        <v/>
      </c>
    </row>
    <row r="9274" spans="17:17">
      <c r="Q9274" s="50" t="str">
        <f t="shared" si="146"/>
        <v/>
      </c>
    </row>
    <row r="9275" spans="17:17">
      <c r="Q9275" s="50" t="str">
        <f t="shared" si="146"/>
        <v/>
      </c>
    </row>
    <row r="9276" spans="17:17">
      <c r="Q9276" s="50" t="str">
        <f t="shared" si="146"/>
        <v/>
      </c>
    </row>
    <row r="9277" spans="17:17">
      <c r="Q9277" s="50" t="str">
        <f t="shared" si="146"/>
        <v/>
      </c>
    </row>
    <row r="9278" spans="17:17">
      <c r="Q9278" s="50" t="str">
        <f t="shared" si="146"/>
        <v/>
      </c>
    </row>
    <row r="9279" spans="17:17">
      <c r="Q9279" s="50" t="str">
        <f t="shared" si="146"/>
        <v/>
      </c>
    </row>
    <row r="9280" spans="17:17">
      <c r="Q9280" s="50" t="str">
        <f t="shared" si="146"/>
        <v/>
      </c>
    </row>
    <row r="9281" spans="17:17">
      <c r="Q9281" s="50" t="str">
        <f t="shared" si="146"/>
        <v/>
      </c>
    </row>
    <row r="9282" spans="17:17">
      <c r="Q9282" s="50" t="str">
        <f t="shared" si="146"/>
        <v/>
      </c>
    </row>
    <row r="9283" spans="17:17">
      <c r="Q9283" s="50" t="str">
        <f t="shared" si="146"/>
        <v/>
      </c>
    </row>
    <row r="9284" spans="17:17">
      <c r="Q9284" s="50" t="str">
        <f t="shared" si="146"/>
        <v/>
      </c>
    </row>
    <row r="9285" spans="17:17">
      <c r="Q9285" s="50" t="str">
        <f t="shared" si="146"/>
        <v/>
      </c>
    </row>
    <row r="9286" spans="17:17">
      <c r="Q9286" s="50" t="str">
        <f t="shared" si="146"/>
        <v/>
      </c>
    </row>
    <row r="9287" spans="17:17">
      <c r="Q9287" s="50" t="str">
        <f t="shared" si="146"/>
        <v/>
      </c>
    </row>
    <row r="9288" spans="17:17">
      <c r="Q9288" s="50" t="str">
        <f t="shared" si="146"/>
        <v/>
      </c>
    </row>
    <row r="9289" spans="17:17">
      <c r="Q9289" s="50" t="str">
        <f t="shared" si="146"/>
        <v/>
      </c>
    </row>
    <row r="9290" spans="17:17">
      <c r="Q9290" s="50" t="str">
        <f t="shared" si="146"/>
        <v/>
      </c>
    </row>
    <row r="9291" spans="17:17">
      <c r="Q9291" s="50" t="str">
        <f t="shared" si="146"/>
        <v/>
      </c>
    </row>
    <row r="9292" spans="17:17">
      <c r="Q9292" s="50" t="str">
        <f t="shared" si="146"/>
        <v/>
      </c>
    </row>
    <row r="9293" spans="17:17">
      <c r="Q9293" s="50" t="str">
        <f t="shared" si="146"/>
        <v/>
      </c>
    </row>
    <row r="9294" spans="17:17">
      <c r="Q9294" s="50" t="str">
        <f t="shared" si="146"/>
        <v/>
      </c>
    </row>
    <row r="9295" spans="17:17">
      <c r="Q9295" s="50" t="str">
        <f t="shared" si="146"/>
        <v/>
      </c>
    </row>
    <row r="9296" spans="17:17">
      <c r="Q9296" s="50" t="str">
        <f t="shared" si="146"/>
        <v/>
      </c>
    </row>
    <row r="9297" spans="17:17">
      <c r="Q9297" s="50" t="str">
        <f t="shared" si="146"/>
        <v/>
      </c>
    </row>
    <row r="9298" spans="17:17">
      <c r="Q9298" s="50" t="str">
        <f t="shared" si="146"/>
        <v/>
      </c>
    </row>
    <row r="9299" spans="17:17">
      <c r="Q9299" s="50" t="str">
        <f t="shared" si="146"/>
        <v/>
      </c>
    </row>
    <row r="9300" spans="17:17">
      <c r="Q9300" s="50" t="str">
        <f t="shared" ref="Q9300:Q9363" si="147">IF(AND(I9300="",K9300=""),"",IF(I9300="Lead","Lead",IF(K9300="Lead","Lead",IF((OR((AND((ISNUMBER(SEARCH("Galvanized",K9300))),AF9300="Yes")),(AND((ISNUMBER(SEARCH("Galvanized",K9300))),AF9300="Unknown")))),"Galvanized requiring replacement",IF((OR((AND((ISNUMBER(SEARCH("Galvanized",K9300))),AJ9300="Yes")),(AND((ISNUMBER(SEARCH("Galvanized",K9300))),AJ9300="Unknown")))),"Galvanized requiring replacement",IF(I9300="Galvanized requiring replacement","Galvanized requiring replacement",IF(K9300="Galvanized requiring replacement","Galvanized requiring replacement",IF(ISNUMBER(SEARCH("Unknown",I9300)),"Unknown",IF(ISNUMBER(SEARCH("Unknown",K9300)),"Unknown",IF(I9300="","Unknown",IF(K9300="","Unknown","Non-lead")))))))))))</f>
        <v/>
      </c>
    </row>
    <row r="9301" spans="17:17">
      <c r="Q9301" s="50" t="str">
        <f t="shared" si="147"/>
        <v/>
      </c>
    </row>
    <row r="9302" spans="17:17">
      <c r="Q9302" s="50" t="str">
        <f t="shared" si="147"/>
        <v/>
      </c>
    </row>
    <row r="9303" spans="17:17">
      <c r="Q9303" s="50" t="str">
        <f t="shared" si="147"/>
        <v/>
      </c>
    </row>
    <row r="9304" spans="17:17">
      <c r="Q9304" s="50" t="str">
        <f t="shared" si="147"/>
        <v/>
      </c>
    </row>
    <row r="9305" spans="17:17">
      <c r="Q9305" s="50" t="str">
        <f t="shared" si="147"/>
        <v/>
      </c>
    </row>
    <row r="9306" spans="17:17">
      <c r="Q9306" s="50" t="str">
        <f t="shared" si="147"/>
        <v/>
      </c>
    </row>
    <row r="9307" spans="17:17">
      <c r="Q9307" s="50" t="str">
        <f t="shared" si="147"/>
        <v/>
      </c>
    </row>
    <row r="9308" spans="17:17">
      <c r="Q9308" s="50" t="str">
        <f t="shared" si="147"/>
        <v/>
      </c>
    </row>
    <row r="9309" spans="17:17">
      <c r="Q9309" s="50" t="str">
        <f t="shared" si="147"/>
        <v/>
      </c>
    </row>
    <row r="9310" spans="17:17">
      <c r="Q9310" s="50" t="str">
        <f t="shared" si="147"/>
        <v/>
      </c>
    </row>
    <row r="9311" spans="17:17">
      <c r="Q9311" s="50" t="str">
        <f t="shared" si="147"/>
        <v/>
      </c>
    </row>
    <row r="9312" spans="17:17">
      <c r="Q9312" s="50" t="str">
        <f t="shared" si="147"/>
        <v/>
      </c>
    </row>
    <row r="9313" spans="17:17">
      <c r="Q9313" s="50" t="str">
        <f t="shared" si="147"/>
        <v/>
      </c>
    </row>
    <row r="9314" spans="17:17">
      <c r="Q9314" s="50" t="str">
        <f t="shared" si="147"/>
        <v/>
      </c>
    </row>
    <row r="9315" spans="17:17">
      <c r="Q9315" s="50" t="str">
        <f t="shared" si="147"/>
        <v/>
      </c>
    </row>
    <row r="9316" spans="17:17">
      <c r="Q9316" s="50" t="str">
        <f t="shared" si="147"/>
        <v/>
      </c>
    </row>
    <row r="9317" spans="17:17">
      <c r="Q9317" s="50" t="str">
        <f t="shared" si="147"/>
        <v/>
      </c>
    </row>
    <row r="9318" spans="17:17">
      <c r="Q9318" s="50" t="str">
        <f t="shared" si="147"/>
        <v/>
      </c>
    </row>
    <row r="9319" spans="17:17">
      <c r="Q9319" s="50" t="str">
        <f t="shared" si="147"/>
        <v/>
      </c>
    </row>
    <row r="9320" spans="17:17">
      <c r="Q9320" s="50" t="str">
        <f t="shared" si="147"/>
        <v/>
      </c>
    </row>
    <row r="9321" spans="17:17">
      <c r="Q9321" s="50" t="str">
        <f t="shared" si="147"/>
        <v/>
      </c>
    </row>
    <row r="9322" spans="17:17">
      <c r="Q9322" s="50" t="str">
        <f t="shared" si="147"/>
        <v/>
      </c>
    </row>
    <row r="9323" spans="17:17">
      <c r="Q9323" s="50" t="str">
        <f t="shared" si="147"/>
        <v/>
      </c>
    </row>
    <row r="9324" spans="17:17">
      <c r="Q9324" s="50" t="str">
        <f t="shared" si="147"/>
        <v/>
      </c>
    </row>
    <row r="9325" spans="17:17">
      <c r="Q9325" s="50" t="str">
        <f t="shared" si="147"/>
        <v/>
      </c>
    </row>
    <row r="9326" spans="17:17">
      <c r="Q9326" s="50" t="str">
        <f t="shared" si="147"/>
        <v/>
      </c>
    </row>
    <row r="9327" spans="17:17">
      <c r="Q9327" s="50" t="str">
        <f t="shared" si="147"/>
        <v/>
      </c>
    </row>
    <row r="9328" spans="17:17">
      <c r="Q9328" s="50" t="str">
        <f t="shared" si="147"/>
        <v/>
      </c>
    </row>
    <row r="9329" spans="17:17">
      <c r="Q9329" s="50" t="str">
        <f t="shared" si="147"/>
        <v/>
      </c>
    </row>
    <row r="9330" spans="17:17">
      <c r="Q9330" s="50" t="str">
        <f t="shared" si="147"/>
        <v/>
      </c>
    </row>
    <row r="9331" spans="17:17">
      <c r="Q9331" s="50" t="str">
        <f t="shared" si="147"/>
        <v/>
      </c>
    </row>
    <row r="9332" spans="17:17">
      <c r="Q9332" s="50" t="str">
        <f t="shared" si="147"/>
        <v/>
      </c>
    </row>
    <row r="9333" spans="17:17">
      <c r="Q9333" s="50" t="str">
        <f t="shared" si="147"/>
        <v/>
      </c>
    </row>
    <row r="9334" spans="17:17">
      <c r="Q9334" s="50" t="str">
        <f t="shared" si="147"/>
        <v/>
      </c>
    </row>
    <row r="9335" spans="17:17">
      <c r="Q9335" s="50" t="str">
        <f t="shared" si="147"/>
        <v/>
      </c>
    </row>
    <row r="9336" spans="17:17">
      <c r="Q9336" s="50" t="str">
        <f t="shared" si="147"/>
        <v/>
      </c>
    </row>
    <row r="9337" spans="17:17">
      <c r="Q9337" s="50" t="str">
        <f t="shared" si="147"/>
        <v/>
      </c>
    </row>
    <row r="9338" spans="17:17">
      <c r="Q9338" s="50" t="str">
        <f t="shared" si="147"/>
        <v/>
      </c>
    </row>
    <row r="9339" spans="17:17">
      <c r="Q9339" s="50" t="str">
        <f t="shared" si="147"/>
        <v/>
      </c>
    </row>
    <row r="9340" spans="17:17">
      <c r="Q9340" s="50" t="str">
        <f t="shared" si="147"/>
        <v/>
      </c>
    </row>
    <row r="9341" spans="17:17">
      <c r="Q9341" s="50" t="str">
        <f t="shared" si="147"/>
        <v/>
      </c>
    </row>
    <row r="9342" spans="17:17">
      <c r="Q9342" s="50" t="str">
        <f t="shared" si="147"/>
        <v/>
      </c>
    </row>
    <row r="9343" spans="17:17">
      <c r="Q9343" s="50" t="str">
        <f t="shared" si="147"/>
        <v/>
      </c>
    </row>
    <row r="9344" spans="17:17">
      <c r="Q9344" s="50" t="str">
        <f t="shared" si="147"/>
        <v/>
      </c>
    </row>
    <row r="9345" spans="17:17">
      <c r="Q9345" s="50" t="str">
        <f t="shared" si="147"/>
        <v/>
      </c>
    </row>
    <row r="9346" spans="17:17">
      <c r="Q9346" s="50" t="str">
        <f t="shared" si="147"/>
        <v/>
      </c>
    </row>
    <row r="9347" spans="17:17">
      <c r="Q9347" s="50" t="str">
        <f t="shared" si="147"/>
        <v/>
      </c>
    </row>
    <row r="9348" spans="17:17">
      <c r="Q9348" s="50" t="str">
        <f t="shared" si="147"/>
        <v/>
      </c>
    </row>
    <row r="9349" spans="17:17">
      <c r="Q9349" s="50" t="str">
        <f t="shared" si="147"/>
        <v/>
      </c>
    </row>
    <row r="9350" spans="17:17">
      <c r="Q9350" s="50" t="str">
        <f t="shared" si="147"/>
        <v/>
      </c>
    </row>
    <row r="9351" spans="17:17">
      <c r="Q9351" s="50" t="str">
        <f t="shared" si="147"/>
        <v/>
      </c>
    </row>
    <row r="9352" spans="17:17">
      <c r="Q9352" s="50" t="str">
        <f t="shared" si="147"/>
        <v/>
      </c>
    </row>
    <row r="9353" spans="17:17">
      <c r="Q9353" s="50" t="str">
        <f t="shared" si="147"/>
        <v/>
      </c>
    </row>
    <row r="9354" spans="17:17">
      <c r="Q9354" s="50" t="str">
        <f t="shared" si="147"/>
        <v/>
      </c>
    </row>
    <row r="9355" spans="17:17">
      <c r="Q9355" s="50" t="str">
        <f t="shared" si="147"/>
        <v/>
      </c>
    </row>
    <row r="9356" spans="17:17">
      <c r="Q9356" s="50" t="str">
        <f t="shared" si="147"/>
        <v/>
      </c>
    </row>
    <row r="9357" spans="17:17">
      <c r="Q9357" s="50" t="str">
        <f t="shared" si="147"/>
        <v/>
      </c>
    </row>
    <row r="9358" spans="17:17">
      <c r="Q9358" s="50" t="str">
        <f t="shared" si="147"/>
        <v/>
      </c>
    </row>
    <row r="9359" spans="17:17">
      <c r="Q9359" s="50" t="str">
        <f t="shared" si="147"/>
        <v/>
      </c>
    </row>
    <row r="9360" spans="17:17">
      <c r="Q9360" s="50" t="str">
        <f t="shared" si="147"/>
        <v/>
      </c>
    </row>
    <row r="9361" spans="17:17">
      <c r="Q9361" s="50" t="str">
        <f t="shared" si="147"/>
        <v/>
      </c>
    </row>
    <row r="9362" spans="17:17">
      <c r="Q9362" s="50" t="str">
        <f t="shared" si="147"/>
        <v/>
      </c>
    </row>
    <row r="9363" spans="17:17">
      <c r="Q9363" s="50" t="str">
        <f t="shared" si="147"/>
        <v/>
      </c>
    </row>
    <row r="9364" spans="17:17">
      <c r="Q9364" s="50" t="str">
        <f t="shared" ref="Q9364:Q9427" si="148">IF(AND(I9364="",K9364=""),"",IF(I9364="Lead","Lead",IF(K9364="Lead","Lead",IF((OR((AND((ISNUMBER(SEARCH("Galvanized",K9364))),AF9364="Yes")),(AND((ISNUMBER(SEARCH("Galvanized",K9364))),AF9364="Unknown")))),"Galvanized requiring replacement",IF((OR((AND((ISNUMBER(SEARCH("Galvanized",K9364))),AJ9364="Yes")),(AND((ISNUMBER(SEARCH("Galvanized",K9364))),AJ9364="Unknown")))),"Galvanized requiring replacement",IF(I9364="Galvanized requiring replacement","Galvanized requiring replacement",IF(K9364="Galvanized requiring replacement","Galvanized requiring replacement",IF(ISNUMBER(SEARCH("Unknown",I9364)),"Unknown",IF(ISNUMBER(SEARCH("Unknown",K9364)),"Unknown",IF(I9364="","Unknown",IF(K9364="","Unknown","Non-lead")))))))))))</f>
        <v/>
      </c>
    </row>
    <row r="9365" spans="17:17">
      <c r="Q9365" s="50" t="str">
        <f t="shared" si="148"/>
        <v/>
      </c>
    </row>
    <row r="9366" spans="17:17">
      <c r="Q9366" s="50" t="str">
        <f t="shared" si="148"/>
        <v/>
      </c>
    </row>
    <row r="9367" spans="17:17">
      <c r="Q9367" s="50" t="str">
        <f t="shared" si="148"/>
        <v/>
      </c>
    </row>
    <row r="9368" spans="17:17">
      <c r="Q9368" s="50" t="str">
        <f t="shared" si="148"/>
        <v/>
      </c>
    </row>
    <row r="9369" spans="17:17">
      <c r="Q9369" s="50" t="str">
        <f t="shared" si="148"/>
        <v/>
      </c>
    </row>
    <row r="9370" spans="17:17">
      <c r="Q9370" s="50" t="str">
        <f t="shared" si="148"/>
        <v/>
      </c>
    </row>
    <row r="9371" spans="17:17">
      <c r="Q9371" s="50" t="str">
        <f t="shared" si="148"/>
        <v/>
      </c>
    </row>
    <row r="9372" spans="17:17">
      <c r="Q9372" s="50" t="str">
        <f t="shared" si="148"/>
        <v/>
      </c>
    </row>
    <row r="9373" spans="17:17">
      <c r="Q9373" s="50" t="str">
        <f t="shared" si="148"/>
        <v/>
      </c>
    </row>
    <row r="9374" spans="17:17">
      <c r="Q9374" s="50" t="str">
        <f t="shared" si="148"/>
        <v/>
      </c>
    </row>
    <row r="9375" spans="17:17">
      <c r="Q9375" s="50" t="str">
        <f t="shared" si="148"/>
        <v/>
      </c>
    </row>
    <row r="9376" spans="17:17">
      <c r="Q9376" s="50" t="str">
        <f t="shared" si="148"/>
        <v/>
      </c>
    </row>
    <row r="9377" spans="17:17">
      <c r="Q9377" s="50" t="str">
        <f t="shared" si="148"/>
        <v/>
      </c>
    </row>
    <row r="9378" spans="17:17">
      <c r="Q9378" s="50" t="str">
        <f t="shared" si="148"/>
        <v/>
      </c>
    </row>
    <row r="9379" spans="17:17">
      <c r="Q9379" s="50" t="str">
        <f t="shared" si="148"/>
        <v/>
      </c>
    </row>
    <row r="9380" spans="17:17">
      <c r="Q9380" s="50" t="str">
        <f t="shared" si="148"/>
        <v/>
      </c>
    </row>
    <row r="9381" spans="17:17">
      <c r="Q9381" s="50" t="str">
        <f t="shared" si="148"/>
        <v/>
      </c>
    </row>
    <row r="9382" spans="17:17">
      <c r="Q9382" s="50" t="str">
        <f t="shared" si="148"/>
        <v/>
      </c>
    </row>
    <row r="9383" spans="17:17">
      <c r="Q9383" s="50" t="str">
        <f t="shared" si="148"/>
        <v/>
      </c>
    </row>
    <row r="9384" spans="17:17">
      <c r="Q9384" s="50" t="str">
        <f t="shared" si="148"/>
        <v/>
      </c>
    </row>
    <row r="9385" spans="17:17">
      <c r="Q9385" s="50" t="str">
        <f t="shared" si="148"/>
        <v/>
      </c>
    </row>
    <row r="9386" spans="17:17">
      <c r="Q9386" s="50" t="str">
        <f t="shared" si="148"/>
        <v/>
      </c>
    </row>
    <row r="9387" spans="17:17">
      <c r="Q9387" s="50" t="str">
        <f t="shared" si="148"/>
        <v/>
      </c>
    </row>
    <row r="9388" spans="17:17">
      <c r="Q9388" s="50" t="str">
        <f t="shared" si="148"/>
        <v/>
      </c>
    </row>
    <row r="9389" spans="17:17">
      <c r="Q9389" s="50" t="str">
        <f t="shared" si="148"/>
        <v/>
      </c>
    </row>
    <row r="9390" spans="17:17">
      <c r="Q9390" s="50" t="str">
        <f t="shared" si="148"/>
        <v/>
      </c>
    </row>
    <row r="9391" spans="17:17">
      <c r="Q9391" s="50" t="str">
        <f t="shared" si="148"/>
        <v/>
      </c>
    </row>
    <row r="9392" spans="17:17">
      <c r="Q9392" s="50" t="str">
        <f t="shared" si="148"/>
        <v/>
      </c>
    </row>
    <row r="9393" spans="17:17">
      <c r="Q9393" s="50" t="str">
        <f t="shared" si="148"/>
        <v/>
      </c>
    </row>
    <row r="9394" spans="17:17">
      <c r="Q9394" s="50" t="str">
        <f t="shared" si="148"/>
        <v/>
      </c>
    </row>
    <row r="9395" spans="17:17">
      <c r="Q9395" s="50" t="str">
        <f t="shared" si="148"/>
        <v/>
      </c>
    </row>
    <row r="9396" spans="17:17">
      <c r="Q9396" s="50" t="str">
        <f t="shared" si="148"/>
        <v/>
      </c>
    </row>
    <row r="9397" spans="17:17">
      <c r="Q9397" s="50" t="str">
        <f t="shared" si="148"/>
        <v/>
      </c>
    </row>
    <row r="9398" spans="17:17">
      <c r="Q9398" s="50" t="str">
        <f t="shared" si="148"/>
        <v/>
      </c>
    </row>
    <row r="9399" spans="17:17">
      <c r="Q9399" s="50" t="str">
        <f t="shared" si="148"/>
        <v/>
      </c>
    </row>
    <row r="9400" spans="17:17">
      <c r="Q9400" s="50" t="str">
        <f t="shared" si="148"/>
        <v/>
      </c>
    </row>
    <row r="9401" spans="17:17">
      <c r="Q9401" s="50" t="str">
        <f t="shared" si="148"/>
        <v/>
      </c>
    </row>
    <row r="9402" spans="17:17">
      <c r="Q9402" s="50" t="str">
        <f t="shared" si="148"/>
        <v/>
      </c>
    </row>
    <row r="9403" spans="17:17">
      <c r="Q9403" s="50" t="str">
        <f t="shared" si="148"/>
        <v/>
      </c>
    </row>
    <row r="9404" spans="17:17">
      <c r="Q9404" s="50" t="str">
        <f t="shared" si="148"/>
        <v/>
      </c>
    </row>
    <row r="9405" spans="17:17">
      <c r="Q9405" s="50" t="str">
        <f t="shared" si="148"/>
        <v/>
      </c>
    </row>
    <row r="9406" spans="17:17">
      <c r="Q9406" s="50" t="str">
        <f t="shared" si="148"/>
        <v/>
      </c>
    </row>
    <row r="9407" spans="17:17">
      <c r="Q9407" s="50" t="str">
        <f t="shared" si="148"/>
        <v/>
      </c>
    </row>
    <row r="9408" spans="17:17">
      <c r="Q9408" s="50" t="str">
        <f t="shared" si="148"/>
        <v/>
      </c>
    </row>
    <row r="9409" spans="17:17">
      <c r="Q9409" s="50" t="str">
        <f t="shared" si="148"/>
        <v/>
      </c>
    </row>
    <row r="9410" spans="17:17">
      <c r="Q9410" s="50" t="str">
        <f t="shared" si="148"/>
        <v/>
      </c>
    </row>
    <row r="9411" spans="17:17">
      <c r="Q9411" s="50" t="str">
        <f t="shared" si="148"/>
        <v/>
      </c>
    </row>
    <row r="9412" spans="17:17">
      <c r="Q9412" s="50" t="str">
        <f t="shared" si="148"/>
        <v/>
      </c>
    </row>
    <row r="9413" spans="17:17">
      <c r="Q9413" s="50" t="str">
        <f t="shared" si="148"/>
        <v/>
      </c>
    </row>
    <row r="9414" spans="17:17">
      <c r="Q9414" s="50" t="str">
        <f t="shared" si="148"/>
        <v/>
      </c>
    </row>
    <row r="9415" spans="17:17">
      <c r="Q9415" s="50" t="str">
        <f t="shared" si="148"/>
        <v/>
      </c>
    </row>
    <row r="9416" spans="17:17">
      <c r="Q9416" s="50" t="str">
        <f t="shared" si="148"/>
        <v/>
      </c>
    </row>
    <row r="9417" spans="17:17">
      <c r="Q9417" s="50" t="str">
        <f t="shared" si="148"/>
        <v/>
      </c>
    </row>
    <row r="9418" spans="17:17">
      <c r="Q9418" s="50" t="str">
        <f t="shared" si="148"/>
        <v/>
      </c>
    </row>
    <row r="9419" spans="17:17">
      <c r="Q9419" s="50" t="str">
        <f t="shared" si="148"/>
        <v/>
      </c>
    </row>
    <row r="9420" spans="17:17">
      <c r="Q9420" s="50" t="str">
        <f t="shared" si="148"/>
        <v/>
      </c>
    </row>
    <row r="9421" spans="17:17">
      <c r="Q9421" s="50" t="str">
        <f t="shared" si="148"/>
        <v/>
      </c>
    </row>
    <row r="9422" spans="17:17">
      <c r="Q9422" s="50" t="str">
        <f t="shared" si="148"/>
        <v/>
      </c>
    </row>
    <row r="9423" spans="17:17">
      <c r="Q9423" s="50" t="str">
        <f t="shared" si="148"/>
        <v/>
      </c>
    </row>
    <row r="9424" spans="17:17">
      <c r="Q9424" s="50" t="str">
        <f t="shared" si="148"/>
        <v/>
      </c>
    </row>
    <row r="9425" spans="17:17">
      <c r="Q9425" s="50" t="str">
        <f t="shared" si="148"/>
        <v/>
      </c>
    </row>
    <row r="9426" spans="17:17">
      <c r="Q9426" s="50" t="str">
        <f t="shared" si="148"/>
        <v/>
      </c>
    </row>
    <row r="9427" spans="17:17">
      <c r="Q9427" s="50" t="str">
        <f t="shared" si="148"/>
        <v/>
      </c>
    </row>
    <row r="9428" spans="17:17">
      <c r="Q9428" s="50" t="str">
        <f t="shared" ref="Q9428:Q9491" si="149">IF(AND(I9428="",K9428=""),"",IF(I9428="Lead","Lead",IF(K9428="Lead","Lead",IF((OR((AND((ISNUMBER(SEARCH("Galvanized",K9428))),AF9428="Yes")),(AND((ISNUMBER(SEARCH("Galvanized",K9428))),AF9428="Unknown")))),"Galvanized requiring replacement",IF((OR((AND((ISNUMBER(SEARCH("Galvanized",K9428))),AJ9428="Yes")),(AND((ISNUMBER(SEARCH("Galvanized",K9428))),AJ9428="Unknown")))),"Galvanized requiring replacement",IF(I9428="Galvanized requiring replacement","Galvanized requiring replacement",IF(K9428="Galvanized requiring replacement","Galvanized requiring replacement",IF(ISNUMBER(SEARCH("Unknown",I9428)),"Unknown",IF(ISNUMBER(SEARCH("Unknown",K9428)),"Unknown",IF(I9428="","Unknown",IF(K9428="","Unknown","Non-lead")))))))))))</f>
        <v/>
      </c>
    </row>
    <row r="9429" spans="17:17">
      <c r="Q9429" s="50" t="str">
        <f t="shared" si="149"/>
        <v/>
      </c>
    </row>
    <row r="9430" spans="17:17">
      <c r="Q9430" s="50" t="str">
        <f t="shared" si="149"/>
        <v/>
      </c>
    </row>
    <row r="9431" spans="17:17">
      <c r="Q9431" s="50" t="str">
        <f t="shared" si="149"/>
        <v/>
      </c>
    </row>
    <row r="9432" spans="17:17">
      <c r="Q9432" s="50" t="str">
        <f t="shared" si="149"/>
        <v/>
      </c>
    </row>
    <row r="9433" spans="17:17">
      <c r="Q9433" s="50" t="str">
        <f t="shared" si="149"/>
        <v/>
      </c>
    </row>
    <row r="9434" spans="17:17">
      <c r="Q9434" s="50" t="str">
        <f t="shared" si="149"/>
        <v/>
      </c>
    </row>
    <row r="9435" spans="17:17">
      <c r="Q9435" s="50" t="str">
        <f t="shared" si="149"/>
        <v/>
      </c>
    </row>
    <row r="9436" spans="17:17">
      <c r="Q9436" s="50" t="str">
        <f t="shared" si="149"/>
        <v/>
      </c>
    </row>
    <row r="9437" spans="17:17">
      <c r="Q9437" s="50" t="str">
        <f t="shared" si="149"/>
        <v/>
      </c>
    </row>
    <row r="9438" spans="17:17">
      <c r="Q9438" s="50" t="str">
        <f t="shared" si="149"/>
        <v/>
      </c>
    </row>
    <row r="9439" spans="17:17">
      <c r="Q9439" s="50" t="str">
        <f t="shared" si="149"/>
        <v/>
      </c>
    </row>
    <row r="9440" spans="17:17">
      <c r="Q9440" s="50" t="str">
        <f t="shared" si="149"/>
        <v/>
      </c>
    </row>
    <row r="9441" spans="17:17">
      <c r="Q9441" s="50" t="str">
        <f t="shared" si="149"/>
        <v/>
      </c>
    </row>
    <row r="9442" spans="17:17">
      <c r="Q9442" s="50" t="str">
        <f t="shared" si="149"/>
        <v/>
      </c>
    </row>
    <row r="9443" spans="17:17">
      <c r="Q9443" s="50" t="str">
        <f t="shared" si="149"/>
        <v/>
      </c>
    </row>
    <row r="9444" spans="17:17">
      <c r="Q9444" s="50" t="str">
        <f t="shared" si="149"/>
        <v/>
      </c>
    </row>
    <row r="9445" spans="17:17">
      <c r="Q9445" s="50" t="str">
        <f t="shared" si="149"/>
        <v/>
      </c>
    </row>
    <row r="9446" spans="17:17">
      <c r="Q9446" s="50" t="str">
        <f t="shared" si="149"/>
        <v/>
      </c>
    </row>
    <row r="9447" spans="17:17">
      <c r="Q9447" s="50" t="str">
        <f t="shared" si="149"/>
        <v/>
      </c>
    </row>
    <row r="9448" spans="17:17">
      <c r="Q9448" s="50" t="str">
        <f t="shared" si="149"/>
        <v/>
      </c>
    </row>
    <row r="9449" spans="17:17">
      <c r="Q9449" s="50" t="str">
        <f t="shared" si="149"/>
        <v/>
      </c>
    </row>
    <row r="9450" spans="17:17">
      <c r="Q9450" s="50" t="str">
        <f t="shared" si="149"/>
        <v/>
      </c>
    </row>
    <row r="9451" spans="17:17">
      <c r="Q9451" s="50" t="str">
        <f t="shared" si="149"/>
        <v/>
      </c>
    </row>
    <row r="9452" spans="17:17">
      <c r="Q9452" s="50" t="str">
        <f t="shared" si="149"/>
        <v/>
      </c>
    </row>
    <row r="9453" spans="17:17">
      <c r="Q9453" s="50" t="str">
        <f t="shared" si="149"/>
        <v/>
      </c>
    </row>
    <row r="9454" spans="17:17">
      <c r="Q9454" s="50" t="str">
        <f t="shared" si="149"/>
        <v/>
      </c>
    </row>
    <row r="9455" spans="17:17">
      <c r="Q9455" s="50" t="str">
        <f t="shared" si="149"/>
        <v/>
      </c>
    </row>
    <row r="9456" spans="17:17">
      <c r="Q9456" s="50" t="str">
        <f t="shared" si="149"/>
        <v/>
      </c>
    </row>
    <row r="9457" spans="17:17">
      <c r="Q9457" s="50" t="str">
        <f t="shared" si="149"/>
        <v/>
      </c>
    </row>
    <row r="9458" spans="17:17">
      <c r="Q9458" s="50" t="str">
        <f t="shared" si="149"/>
        <v/>
      </c>
    </row>
    <row r="9459" spans="17:17">
      <c r="Q9459" s="50" t="str">
        <f t="shared" si="149"/>
        <v/>
      </c>
    </row>
    <row r="9460" spans="17:17">
      <c r="Q9460" s="50" t="str">
        <f t="shared" si="149"/>
        <v/>
      </c>
    </row>
    <row r="9461" spans="17:17">
      <c r="Q9461" s="50" t="str">
        <f t="shared" si="149"/>
        <v/>
      </c>
    </row>
    <row r="9462" spans="17:17">
      <c r="Q9462" s="50" t="str">
        <f t="shared" si="149"/>
        <v/>
      </c>
    </row>
    <row r="9463" spans="17:17">
      <c r="Q9463" s="50" t="str">
        <f t="shared" si="149"/>
        <v/>
      </c>
    </row>
    <row r="9464" spans="17:17">
      <c r="Q9464" s="50" t="str">
        <f t="shared" si="149"/>
        <v/>
      </c>
    </row>
    <row r="9465" spans="17:17">
      <c r="Q9465" s="50" t="str">
        <f t="shared" si="149"/>
        <v/>
      </c>
    </row>
    <row r="9466" spans="17:17">
      <c r="Q9466" s="50" t="str">
        <f t="shared" si="149"/>
        <v/>
      </c>
    </row>
    <row r="9467" spans="17:17">
      <c r="Q9467" s="50" t="str">
        <f t="shared" si="149"/>
        <v/>
      </c>
    </row>
    <row r="9468" spans="17:17">
      <c r="Q9468" s="50" t="str">
        <f t="shared" si="149"/>
        <v/>
      </c>
    </row>
    <row r="9469" spans="17:17">
      <c r="Q9469" s="50" t="str">
        <f t="shared" si="149"/>
        <v/>
      </c>
    </row>
    <row r="9470" spans="17:17">
      <c r="Q9470" s="50" t="str">
        <f t="shared" si="149"/>
        <v/>
      </c>
    </row>
    <row r="9471" spans="17:17">
      <c r="Q9471" s="50" t="str">
        <f t="shared" si="149"/>
        <v/>
      </c>
    </row>
    <row r="9472" spans="17:17">
      <c r="Q9472" s="50" t="str">
        <f t="shared" si="149"/>
        <v/>
      </c>
    </row>
    <row r="9473" spans="17:17">
      <c r="Q9473" s="50" t="str">
        <f t="shared" si="149"/>
        <v/>
      </c>
    </row>
    <row r="9474" spans="17:17">
      <c r="Q9474" s="50" t="str">
        <f t="shared" si="149"/>
        <v/>
      </c>
    </row>
    <row r="9475" spans="17:17">
      <c r="Q9475" s="50" t="str">
        <f t="shared" si="149"/>
        <v/>
      </c>
    </row>
    <row r="9476" spans="17:17">
      <c r="Q9476" s="50" t="str">
        <f t="shared" si="149"/>
        <v/>
      </c>
    </row>
    <row r="9477" spans="17:17">
      <c r="Q9477" s="50" t="str">
        <f t="shared" si="149"/>
        <v/>
      </c>
    </row>
    <row r="9478" spans="17:17">
      <c r="Q9478" s="50" t="str">
        <f t="shared" si="149"/>
        <v/>
      </c>
    </row>
    <row r="9479" spans="17:17">
      <c r="Q9479" s="50" t="str">
        <f t="shared" si="149"/>
        <v/>
      </c>
    </row>
    <row r="9480" spans="17:17">
      <c r="Q9480" s="50" t="str">
        <f t="shared" si="149"/>
        <v/>
      </c>
    </row>
    <row r="9481" spans="17:17">
      <c r="Q9481" s="50" t="str">
        <f t="shared" si="149"/>
        <v/>
      </c>
    </row>
    <row r="9482" spans="17:17">
      <c r="Q9482" s="50" t="str">
        <f t="shared" si="149"/>
        <v/>
      </c>
    </row>
    <row r="9483" spans="17:17">
      <c r="Q9483" s="50" t="str">
        <f t="shared" si="149"/>
        <v/>
      </c>
    </row>
    <row r="9484" spans="17:17">
      <c r="Q9484" s="50" t="str">
        <f t="shared" si="149"/>
        <v/>
      </c>
    </row>
    <row r="9485" spans="17:17">
      <c r="Q9485" s="50" t="str">
        <f t="shared" si="149"/>
        <v/>
      </c>
    </row>
    <row r="9486" spans="17:17">
      <c r="Q9486" s="50" t="str">
        <f t="shared" si="149"/>
        <v/>
      </c>
    </row>
    <row r="9487" spans="17:17">
      <c r="Q9487" s="50" t="str">
        <f t="shared" si="149"/>
        <v/>
      </c>
    </row>
    <row r="9488" spans="17:17">
      <c r="Q9488" s="50" t="str">
        <f t="shared" si="149"/>
        <v/>
      </c>
    </row>
    <row r="9489" spans="17:17">
      <c r="Q9489" s="50" t="str">
        <f t="shared" si="149"/>
        <v/>
      </c>
    </row>
    <row r="9490" spans="17:17">
      <c r="Q9490" s="50" t="str">
        <f t="shared" si="149"/>
        <v/>
      </c>
    </row>
    <row r="9491" spans="17:17">
      <c r="Q9491" s="50" t="str">
        <f t="shared" si="149"/>
        <v/>
      </c>
    </row>
    <row r="9492" spans="17:17">
      <c r="Q9492" s="50" t="str">
        <f t="shared" ref="Q9492:Q9555" si="150">IF(AND(I9492="",K9492=""),"",IF(I9492="Lead","Lead",IF(K9492="Lead","Lead",IF((OR((AND((ISNUMBER(SEARCH("Galvanized",K9492))),AF9492="Yes")),(AND((ISNUMBER(SEARCH("Galvanized",K9492))),AF9492="Unknown")))),"Galvanized requiring replacement",IF((OR((AND((ISNUMBER(SEARCH("Galvanized",K9492))),AJ9492="Yes")),(AND((ISNUMBER(SEARCH("Galvanized",K9492))),AJ9492="Unknown")))),"Galvanized requiring replacement",IF(I9492="Galvanized requiring replacement","Galvanized requiring replacement",IF(K9492="Galvanized requiring replacement","Galvanized requiring replacement",IF(ISNUMBER(SEARCH("Unknown",I9492)),"Unknown",IF(ISNUMBER(SEARCH("Unknown",K9492)),"Unknown",IF(I9492="","Unknown",IF(K9492="","Unknown","Non-lead")))))))))))</f>
        <v/>
      </c>
    </row>
    <row r="9493" spans="17:17">
      <c r="Q9493" s="50" t="str">
        <f t="shared" si="150"/>
        <v/>
      </c>
    </row>
    <row r="9494" spans="17:17">
      <c r="Q9494" s="50" t="str">
        <f t="shared" si="150"/>
        <v/>
      </c>
    </row>
    <row r="9495" spans="17:17">
      <c r="Q9495" s="50" t="str">
        <f t="shared" si="150"/>
        <v/>
      </c>
    </row>
    <row r="9496" spans="17:17">
      <c r="Q9496" s="50" t="str">
        <f t="shared" si="150"/>
        <v/>
      </c>
    </row>
    <row r="9497" spans="17:17">
      <c r="Q9497" s="50" t="str">
        <f t="shared" si="150"/>
        <v/>
      </c>
    </row>
    <row r="9498" spans="17:17">
      <c r="Q9498" s="50" t="str">
        <f t="shared" si="150"/>
        <v/>
      </c>
    </row>
    <row r="9499" spans="17:17">
      <c r="Q9499" s="50" t="str">
        <f t="shared" si="150"/>
        <v/>
      </c>
    </row>
    <row r="9500" spans="17:17">
      <c r="Q9500" s="50" t="str">
        <f t="shared" si="150"/>
        <v/>
      </c>
    </row>
    <row r="9501" spans="17:17">
      <c r="Q9501" s="50" t="str">
        <f t="shared" si="150"/>
        <v/>
      </c>
    </row>
    <row r="9502" spans="17:17">
      <c r="Q9502" s="50" t="str">
        <f t="shared" si="150"/>
        <v/>
      </c>
    </row>
    <row r="9503" spans="17:17">
      <c r="Q9503" s="50" t="str">
        <f t="shared" si="150"/>
        <v/>
      </c>
    </row>
    <row r="9504" spans="17:17">
      <c r="Q9504" s="50" t="str">
        <f t="shared" si="150"/>
        <v/>
      </c>
    </row>
    <row r="9505" spans="17:17">
      <c r="Q9505" s="50" t="str">
        <f t="shared" si="150"/>
        <v/>
      </c>
    </row>
    <row r="9506" spans="17:17">
      <c r="Q9506" s="50" t="str">
        <f t="shared" si="150"/>
        <v/>
      </c>
    </row>
    <row r="9507" spans="17:17">
      <c r="Q9507" s="50" t="str">
        <f t="shared" si="150"/>
        <v/>
      </c>
    </row>
    <row r="9508" spans="17:17">
      <c r="Q9508" s="50" t="str">
        <f t="shared" si="150"/>
        <v/>
      </c>
    </row>
    <row r="9509" spans="17:17">
      <c r="Q9509" s="50" t="str">
        <f t="shared" si="150"/>
        <v/>
      </c>
    </row>
    <row r="9510" spans="17:17">
      <c r="Q9510" s="50" t="str">
        <f t="shared" si="150"/>
        <v/>
      </c>
    </row>
    <row r="9511" spans="17:17">
      <c r="Q9511" s="50" t="str">
        <f t="shared" si="150"/>
        <v/>
      </c>
    </row>
    <row r="9512" spans="17:17">
      <c r="Q9512" s="50" t="str">
        <f t="shared" si="150"/>
        <v/>
      </c>
    </row>
    <row r="9513" spans="17:17">
      <c r="Q9513" s="50" t="str">
        <f t="shared" si="150"/>
        <v/>
      </c>
    </row>
    <row r="9514" spans="17:17">
      <c r="Q9514" s="50" t="str">
        <f t="shared" si="150"/>
        <v/>
      </c>
    </row>
    <row r="9515" spans="17:17">
      <c r="Q9515" s="50" t="str">
        <f t="shared" si="150"/>
        <v/>
      </c>
    </row>
    <row r="9516" spans="17:17">
      <c r="Q9516" s="50" t="str">
        <f t="shared" si="150"/>
        <v/>
      </c>
    </row>
    <row r="9517" spans="17:17">
      <c r="Q9517" s="50" t="str">
        <f t="shared" si="150"/>
        <v/>
      </c>
    </row>
    <row r="9518" spans="17:17">
      <c r="Q9518" s="50" t="str">
        <f t="shared" si="150"/>
        <v/>
      </c>
    </row>
    <row r="9519" spans="17:17">
      <c r="Q9519" s="50" t="str">
        <f t="shared" si="150"/>
        <v/>
      </c>
    </row>
    <row r="9520" spans="17:17">
      <c r="Q9520" s="50" t="str">
        <f t="shared" si="150"/>
        <v/>
      </c>
    </row>
    <row r="9521" spans="17:17">
      <c r="Q9521" s="50" t="str">
        <f t="shared" si="150"/>
        <v/>
      </c>
    </row>
    <row r="9522" spans="17:17">
      <c r="Q9522" s="50" t="str">
        <f t="shared" si="150"/>
        <v/>
      </c>
    </row>
    <row r="9523" spans="17:17">
      <c r="Q9523" s="50" t="str">
        <f t="shared" si="150"/>
        <v/>
      </c>
    </row>
    <row r="9524" spans="17:17">
      <c r="Q9524" s="50" t="str">
        <f t="shared" si="150"/>
        <v/>
      </c>
    </row>
    <row r="9525" spans="17:17">
      <c r="Q9525" s="50" t="str">
        <f t="shared" si="150"/>
        <v/>
      </c>
    </row>
    <row r="9526" spans="17:17">
      <c r="Q9526" s="50" t="str">
        <f t="shared" si="150"/>
        <v/>
      </c>
    </row>
    <row r="9527" spans="17:17">
      <c r="Q9527" s="50" t="str">
        <f t="shared" si="150"/>
        <v/>
      </c>
    </row>
    <row r="9528" spans="17:17">
      <c r="Q9528" s="50" t="str">
        <f t="shared" si="150"/>
        <v/>
      </c>
    </row>
    <row r="9529" spans="17:17">
      <c r="Q9529" s="50" t="str">
        <f t="shared" si="150"/>
        <v/>
      </c>
    </row>
    <row r="9530" spans="17:17">
      <c r="Q9530" s="50" t="str">
        <f t="shared" si="150"/>
        <v/>
      </c>
    </row>
    <row r="9531" spans="17:17">
      <c r="Q9531" s="50" t="str">
        <f t="shared" si="150"/>
        <v/>
      </c>
    </row>
    <row r="9532" spans="17:17">
      <c r="Q9532" s="50" t="str">
        <f t="shared" si="150"/>
        <v/>
      </c>
    </row>
    <row r="9533" spans="17:17">
      <c r="Q9533" s="50" t="str">
        <f t="shared" si="150"/>
        <v/>
      </c>
    </row>
    <row r="9534" spans="17:17">
      <c r="Q9534" s="50" t="str">
        <f t="shared" si="150"/>
        <v/>
      </c>
    </row>
    <row r="9535" spans="17:17">
      <c r="Q9535" s="50" t="str">
        <f t="shared" si="150"/>
        <v/>
      </c>
    </row>
    <row r="9536" spans="17:17">
      <c r="Q9536" s="50" t="str">
        <f t="shared" si="150"/>
        <v/>
      </c>
    </row>
    <row r="9537" spans="17:17">
      <c r="Q9537" s="50" t="str">
        <f t="shared" si="150"/>
        <v/>
      </c>
    </row>
    <row r="9538" spans="17:17">
      <c r="Q9538" s="50" t="str">
        <f t="shared" si="150"/>
        <v/>
      </c>
    </row>
    <row r="9539" spans="17:17">
      <c r="Q9539" s="50" t="str">
        <f t="shared" si="150"/>
        <v/>
      </c>
    </row>
    <row r="9540" spans="17:17">
      <c r="Q9540" s="50" t="str">
        <f t="shared" si="150"/>
        <v/>
      </c>
    </row>
    <row r="9541" spans="17:17">
      <c r="Q9541" s="50" t="str">
        <f t="shared" si="150"/>
        <v/>
      </c>
    </row>
    <row r="9542" spans="17:17">
      <c r="Q9542" s="50" t="str">
        <f t="shared" si="150"/>
        <v/>
      </c>
    </row>
    <row r="9543" spans="17:17">
      <c r="Q9543" s="50" t="str">
        <f t="shared" si="150"/>
        <v/>
      </c>
    </row>
    <row r="9544" spans="17:17">
      <c r="Q9544" s="50" t="str">
        <f t="shared" si="150"/>
        <v/>
      </c>
    </row>
    <row r="9545" spans="17:17">
      <c r="Q9545" s="50" t="str">
        <f t="shared" si="150"/>
        <v/>
      </c>
    </row>
    <row r="9546" spans="17:17">
      <c r="Q9546" s="50" t="str">
        <f t="shared" si="150"/>
        <v/>
      </c>
    </row>
    <row r="9547" spans="17:17">
      <c r="Q9547" s="50" t="str">
        <f t="shared" si="150"/>
        <v/>
      </c>
    </row>
    <row r="9548" spans="17:17">
      <c r="Q9548" s="50" t="str">
        <f t="shared" si="150"/>
        <v/>
      </c>
    </row>
    <row r="9549" spans="17:17">
      <c r="Q9549" s="50" t="str">
        <f t="shared" si="150"/>
        <v/>
      </c>
    </row>
    <row r="9550" spans="17:17">
      <c r="Q9550" s="50" t="str">
        <f t="shared" si="150"/>
        <v/>
      </c>
    </row>
    <row r="9551" spans="17:17">
      <c r="Q9551" s="50" t="str">
        <f t="shared" si="150"/>
        <v/>
      </c>
    </row>
    <row r="9552" spans="17:17">
      <c r="Q9552" s="50" t="str">
        <f t="shared" si="150"/>
        <v/>
      </c>
    </row>
    <row r="9553" spans="17:17">
      <c r="Q9553" s="50" t="str">
        <f t="shared" si="150"/>
        <v/>
      </c>
    </row>
    <row r="9554" spans="17:17">
      <c r="Q9554" s="50" t="str">
        <f t="shared" si="150"/>
        <v/>
      </c>
    </row>
    <row r="9555" spans="17:17">
      <c r="Q9555" s="50" t="str">
        <f t="shared" si="150"/>
        <v/>
      </c>
    </row>
    <row r="9556" spans="17:17">
      <c r="Q9556" s="50" t="str">
        <f t="shared" ref="Q9556:Q9619" si="151">IF(AND(I9556="",K9556=""),"",IF(I9556="Lead","Lead",IF(K9556="Lead","Lead",IF((OR((AND((ISNUMBER(SEARCH("Galvanized",K9556))),AF9556="Yes")),(AND((ISNUMBER(SEARCH("Galvanized",K9556))),AF9556="Unknown")))),"Galvanized requiring replacement",IF((OR((AND((ISNUMBER(SEARCH("Galvanized",K9556))),AJ9556="Yes")),(AND((ISNUMBER(SEARCH("Galvanized",K9556))),AJ9556="Unknown")))),"Galvanized requiring replacement",IF(I9556="Galvanized requiring replacement","Galvanized requiring replacement",IF(K9556="Galvanized requiring replacement","Galvanized requiring replacement",IF(ISNUMBER(SEARCH("Unknown",I9556)),"Unknown",IF(ISNUMBER(SEARCH("Unknown",K9556)),"Unknown",IF(I9556="","Unknown",IF(K9556="","Unknown","Non-lead")))))))))))</f>
        <v/>
      </c>
    </row>
    <row r="9557" spans="17:17">
      <c r="Q9557" s="50" t="str">
        <f t="shared" si="151"/>
        <v/>
      </c>
    </row>
    <row r="9558" spans="17:17">
      <c r="Q9558" s="50" t="str">
        <f t="shared" si="151"/>
        <v/>
      </c>
    </row>
    <row r="9559" spans="17:17">
      <c r="Q9559" s="50" t="str">
        <f t="shared" si="151"/>
        <v/>
      </c>
    </row>
    <row r="9560" spans="17:17">
      <c r="Q9560" s="50" t="str">
        <f t="shared" si="151"/>
        <v/>
      </c>
    </row>
    <row r="9561" spans="17:17">
      <c r="Q9561" s="50" t="str">
        <f t="shared" si="151"/>
        <v/>
      </c>
    </row>
    <row r="9562" spans="17:17">
      <c r="Q9562" s="50" t="str">
        <f t="shared" si="151"/>
        <v/>
      </c>
    </row>
    <row r="9563" spans="17:17">
      <c r="Q9563" s="50" t="str">
        <f t="shared" si="151"/>
        <v/>
      </c>
    </row>
    <row r="9564" spans="17:17">
      <c r="Q9564" s="50" t="str">
        <f t="shared" si="151"/>
        <v/>
      </c>
    </row>
    <row r="9565" spans="17:17">
      <c r="Q9565" s="50" t="str">
        <f t="shared" si="151"/>
        <v/>
      </c>
    </row>
    <row r="9566" spans="17:17">
      <c r="Q9566" s="50" t="str">
        <f t="shared" si="151"/>
        <v/>
      </c>
    </row>
    <row r="9567" spans="17:17">
      <c r="Q9567" s="50" t="str">
        <f t="shared" si="151"/>
        <v/>
      </c>
    </row>
    <row r="9568" spans="17:17">
      <c r="Q9568" s="50" t="str">
        <f t="shared" si="151"/>
        <v/>
      </c>
    </row>
    <row r="9569" spans="17:17">
      <c r="Q9569" s="50" t="str">
        <f t="shared" si="151"/>
        <v/>
      </c>
    </row>
    <row r="9570" spans="17:17">
      <c r="Q9570" s="50" t="str">
        <f t="shared" si="151"/>
        <v/>
      </c>
    </row>
    <row r="9571" spans="17:17">
      <c r="Q9571" s="50" t="str">
        <f t="shared" si="151"/>
        <v/>
      </c>
    </row>
    <row r="9572" spans="17:17">
      <c r="Q9572" s="50" t="str">
        <f t="shared" si="151"/>
        <v/>
      </c>
    </row>
    <row r="9573" spans="17:17">
      <c r="Q9573" s="50" t="str">
        <f t="shared" si="151"/>
        <v/>
      </c>
    </row>
    <row r="9574" spans="17:17">
      <c r="Q9574" s="50" t="str">
        <f t="shared" si="151"/>
        <v/>
      </c>
    </row>
    <row r="9575" spans="17:17">
      <c r="Q9575" s="50" t="str">
        <f t="shared" si="151"/>
        <v/>
      </c>
    </row>
    <row r="9576" spans="17:17">
      <c r="Q9576" s="50" t="str">
        <f t="shared" si="151"/>
        <v/>
      </c>
    </row>
    <row r="9577" spans="17:17">
      <c r="Q9577" s="50" t="str">
        <f t="shared" si="151"/>
        <v/>
      </c>
    </row>
    <row r="9578" spans="17:17">
      <c r="Q9578" s="50" t="str">
        <f t="shared" si="151"/>
        <v/>
      </c>
    </row>
    <row r="9579" spans="17:17">
      <c r="Q9579" s="50" t="str">
        <f t="shared" si="151"/>
        <v/>
      </c>
    </row>
    <row r="9580" spans="17:17">
      <c r="Q9580" s="50" t="str">
        <f t="shared" si="151"/>
        <v/>
      </c>
    </row>
    <row r="9581" spans="17:17">
      <c r="Q9581" s="50" t="str">
        <f t="shared" si="151"/>
        <v/>
      </c>
    </row>
    <row r="9582" spans="17:17">
      <c r="Q9582" s="50" t="str">
        <f t="shared" si="151"/>
        <v/>
      </c>
    </row>
    <row r="9583" spans="17:17">
      <c r="Q9583" s="50" t="str">
        <f t="shared" si="151"/>
        <v/>
      </c>
    </row>
    <row r="9584" spans="17:17">
      <c r="Q9584" s="50" t="str">
        <f t="shared" si="151"/>
        <v/>
      </c>
    </row>
    <row r="9585" spans="17:17">
      <c r="Q9585" s="50" t="str">
        <f t="shared" si="151"/>
        <v/>
      </c>
    </row>
    <row r="9586" spans="17:17">
      <c r="Q9586" s="50" t="str">
        <f t="shared" si="151"/>
        <v/>
      </c>
    </row>
    <row r="9587" spans="17:17">
      <c r="Q9587" s="50" t="str">
        <f t="shared" si="151"/>
        <v/>
      </c>
    </row>
    <row r="9588" spans="17:17">
      <c r="Q9588" s="50" t="str">
        <f t="shared" si="151"/>
        <v/>
      </c>
    </row>
    <row r="9589" spans="17:17">
      <c r="Q9589" s="50" t="str">
        <f t="shared" si="151"/>
        <v/>
      </c>
    </row>
    <row r="9590" spans="17:17">
      <c r="Q9590" s="50" t="str">
        <f t="shared" si="151"/>
        <v/>
      </c>
    </row>
    <row r="9591" spans="17:17">
      <c r="Q9591" s="50" t="str">
        <f t="shared" si="151"/>
        <v/>
      </c>
    </row>
    <row r="9592" spans="17:17">
      <c r="Q9592" s="50" t="str">
        <f t="shared" si="151"/>
        <v/>
      </c>
    </row>
    <row r="9593" spans="17:17">
      <c r="Q9593" s="50" t="str">
        <f t="shared" si="151"/>
        <v/>
      </c>
    </row>
    <row r="9594" spans="17:17">
      <c r="Q9594" s="50" t="str">
        <f t="shared" si="151"/>
        <v/>
      </c>
    </row>
    <row r="9595" spans="17:17">
      <c r="Q9595" s="50" t="str">
        <f t="shared" si="151"/>
        <v/>
      </c>
    </row>
    <row r="9596" spans="17:17">
      <c r="Q9596" s="50" t="str">
        <f t="shared" si="151"/>
        <v/>
      </c>
    </row>
    <row r="9597" spans="17:17">
      <c r="Q9597" s="50" t="str">
        <f t="shared" si="151"/>
        <v/>
      </c>
    </row>
    <row r="9598" spans="17:17">
      <c r="Q9598" s="50" t="str">
        <f t="shared" si="151"/>
        <v/>
      </c>
    </row>
    <row r="9599" spans="17:17">
      <c r="Q9599" s="50" t="str">
        <f t="shared" si="151"/>
        <v/>
      </c>
    </row>
    <row r="9600" spans="17:17">
      <c r="Q9600" s="50" t="str">
        <f t="shared" si="151"/>
        <v/>
      </c>
    </row>
    <row r="9601" spans="17:17">
      <c r="Q9601" s="50" t="str">
        <f t="shared" si="151"/>
        <v/>
      </c>
    </row>
    <row r="9602" spans="17:17">
      <c r="Q9602" s="50" t="str">
        <f t="shared" si="151"/>
        <v/>
      </c>
    </row>
    <row r="9603" spans="17:17">
      <c r="Q9603" s="50" t="str">
        <f t="shared" si="151"/>
        <v/>
      </c>
    </row>
    <row r="9604" spans="17:17">
      <c r="Q9604" s="50" t="str">
        <f t="shared" si="151"/>
        <v/>
      </c>
    </row>
    <row r="9605" spans="17:17">
      <c r="Q9605" s="50" t="str">
        <f t="shared" si="151"/>
        <v/>
      </c>
    </row>
    <row r="9606" spans="17:17">
      <c r="Q9606" s="50" t="str">
        <f t="shared" si="151"/>
        <v/>
      </c>
    </row>
    <row r="9607" spans="17:17">
      <c r="Q9607" s="50" t="str">
        <f t="shared" si="151"/>
        <v/>
      </c>
    </row>
    <row r="9608" spans="17:17">
      <c r="Q9608" s="50" t="str">
        <f t="shared" si="151"/>
        <v/>
      </c>
    </row>
    <row r="9609" spans="17:17">
      <c r="Q9609" s="50" t="str">
        <f t="shared" si="151"/>
        <v/>
      </c>
    </row>
    <row r="9610" spans="17:17">
      <c r="Q9610" s="50" t="str">
        <f t="shared" si="151"/>
        <v/>
      </c>
    </row>
    <row r="9611" spans="17:17">
      <c r="Q9611" s="50" t="str">
        <f t="shared" si="151"/>
        <v/>
      </c>
    </row>
    <row r="9612" spans="17:17">
      <c r="Q9612" s="50" t="str">
        <f t="shared" si="151"/>
        <v/>
      </c>
    </row>
    <row r="9613" spans="17:17">
      <c r="Q9613" s="50" t="str">
        <f t="shared" si="151"/>
        <v/>
      </c>
    </row>
    <row r="9614" spans="17:17">
      <c r="Q9614" s="50" t="str">
        <f t="shared" si="151"/>
        <v/>
      </c>
    </row>
    <row r="9615" spans="17:17">
      <c r="Q9615" s="50" t="str">
        <f t="shared" si="151"/>
        <v/>
      </c>
    </row>
    <row r="9616" spans="17:17">
      <c r="Q9616" s="50" t="str">
        <f t="shared" si="151"/>
        <v/>
      </c>
    </row>
    <row r="9617" spans="17:17">
      <c r="Q9617" s="50" t="str">
        <f t="shared" si="151"/>
        <v/>
      </c>
    </row>
    <row r="9618" spans="17:17">
      <c r="Q9618" s="50" t="str">
        <f t="shared" si="151"/>
        <v/>
      </c>
    </row>
    <row r="9619" spans="17:17">
      <c r="Q9619" s="50" t="str">
        <f t="shared" si="151"/>
        <v/>
      </c>
    </row>
    <row r="9620" spans="17:17">
      <c r="Q9620" s="50" t="str">
        <f t="shared" ref="Q9620:Q9683" si="152">IF(AND(I9620="",K9620=""),"",IF(I9620="Lead","Lead",IF(K9620="Lead","Lead",IF((OR((AND((ISNUMBER(SEARCH("Galvanized",K9620))),AF9620="Yes")),(AND((ISNUMBER(SEARCH("Galvanized",K9620))),AF9620="Unknown")))),"Galvanized requiring replacement",IF((OR((AND((ISNUMBER(SEARCH("Galvanized",K9620))),AJ9620="Yes")),(AND((ISNUMBER(SEARCH("Galvanized",K9620))),AJ9620="Unknown")))),"Galvanized requiring replacement",IF(I9620="Galvanized requiring replacement","Galvanized requiring replacement",IF(K9620="Galvanized requiring replacement","Galvanized requiring replacement",IF(ISNUMBER(SEARCH("Unknown",I9620)),"Unknown",IF(ISNUMBER(SEARCH("Unknown",K9620)),"Unknown",IF(I9620="","Unknown",IF(K9620="","Unknown","Non-lead")))))))))))</f>
        <v/>
      </c>
    </row>
    <row r="9621" spans="17:17">
      <c r="Q9621" s="50" t="str">
        <f t="shared" si="152"/>
        <v/>
      </c>
    </row>
    <row r="9622" spans="17:17">
      <c r="Q9622" s="50" t="str">
        <f t="shared" si="152"/>
        <v/>
      </c>
    </row>
    <row r="9623" spans="17:17">
      <c r="Q9623" s="50" t="str">
        <f t="shared" si="152"/>
        <v/>
      </c>
    </row>
    <row r="9624" spans="17:17">
      <c r="Q9624" s="50" t="str">
        <f t="shared" si="152"/>
        <v/>
      </c>
    </row>
    <row r="9625" spans="17:17">
      <c r="Q9625" s="50" t="str">
        <f t="shared" si="152"/>
        <v/>
      </c>
    </row>
    <row r="9626" spans="17:17">
      <c r="Q9626" s="50" t="str">
        <f t="shared" si="152"/>
        <v/>
      </c>
    </row>
    <row r="9627" spans="17:17">
      <c r="Q9627" s="50" t="str">
        <f t="shared" si="152"/>
        <v/>
      </c>
    </row>
    <row r="9628" spans="17:17">
      <c r="Q9628" s="50" t="str">
        <f t="shared" si="152"/>
        <v/>
      </c>
    </row>
    <row r="9629" spans="17:17">
      <c r="Q9629" s="50" t="str">
        <f t="shared" si="152"/>
        <v/>
      </c>
    </row>
    <row r="9630" spans="17:17">
      <c r="Q9630" s="50" t="str">
        <f t="shared" si="152"/>
        <v/>
      </c>
    </row>
    <row r="9631" spans="17:17">
      <c r="Q9631" s="50" t="str">
        <f t="shared" si="152"/>
        <v/>
      </c>
    </row>
    <row r="9632" spans="17:17">
      <c r="Q9632" s="50" t="str">
        <f t="shared" si="152"/>
        <v/>
      </c>
    </row>
    <row r="9633" spans="17:17">
      <c r="Q9633" s="50" t="str">
        <f t="shared" si="152"/>
        <v/>
      </c>
    </row>
    <row r="9634" spans="17:17">
      <c r="Q9634" s="50" t="str">
        <f t="shared" si="152"/>
        <v/>
      </c>
    </row>
    <row r="9635" spans="17:17">
      <c r="Q9635" s="50" t="str">
        <f t="shared" si="152"/>
        <v/>
      </c>
    </row>
    <row r="9636" spans="17:17">
      <c r="Q9636" s="50" t="str">
        <f t="shared" si="152"/>
        <v/>
      </c>
    </row>
    <row r="9637" spans="17:17">
      <c r="Q9637" s="50" t="str">
        <f t="shared" si="152"/>
        <v/>
      </c>
    </row>
    <row r="9638" spans="17:17">
      <c r="Q9638" s="50" t="str">
        <f t="shared" si="152"/>
        <v/>
      </c>
    </row>
    <row r="9639" spans="17:17">
      <c r="Q9639" s="50" t="str">
        <f t="shared" si="152"/>
        <v/>
      </c>
    </row>
    <row r="9640" spans="17:17">
      <c r="Q9640" s="50" t="str">
        <f t="shared" si="152"/>
        <v/>
      </c>
    </row>
    <row r="9641" spans="17:17">
      <c r="Q9641" s="50" t="str">
        <f t="shared" si="152"/>
        <v/>
      </c>
    </row>
    <row r="9642" spans="17:17">
      <c r="Q9642" s="50" t="str">
        <f t="shared" si="152"/>
        <v/>
      </c>
    </row>
    <row r="9643" spans="17:17">
      <c r="Q9643" s="50" t="str">
        <f t="shared" si="152"/>
        <v/>
      </c>
    </row>
    <row r="9644" spans="17:17">
      <c r="Q9644" s="50" t="str">
        <f t="shared" si="152"/>
        <v/>
      </c>
    </row>
    <row r="9645" spans="17:17">
      <c r="Q9645" s="50" t="str">
        <f t="shared" si="152"/>
        <v/>
      </c>
    </row>
    <row r="9646" spans="17:17">
      <c r="Q9646" s="50" t="str">
        <f t="shared" si="152"/>
        <v/>
      </c>
    </row>
    <row r="9647" spans="17:17">
      <c r="Q9647" s="50" t="str">
        <f t="shared" si="152"/>
        <v/>
      </c>
    </row>
    <row r="9648" spans="17:17">
      <c r="Q9648" s="50" t="str">
        <f t="shared" si="152"/>
        <v/>
      </c>
    </row>
    <row r="9649" spans="17:17">
      <c r="Q9649" s="50" t="str">
        <f t="shared" si="152"/>
        <v/>
      </c>
    </row>
    <row r="9650" spans="17:17">
      <c r="Q9650" s="50" t="str">
        <f t="shared" si="152"/>
        <v/>
      </c>
    </row>
    <row r="9651" spans="17:17">
      <c r="Q9651" s="50" t="str">
        <f t="shared" si="152"/>
        <v/>
      </c>
    </row>
    <row r="9652" spans="17:17">
      <c r="Q9652" s="50" t="str">
        <f t="shared" si="152"/>
        <v/>
      </c>
    </row>
    <row r="9653" spans="17:17">
      <c r="Q9653" s="50" t="str">
        <f t="shared" si="152"/>
        <v/>
      </c>
    </row>
    <row r="9654" spans="17:17">
      <c r="Q9654" s="50" t="str">
        <f t="shared" si="152"/>
        <v/>
      </c>
    </row>
    <row r="9655" spans="17:17">
      <c r="Q9655" s="50" t="str">
        <f t="shared" si="152"/>
        <v/>
      </c>
    </row>
    <row r="9656" spans="17:17">
      <c r="Q9656" s="50" t="str">
        <f t="shared" si="152"/>
        <v/>
      </c>
    </row>
    <row r="9657" spans="17:17">
      <c r="Q9657" s="50" t="str">
        <f t="shared" si="152"/>
        <v/>
      </c>
    </row>
    <row r="9658" spans="17:17">
      <c r="Q9658" s="50" t="str">
        <f t="shared" si="152"/>
        <v/>
      </c>
    </row>
    <row r="9659" spans="17:17">
      <c r="Q9659" s="50" t="str">
        <f t="shared" si="152"/>
        <v/>
      </c>
    </row>
    <row r="9660" spans="17:17">
      <c r="Q9660" s="50" t="str">
        <f t="shared" si="152"/>
        <v/>
      </c>
    </row>
    <row r="9661" spans="17:17">
      <c r="Q9661" s="50" t="str">
        <f t="shared" si="152"/>
        <v/>
      </c>
    </row>
    <row r="9662" spans="17:17">
      <c r="Q9662" s="50" t="str">
        <f t="shared" si="152"/>
        <v/>
      </c>
    </row>
    <row r="9663" spans="17:17">
      <c r="Q9663" s="50" t="str">
        <f t="shared" si="152"/>
        <v/>
      </c>
    </row>
    <row r="9664" spans="17:17">
      <c r="Q9664" s="50" t="str">
        <f t="shared" si="152"/>
        <v/>
      </c>
    </row>
    <row r="9665" spans="17:17">
      <c r="Q9665" s="50" t="str">
        <f t="shared" si="152"/>
        <v/>
      </c>
    </row>
    <row r="9666" spans="17:17">
      <c r="Q9666" s="50" t="str">
        <f t="shared" si="152"/>
        <v/>
      </c>
    </row>
    <row r="9667" spans="17:17">
      <c r="Q9667" s="50" t="str">
        <f t="shared" si="152"/>
        <v/>
      </c>
    </row>
    <row r="9668" spans="17:17">
      <c r="Q9668" s="50" t="str">
        <f t="shared" si="152"/>
        <v/>
      </c>
    </row>
    <row r="9669" spans="17:17">
      <c r="Q9669" s="50" t="str">
        <f t="shared" si="152"/>
        <v/>
      </c>
    </row>
    <row r="9670" spans="17:17">
      <c r="Q9670" s="50" t="str">
        <f t="shared" si="152"/>
        <v/>
      </c>
    </row>
    <row r="9671" spans="17:17">
      <c r="Q9671" s="50" t="str">
        <f t="shared" si="152"/>
        <v/>
      </c>
    </row>
    <row r="9672" spans="17:17">
      <c r="Q9672" s="50" t="str">
        <f t="shared" si="152"/>
        <v/>
      </c>
    </row>
    <row r="9673" spans="17:17">
      <c r="Q9673" s="50" t="str">
        <f t="shared" si="152"/>
        <v/>
      </c>
    </row>
    <row r="9674" spans="17:17">
      <c r="Q9674" s="50" t="str">
        <f t="shared" si="152"/>
        <v/>
      </c>
    </row>
    <row r="9675" spans="17:17">
      <c r="Q9675" s="50" t="str">
        <f t="shared" si="152"/>
        <v/>
      </c>
    </row>
    <row r="9676" spans="17:17">
      <c r="Q9676" s="50" t="str">
        <f t="shared" si="152"/>
        <v/>
      </c>
    </row>
    <row r="9677" spans="17:17">
      <c r="Q9677" s="50" t="str">
        <f t="shared" si="152"/>
        <v/>
      </c>
    </row>
    <row r="9678" spans="17:17">
      <c r="Q9678" s="50" t="str">
        <f t="shared" si="152"/>
        <v/>
      </c>
    </row>
    <row r="9679" spans="17:17">
      <c r="Q9679" s="50" t="str">
        <f t="shared" si="152"/>
        <v/>
      </c>
    </row>
    <row r="9680" spans="17:17">
      <c r="Q9680" s="50" t="str">
        <f t="shared" si="152"/>
        <v/>
      </c>
    </row>
    <row r="9681" spans="17:17">
      <c r="Q9681" s="50" t="str">
        <f t="shared" si="152"/>
        <v/>
      </c>
    </row>
    <row r="9682" spans="17:17">
      <c r="Q9682" s="50" t="str">
        <f t="shared" si="152"/>
        <v/>
      </c>
    </row>
    <row r="9683" spans="17:17">
      <c r="Q9683" s="50" t="str">
        <f t="shared" si="152"/>
        <v/>
      </c>
    </row>
    <row r="9684" spans="17:17">
      <c r="Q9684" s="50" t="str">
        <f t="shared" ref="Q9684:Q9747" si="153">IF(AND(I9684="",K9684=""),"",IF(I9684="Lead","Lead",IF(K9684="Lead","Lead",IF((OR((AND((ISNUMBER(SEARCH("Galvanized",K9684))),AF9684="Yes")),(AND((ISNUMBER(SEARCH("Galvanized",K9684))),AF9684="Unknown")))),"Galvanized requiring replacement",IF((OR((AND((ISNUMBER(SEARCH("Galvanized",K9684))),AJ9684="Yes")),(AND((ISNUMBER(SEARCH("Galvanized",K9684))),AJ9684="Unknown")))),"Galvanized requiring replacement",IF(I9684="Galvanized requiring replacement","Galvanized requiring replacement",IF(K9684="Galvanized requiring replacement","Galvanized requiring replacement",IF(ISNUMBER(SEARCH("Unknown",I9684)),"Unknown",IF(ISNUMBER(SEARCH("Unknown",K9684)),"Unknown",IF(I9684="","Unknown",IF(K9684="","Unknown","Non-lead")))))))))))</f>
        <v/>
      </c>
    </row>
    <row r="9685" spans="17:17">
      <c r="Q9685" s="50" t="str">
        <f t="shared" si="153"/>
        <v/>
      </c>
    </row>
    <row r="9686" spans="17:17">
      <c r="Q9686" s="50" t="str">
        <f t="shared" si="153"/>
        <v/>
      </c>
    </row>
    <row r="9687" spans="17:17">
      <c r="Q9687" s="50" t="str">
        <f t="shared" si="153"/>
        <v/>
      </c>
    </row>
    <row r="9688" spans="17:17">
      <c r="Q9688" s="50" t="str">
        <f t="shared" si="153"/>
        <v/>
      </c>
    </row>
    <row r="9689" spans="17:17">
      <c r="Q9689" s="50" t="str">
        <f t="shared" si="153"/>
        <v/>
      </c>
    </row>
    <row r="9690" spans="17:17">
      <c r="Q9690" s="50" t="str">
        <f t="shared" si="153"/>
        <v/>
      </c>
    </row>
    <row r="9691" spans="17:17">
      <c r="Q9691" s="50" t="str">
        <f t="shared" si="153"/>
        <v/>
      </c>
    </row>
    <row r="9692" spans="17:17">
      <c r="Q9692" s="50" t="str">
        <f t="shared" si="153"/>
        <v/>
      </c>
    </row>
    <row r="9693" spans="17:17">
      <c r="Q9693" s="50" t="str">
        <f t="shared" si="153"/>
        <v/>
      </c>
    </row>
    <row r="9694" spans="17:17">
      <c r="Q9694" s="50" t="str">
        <f t="shared" si="153"/>
        <v/>
      </c>
    </row>
    <row r="9695" spans="17:17">
      <c r="Q9695" s="50" t="str">
        <f t="shared" si="153"/>
        <v/>
      </c>
    </row>
    <row r="9696" spans="17:17">
      <c r="Q9696" s="50" t="str">
        <f t="shared" si="153"/>
        <v/>
      </c>
    </row>
    <row r="9697" spans="17:17">
      <c r="Q9697" s="50" t="str">
        <f t="shared" si="153"/>
        <v/>
      </c>
    </row>
    <row r="9698" spans="17:17">
      <c r="Q9698" s="50" t="str">
        <f t="shared" si="153"/>
        <v/>
      </c>
    </row>
    <row r="9699" spans="17:17">
      <c r="Q9699" s="50" t="str">
        <f t="shared" si="153"/>
        <v/>
      </c>
    </row>
    <row r="9700" spans="17:17">
      <c r="Q9700" s="50" t="str">
        <f t="shared" si="153"/>
        <v/>
      </c>
    </row>
    <row r="9701" spans="17:17">
      <c r="Q9701" s="50" t="str">
        <f t="shared" si="153"/>
        <v/>
      </c>
    </row>
    <row r="9702" spans="17:17">
      <c r="Q9702" s="50" t="str">
        <f t="shared" si="153"/>
        <v/>
      </c>
    </row>
    <row r="9703" spans="17:17">
      <c r="Q9703" s="50" t="str">
        <f t="shared" si="153"/>
        <v/>
      </c>
    </row>
    <row r="9704" spans="17:17">
      <c r="Q9704" s="50" t="str">
        <f t="shared" si="153"/>
        <v/>
      </c>
    </row>
    <row r="9705" spans="17:17">
      <c r="Q9705" s="50" t="str">
        <f t="shared" si="153"/>
        <v/>
      </c>
    </row>
    <row r="9706" spans="17:17">
      <c r="Q9706" s="50" t="str">
        <f t="shared" si="153"/>
        <v/>
      </c>
    </row>
    <row r="9707" spans="17:17">
      <c r="Q9707" s="50" t="str">
        <f t="shared" si="153"/>
        <v/>
      </c>
    </row>
    <row r="9708" spans="17:17">
      <c r="Q9708" s="50" t="str">
        <f t="shared" si="153"/>
        <v/>
      </c>
    </row>
    <row r="9709" spans="17:17">
      <c r="Q9709" s="50" t="str">
        <f t="shared" si="153"/>
        <v/>
      </c>
    </row>
    <row r="9710" spans="17:17">
      <c r="Q9710" s="50" t="str">
        <f t="shared" si="153"/>
        <v/>
      </c>
    </row>
    <row r="9711" spans="17:17">
      <c r="Q9711" s="50" t="str">
        <f t="shared" si="153"/>
        <v/>
      </c>
    </row>
    <row r="9712" spans="17:17">
      <c r="Q9712" s="50" t="str">
        <f t="shared" si="153"/>
        <v/>
      </c>
    </row>
    <row r="9713" spans="17:17">
      <c r="Q9713" s="50" t="str">
        <f t="shared" si="153"/>
        <v/>
      </c>
    </row>
    <row r="9714" spans="17:17">
      <c r="Q9714" s="50" t="str">
        <f t="shared" si="153"/>
        <v/>
      </c>
    </row>
    <row r="9715" spans="17:17">
      <c r="Q9715" s="50" t="str">
        <f t="shared" si="153"/>
        <v/>
      </c>
    </row>
    <row r="9716" spans="17:17">
      <c r="Q9716" s="50" t="str">
        <f t="shared" si="153"/>
        <v/>
      </c>
    </row>
    <row r="9717" spans="17:17">
      <c r="Q9717" s="50" t="str">
        <f t="shared" si="153"/>
        <v/>
      </c>
    </row>
    <row r="9718" spans="17:17">
      <c r="Q9718" s="50" t="str">
        <f t="shared" si="153"/>
        <v/>
      </c>
    </row>
    <row r="9719" spans="17:17">
      <c r="Q9719" s="50" t="str">
        <f t="shared" si="153"/>
        <v/>
      </c>
    </row>
    <row r="9720" spans="17:17">
      <c r="Q9720" s="50" t="str">
        <f t="shared" si="153"/>
        <v/>
      </c>
    </row>
    <row r="9721" spans="17:17">
      <c r="Q9721" s="50" t="str">
        <f t="shared" si="153"/>
        <v/>
      </c>
    </row>
    <row r="9722" spans="17:17">
      <c r="Q9722" s="50" t="str">
        <f t="shared" si="153"/>
        <v/>
      </c>
    </row>
    <row r="9723" spans="17:17">
      <c r="Q9723" s="50" t="str">
        <f t="shared" si="153"/>
        <v/>
      </c>
    </row>
    <row r="9724" spans="17:17">
      <c r="Q9724" s="50" t="str">
        <f t="shared" si="153"/>
        <v/>
      </c>
    </row>
    <row r="9725" spans="17:17">
      <c r="Q9725" s="50" t="str">
        <f t="shared" si="153"/>
        <v/>
      </c>
    </row>
    <row r="9726" spans="17:17">
      <c r="Q9726" s="50" t="str">
        <f t="shared" si="153"/>
        <v/>
      </c>
    </row>
    <row r="9727" spans="17:17">
      <c r="Q9727" s="50" t="str">
        <f t="shared" si="153"/>
        <v/>
      </c>
    </row>
    <row r="9728" spans="17:17">
      <c r="Q9728" s="50" t="str">
        <f t="shared" si="153"/>
        <v/>
      </c>
    </row>
    <row r="9729" spans="17:17">
      <c r="Q9729" s="50" t="str">
        <f t="shared" si="153"/>
        <v/>
      </c>
    </row>
    <row r="9730" spans="17:17">
      <c r="Q9730" s="50" t="str">
        <f t="shared" si="153"/>
        <v/>
      </c>
    </row>
    <row r="9731" spans="17:17">
      <c r="Q9731" s="50" t="str">
        <f t="shared" si="153"/>
        <v/>
      </c>
    </row>
    <row r="9732" spans="17:17">
      <c r="Q9732" s="50" t="str">
        <f t="shared" si="153"/>
        <v/>
      </c>
    </row>
    <row r="9733" spans="17:17">
      <c r="Q9733" s="50" t="str">
        <f t="shared" si="153"/>
        <v/>
      </c>
    </row>
    <row r="9734" spans="17:17">
      <c r="Q9734" s="50" t="str">
        <f t="shared" si="153"/>
        <v/>
      </c>
    </row>
    <row r="9735" spans="17:17">
      <c r="Q9735" s="50" t="str">
        <f t="shared" si="153"/>
        <v/>
      </c>
    </row>
    <row r="9736" spans="17:17">
      <c r="Q9736" s="50" t="str">
        <f t="shared" si="153"/>
        <v/>
      </c>
    </row>
    <row r="9737" spans="17:17">
      <c r="Q9737" s="50" t="str">
        <f t="shared" si="153"/>
        <v/>
      </c>
    </row>
    <row r="9738" spans="17:17">
      <c r="Q9738" s="50" t="str">
        <f t="shared" si="153"/>
        <v/>
      </c>
    </row>
    <row r="9739" spans="17:17">
      <c r="Q9739" s="50" t="str">
        <f t="shared" si="153"/>
        <v/>
      </c>
    </row>
    <row r="9740" spans="17:17">
      <c r="Q9740" s="50" t="str">
        <f t="shared" si="153"/>
        <v/>
      </c>
    </row>
    <row r="9741" spans="17:17">
      <c r="Q9741" s="50" t="str">
        <f t="shared" si="153"/>
        <v/>
      </c>
    </row>
    <row r="9742" spans="17:17">
      <c r="Q9742" s="50" t="str">
        <f t="shared" si="153"/>
        <v/>
      </c>
    </row>
    <row r="9743" spans="17:17">
      <c r="Q9743" s="50" t="str">
        <f t="shared" si="153"/>
        <v/>
      </c>
    </row>
    <row r="9744" spans="17:17">
      <c r="Q9744" s="50" t="str">
        <f t="shared" si="153"/>
        <v/>
      </c>
    </row>
    <row r="9745" spans="17:17">
      <c r="Q9745" s="50" t="str">
        <f t="shared" si="153"/>
        <v/>
      </c>
    </row>
    <row r="9746" spans="17:17">
      <c r="Q9746" s="50" t="str">
        <f t="shared" si="153"/>
        <v/>
      </c>
    </row>
    <row r="9747" spans="17:17">
      <c r="Q9747" s="50" t="str">
        <f t="shared" si="153"/>
        <v/>
      </c>
    </row>
    <row r="9748" spans="17:17">
      <c r="Q9748" s="50" t="str">
        <f t="shared" ref="Q9748:Q9811" si="154">IF(AND(I9748="",K9748=""),"",IF(I9748="Lead","Lead",IF(K9748="Lead","Lead",IF((OR((AND((ISNUMBER(SEARCH("Galvanized",K9748))),AF9748="Yes")),(AND((ISNUMBER(SEARCH("Galvanized",K9748))),AF9748="Unknown")))),"Galvanized requiring replacement",IF((OR((AND((ISNUMBER(SEARCH("Galvanized",K9748))),AJ9748="Yes")),(AND((ISNUMBER(SEARCH("Galvanized",K9748))),AJ9748="Unknown")))),"Galvanized requiring replacement",IF(I9748="Galvanized requiring replacement","Galvanized requiring replacement",IF(K9748="Galvanized requiring replacement","Galvanized requiring replacement",IF(ISNUMBER(SEARCH("Unknown",I9748)),"Unknown",IF(ISNUMBER(SEARCH("Unknown",K9748)),"Unknown",IF(I9748="","Unknown",IF(K9748="","Unknown","Non-lead")))))))))))</f>
        <v/>
      </c>
    </row>
    <row r="9749" spans="17:17">
      <c r="Q9749" s="50" t="str">
        <f t="shared" si="154"/>
        <v/>
      </c>
    </row>
    <row r="9750" spans="17:17">
      <c r="Q9750" s="50" t="str">
        <f t="shared" si="154"/>
        <v/>
      </c>
    </row>
    <row r="9751" spans="17:17">
      <c r="Q9751" s="50" t="str">
        <f t="shared" si="154"/>
        <v/>
      </c>
    </row>
    <row r="9752" spans="17:17">
      <c r="Q9752" s="50" t="str">
        <f t="shared" si="154"/>
        <v/>
      </c>
    </row>
    <row r="9753" spans="17:17">
      <c r="Q9753" s="50" t="str">
        <f t="shared" si="154"/>
        <v/>
      </c>
    </row>
    <row r="9754" spans="17:17">
      <c r="Q9754" s="50" t="str">
        <f t="shared" si="154"/>
        <v/>
      </c>
    </row>
    <row r="9755" spans="17:17">
      <c r="Q9755" s="50" t="str">
        <f t="shared" si="154"/>
        <v/>
      </c>
    </row>
    <row r="9756" spans="17:17">
      <c r="Q9756" s="50" t="str">
        <f t="shared" si="154"/>
        <v/>
      </c>
    </row>
    <row r="9757" spans="17:17">
      <c r="Q9757" s="50" t="str">
        <f t="shared" si="154"/>
        <v/>
      </c>
    </row>
    <row r="9758" spans="17:17">
      <c r="Q9758" s="50" t="str">
        <f t="shared" si="154"/>
        <v/>
      </c>
    </row>
    <row r="9759" spans="17:17">
      <c r="Q9759" s="50" t="str">
        <f t="shared" si="154"/>
        <v/>
      </c>
    </row>
    <row r="9760" spans="17:17">
      <c r="Q9760" s="50" t="str">
        <f t="shared" si="154"/>
        <v/>
      </c>
    </row>
    <row r="9761" spans="17:17">
      <c r="Q9761" s="50" t="str">
        <f t="shared" si="154"/>
        <v/>
      </c>
    </row>
    <row r="9762" spans="17:17">
      <c r="Q9762" s="50" t="str">
        <f t="shared" si="154"/>
        <v/>
      </c>
    </row>
    <row r="9763" spans="17:17">
      <c r="Q9763" s="50" t="str">
        <f t="shared" si="154"/>
        <v/>
      </c>
    </row>
    <row r="9764" spans="17:17">
      <c r="Q9764" s="50" t="str">
        <f t="shared" si="154"/>
        <v/>
      </c>
    </row>
    <row r="9765" spans="17:17">
      <c r="Q9765" s="50" t="str">
        <f t="shared" si="154"/>
        <v/>
      </c>
    </row>
    <row r="9766" spans="17:17">
      <c r="Q9766" s="50" t="str">
        <f t="shared" si="154"/>
        <v/>
      </c>
    </row>
    <row r="9767" spans="17:17">
      <c r="Q9767" s="50" t="str">
        <f t="shared" si="154"/>
        <v/>
      </c>
    </row>
    <row r="9768" spans="17:17">
      <c r="Q9768" s="50" t="str">
        <f t="shared" si="154"/>
        <v/>
      </c>
    </row>
    <row r="9769" spans="17:17">
      <c r="Q9769" s="50" t="str">
        <f t="shared" si="154"/>
        <v/>
      </c>
    </row>
    <row r="9770" spans="17:17">
      <c r="Q9770" s="50" t="str">
        <f t="shared" si="154"/>
        <v/>
      </c>
    </row>
    <row r="9771" spans="17:17">
      <c r="Q9771" s="50" t="str">
        <f t="shared" si="154"/>
        <v/>
      </c>
    </row>
    <row r="9772" spans="17:17">
      <c r="Q9772" s="50" t="str">
        <f t="shared" si="154"/>
        <v/>
      </c>
    </row>
    <row r="9773" spans="17:17">
      <c r="Q9773" s="50" t="str">
        <f t="shared" si="154"/>
        <v/>
      </c>
    </row>
    <row r="9774" spans="17:17">
      <c r="Q9774" s="50" t="str">
        <f t="shared" si="154"/>
        <v/>
      </c>
    </row>
    <row r="9775" spans="17:17">
      <c r="Q9775" s="50" t="str">
        <f t="shared" si="154"/>
        <v/>
      </c>
    </row>
    <row r="9776" spans="17:17">
      <c r="Q9776" s="50" t="str">
        <f t="shared" si="154"/>
        <v/>
      </c>
    </row>
    <row r="9777" spans="17:17">
      <c r="Q9777" s="50" t="str">
        <f t="shared" si="154"/>
        <v/>
      </c>
    </row>
    <row r="9778" spans="17:17">
      <c r="Q9778" s="50" t="str">
        <f t="shared" si="154"/>
        <v/>
      </c>
    </row>
    <row r="9779" spans="17:17">
      <c r="Q9779" s="50" t="str">
        <f t="shared" si="154"/>
        <v/>
      </c>
    </row>
    <row r="9780" spans="17:17">
      <c r="Q9780" s="50" t="str">
        <f t="shared" si="154"/>
        <v/>
      </c>
    </row>
    <row r="9781" spans="17:17">
      <c r="Q9781" s="50" t="str">
        <f t="shared" si="154"/>
        <v/>
      </c>
    </row>
    <row r="9782" spans="17:17">
      <c r="Q9782" s="50" t="str">
        <f t="shared" si="154"/>
        <v/>
      </c>
    </row>
    <row r="9783" spans="17:17">
      <c r="Q9783" s="50" t="str">
        <f t="shared" si="154"/>
        <v/>
      </c>
    </row>
    <row r="9784" spans="17:17">
      <c r="Q9784" s="50" t="str">
        <f t="shared" si="154"/>
        <v/>
      </c>
    </row>
    <row r="9785" spans="17:17">
      <c r="Q9785" s="50" t="str">
        <f t="shared" si="154"/>
        <v/>
      </c>
    </row>
    <row r="9786" spans="17:17">
      <c r="Q9786" s="50" t="str">
        <f t="shared" si="154"/>
        <v/>
      </c>
    </row>
    <row r="9787" spans="17:17">
      <c r="Q9787" s="50" t="str">
        <f t="shared" si="154"/>
        <v/>
      </c>
    </row>
    <row r="9788" spans="17:17">
      <c r="Q9788" s="50" t="str">
        <f t="shared" si="154"/>
        <v/>
      </c>
    </row>
    <row r="9789" spans="17:17">
      <c r="Q9789" s="50" t="str">
        <f t="shared" si="154"/>
        <v/>
      </c>
    </row>
    <row r="9790" spans="17:17">
      <c r="Q9790" s="50" t="str">
        <f t="shared" si="154"/>
        <v/>
      </c>
    </row>
    <row r="9791" spans="17:17">
      <c r="Q9791" s="50" t="str">
        <f t="shared" si="154"/>
        <v/>
      </c>
    </row>
    <row r="9792" spans="17:17">
      <c r="Q9792" s="50" t="str">
        <f t="shared" si="154"/>
        <v/>
      </c>
    </row>
    <row r="9793" spans="17:17">
      <c r="Q9793" s="50" t="str">
        <f t="shared" si="154"/>
        <v/>
      </c>
    </row>
    <row r="9794" spans="17:17">
      <c r="Q9794" s="50" t="str">
        <f t="shared" si="154"/>
        <v/>
      </c>
    </row>
    <row r="9795" spans="17:17">
      <c r="Q9795" s="50" t="str">
        <f t="shared" si="154"/>
        <v/>
      </c>
    </row>
    <row r="9796" spans="17:17">
      <c r="Q9796" s="50" t="str">
        <f t="shared" si="154"/>
        <v/>
      </c>
    </row>
    <row r="9797" spans="17:17">
      <c r="Q9797" s="50" t="str">
        <f t="shared" si="154"/>
        <v/>
      </c>
    </row>
    <row r="9798" spans="17:17">
      <c r="Q9798" s="50" t="str">
        <f t="shared" si="154"/>
        <v/>
      </c>
    </row>
    <row r="9799" spans="17:17">
      <c r="Q9799" s="50" t="str">
        <f t="shared" si="154"/>
        <v/>
      </c>
    </row>
    <row r="9800" spans="17:17">
      <c r="Q9800" s="50" t="str">
        <f t="shared" si="154"/>
        <v/>
      </c>
    </row>
    <row r="9801" spans="17:17">
      <c r="Q9801" s="50" t="str">
        <f t="shared" si="154"/>
        <v/>
      </c>
    </row>
    <row r="9802" spans="17:17">
      <c r="Q9802" s="50" t="str">
        <f t="shared" si="154"/>
        <v/>
      </c>
    </row>
    <row r="9803" spans="17:17">
      <c r="Q9803" s="50" t="str">
        <f t="shared" si="154"/>
        <v/>
      </c>
    </row>
    <row r="9804" spans="17:17">
      <c r="Q9804" s="50" t="str">
        <f t="shared" si="154"/>
        <v/>
      </c>
    </row>
    <row r="9805" spans="17:17">
      <c r="Q9805" s="50" t="str">
        <f t="shared" si="154"/>
        <v/>
      </c>
    </row>
    <row r="9806" spans="17:17">
      <c r="Q9806" s="50" t="str">
        <f t="shared" si="154"/>
        <v/>
      </c>
    </row>
    <row r="9807" spans="17:17">
      <c r="Q9807" s="50" t="str">
        <f t="shared" si="154"/>
        <v/>
      </c>
    </row>
    <row r="9808" spans="17:17">
      <c r="Q9808" s="50" t="str">
        <f t="shared" si="154"/>
        <v/>
      </c>
    </row>
    <row r="9809" spans="17:17">
      <c r="Q9809" s="50" t="str">
        <f t="shared" si="154"/>
        <v/>
      </c>
    </row>
    <row r="9810" spans="17:17">
      <c r="Q9810" s="50" t="str">
        <f t="shared" si="154"/>
        <v/>
      </c>
    </row>
    <row r="9811" spans="17:17">
      <c r="Q9811" s="50" t="str">
        <f t="shared" si="154"/>
        <v/>
      </c>
    </row>
    <row r="9812" spans="17:17">
      <c r="Q9812" s="50" t="str">
        <f t="shared" ref="Q9812:Q9875" si="155">IF(AND(I9812="",K9812=""),"",IF(I9812="Lead","Lead",IF(K9812="Lead","Lead",IF((OR((AND((ISNUMBER(SEARCH("Galvanized",K9812))),AF9812="Yes")),(AND((ISNUMBER(SEARCH("Galvanized",K9812))),AF9812="Unknown")))),"Galvanized requiring replacement",IF((OR((AND((ISNUMBER(SEARCH("Galvanized",K9812))),AJ9812="Yes")),(AND((ISNUMBER(SEARCH("Galvanized",K9812))),AJ9812="Unknown")))),"Galvanized requiring replacement",IF(I9812="Galvanized requiring replacement","Galvanized requiring replacement",IF(K9812="Galvanized requiring replacement","Galvanized requiring replacement",IF(ISNUMBER(SEARCH("Unknown",I9812)),"Unknown",IF(ISNUMBER(SEARCH("Unknown",K9812)),"Unknown",IF(I9812="","Unknown",IF(K9812="","Unknown","Non-lead")))))))))))</f>
        <v/>
      </c>
    </row>
    <row r="9813" spans="17:17">
      <c r="Q9813" s="50" t="str">
        <f t="shared" si="155"/>
        <v/>
      </c>
    </row>
    <row r="9814" spans="17:17">
      <c r="Q9814" s="50" t="str">
        <f t="shared" si="155"/>
        <v/>
      </c>
    </row>
    <row r="9815" spans="17:17">
      <c r="Q9815" s="50" t="str">
        <f t="shared" si="155"/>
        <v/>
      </c>
    </row>
    <row r="9816" spans="17:17">
      <c r="Q9816" s="50" t="str">
        <f t="shared" si="155"/>
        <v/>
      </c>
    </row>
    <row r="9817" spans="17:17">
      <c r="Q9817" s="50" t="str">
        <f t="shared" si="155"/>
        <v/>
      </c>
    </row>
    <row r="9818" spans="17:17">
      <c r="Q9818" s="50" t="str">
        <f t="shared" si="155"/>
        <v/>
      </c>
    </row>
    <row r="9819" spans="17:17">
      <c r="Q9819" s="50" t="str">
        <f t="shared" si="155"/>
        <v/>
      </c>
    </row>
    <row r="9820" spans="17:17">
      <c r="Q9820" s="50" t="str">
        <f t="shared" si="155"/>
        <v/>
      </c>
    </row>
    <row r="9821" spans="17:17">
      <c r="Q9821" s="50" t="str">
        <f t="shared" si="155"/>
        <v/>
      </c>
    </row>
    <row r="9822" spans="17:17">
      <c r="Q9822" s="50" t="str">
        <f t="shared" si="155"/>
        <v/>
      </c>
    </row>
    <row r="9823" spans="17:17">
      <c r="Q9823" s="50" t="str">
        <f t="shared" si="155"/>
        <v/>
      </c>
    </row>
    <row r="9824" spans="17:17">
      <c r="Q9824" s="50" t="str">
        <f t="shared" si="155"/>
        <v/>
      </c>
    </row>
    <row r="9825" spans="17:17">
      <c r="Q9825" s="50" t="str">
        <f t="shared" si="155"/>
        <v/>
      </c>
    </row>
    <row r="9826" spans="17:17">
      <c r="Q9826" s="50" t="str">
        <f t="shared" si="155"/>
        <v/>
      </c>
    </row>
    <row r="9827" spans="17:17">
      <c r="Q9827" s="50" t="str">
        <f t="shared" si="155"/>
        <v/>
      </c>
    </row>
    <row r="9828" spans="17:17">
      <c r="Q9828" s="50" t="str">
        <f t="shared" si="155"/>
        <v/>
      </c>
    </row>
    <row r="9829" spans="17:17">
      <c r="Q9829" s="50" t="str">
        <f t="shared" si="155"/>
        <v/>
      </c>
    </row>
    <row r="9830" spans="17:17">
      <c r="Q9830" s="50" t="str">
        <f t="shared" si="155"/>
        <v/>
      </c>
    </row>
    <row r="9831" spans="17:17">
      <c r="Q9831" s="50" t="str">
        <f t="shared" si="155"/>
        <v/>
      </c>
    </row>
    <row r="9832" spans="17:17">
      <c r="Q9832" s="50" t="str">
        <f t="shared" si="155"/>
        <v/>
      </c>
    </row>
    <row r="9833" spans="17:17">
      <c r="Q9833" s="50" t="str">
        <f t="shared" si="155"/>
        <v/>
      </c>
    </row>
    <row r="9834" spans="17:17">
      <c r="Q9834" s="50" t="str">
        <f t="shared" si="155"/>
        <v/>
      </c>
    </row>
    <row r="9835" spans="17:17">
      <c r="Q9835" s="50" t="str">
        <f t="shared" si="155"/>
        <v/>
      </c>
    </row>
    <row r="9836" spans="17:17">
      <c r="Q9836" s="50" t="str">
        <f t="shared" si="155"/>
        <v/>
      </c>
    </row>
    <row r="9837" spans="17:17">
      <c r="Q9837" s="50" t="str">
        <f t="shared" si="155"/>
        <v/>
      </c>
    </row>
    <row r="9838" spans="17:17">
      <c r="Q9838" s="50" t="str">
        <f t="shared" si="155"/>
        <v/>
      </c>
    </row>
    <row r="9839" spans="17:17">
      <c r="Q9839" s="50" t="str">
        <f t="shared" si="155"/>
        <v/>
      </c>
    </row>
    <row r="9840" spans="17:17">
      <c r="Q9840" s="50" t="str">
        <f t="shared" si="155"/>
        <v/>
      </c>
    </row>
    <row r="9841" spans="17:17">
      <c r="Q9841" s="50" t="str">
        <f t="shared" si="155"/>
        <v/>
      </c>
    </row>
    <row r="9842" spans="17:17">
      <c r="Q9842" s="50" t="str">
        <f t="shared" si="155"/>
        <v/>
      </c>
    </row>
    <row r="9843" spans="17:17">
      <c r="Q9843" s="50" t="str">
        <f t="shared" si="155"/>
        <v/>
      </c>
    </row>
    <row r="9844" spans="17:17">
      <c r="Q9844" s="50" t="str">
        <f t="shared" si="155"/>
        <v/>
      </c>
    </row>
    <row r="9845" spans="17:17">
      <c r="Q9845" s="50" t="str">
        <f t="shared" si="155"/>
        <v/>
      </c>
    </row>
    <row r="9846" spans="17:17">
      <c r="Q9846" s="50" t="str">
        <f t="shared" si="155"/>
        <v/>
      </c>
    </row>
    <row r="9847" spans="17:17">
      <c r="Q9847" s="50" t="str">
        <f t="shared" si="155"/>
        <v/>
      </c>
    </row>
    <row r="9848" spans="17:17">
      <c r="Q9848" s="50" t="str">
        <f t="shared" si="155"/>
        <v/>
      </c>
    </row>
    <row r="9849" spans="17:17">
      <c r="Q9849" s="50" t="str">
        <f t="shared" si="155"/>
        <v/>
      </c>
    </row>
    <row r="9850" spans="17:17">
      <c r="Q9850" s="50" t="str">
        <f t="shared" si="155"/>
        <v/>
      </c>
    </row>
    <row r="9851" spans="17:17">
      <c r="Q9851" s="50" t="str">
        <f t="shared" si="155"/>
        <v/>
      </c>
    </row>
    <row r="9852" spans="17:17">
      <c r="Q9852" s="50" t="str">
        <f t="shared" si="155"/>
        <v/>
      </c>
    </row>
    <row r="9853" spans="17:17">
      <c r="Q9853" s="50" t="str">
        <f t="shared" si="155"/>
        <v/>
      </c>
    </row>
    <row r="9854" spans="17:17">
      <c r="Q9854" s="50" t="str">
        <f t="shared" si="155"/>
        <v/>
      </c>
    </row>
    <row r="9855" spans="17:17">
      <c r="Q9855" s="50" t="str">
        <f t="shared" si="155"/>
        <v/>
      </c>
    </row>
    <row r="9856" spans="17:17">
      <c r="Q9856" s="50" t="str">
        <f t="shared" si="155"/>
        <v/>
      </c>
    </row>
    <row r="9857" spans="17:17">
      <c r="Q9857" s="50" t="str">
        <f t="shared" si="155"/>
        <v/>
      </c>
    </row>
    <row r="9858" spans="17:17">
      <c r="Q9858" s="50" t="str">
        <f t="shared" si="155"/>
        <v/>
      </c>
    </row>
    <row r="9859" spans="17:17">
      <c r="Q9859" s="50" t="str">
        <f t="shared" si="155"/>
        <v/>
      </c>
    </row>
    <row r="9860" spans="17:17">
      <c r="Q9860" s="50" t="str">
        <f t="shared" si="155"/>
        <v/>
      </c>
    </row>
    <row r="9861" spans="17:17">
      <c r="Q9861" s="50" t="str">
        <f t="shared" si="155"/>
        <v/>
      </c>
    </row>
    <row r="9862" spans="17:17">
      <c r="Q9862" s="50" t="str">
        <f t="shared" si="155"/>
        <v/>
      </c>
    </row>
    <row r="9863" spans="17:17">
      <c r="Q9863" s="50" t="str">
        <f t="shared" si="155"/>
        <v/>
      </c>
    </row>
    <row r="9864" spans="17:17">
      <c r="Q9864" s="50" t="str">
        <f t="shared" si="155"/>
        <v/>
      </c>
    </row>
    <row r="9865" spans="17:17">
      <c r="Q9865" s="50" t="str">
        <f t="shared" si="155"/>
        <v/>
      </c>
    </row>
    <row r="9866" spans="17:17">
      <c r="Q9866" s="50" t="str">
        <f t="shared" si="155"/>
        <v/>
      </c>
    </row>
    <row r="9867" spans="17:17">
      <c r="Q9867" s="50" t="str">
        <f t="shared" si="155"/>
        <v/>
      </c>
    </row>
    <row r="9868" spans="17:17">
      <c r="Q9868" s="50" t="str">
        <f t="shared" si="155"/>
        <v/>
      </c>
    </row>
    <row r="9869" spans="17:17">
      <c r="Q9869" s="50" t="str">
        <f t="shared" si="155"/>
        <v/>
      </c>
    </row>
    <row r="9870" spans="17:17">
      <c r="Q9870" s="50" t="str">
        <f t="shared" si="155"/>
        <v/>
      </c>
    </row>
    <row r="9871" spans="17:17">
      <c r="Q9871" s="50" t="str">
        <f t="shared" si="155"/>
        <v/>
      </c>
    </row>
    <row r="9872" spans="17:17">
      <c r="Q9872" s="50" t="str">
        <f t="shared" si="155"/>
        <v/>
      </c>
    </row>
    <row r="9873" spans="17:17">
      <c r="Q9873" s="50" t="str">
        <f t="shared" si="155"/>
        <v/>
      </c>
    </row>
    <row r="9874" spans="17:17">
      <c r="Q9874" s="50" t="str">
        <f t="shared" si="155"/>
        <v/>
      </c>
    </row>
    <row r="9875" spans="17:17">
      <c r="Q9875" s="50" t="str">
        <f t="shared" si="155"/>
        <v/>
      </c>
    </row>
    <row r="9876" spans="17:17">
      <c r="Q9876" s="50" t="str">
        <f t="shared" ref="Q9876:Q9939" si="156">IF(AND(I9876="",K9876=""),"",IF(I9876="Lead","Lead",IF(K9876="Lead","Lead",IF((OR((AND((ISNUMBER(SEARCH("Galvanized",K9876))),AF9876="Yes")),(AND((ISNUMBER(SEARCH("Galvanized",K9876))),AF9876="Unknown")))),"Galvanized requiring replacement",IF((OR((AND((ISNUMBER(SEARCH("Galvanized",K9876))),AJ9876="Yes")),(AND((ISNUMBER(SEARCH("Galvanized",K9876))),AJ9876="Unknown")))),"Galvanized requiring replacement",IF(I9876="Galvanized requiring replacement","Galvanized requiring replacement",IF(K9876="Galvanized requiring replacement","Galvanized requiring replacement",IF(ISNUMBER(SEARCH("Unknown",I9876)),"Unknown",IF(ISNUMBER(SEARCH("Unknown",K9876)),"Unknown",IF(I9876="","Unknown",IF(K9876="","Unknown","Non-lead")))))))))))</f>
        <v/>
      </c>
    </row>
    <row r="9877" spans="17:17">
      <c r="Q9877" s="50" t="str">
        <f t="shared" si="156"/>
        <v/>
      </c>
    </row>
    <row r="9878" spans="17:17">
      <c r="Q9878" s="50" t="str">
        <f t="shared" si="156"/>
        <v/>
      </c>
    </row>
    <row r="9879" spans="17:17">
      <c r="Q9879" s="50" t="str">
        <f t="shared" si="156"/>
        <v/>
      </c>
    </row>
    <row r="9880" spans="17:17">
      <c r="Q9880" s="50" t="str">
        <f t="shared" si="156"/>
        <v/>
      </c>
    </row>
    <row r="9881" spans="17:17">
      <c r="Q9881" s="50" t="str">
        <f t="shared" si="156"/>
        <v/>
      </c>
    </row>
    <row r="9882" spans="17:17">
      <c r="Q9882" s="50" t="str">
        <f t="shared" si="156"/>
        <v/>
      </c>
    </row>
    <row r="9883" spans="17:17">
      <c r="Q9883" s="50" t="str">
        <f t="shared" si="156"/>
        <v/>
      </c>
    </row>
    <row r="9884" spans="17:17">
      <c r="Q9884" s="50" t="str">
        <f t="shared" si="156"/>
        <v/>
      </c>
    </row>
    <row r="9885" spans="17:17">
      <c r="Q9885" s="50" t="str">
        <f t="shared" si="156"/>
        <v/>
      </c>
    </row>
    <row r="9886" spans="17:17">
      <c r="Q9886" s="50" t="str">
        <f t="shared" si="156"/>
        <v/>
      </c>
    </row>
    <row r="9887" spans="17:17">
      <c r="Q9887" s="50" t="str">
        <f t="shared" si="156"/>
        <v/>
      </c>
    </row>
    <row r="9888" spans="17:17">
      <c r="Q9888" s="50" t="str">
        <f t="shared" si="156"/>
        <v/>
      </c>
    </row>
    <row r="9889" spans="17:17">
      <c r="Q9889" s="50" t="str">
        <f t="shared" si="156"/>
        <v/>
      </c>
    </row>
    <row r="9890" spans="17:17">
      <c r="Q9890" s="50" t="str">
        <f t="shared" si="156"/>
        <v/>
      </c>
    </row>
    <row r="9891" spans="17:17">
      <c r="Q9891" s="50" t="str">
        <f t="shared" si="156"/>
        <v/>
      </c>
    </row>
    <row r="9892" spans="17:17">
      <c r="Q9892" s="50" t="str">
        <f t="shared" si="156"/>
        <v/>
      </c>
    </row>
    <row r="9893" spans="17:17">
      <c r="Q9893" s="50" t="str">
        <f t="shared" si="156"/>
        <v/>
      </c>
    </row>
    <row r="9894" spans="17:17">
      <c r="Q9894" s="50" t="str">
        <f t="shared" si="156"/>
        <v/>
      </c>
    </row>
    <row r="9895" spans="17:17">
      <c r="Q9895" s="50" t="str">
        <f t="shared" si="156"/>
        <v/>
      </c>
    </row>
    <row r="9896" spans="17:17">
      <c r="Q9896" s="50" t="str">
        <f t="shared" si="156"/>
        <v/>
      </c>
    </row>
    <row r="9897" spans="17:17">
      <c r="Q9897" s="50" t="str">
        <f t="shared" si="156"/>
        <v/>
      </c>
    </row>
    <row r="9898" spans="17:17">
      <c r="Q9898" s="50" t="str">
        <f t="shared" si="156"/>
        <v/>
      </c>
    </row>
    <row r="9899" spans="17:17">
      <c r="Q9899" s="50" t="str">
        <f t="shared" si="156"/>
        <v/>
      </c>
    </row>
    <row r="9900" spans="17:17">
      <c r="Q9900" s="50" t="str">
        <f t="shared" si="156"/>
        <v/>
      </c>
    </row>
    <row r="9901" spans="17:17">
      <c r="Q9901" s="50" t="str">
        <f t="shared" si="156"/>
        <v/>
      </c>
    </row>
    <row r="9902" spans="17:17">
      <c r="Q9902" s="50" t="str">
        <f t="shared" si="156"/>
        <v/>
      </c>
    </row>
    <row r="9903" spans="17:17">
      <c r="Q9903" s="50" t="str">
        <f t="shared" si="156"/>
        <v/>
      </c>
    </row>
    <row r="9904" spans="17:17">
      <c r="Q9904" s="50" t="str">
        <f t="shared" si="156"/>
        <v/>
      </c>
    </row>
    <row r="9905" spans="17:17">
      <c r="Q9905" s="50" t="str">
        <f t="shared" si="156"/>
        <v/>
      </c>
    </row>
    <row r="9906" spans="17:17">
      <c r="Q9906" s="50" t="str">
        <f t="shared" si="156"/>
        <v/>
      </c>
    </row>
    <row r="9907" spans="17:17">
      <c r="Q9907" s="50" t="str">
        <f t="shared" si="156"/>
        <v/>
      </c>
    </row>
    <row r="9908" spans="17:17">
      <c r="Q9908" s="50" t="str">
        <f t="shared" si="156"/>
        <v/>
      </c>
    </row>
    <row r="9909" spans="17:17">
      <c r="Q9909" s="50" t="str">
        <f t="shared" si="156"/>
        <v/>
      </c>
    </row>
    <row r="9910" spans="17:17">
      <c r="Q9910" s="50" t="str">
        <f t="shared" si="156"/>
        <v/>
      </c>
    </row>
    <row r="9911" spans="17:17">
      <c r="Q9911" s="50" t="str">
        <f t="shared" si="156"/>
        <v/>
      </c>
    </row>
    <row r="9912" spans="17:17">
      <c r="Q9912" s="50" t="str">
        <f t="shared" si="156"/>
        <v/>
      </c>
    </row>
    <row r="9913" spans="17:17">
      <c r="Q9913" s="50" t="str">
        <f t="shared" si="156"/>
        <v/>
      </c>
    </row>
    <row r="9914" spans="17:17">
      <c r="Q9914" s="50" t="str">
        <f t="shared" si="156"/>
        <v/>
      </c>
    </row>
    <row r="9915" spans="17:17">
      <c r="Q9915" s="50" t="str">
        <f t="shared" si="156"/>
        <v/>
      </c>
    </row>
    <row r="9916" spans="17:17">
      <c r="Q9916" s="50" t="str">
        <f t="shared" si="156"/>
        <v/>
      </c>
    </row>
    <row r="9917" spans="17:17">
      <c r="Q9917" s="50" t="str">
        <f t="shared" si="156"/>
        <v/>
      </c>
    </row>
    <row r="9918" spans="17:17">
      <c r="Q9918" s="50" t="str">
        <f t="shared" si="156"/>
        <v/>
      </c>
    </row>
    <row r="9919" spans="17:17">
      <c r="Q9919" s="50" t="str">
        <f t="shared" si="156"/>
        <v/>
      </c>
    </row>
    <row r="9920" spans="17:17">
      <c r="Q9920" s="50" t="str">
        <f t="shared" si="156"/>
        <v/>
      </c>
    </row>
    <row r="9921" spans="17:17">
      <c r="Q9921" s="50" t="str">
        <f t="shared" si="156"/>
        <v/>
      </c>
    </row>
    <row r="9922" spans="17:17">
      <c r="Q9922" s="50" t="str">
        <f t="shared" si="156"/>
        <v/>
      </c>
    </row>
    <row r="9923" spans="17:17">
      <c r="Q9923" s="50" t="str">
        <f t="shared" si="156"/>
        <v/>
      </c>
    </row>
    <row r="9924" spans="17:17">
      <c r="Q9924" s="50" t="str">
        <f t="shared" si="156"/>
        <v/>
      </c>
    </row>
    <row r="9925" spans="17:17">
      <c r="Q9925" s="50" t="str">
        <f t="shared" si="156"/>
        <v/>
      </c>
    </row>
    <row r="9926" spans="17:17">
      <c r="Q9926" s="50" t="str">
        <f t="shared" si="156"/>
        <v/>
      </c>
    </row>
    <row r="9927" spans="17:17">
      <c r="Q9927" s="50" t="str">
        <f t="shared" si="156"/>
        <v/>
      </c>
    </row>
    <row r="9928" spans="17:17">
      <c r="Q9928" s="50" t="str">
        <f t="shared" si="156"/>
        <v/>
      </c>
    </row>
    <row r="9929" spans="17:17">
      <c r="Q9929" s="50" t="str">
        <f t="shared" si="156"/>
        <v/>
      </c>
    </row>
    <row r="9930" spans="17:17">
      <c r="Q9930" s="50" t="str">
        <f t="shared" si="156"/>
        <v/>
      </c>
    </row>
    <row r="9931" spans="17:17">
      <c r="Q9931" s="50" t="str">
        <f t="shared" si="156"/>
        <v/>
      </c>
    </row>
    <row r="9932" spans="17:17">
      <c r="Q9932" s="50" t="str">
        <f t="shared" si="156"/>
        <v/>
      </c>
    </row>
    <row r="9933" spans="17:17">
      <c r="Q9933" s="50" t="str">
        <f t="shared" si="156"/>
        <v/>
      </c>
    </row>
    <row r="9934" spans="17:17">
      <c r="Q9934" s="50" t="str">
        <f t="shared" si="156"/>
        <v/>
      </c>
    </row>
    <row r="9935" spans="17:17">
      <c r="Q9935" s="50" t="str">
        <f t="shared" si="156"/>
        <v/>
      </c>
    </row>
    <row r="9936" spans="17:17">
      <c r="Q9936" s="50" t="str">
        <f t="shared" si="156"/>
        <v/>
      </c>
    </row>
    <row r="9937" spans="17:17">
      <c r="Q9937" s="50" t="str">
        <f t="shared" si="156"/>
        <v/>
      </c>
    </row>
    <row r="9938" spans="17:17">
      <c r="Q9938" s="50" t="str">
        <f t="shared" si="156"/>
        <v/>
      </c>
    </row>
    <row r="9939" spans="17:17">
      <c r="Q9939" s="50" t="str">
        <f t="shared" si="156"/>
        <v/>
      </c>
    </row>
    <row r="9940" spans="17:17">
      <c r="Q9940" s="50" t="str">
        <f t="shared" ref="Q9940:Q10003" si="157">IF(AND(I9940="",K9940=""),"",IF(I9940="Lead","Lead",IF(K9940="Lead","Lead",IF((OR((AND((ISNUMBER(SEARCH("Galvanized",K9940))),AF9940="Yes")),(AND((ISNUMBER(SEARCH("Galvanized",K9940))),AF9940="Unknown")))),"Galvanized requiring replacement",IF((OR((AND((ISNUMBER(SEARCH("Galvanized",K9940))),AJ9940="Yes")),(AND((ISNUMBER(SEARCH("Galvanized",K9940))),AJ9940="Unknown")))),"Galvanized requiring replacement",IF(I9940="Galvanized requiring replacement","Galvanized requiring replacement",IF(K9940="Galvanized requiring replacement","Galvanized requiring replacement",IF(ISNUMBER(SEARCH("Unknown",I9940)),"Unknown",IF(ISNUMBER(SEARCH("Unknown",K9940)),"Unknown",IF(I9940="","Unknown",IF(K9940="","Unknown","Non-lead")))))))))))</f>
        <v/>
      </c>
    </row>
    <row r="9941" spans="17:17">
      <c r="Q9941" s="50" t="str">
        <f t="shared" si="157"/>
        <v/>
      </c>
    </row>
    <row r="9942" spans="17:17">
      <c r="Q9942" s="50" t="str">
        <f t="shared" si="157"/>
        <v/>
      </c>
    </row>
    <row r="9943" spans="17:17">
      <c r="Q9943" s="50" t="str">
        <f t="shared" si="157"/>
        <v/>
      </c>
    </row>
    <row r="9944" spans="17:17">
      <c r="Q9944" s="50" t="str">
        <f t="shared" si="157"/>
        <v/>
      </c>
    </row>
    <row r="9945" spans="17:17">
      <c r="Q9945" s="50" t="str">
        <f t="shared" si="157"/>
        <v/>
      </c>
    </row>
    <row r="9946" spans="17:17">
      <c r="Q9946" s="50" t="str">
        <f t="shared" si="157"/>
        <v/>
      </c>
    </row>
    <row r="9947" spans="17:17">
      <c r="Q9947" s="50" t="str">
        <f t="shared" si="157"/>
        <v/>
      </c>
    </row>
    <row r="9948" spans="17:17">
      <c r="Q9948" s="50" t="str">
        <f t="shared" si="157"/>
        <v/>
      </c>
    </row>
    <row r="9949" spans="17:17">
      <c r="Q9949" s="50" t="str">
        <f t="shared" si="157"/>
        <v/>
      </c>
    </row>
    <row r="9950" spans="17:17">
      <c r="Q9950" s="50" t="str">
        <f t="shared" si="157"/>
        <v/>
      </c>
    </row>
    <row r="9951" spans="17:17">
      <c r="Q9951" s="50" t="str">
        <f t="shared" si="157"/>
        <v/>
      </c>
    </row>
    <row r="9952" spans="17:17">
      <c r="Q9952" s="50" t="str">
        <f t="shared" si="157"/>
        <v/>
      </c>
    </row>
    <row r="9953" spans="17:17">
      <c r="Q9953" s="50" t="str">
        <f t="shared" si="157"/>
        <v/>
      </c>
    </row>
    <row r="9954" spans="17:17">
      <c r="Q9954" s="50" t="str">
        <f t="shared" si="157"/>
        <v/>
      </c>
    </row>
    <row r="9955" spans="17:17">
      <c r="Q9955" s="50" t="str">
        <f t="shared" si="157"/>
        <v/>
      </c>
    </row>
    <row r="9956" spans="17:17">
      <c r="Q9956" s="50" t="str">
        <f t="shared" si="157"/>
        <v/>
      </c>
    </row>
    <row r="9957" spans="17:17">
      <c r="Q9957" s="50" t="str">
        <f t="shared" si="157"/>
        <v/>
      </c>
    </row>
    <row r="9958" spans="17:17">
      <c r="Q9958" s="50" t="str">
        <f t="shared" si="157"/>
        <v/>
      </c>
    </row>
    <row r="9959" spans="17:17">
      <c r="Q9959" s="50" t="str">
        <f t="shared" si="157"/>
        <v/>
      </c>
    </row>
    <row r="9960" spans="17:17">
      <c r="Q9960" s="50" t="str">
        <f t="shared" si="157"/>
        <v/>
      </c>
    </row>
    <row r="9961" spans="17:17">
      <c r="Q9961" s="50" t="str">
        <f t="shared" si="157"/>
        <v/>
      </c>
    </row>
    <row r="9962" spans="17:17">
      <c r="Q9962" s="50" t="str">
        <f t="shared" si="157"/>
        <v/>
      </c>
    </row>
    <row r="9963" spans="17:17">
      <c r="Q9963" s="50" t="str">
        <f t="shared" si="157"/>
        <v/>
      </c>
    </row>
    <row r="9964" spans="17:17">
      <c r="Q9964" s="50" t="str">
        <f t="shared" si="157"/>
        <v/>
      </c>
    </row>
    <row r="9965" spans="17:17">
      <c r="Q9965" s="50" t="str">
        <f t="shared" si="157"/>
        <v/>
      </c>
    </row>
    <row r="9966" spans="17:17">
      <c r="Q9966" s="50" t="str">
        <f t="shared" si="157"/>
        <v/>
      </c>
    </row>
    <row r="9967" spans="17:17">
      <c r="Q9967" s="50" t="str">
        <f t="shared" si="157"/>
        <v/>
      </c>
    </row>
    <row r="9968" spans="17:17">
      <c r="Q9968" s="50" t="str">
        <f t="shared" si="157"/>
        <v/>
      </c>
    </row>
    <row r="9969" spans="17:17">
      <c r="Q9969" s="50" t="str">
        <f t="shared" si="157"/>
        <v/>
      </c>
    </row>
    <row r="9970" spans="17:17">
      <c r="Q9970" s="50" t="str">
        <f t="shared" si="157"/>
        <v/>
      </c>
    </row>
    <row r="9971" spans="17:17">
      <c r="Q9971" s="50" t="str">
        <f t="shared" si="157"/>
        <v/>
      </c>
    </row>
    <row r="9972" spans="17:17">
      <c r="Q9972" s="50" t="str">
        <f t="shared" si="157"/>
        <v/>
      </c>
    </row>
    <row r="9973" spans="17:17">
      <c r="Q9973" s="50" t="str">
        <f t="shared" si="157"/>
        <v/>
      </c>
    </row>
    <row r="9974" spans="17:17">
      <c r="Q9974" s="50" t="str">
        <f t="shared" si="157"/>
        <v/>
      </c>
    </row>
    <row r="9975" spans="17:17">
      <c r="Q9975" s="50" t="str">
        <f t="shared" si="157"/>
        <v/>
      </c>
    </row>
    <row r="9976" spans="17:17">
      <c r="Q9976" s="50" t="str">
        <f t="shared" si="157"/>
        <v/>
      </c>
    </row>
    <row r="9977" spans="17:17">
      <c r="Q9977" s="50" t="str">
        <f t="shared" si="157"/>
        <v/>
      </c>
    </row>
    <row r="9978" spans="17:17">
      <c r="Q9978" s="50" t="str">
        <f t="shared" si="157"/>
        <v/>
      </c>
    </row>
    <row r="9979" spans="17:17">
      <c r="Q9979" s="50" t="str">
        <f t="shared" si="157"/>
        <v/>
      </c>
    </row>
    <row r="9980" spans="17:17">
      <c r="Q9980" s="50" t="str">
        <f t="shared" si="157"/>
        <v/>
      </c>
    </row>
    <row r="9981" spans="17:17">
      <c r="Q9981" s="50" t="str">
        <f t="shared" si="157"/>
        <v/>
      </c>
    </row>
    <row r="9982" spans="17:17">
      <c r="Q9982" s="50" t="str">
        <f t="shared" si="157"/>
        <v/>
      </c>
    </row>
    <row r="9983" spans="17:17">
      <c r="Q9983" s="50" t="str">
        <f t="shared" si="157"/>
        <v/>
      </c>
    </row>
    <row r="9984" spans="17:17">
      <c r="Q9984" s="50" t="str">
        <f t="shared" si="157"/>
        <v/>
      </c>
    </row>
    <row r="9985" spans="17:17">
      <c r="Q9985" s="50" t="str">
        <f t="shared" si="157"/>
        <v/>
      </c>
    </row>
    <row r="9986" spans="17:17">
      <c r="Q9986" s="50" t="str">
        <f t="shared" si="157"/>
        <v/>
      </c>
    </row>
    <row r="9987" spans="17:17">
      <c r="Q9987" s="50" t="str">
        <f t="shared" si="157"/>
        <v/>
      </c>
    </row>
    <row r="9988" spans="17:17">
      <c r="Q9988" s="50" t="str">
        <f t="shared" si="157"/>
        <v/>
      </c>
    </row>
    <row r="9989" spans="17:17">
      <c r="Q9989" s="50" t="str">
        <f t="shared" si="157"/>
        <v/>
      </c>
    </row>
    <row r="9990" spans="17:17">
      <c r="Q9990" s="50" t="str">
        <f t="shared" si="157"/>
        <v/>
      </c>
    </row>
    <row r="9991" spans="17:17">
      <c r="Q9991" s="50" t="str">
        <f t="shared" si="157"/>
        <v/>
      </c>
    </row>
    <row r="9992" spans="17:17">
      <c r="Q9992" s="50" t="str">
        <f t="shared" si="157"/>
        <v/>
      </c>
    </row>
    <row r="9993" spans="17:17">
      <c r="Q9993" s="50" t="str">
        <f t="shared" si="157"/>
        <v/>
      </c>
    </row>
    <row r="9994" spans="17:17">
      <c r="Q9994" s="50" t="str">
        <f t="shared" si="157"/>
        <v/>
      </c>
    </row>
    <row r="9995" spans="17:17">
      <c r="Q9995" s="50" t="str">
        <f t="shared" si="157"/>
        <v/>
      </c>
    </row>
    <row r="9996" spans="17:17">
      <c r="Q9996" s="50" t="str">
        <f t="shared" si="157"/>
        <v/>
      </c>
    </row>
    <row r="9997" spans="17:17">
      <c r="Q9997" s="50" t="str">
        <f t="shared" si="157"/>
        <v/>
      </c>
    </row>
    <row r="9998" spans="17:17">
      <c r="Q9998" s="50" t="str">
        <f t="shared" si="157"/>
        <v/>
      </c>
    </row>
    <row r="9999" spans="17:17">
      <c r="Q9999" s="50" t="str">
        <f t="shared" si="157"/>
        <v/>
      </c>
    </row>
    <row r="10000" spans="17:17">
      <c r="Q10000" s="50" t="str">
        <f t="shared" si="157"/>
        <v/>
      </c>
    </row>
    <row r="10001" spans="17:17">
      <c r="Q10001" s="50" t="str">
        <f t="shared" si="157"/>
        <v/>
      </c>
    </row>
    <row r="10002" spans="17:17">
      <c r="Q10002" s="50" t="str">
        <f t="shared" si="157"/>
        <v/>
      </c>
    </row>
    <row r="10003" spans="17:17">
      <c r="Q10003" s="50" t="str">
        <f t="shared" si="157"/>
        <v/>
      </c>
    </row>
    <row r="10004" spans="17:17">
      <c r="Q10004" s="50" t="str">
        <f t="shared" ref="Q10004:Q10067" si="158">IF(AND(I10004="",K10004=""),"",IF(I10004="Lead","Lead",IF(K10004="Lead","Lead",IF((OR((AND((ISNUMBER(SEARCH("Galvanized",K10004))),AF10004="Yes")),(AND((ISNUMBER(SEARCH("Galvanized",K10004))),AF10004="Unknown")))),"Galvanized requiring replacement",IF((OR((AND((ISNUMBER(SEARCH("Galvanized",K10004))),AJ10004="Yes")),(AND((ISNUMBER(SEARCH("Galvanized",K10004))),AJ10004="Unknown")))),"Galvanized requiring replacement",IF(I10004="Galvanized requiring replacement","Galvanized requiring replacement",IF(K10004="Galvanized requiring replacement","Galvanized requiring replacement",IF(ISNUMBER(SEARCH("Unknown",I10004)),"Unknown",IF(ISNUMBER(SEARCH("Unknown",K10004)),"Unknown",IF(I10004="","Unknown",IF(K10004="","Unknown","Non-lead")))))))))))</f>
        <v/>
      </c>
    </row>
    <row r="10005" spans="17:17">
      <c r="Q10005" s="50" t="str">
        <f t="shared" si="158"/>
        <v/>
      </c>
    </row>
    <row r="10006" spans="17:17">
      <c r="Q10006" s="50" t="str">
        <f t="shared" si="158"/>
        <v/>
      </c>
    </row>
    <row r="10007" spans="17:17">
      <c r="Q10007" s="50" t="str">
        <f t="shared" si="158"/>
        <v/>
      </c>
    </row>
    <row r="10008" spans="17:17">
      <c r="Q10008" s="50" t="str">
        <f t="shared" si="158"/>
        <v/>
      </c>
    </row>
    <row r="10009" spans="17:17">
      <c r="Q10009" s="50" t="str">
        <f t="shared" si="158"/>
        <v/>
      </c>
    </row>
    <row r="10010" spans="17:17">
      <c r="Q10010" s="50" t="str">
        <f t="shared" si="158"/>
        <v/>
      </c>
    </row>
    <row r="10011" spans="17:17">
      <c r="Q10011" s="50" t="str">
        <f t="shared" si="158"/>
        <v/>
      </c>
    </row>
    <row r="10012" spans="17:17">
      <c r="Q10012" s="50" t="str">
        <f t="shared" si="158"/>
        <v/>
      </c>
    </row>
    <row r="10013" spans="17:17">
      <c r="Q10013" s="50" t="str">
        <f t="shared" si="158"/>
        <v/>
      </c>
    </row>
    <row r="10014" spans="17:17">
      <c r="Q10014" s="50" t="str">
        <f t="shared" si="158"/>
        <v/>
      </c>
    </row>
    <row r="10015" spans="17:17">
      <c r="Q10015" s="50" t="str">
        <f t="shared" si="158"/>
        <v/>
      </c>
    </row>
    <row r="10016" spans="17:17">
      <c r="Q10016" s="50" t="str">
        <f t="shared" si="158"/>
        <v/>
      </c>
    </row>
    <row r="10017" spans="17:17">
      <c r="Q10017" s="50" t="str">
        <f t="shared" si="158"/>
        <v/>
      </c>
    </row>
    <row r="10018" spans="17:17">
      <c r="Q10018" s="50" t="str">
        <f t="shared" si="158"/>
        <v/>
      </c>
    </row>
    <row r="10019" spans="17:17">
      <c r="Q10019" s="50" t="str">
        <f t="shared" si="158"/>
        <v/>
      </c>
    </row>
    <row r="10020" spans="17:17">
      <c r="Q10020" s="50" t="str">
        <f t="shared" si="158"/>
        <v/>
      </c>
    </row>
    <row r="10021" spans="17:17">
      <c r="Q10021" s="50" t="str">
        <f t="shared" si="158"/>
        <v/>
      </c>
    </row>
    <row r="10022" spans="17:17">
      <c r="Q10022" s="50" t="str">
        <f t="shared" si="158"/>
        <v/>
      </c>
    </row>
    <row r="10023" spans="17:17">
      <c r="Q10023" s="50" t="str">
        <f t="shared" si="158"/>
        <v/>
      </c>
    </row>
    <row r="10024" spans="17:17">
      <c r="Q10024" s="50" t="str">
        <f t="shared" si="158"/>
        <v/>
      </c>
    </row>
    <row r="10025" spans="17:17">
      <c r="Q10025" s="50" t="str">
        <f t="shared" si="158"/>
        <v/>
      </c>
    </row>
    <row r="10026" spans="17:17">
      <c r="Q10026" s="50" t="str">
        <f t="shared" si="158"/>
        <v/>
      </c>
    </row>
    <row r="10027" spans="17:17">
      <c r="Q10027" s="50" t="str">
        <f t="shared" si="158"/>
        <v/>
      </c>
    </row>
    <row r="10028" spans="17:17">
      <c r="Q10028" s="50" t="str">
        <f t="shared" si="158"/>
        <v/>
      </c>
    </row>
    <row r="10029" spans="17:17">
      <c r="Q10029" s="50" t="str">
        <f t="shared" si="158"/>
        <v/>
      </c>
    </row>
    <row r="10030" spans="17:17">
      <c r="Q10030" s="50" t="str">
        <f t="shared" si="158"/>
        <v/>
      </c>
    </row>
    <row r="10031" spans="17:17">
      <c r="Q10031" s="50" t="str">
        <f t="shared" si="158"/>
        <v/>
      </c>
    </row>
    <row r="10032" spans="17:17">
      <c r="Q10032" s="50" t="str">
        <f t="shared" si="158"/>
        <v/>
      </c>
    </row>
    <row r="10033" spans="17:17">
      <c r="Q10033" s="50" t="str">
        <f t="shared" si="158"/>
        <v/>
      </c>
    </row>
    <row r="10034" spans="17:17">
      <c r="Q10034" s="50" t="str">
        <f t="shared" si="158"/>
        <v/>
      </c>
    </row>
    <row r="10035" spans="17:17">
      <c r="Q10035" s="50" t="str">
        <f t="shared" si="158"/>
        <v/>
      </c>
    </row>
    <row r="10036" spans="17:17">
      <c r="Q10036" s="50" t="str">
        <f t="shared" si="158"/>
        <v/>
      </c>
    </row>
    <row r="10037" spans="17:17">
      <c r="Q10037" s="50" t="str">
        <f t="shared" si="158"/>
        <v/>
      </c>
    </row>
    <row r="10038" spans="17:17">
      <c r="Q10038" s="50" t="str">
        <f t="shared" si="158"/>
        <v/>
      </c>
    </row>
    <row r="10039" spans="17:17">
      <c r="Q10039" s="50" t="str">
        <f t="shared" si="158"/>
        <v/>
      </c>
    </row>
    <row r="10040" spans="17:17">
      <c r="Q10040" s="50" t="str">
        <f t="shared" si="158"/>
        <v/>
      </c>
    </row>
    <row r="10041" spans="17:17">
      <c r="Q10041" s="50" t="str">
        <f t="shared" si="158"/>
        <v/>
      </c>
    </row>
    <row r="10042" spans="17:17">
      <c r="Q10042" s="50" t="str">
        <f t="shared" si="158"/>
        <v/>
      </c>
    </row>
    <row r="10043" spans="17:17">
      <c r="Q10043" s="50" t="str">
        <f t="shared" si="158"/>
        <v/>
      </c>
    </row>
    <row r="10044" spans="17:17">
      <c r="Q10044" s="50" t="str">
        <f t="shared" si="158"/>
        <v/>
      </c>
    </row>
    <row r="10045" spans="17:17">
      <c r="Q10045" s="50" t="str">
        <f t="shared" si="158"/>
        <v/>
      </c>
    </row>
    <row r="10046" spans="17:17">
      <c r="Q10046" s="50" t="str">
        <f t="shared" si="158"/>
        <v/>
      </c>
    </row>
    <row r="10047" spans="17:17">
      <c r="Q10047" s="50" t="str">
        <f t="shared" si="158"/>
        <v/>
      </c>
    </row>
    <row r="10048" spans="17:17">
      <c r="Q10048" s="50" t="str">
        <f t="shared" si="158"/>
        <v/>
      </c>
    </row>
    <row r="10049" spans="17:17">
      <c r="Q10049" s="50" t="str">
        <f t="shared" si="158"/>
        <v/>
      </c>
    </row>
    <row r="10050" spans="17:17">
      <c r="Q10050" s="50" t="str">
        <f t="shared" si="158"/>
        <v/>
      </c>
    </row>
    <row r="10051" spans="17:17">
      <c r="Q10051" s="50" t="str">
        <f t="shared" si="158"/>
        <v/>
      </c>
    </row>
    <row r="10052" spans="17:17">
      <c r="Q10052" s="50" t="str">
        <f t="shared" si="158"/>
        <v/>
      </c>
    </row>
    <row r="10053" spans="17:17">
      <c r="Q10053" s="50" t="str">
        <f t="shared" si="158"/>
        <v/>
      </c>
    </row>
    <row r="10054" spans="17:17">
      <c r="Q10054" s="50" t="str">
        <f t="shared" si="158"/>
        <v/>
      </c>
    </row>
    <row r="10055" spans="17:17">
      <c r="Q10055" s="50" t="str">
        <f t="shared" si="158"/>
        <v/>
      </c>
    </row>
    <row r="10056" spans="17:17">
      <c r="Q10056" s="50" t="str">
        <f t="shared" si="158"/>
        <v/>
      </c>
    </row>
    <row r="10057" spans="17:17">
      <c r="Q10057" s="50" t="str">
        <f t="shared" si="158"/>
        <v/>
      </c>
    </row>
    <row r="10058" spans="17:17">
      <c r="Q10058" s="50" t="str">
        <f t="shared" si="158"/>
        <v/>
      </c>
    </row>
    <row r="10059" spans="17:17">
      <c r="Q10059" s="50" t="str">
        <f t="shared" si="158"/>
        <v/>
      </c>
    </row>
    <row r="10060" spans="17:17">
      <c r="Q10060" s="50" t="str">
        <f t="shared" si="158"/>
        <v/>
      </c>
    </row>
    <row r="10061" spans="17:17">
      <c r="Q10061" s="50" t="str">
        <f t="shared" si="158"/>
        <v/>
      </c>
    </row>
    <row r="10062" spans="17:17">
      <c r="Q10062" s="50" t="str">
        <f t="shared" si="158"/>
        <v/>
      </c>
    </row>
    <row r="10063" spans="17:17">
      <c r="Q10063" s="50" t="str">
        <f t="shared" si="158"/>
        <v/>
      </c>
    </row>
    <row r="10064" spans="17:17">
      <c r="Q10064" s="50" t="str">
        <f t="shared" si="158"/>
        <v/>
      </c>
    </row>
    <row r="10065" spans="17:17">
      <c r="Q10065" s="50" t="str">
        <f t="shared" si="158"/>
        <v/>
      </c>
    </row>
    <row r="10066" spans="17:17">
      <c r="Q10066" s="50" t="str">
        <f t="shared" si="158"/>
        <v/>
      </c>
    </row>
    <row r="10067" spans="17:17">
      <c r="Q10067" s="50" t="str">
        <f t="shared" si="158"/>
        <v/>
      </c>
    </row>
    <row r="10068" spans="17:17">
      <c r="Q10068" s="50" t="str">
        <f t="shared" ref="Q10068:Q10131" si="159">IF(AND(I10068="",K10068=""),"",IF(I10068="Lead","Lead",IF(K10068="Lead","Lead",IF((OR((AND((ISNUMBER(SEARCH("Galvanized",K10068))),AF10068="Yes")),(AND((ISNUMBER(SEARCH("Galvanized",K10068))),AF10068="Unknown")))),"Galvanized requiring replacement",IF((OR((AND((ISNUMBER(SEARCH("Galvanized",K10068))),AJ10068="Yes")),(AND((ISNUMBER(SEARCH("Galvanized",K10068))),AJ10068="Unknown")))),"Galvanized requiring replacement",IF(I10068="Galvanized requiring replacement","Galvanized requiring replacement",IF(K10068="Galvanized requiring replacement","Galvanized requiring replacement",IF(ISNUMBER(SEARCH("Unknown",I10068)),"Unknown",IF(ISNUMBER(SEARCH("Unknown",K10068)),"Unknown",IF(I10068="","Unknown",IF(K10068="","Unknown","Non-lead")))))))))))</f>
        <v/>
      </c>
    </row>
    <row r="10069" spans="17:17">
      <c r="Q10069" s="50" t="str">
        <f t="shared" si="159"/>
        <v/>
      </c>
    </row>
    <row r="10070" spans="17:17">
      <c r="Q10070" s="50" t="str">
        <f t="shared" si="159"/>
        <v/>
      </c>
    </row>
    <row r="10071" spans="17:17">
      <c r="Q10071" s="50" t="str">
        <f t="shared" si="159"/>
        <v/>
      </c>
    </row>
    <row r="10072" spans="17:17">
      <c r="Q10072" s="50" t="str">
        <f t="shared" si="159"/>
        <v/>
      </c>
    </row>
    <row r="10073" spans="17:17">
      <c r="Q10073" s="50" t="str">
        <f t="shared" si="159"/>
        <v/>
      </c>
    </row>
    <row r="10074" spans="17:17">
      <c r="Q10074" s="50" t="str">
        <f t="shared" si="159"/>
        <v/>
      </c>
    </row>
    <row r="10075" spans="17:17">
      <c r="Q10075" s="50" t="str">
        <f t="shared" si="159"/>
        <v/>
      </c>
    </row>
    <row r="10076" spans="17:17">
      <c r="Q10076" s="50" t="str">
        <f t="shared" si="159"/>
        <v/>
      </c>
    </row>
    <row r="10077" spans="17:17">
      <c r="Q10077" s="50" t="str">
        <f t="shared" si="159"/>
        <v/>
      </c>
    </row>
    <row r="10078" spans="17:17">
      <c r="Q10078" s="50" t="str">
        <f t="shared" si="159"/>
        <v/>
      </c>
    </row>
    <row r="10079" spans="17:17">
      <c r="Q10079" s="50" t="str">
        <f t="shared" si="159"/>
        <v/>
      </c>
    </row>
    <row r="10080" spans="17:17">
      <c r="Q10080" s="50" t="str">
        <f t="shared" si="159"/>
        <v/>
      </c>
    </row>
    <row r="10081" spans="17:17">
      <c r="Q10081" s="50" t="str">
        <f t="shared" si="159"/>
        <v/>
      </c>
    </row>
    <row r="10082" spans="17:17">
      <c r="Q10082" s="50" t="str">
        <f t="shared" si="159"/>
        <v/>
      </c>
    </row>
    <row r="10083" spans="17:17">
      <c r="Q10083" s="50" t="str">
        <f t="shared" si="159"/>
        <v/>
      </c>
    </row>
    <row r="10084" spans="17:17">
      <c r="Q10084" s="50" t="str">
        <f t="shared" si="159"/>
        <v/>
      </c>
    </row>
    <row r="10085" spans="17:17">
      <c r="Q10085" s="50" t="str">
        <f t="shared" si="159"/>
        <v/>
      </c>
    </row>
    <row r="10086" spans="17:17">
      <c r="Q10086" s="50" t="str">
        <f t="shared" si="159"/>
        <v/>
      </c>
    </row>
    <row r="10087" spans="17:17">
      <c r="Q10087" s="50" t="str">
        <f t="shared" si="159"/>
        <v/>
      </c>
    </row>
    <row r="10088" spans="17:17">
      <c r="Q10088" s="50" t="str">
        <f t="shared" si="159"/>
        <v/>
      </c>
    </row>
    <row r="10089" spans="17:17">
      <c r="Q10089" s="50" t="str">
        <f t="shared" si="159"/>
        <v/>
      </c>
    </row>
    <row r="10090" spans="17:17">
      <c r="Q10090" s="50" t="str">
        <f t="shared" si="159"/>
        <v/>
      </c>
    </row>
    <row r="10091" spans="17:17">
      <c r="Q10091" s="50" t="str">
        <f t="shared" si="159"/>
        <v/>
      </c>
    </row>
    <row r="10092" spans="17:17">
      <c r="Q10092" s="50" t="str">
        <f t="shared" si="159"/>
        <v/>
      </c>
    </row>
    <row r="10093" spans="17:17">
      <c r="Q10093" s="50" t="str">
        <f t="shared" si="159"/>
        <v/>
      </c>
    </row>
    <row r="10094" spans="17:17">
      <c r="Q10094" s="50" t="str">
        <f t="shared" si="159"/>
        <v/>
      </c>
    </row>
    <row r="10095" spans="17:17">
      <c r="Q10095" s="50" t="str">
        <f t="shared" si="159"/>
        <v/>
      </c>
    </row>
    <row r="10096" spans="17:17">
      <c r="Q10096" s="50" t="str">
        <f t="shared" si="159"/>
        <v/>
      </c>
    </row>
    <row r="10097" spans="17:17">
      <c r="Q10097" s="50" t="str">
        <f t="shared" si="159"/>
        <v/>
      </c>
    </row>
    <row r="10098" spans="17:17">
      <c r="Q10098" s="50" t="str">
        <f t="shared" si="159"/>
        <v/>
      </c>
    </row>
    <row r="10099" spans="17:17">
      <c r="Q10099" s="50" t="str">
        <f t="shared" si="159"/>
        <v/>
      </c>
    </row>
    <row r="10100" spans="17:17">
      <c r="Q10100" s="50" t="str">
        <f t="shared" si="159"/>
        <v/>
      </c>
    </row>
    <row r="10101" spans="17:17">
      <c r="Q10101" s="50" t="str">
        <f t="shared" si="159"/>
        <v/>
      </c>
    </row>
    <row r="10102" spans="17:17">
      <c r="Q10102" s="50" t="str">
        <f t="shared" si="159"/>
        <v/>
      </c>
    </row>
    <row r="10103" spans="17:17">
      <c r="Q10103" s="50" t="str">
        <f t="shared" si="159"/>
        <v/>
      </c>
    </row>
    <row r="10104" spans="17:17">
      <c r="Q10104" s="50" t="str">
        <f t="shared" si="159"/>
        <v/>
      </c>
    </row>
    <row r="10105" spans="17:17">
      <c r="Q10105" s="50" t="str">
        <f t="shared" si="159"/>
        <v/>
      </c>
    </row>
    <row r="10106" spans="17:17">
      <c r="Q10106" s="50" t="str">
        <f t="shared" si="159"/>
        <v/>
      </c>
    </row>
    <row r="10107" spans="17:17">
      <c r="Q10107" s="50" t="str">
        <f t="shared" si="159"/>
        <v/>
      </c>
    </row>
    <row r="10108" spans="17:17">
      <c r="Q10108" s="50" t="str">
        <f t="shared" si="159"/>
        <v/>
      </c>
    </row>
    <row r="10109" spans="17:17">
      <c r="Q10109" s="50" t="str">
        <f t="shared" si="159"/>
        <v/>
      </c>
    </row>
    <row r="10110" spans="17:17">
      <c r="Q10110" s="50" t="str">
        <f t="shared" si="159"/>
        <v/>
      </c>
    </row>
    <row r="10111" spans="17:17">
      <c r="Q10111" s="50" t="str">
        <f t="shared" si="159"/>
        <v/>
      </c>
    </row>
    <row r="10112" spans="17:17">
      <c r="Q10112" s="50" t="str">
        <f t="shared" si="159"/>
        <v/>
      </c>
    </row>
    <row r="10113" spans="17:17">
      <c r="Q10113" s="50" t="str">
        <f t="shared" si="159"/>
        <v/>
      </c>
    </row>
    <row r="10114" spans="17:17">
      <c r="Q10114" s="50" t="str">
        <f t="shared" si="159"/>
        <v/>
      </c>
    </row>
    <row r="10115" spans="17:17">
      <c r="Q10115" s="50" t="str">
        <f t="shared" si="159"/>
        <v/>
      </c>
    </row>
    <row r="10116" spans="17:17">
      <c r="Q10116" s="50" t="str">
        <f t="shared" si="159"/>
        <v/>
      </c>
    </row>
    <row r="10117" spans="17:17">
      <c r="Q10117" s="50" t="str">
        <f t="shared" si="159"/>
        <v/>
      </c>
    </row>
    <row r="10118" spans="17:17">
      <c r="Q10118" s="50" t="str">
        <f t="shared" si="159"/>
        <v/>
      </c>
    </row>
    <row r="10119" spans="17:17">
      <c r="Q10119" s="50" t="str">
        <f t="shared" si="159"/>
        <v/>
      </c>
    </row>
    <row r="10120" spans="17:17">
      <c r="Q10120" s="50" t="str">
        <f t="shared" si="159"/>
        <v/>
      </c>
    </row>
    <row r="10121" spans="17:17">
      <c r="Q10121" s="50" t="str">
        <f t="shared" si="159"/>
        <v/>
      </c>
    </row>
    <row r="10122" spans="17:17">
      <c r="Q10122" s="50" t="str">
        <f t="shared" si="159"/>
        <v/>
      </c>
    </row>
    <row r="10123" spans="17:17">
      <c r="Q10123" s="50" t="str">
        <f t="shared" si="159"/>
        <v/>
      </c>
    </row>
    <row r="10124" spans="17:17">
      <c r="Q10124" s="50" t="str">
        <f t="shared" si="159"/>
        <v/>
      </c>
    </row>
    <row r="10125" spans="17:17">
      <c r="Q10125" s="50" t="str">
        <f t="shared" si="159"/>
        <v/>
      </c>
    </row>
    <row r="10126" spans="17:17">
      <c r="Q10126" s="50" t="str">
        <f t="shared" si="159"/>
        <v/>
      </c>
    </row>
    <row r="10127" spans="17:17">
      <c r="Q10127" s="50" t="str">
        <f t="shared" si="159"/>
        <v/>
      </c>
    </row>
    <row r="10128" spans="17:17">
      <c r="Q10128" s="50" t="str">
        <f t="shared" si="159"/>
        <v/>
      </c>
    </row>
    <row r="10129" spans="17:17">
      <c r="Q10129" s="50" t="str">
        <f t="shared" si="159"/>
        <v/>
      </c>
    </row>
    <row r="10130" spans="17:17">
      <c r="Q10130" s="50" t="str">
        <f t="shared" si="159"/>
        <v/>
      </c>
    </row>
    <row r="10131" spans="17:17">
      <c r="Q10131" s="50" t="str">
        <f t="shared" si="159"/>
        <v/>
      </c>
    </row>
    <row r="10132" spans="17:17">
      <c r="Q10132" s="50" t="str">
        <f t="shared" ref="Q10132:Q10195" si="160">IF(AND(I10132="",K10132=""),"",IF(I10132="Lead","Lead",IF(K10132="Lead","Lead",IF((OR((AND((ISNUMBER(SEARCH("Galvanized",K10132))),AF10132="Yes")),(AND((ISNUMBER(SEARCH("Galvanized",K10132))),AF10132="Unknown")))),"Galvanized requiring replacement",IF((OR((AND((ISNUMBER(SEARCH("Galvanized",K10132))),AJ10132="Yes")),(AND((ISNUMBER(SEARCH("Galvanized",K10132))),AJ10132="Unknown")))),"Galvanized requiring replacement",IF(I10132="Galvanized requiring replacement","Galvanized requiring replacement",IF(K10132="Galvanized requiring replacement","Galvanized requiring replacement",IF(ISNUMBER(SEARCH("Unknown",I10132)),"Unknown",IF(ISNUMBER(SEARCH("Unknown",K10132)),"Unknown",IF(I10132="","Unknown",IF(K10132="","Unknown","Non-lead")))))))))))</f>
        <v/>
      </c>
    </row>
    <row r="10133" spans="17:17">
      <c r="Q10133" s="50" t="str">
        <f t="shared" si="160"/>
        <v/>
      </c>
    </row>
    <row r="10134" spans="17:17">
      <c r="Q10134" s="50" t="str">
        <f t="shared" si="160"/>
        <v/>
      </c>
    </row>
    <row r="10135" spans="17:17">
      <c r="Q10135" s="50" t="str">
        <f t="shared" si="160"/>
        <v/>
      </c>
    </row>
    <row r="10136" spans="17:17">
      <c r="Q10136" s="50" t="str">
        <f t="shared" si="160"/>
        <v/>
      </c>
    </row>
    <row r="10137" spans="17:17">
      <c r="Q10137" s="50" t="str">
        <f t="shared" si="160"/>
        <v/>
      </c>
    </row>
    <row r="10138" spans="17:17">
      <c r="Q10138" s="50" t="str">
        <f t="shared" si="160"/>
        <v/>
      </c>
    </row>
    <row r="10139" spans="17:17">
      <c r="Q10139" s="50" t="str">
        <f t="shared" si="160"/>
        <v/>
      </c>
    </row>
    <row r="10140" spans="17:17">
      <c r="Q10140" s="50" t="str">
        <f t="shared" si="160"/>
        <v/>
      </c>
    </row>
    <row r="10141" spans="17:17">
      <c r="Q10141" s="50" t="str">
        <f t="shared" si="160"/>
        <v/>
      </c>
    </row>
    <row r="10142" spans="17:17">
      <c r="Q10142" s="50" t="str">
        <f t="shared" si="160"/>
        <v/>
      </c>
    </row>
    <row r="10143" spans="17:17">
      <c r="Q10143" s="50" t="str">
        <f t="shared" si="160"/>
        <v/>
      </c>
    </row>
    <row r="10144" spans="17:17">
      <c r="Q10144" s="50" t="str">
        <f t="shared" si="160"/>
        <v/>
      </c>
    </row>
    <row r="10145" spans="17:17">
      <c r="Q10145" s="50" t="str">
        <f t="shared" si="160"/>
        <v/>
      </c>
    </row>
    <row r="10146" spans="17:17">
      <c r="Q10146" s="50" t="str">
        <f t="shared" si="160"/>
        <v/>
      </c>
    </row>
    <row r="10147" spans="17:17">
      <c r="Q10147" s="50" t="str">
        <f t="shared" si="160"/>
        <v/>
      </c>
    </row>
    <row r="10148" spans="17:17">
      <c r="Q10148" s="50" t="str">
        <f t="shared" si="160"/>
        <v/>
      </c>
    </row>
    <row r="10149" spans="17:17">
      <c r="Q10149" s="50" t="str">
        <f t="shared" si="160"/>
        <v/>
      </c>
    </row>
    <row r="10150" spans="17:17">
      <c r="Q10150" s="50" t="str">
        <f t="shared" si="160"/>
        <v/>
      </c>
    </row>
    <row r="10151" spans="17:17">
      <c r="Q10151" s="50" t="str">
        <f t="shared" si="160"/>
        <v/>
      </c>
    </row>
    <row r="10152" spans="17:17">
      <c r="Q10152" s="50" t="str">
        <f t="shared" si="160"/>
        <v/>
      </c>
    </row>
    <row r="10153" spans="17:17">
      <c r="Q10153" s="50" t="str">
        <f t="shared" si="160"/>
        <v/>
      </c>
    </row>
    <row r="10154" spans="17:17">
      <c r="Q10154" s="50" t="str">
        <f t="shared" si="160"/>
        <v/>
      </c>
    </row>
    <row r="10155" spans="17:17">
      <c r="Q10155" s="50" t="str">
        <f t="shared" si="160"/>
        <v/>
      </c>
    </row>
    <row r="10156" spans="17:17">
      <c r="Q10156" s="50" t="str">
        <f t="shared" si="160"/>
        <v/>
      </c>
    </row>
    <row r="10157" spans="17:17">
      <c r="Q10157" s="50" t="str">
        <f t="shared" si="160"/>
        <v/>
      </c>
    </row>
    <row r="10158" spans="17:17">
      <c r="Q10158" s="50" t="str">
        <f t="shared" si="160"/>
        <v/>
      </c>
    </row>
    <row r="10159" spans="17:17">
      <c r="Q10159" s="50" t="str">
        <f t="shared" si="160"/>
        <v/>
      </c>
    </row>
    <row r="10160" spans="17:17">
      <c r="Q10160" s="50" t="str">
        <f t="shared" si="160"/>
        <v/>
      </c>
    </row>
    <row r="10161" spans="17:17">
      <c r="Q10161" s="50" t="str">
        <f t="shared" si="160"/>
        <v/>
      </c>
    </row>
    <row r="10162" spans="17:17">
      <c r="Q10162" s="50" t="str">
        <f t="shared" si="160"/>
        <v/>
      </c>
    </row>
    <row r="10163" spans="17:17">
      <c r="Q10163" s="50" t="str">
        <f t="shared" si="160"/>
        <v/>
      </c>
    </row>
    <row r="10164" spans="17:17">
      <c r="Q10164" s="50" t="str">
        <f t="shared" si="160"/>
        <v/>
      </c>
    </row>
    <row r="10165" spans="17:17">
      <c r="Q10165" s="50" t="str">
        <f t="shared" si="160"/>
        <v/>
      </c>
    </row>
    <row r="10166" spans="17:17">
      <c r="Q10166" s="50" t="str">
        <f t="shared" si="160"/>
        <v/>
      </c>
    </row>
    <row r="10167" spans="17:17">
      <c r="Q10167" s="50" t="str">
        <f t="shared" si="160"/>
        <v/>
      </c>
    </row>
    <row r="10168" spans="17:17">
      <c r="Q10168" s="50" t="str">
        <f t="shared" si="160"/>
        <v/>
      </c>
    </row>
    <row r="10169" spans="17:17">
      <c r="Q10169" s="50" t="str">
        <f t="shared" si="160"/>
        <v/>
      </c>
    </row>
    <row r="10170" spans="17:17">
      <c r="Q10170" s="50" t="str">
        <f t="shared" si="160"/>
        <v/>
      </c>
    </row>
    <row r="10171" spans="17:17">
      <c r="Q10171" s="50" t="str">
        <f t="shared" si="160"/>
        <v/>
      </c>
    </row>
    <row r="10172" spans="17:17">
      <c r="Q10172" s="50" t="str">
        <f t="shared" si="160"/>
        <v/>
      </c>
    </row>
    <row r="10173" spans="17:17">
      <c r="Q10173" s="50" t="str">
        <f t="shared" si="160"/>
        <v/>
      </c>
    </row>
    <row r="10174" spans="17:17">
      <c r="Q10174" s="50" t="str">
        <f t="shared" si="160"/>
        <v/>
      </c>
    </row>
    <row r="10175" spans="17:17">
      <c r="Q10175" s="50" t="str">
        <f t="shared" si="160"/>
        <v/>
      </c>
    </row>
    <row r="10176" spans="17:17">
      <c r="Q10176" s="50" t="str">
        <f t="shared" si="160"/>
        <v/>
      </c>
    </row>
    <row r="10177" spans="17:17">
      <c r="Q10177" s="50" t="str">
        <f t="shared" si="160"/>
        <v/>
      </c>
    </row>
    <row r="10178" spans="17:17">
      <c r="Q10178" s="50" t="str">
        <f t="shared" si="160"/>
        <v/>
      </c>
    </row>
    <row r="10179" spans="17:17">
      <c r="Q10179" s="50" t="str">
        <f t="shared" si="160"/>
        <v/>
      </c>
    </row>
    <row r="10180" spans="17:17">
      <c r="Q10180" s="50" t="str">
        <f t="shared" si="160"/>
        <v/>
      </c>
    </row>
    <row r="10181" spans="17:17">
      <c r="Q10181" s="50" t="str">
        <f t="shared" si="160"/>
        <v/>
      </c>
    </row>
    <row r="10182" spans="17:17">
      <c r="Q10182" s="50" t="str">
        <f t="shared" si="160"/>
        <v/>
      </c>
    </row>
    <row r="10183" spans="17:17">
      <c r="Q10183" s="50" t="str">
        <f t="shared" si="160"/>
        <v/>
      </c>
    </row>
    <row r="10184" spans="17:17">
      <c r="Q10184" s="50" t="str">
        <f t="shared" si="160"/>
        <v/>
      </c>
    </row>
    <row r="10185" spans="17:17">
      <c r="Q10185" s="50" t="str">
        <f t="shared" si="160"/>
        <v/>
      </c>
    </row>
    <row r="10186" spans="17:17">
      <c r="Q10186" s="50" t="str">
        <f t="shared" si="160"/>
        <v/>
      </c>
    </row>
    <row r="10187" spans="17:17">
      <c r="Q10187" s="50" t="str">
        <f t="shared" si="160"/>
        <v/>
      </c>
    </row>
    <row r="10188" spans="17:17">
      <c r="Q10188" s="50" t="str">
        <f t="shared" si="160"/>
        <v/>
      </c>
    </row>
    <row r="10189" spans="17:17">
      <c r="Q10189" s="50" t="str">
        <f t="shared" si="160"/>
        <v/>
      </c>
    </row>
    <row r="10190" spans="17:17">
      <c r="Q10190" s="50" t="str">
        <f t="shared" si="160"/>
        <v/>
      </c>
    </row>
    <row r="10191" spans="17:17">
      <c r="Q10191" s="50" t="str">
        <f t="shared" si="160"/>
        <v/>
      </c>
    </row>
    <row r="10192" spans="17:17">
      <c r="Q10192" s="50" t="str">
        <f t="shared" si="160"/>
        <v/>
      </c>
    </row>
    <row r="10193" spans="17:17">
      <c r="Q10193" s="50" t="str">
        <f t="shared" si="160"/>
        <v/>
      </c>
    </row>
    <row r="10194" spans="17:17">
      <c r="Q10194" s="50" t="str">
        <f t="shared" si="160"/>
        <v/>
      </c>
    </row>
    <row r="10195" spans="17:17">
      <c r="Q10195" s="50" t="str">
        <f t="shared" si="160"/>
        <v/>
      </c>
    </row>
    <row r="10196" spans="17:17">
      <c r="Q10196" s="50" t="str">
        <f t="shared" ref="Q10196:Q10259" si="161">IF(AND(I10196="",K10196=""),"",IF(I10196="Lead","Lead",IF(K10196="Lead","Lead",IF((OR((AND((ISNUMBER(SEARCH("Galvanized",K10196))),AF10196="Yes")),(AND((ISNUMBER(SEARCH("Galvanized",K10196))),AF10196="Unknown")))),"Galvanized requiring replacement",IF((OR((AND((ISNUMBER(SEARCH("Galvanized",K10196))),AJ10196="Yes")),(AND((ISNUMBER(SEARCH("Galvanized",K10196))),AJ10196="Unknown")))),"Galvanized requiring replacement",IF(I10196="Galvanized requiring replacement","Galvanized requiring replacement",IF(K10196="Galvanized requiring replacement","Galvanized requiring replacement",IF(ISNUMBER(SEARCH("Unknown",I10196)),"Unknown",IF(ISNUMBER(SEARCH("Unknown",K10196)),"Unknown",IF(I10196="","Unknown",IF(K10196="","Unknown","Non-lead")))))))))))</f>
        <v/>
      </c>
    </row>
    <row r="10197" spans="17:17">
      <c r="Q10197" s="50" t="str">
        <f t="shared" si="161"/>
        <v/>
      </c>
    </row>
    <row r="10198" spans="17:17">
      <c r="Q10198" s="50" t="str">
        <f t="shared" si="161"/>
        <v/>
      </c>
    </row>
    <row r="10199" spans="17:17">
      <c r="Q10199" s="50" t="str">
        <f t="shared" si="161"/>
        <v/>
      </c>
    </row>
    <row r="10200" spans="17:17">
      <c r="Q10200" s="50" t="str">
        <f t="shared" si="161"/>
        <v/>
      </c>
    </row>
    <row r="10201" spans="17:17">
      <c r="Q10201" s="50" t="str">
        <f t="shared" si="161"/>
        <v/>
      </c>
    </row>
    <row r="10202" spans="17:17">
      <c r="Q10202" s="50" t="str">
        <f t="shared" si="161"/>
        <v/>
      </c>
    </row>
    <row r="10203" spans="17:17">
      <c r="Q10203" s="50" t="str">
        <f t="shared" si="161"/>
        <v/>
      </c>
    </row>
    <row r="10204" spans="17:17">
      <c r="Q10204" s="50" t="str">
        <f t="shared" si="161"/>
        <v/>
      </c>
    </row>
    <row r="10205" spans="17:17">
      <c r="Q10205" s="50" t="str">
        <f t="shared" si="161"/>
        <v/>
      </c>
    </row>
    <row r="10206" spans="17:17">
      <c r="Q10206" s="50" t="str">
        <f t="shared" si="161"/>
        <v/>
      </c>
    </row>
    <row r="10207" spans="17:17">
      <c r="Q10207" s="50" t="str">
        <f t="shared" si="161"/>
        <v/>
      </c>
    </row>
    <row r="10208" spans="17:17">
      <c r="Q10208" s="50" t="str">
        <f t="shared" si="161"/>
        <v/>
      </c>
    </row>
    <row r="10209" spans="17:17">
      <c r="Q10209" s="50" t="str">
        <f t="shared" si="161"/>
        <v/>
      </c>
    </row>
    <row r="10210" spans="17:17">
      <c r="Q10210" s="50" t="str">
        <f t="shared" si="161"/>
        <v/>
      </c>
    </row>
    <row r="10211" spans="17:17">
      <c r="Q10211" s="50" t="str">
        <f t="shared" si="161"/>
        <v/>
      </c>
    </row>
    <row r="10212" spans="17:17">
      <c r="Q10212" s="50" t="str">
        <f t="shared" si="161"/>
        <v/>
      </c>
    </row>
    <row r="10213" spans="17:17">
      <c r="Q10213" s="50" t="str">
        <f t="shared" si="161"/>
        <v/>
      </c>
    </row>
    <row r="10214" spans="17:17">
      <c r="Q10214" s="50" t="str">
        <f t="shared" si="161"/>
        <v/>
      </c>
    </row>
    <row r="10215" spans="17:17">
      <c r="Q10215" s="50" t="str">
        <f t="shared" si="161"/>
        <v/>
      </c>
    </row>
    <row r="10216" spans="17:17">
      <c r="Q10216" s="50" t="str">
        <f t="shared" si="161"/>
        <v/>
      </c>
    </row>
    <row r="10217" spans="17:17">
      <c r="Q10217" s="50" t="str">
        <f t="shared" si="161"/>
        <v/>
      </c>
    </row>
    <row r="10218" spans="17:17">
      <c r="Q10218" s="50" t="str">
        <f t="shared" si="161"/>
        <v/>
      </c>
    </row>
    <row r="10219" spans="17:17">
      <c r="Q10219" s="50" t="str">
        <f t="shared" si="161"/>
        <v/>
      </c>
    </row>
    <row r="10220" spans="17:17">
      <c r="Q10220" s="50" t="str">
        <f t="shared" si="161"/>
        <v/>
      </c>
    </row>
    <row r="10221" spans="17:17">
      <c r="Q10221" s="50" t="str">
        <f t="shared" si="161"/>
        <v/>
      </c>
    </row>
    <row r="10222" spans="17:17">
      <c r="Q10222" s="50" t="str">
        <f t="shared" si="161"/>
        <v/>
      </c>
    </row>
    <row r="10223" spans="17:17">
      <c r="Q10223" s="50" t="str">
        <f t="shared" si="161"/>
        <v/>
      </c>
    </row>
    <row r="10224" spans="17:17">
      <c r="Q10224" s="50" t="str">
        <f t="shared" si="161"/>
        <v/>
      </c>
    </row>
    <row r="10225" spans="17:17">
      <c r="Q10225" s="50" t="str">
        <f t="shared" si="161"/>
        <v/>
      </c>
    </row>
    <row r="10226" spans="17:17">
      <c r="Q10226" s="50" t="str">
        <f t="shared" si="161"/>
        <v/>
      </c>
    </row>
    <row r="10227" spans="17:17">
      <c r="Q10227" s="50" t="str">
        <f t="shared" si="161"/>
        <v/>
      </c>
    </row>
    <row r="10228" spans="17:17">
      <c r="Q10228" s="50" t="str">
        <f t="shared" si="161"/>
        <v/>
      </c>
    </row>
    <row r="10229" spans="17:17">
      <c r="Q10229" s="50" t="str">
        <f t="shared" si="161"/>
        <v/>
      </c>
    </row>
    <row r="10230" spans="17:17">
      <c r="Q10230" s="50" t="str">
        <f t="shared" si="161"/>
        <v/>
      </c>
    </row>
    <row r="10231" spans="17:17">
      <c r="Q10231" s="50" t="str">
        <f t="shared" si="161"/>
        <v/>
      </c>
    </row>
    <row r="10232" spans="17:17">
      <c r="Q10232" s="50" t="str">
        <f t="shared" si="161"/>
        <v/>
      </c>
    </row>
    <row r="10233" spans="17:17">
      <c r="Q10233" s="50" t="str">
        <f t="shared" si="161"/>
        <v/>
      </c>
    </row>
    <row r="10234" spans="17:17">
      <c r="Q10234" s="50" t="str">
        <f t="shared" si="161"/>
        <v/>
      </c>
    </row>
    <row r="10235" spans="17:17">
      <c r="Q10235" s="50" t="str">
        <f t="shared" si="161"/>
        <v/>
      </c>
    </row>
    <row r="10236" spans="17:17">
      <c r="Q10236" s="50" t="str">
        <f t="shared" si="161"/>
        <v/>
      </c>
    </row>
    <row r="10237" spans="17:17">
      <c r="Q10237" s="50" t="str">
        <f t="shared" si="161"/>
        <v/>
      </c>
    </row>
    <row r="10238" spans="17:17">
      <c r="Q10238" s="50" t="str">
        <f t="shared" si="161"/>
        <v/>
      </c>
    </row>
    <row r="10239" spans="17:17">
      <c r="Q10239" s="50" t="str">
        <f t="shared" si="161"/>
        <v/>
      </c>
    </row>
    <row r="10240" spans="17:17">
      <c r="Q10240" s="50" t="str">
        <f t="shared" si="161"/>
        <v/>
      </c>
    </row>
    <row r="10241" spans="17:17">
      <c r="Q10241" s="50" t="str">
        <f t="shared" si="161"/>
        <v/>
      </c>
    </row>
    <row r="10242" spans="17:17">
      <c r="Q10242" s="50" t="str">
        <f t="shared" si="161"/>
        <v/>
      </c>
    </row>
    <row r="10243" spans="17:17">
      <c r="Q10243" s="50" t="str">
        <f t="shared" si="161"/>
        <v/>
      </c>
    </row>
    <row r="10244" spans="17:17">
      <c r="Q10244" s="50" t="str">
        <f t="shared" si="161"/>
        <v/>
      </c>
    </row>
    <row r="10245" spans="17:17">
      <c r="Q10245" s="50" t="str">
        <f t="shared" si="161"/>
        <v/>
      </c>
    </row>
    <row r="10246" spans="17:17">
      <c r="Q10246" s="50" t="str">
        <f t="shared" si="161"/>
        <v/>
      </c>
    </row>
    <row r="10247" spans="17:17">
      <c r="Q10247" s="50" t="str">
        <f t="shared" si="161"/>
        <v/>
      </c>
    </row>
    <row r="10248" spans="17:17">
      <c r="Q10248" s="50" t="str">
        <f t="shared" si="161"/>
        <v/>
      </c>
    </row>
    <row r="10249" spans="17:17">
      <c r="Q10249" s="50" t="str">
        <f t="shared" si="161"/>
        <v/>
      </c>
    </row>
    <row r="10250" spans="17:17">
      <c r="Q10250" s="50" t="str">
        <f t="shared" si="161"/>
        <v/>
      </c>
    </row>
    <row r="10251" spans="17:17">
      <c r="Q10251" s="50" t="str">
        <f t="shared" si="161"/>
        <v/>
      </c>
    </row>
    <row r="10252" spans="17:17">
      <c r="Q10252" s="50" t="str">
        <f t="shared" si="161"/>
        <v/>
      </c>
    </row>
    <row r="10253" spans="17:17">
      <c r="Q10253" s="50" t="str">
        <f t="shared" si="161"/>
        <v/>
      </c>
    </row>
    <row r="10254" spans="17:17">
      <c r="Q10254" s="50" t="str">
        <f t="shared" si="161"/>
        <v/>
      </c>
    </row>
    <row r="10255" spans="17:17">
      <c r="Q10255" s="50" t="str">
        <f t="shared" si="161"/>
        <v/>
      </c>
    </row>
    <row r="10256" spans="17:17">
      <c r="Q10256" s="50" t="str">
        <f t="shared" si="161"/>
        <v/>
      </c>
    </row>
    <row r="10257" spans="17:17">
      <c r="Q10257" s="50" t="str">
        <f t="shared" si="161"/>
        <v/>
      </c>
    </row>
    <row r="10258" spans="17:17">
      <c r="Q10258" s="50" t="str">
        <f t="shared" si="161"/>
        <v/>
      </c>
    </row>
    <row r="10259" spans="17:17">
      <c r="Q10259" s="50" t="str">
        <f t="shared" si="161"/>
        <v/>
      </c>
    </row>
    <row r="10260" spans="17:17">
      <c r="Q10260" s="50" t="str">
        <f t="shared" ref="Q10260:Q10323" si="162">IF(AND(I10260="",K10260=""),"",IF(I10260="Lead","Lead",IF(K10260="Lead","Lead",IF((OR((AND((ISNUMBER(SEARCH("Galvanized",K10260))),AF10260="Yes")),(AND((ISNUMBER(SEARCH("Galvanized",K10260))),AF10260="Unknown")))),"Galvanized requiring replacement",IF((OR((AND((ISNUMBER(SEARCH("Galvanized",K10260))),AJ10260="Yes")),(AND((ISNUMBER(SEARCH("Galvanized",K10260))),AJ10260="Unknown")))),"Galvanized requiring replacement",IF(I10260="Galvanized requiring replacement","Galvanized requiring replacement",IF(K10260="Galvanized requiring replacement","Galvanized requiring replacement",IF(ISNUMBER(SEARCH("Unknown",I10260)),"Unknown",IF(ISNUMBER(SEARCH("Unknown",K10260)),"Unknown",IF(I10260="","Unknown",IF(K10260="","Unknown","Non-lead")))))))))))</f>
        <v/>
      </c>
    </row>
    <row r="10261" spans="17:17">
      <c r="Q10261" s="50" t="str">
        <f t="shared" si="162"/>
        <v/>
      </c>
    </row>
    <row r="10262" spans="17:17">
      <c r="Q10262" s="50" t="str">
        <f t="shared" si="162"/>
        <v/>
      </c>
    </row>
    <row r="10263" spans="17:17">
      <c r="Q10263" s="50" t="str">
        <f t="shared" si="162"/>
        <v/>
      </c>
    </row>
    <row r="10264" spans="17:17">
      <c r="Q10264" s="50" t="str">
        <f t="shared" si="162"/>
        <v/>
      </c>
    </row>
    <row r="10265" spans="17:17">
      <c r="Q10265" s="50" t="str">
        <f t="shared" si="162"/>
        <v/>
      </c>
    </row>
    <row r="10266" spans="17:17">
      <c r="Q10266" s="50" t="str">
        <f t="shared" si="162"/>
        <v/>
      </c>
    </row>
    <row r="10267" spans="17:17">
      <c r="Q10267" s="50" t="str">
        <f t="shared" si="162"/>
        <v/>
      </c>
    </row>
    <row r="10268" spans="17:17">
      <c r="Q10268" s="50" t="str">
        <f t="shared" si="162"/>
        <v/>
      </c>
    </row>
    <row r="10269" spans="17:17">
      <c r="Q10269" s="50" t="str">
        <f t="shared" si="162"/>
        <v/>
      </c>
    </row>
    <row r="10270" spans="17:17">
      <c r="Q10270" s="50" t="str">
        <f t="shared" si="162"/>
        <v/>
      </c>
    </row>
    <row r="10271" spans="17:17">
      <c r="Q10271" s="50" t="str">
        <f t="shared" si="162"/>
        <v/>
      </c>
    </row>
    <row r="10272" spans="17:17">
      <c r="Q10272" s="50" t="str">
        <f t="shared" si="162"/>
        <v/>
      </c>
    </row>
    <row r="10273" spans="17:17">
      <c r="Q10273" s="50" t="str">
        <f t="shared" si="162"/>
        <v/>
      </c>
    </row>
    <row r="10274" spans="17:17">
      <c r="Q10274" s="50" t="str">
        <f t="shared" si="162"/>
        <v/>
      </c>
    </row>
    <row r="10275" spans="17:17">
      <c r="Q10275" s="50" t="str">
        <f t="shared" si="162"/>
        <v/>
      </c>
    </row>
    <row r="10276" spans="17:17">
      <c r="Q10276" s="50" t="str">
        <f t="shared" si="162"/>
        <v/>
      </c>
    </row>
    <row r="10277" spans="17:17">
      <c r="Q10277" s="50" t="str">
        <f t="shared" si="162"/>
        <v/>
      </c>
    </row>
    <row r="10278" spans="17:17">
      <c r="Q10278" s="50" t="str">
        <f t="shared" si="162"/>
        <v/>
      </c>
    </row>
    <row r="10279" spans="17:17">
      <c r="Q10279" s="50" t="str">
        <f t="shared" si="162"/>
        <v/>
      </c>
    </row>
    <row r="10280" spans="17:17">
      <c r="Q10280" s="50" t="str">
        <f t="shared" si="162"/>
        <v/>
      </c>
    </row>
    <row r="10281" spans="17:17">
      <c r="Q10281" s="50" t="str">
        <f t="shared" si="162"/>
        <v/>
      </c>
    </row>
    <row r="10282" spans="17:17">
      <c r="Q10282" s="50" t="str">
        <f t="shared" si="162"/>
        <v/>
      </c>
    </row>
    <row r="10283" spans="17:17">
      <c r="Q10283" s="50" t="str">
        <f t="shared" si="162"/>
        <v/>
      </c>
    </row>
    <row r="10284" spans="17:17">
      <c r="Q10284" s="50" t="str">
        <f t="shared" si="162"/>
        <v/>
      </c>
    </row>
    <row r="10285" spans="17:17">
      <c r="Q10285" s="50" t="str">
        <f t="shared" si="162"/>
        <v/>
      </c>
    </row>
    <row r="10286" spans="17:17">
      <c r="Q10286" s="50" t="str">
        <f t="shared" si="162"/>
        <v/>
      </c>
    </row>
    <row r="10287" spans="17:17">
      <c r="Q10287" s="50" t="str">
        <f t="shared" si="162"/>
        <v/>
      </c>
    </row>
    <row r="10288" spans="17:17">
      <c r="Q10288" s="50" t="str">
        <f t="shared" si="162"/>
        <v/>
      </c>
    </row>
    <row r="10289" spans="17:17">
      <c r="Q10289" s="50" t="str">
        <f t="shared" si="162"/>
        <v/>
      </c>
    </row>
    <row r="10290" spans="17:17">
      <c r="Q10290" s="50" t="str">
        <f t="shared" si="162"/>
        <v/>
      </c>
    </row>
    <row r="10291" spans="17:17">
      <c r="Q10291" s="50" t="str">
        <f t="shared" si="162"/>
        <v/>
      </c>
    </row>
    <row r="10292" spans="17:17">
      <c r="Q10292" s="50" t="str">
        <f t="shared" si="162"/>
        <v/>
      </c>
    </row>
    <row r="10293" spans="17:17">
      <c r="Q10293" s="50" t="str">
        <f t="shared" si="162"/>
        <v/>
      </c>
    </row>
    <row r="10294" spans="17:17">
      <c r="Q10294" s="50" t="str">
        <f t="shared" si="162"/>
        <v/>
      </c>
    </row>
    <row r="10295" spans="17:17">
      <c r="Q10295" s="50" t="str">
        <f t="shared" si="162"/>
        <v/>
      </c>
    </row>
    <row r="10296" spans="17:17">
      <c r="Q10296" s="50" t="str">
        <f t="shared" si="162"/>
        <v/>
      </c>
    </row>
    <row r="10297" spans="17:17">
      <c r="Q10297" s="50" t="str">
        <f t="shared" si="162"/>
        <v/>
      </c>
    </row>
    <row r="10298" spans="17:17">
      <c r="Q10298" s="50" t="str">
        <f t="shared" si="162"/>
        <v/>
      </c>
    </row>
    <row r="10299" spans="17:17">
      <c r="Q10299" s="50" t="str">
        <f t="shared" si="162"/>
        <v/>
      </c>
    </row>
    <row r="10300" spans="17:17">
      <c r="Q10300" s="50" t="str">
        <f t="shared" si="162"/>
        <v/>
      </c>
    </row>
    <row r="10301" spans="17:17">
      <c r="Q10301" s="50" t="str">
        <f t="shared" si="162"/>
        <v/>
      </c>
    </row>
    <row r="10302" spans="17:17">
      <c r="Q10302" s="50" t="str">
        <f t="shared" si="162"/>
        <v/>
      </c>
    </row>
    <row r="10303" spans="17:17">
      <c r="Q10303" s="50" t="str">
        <f t="shared" si="162"/>
        <v/>
      </c>
    </row>
    <row r="10304" spans="17:17">
      <c r="Q10304" s="50" t="str">
        <f t="shared" si="162"/>
        <v/>
      </c>
    </row>
    <row r="10305" spans="17:17">
      <c r="Q10305" s="50" t="str">
        <f t="shared" si="162"/>
        <v/>
      </c>
    </row>
    <row r="10306" spans="17:17">
      <c r="Q10306" s="50" t="str">
        <f t="shared" si="162"/>
        <v/>
      </c>
    </row>
    <row r="10307" spans="17:17">
      <c r="Q10307" s="50" t="str">
        <f t="shared" si="162"/>
        <v/>
      </c>
    </row>
    <row r="10308" spans="17:17">
      <c r="Q10308" s="50" t="str">
        <f t="shared" si="162"/>
        <v/>
      </c>
    </row>
    <row r="10309" spans="17:17">
      <c r="Q10309" s="50" t="str">
        <f t="shared" si="162"/>
        <v/>
      </c>
    </row>
    <row r="10310" spans="17:17">
      <c r="Q10310" s="50" t="str">
        <f t="shared" si="162"/>
        <v/>
      </c>
    </row>
    <row r="10311" spans="17:17">
      <c r="Q10311" s="50" t="str">
        <f t="shared" si="162"/>
        <v/>
      </c>
    </row>
    <row r="10312" spans="17:17">
      <c r="Q10312" s="50" t="str">
        <f t="shared" si="162"/>
        <v/>
      </c>
    </row>
    <row r="10313" spans="17:17">
      <c r="Q10313" s="50" t="str">
        <f t="shared" si="162"/>
        <v/>
      </c>
    </row>
    <row r="10314" spans="17:17">
      <c r="Q10314" s="50" t="str">
        <f t="shared" si="162"/>
        <v/>
      </c>
    </row>
    <row r="10315" spans="17:17">
      <c r="Q10315" s="50" t="str">
        <f t="shared" si="162"/>
        <v/>
      </c>
    </row>
    <row r="10316" spans="17:17">
      <c r="Q10316" s="50" t="str">
        <f t="shared" si="162"/>
        <v/>
      </c>
    </row>
    <row r="10317" spans="17:17">
      <c r="Q10317" s="50" t="str">
        <f t="shared" si="162"/>
        <v/>
      </c>
    </row>
    <row r="10318" spans="17:17">
      <c r="Q10318" s="50" t="str">
        <f t="shared" si="162"/>
        <v/>
      </c>
    </row>
    <row r="10319" spans="17:17">
      <c r="Q10319" s="50" t="str">
        <f t="shared" si="162"/>
        <v/>
      </c>
    </row>
    <row r="10320" spans="17:17">
      <c r="Q10320" s="50" t="str">
        <f t="shared" si="162"/>
        <v/>
      </c>
    </row>
    <row r="10321" spans="17:17">
      <c r="Q10321" s="50" t="str">
        <f t="shared" si="162"/>
        <v/>
      </c>
    </row>
    <row r="10322" spans="17:17">
      <c r="Q10322" s="50" t="str">
        <f t="shared" si="162"/>
        <v/>
      </c>
    </row>
    <row r="10323" spans="17:17">
      <c r="Q10323" s="50" t="str">
        <f t="shared" si="162"/>
        <v/>
      </c>
    </row>
    <row r="10324" spans="17:17">
      <c r="Q10324" s="50" t="str">
        <f t="shared" ref="Q10324:Q10387" si="163">IF(AND(I10324="",K10324=""),"",IF(I10324="Lead","Lead",IF(K10324="Lead","Lead",IF((OR((AND((ISNUMBER(SEARCH("Galvanized",K10324))),AF10324="Yes")),(AND((ISNUMBER(SEARCH("Galvanized",K10324))),AF10324="Unknown")))),"Galvanized requiring replacement",IF((OR((AND((ISNUMBER(SEARCH("Galvanized",K10324))),AJ10324="Yes")),(AND((ISNUMBER(SEARCH("Galvanized",K10324))),AJ10324="Unknown")))),"Galvanized requiring replacement",IF(I10324="Galvanized requiring replacement","Galvanized requiring replacement",IF(K10324="Galvanized requiring replacement","Galvanized requiring replacement",IF(ISNUMBER(SEARCH("Unknown",I10324)),"Unknown",IF(ISNUMBER(SEARCH("Unknown",K10324)),"Unknown",IF(I10324="","Unknown",IF(K10324="","Unknown","Non-lead")))))))))))</f>
        <v/>
      </c>
    </row>
    <row r="10325" spans="17:17">
      <c r="Q10325" s="50" t="str">
        <f t="shared" si="163"/>
        <v/>
      </c>
    </row>
    <row r="10326" spans="17:17">
      <c r="Q10326" s="50" t="str">
        <f t="shared" si="163"/>
        <v/>
      </c>
    </row>
    <row r="10327" spans="17:17">
      <c r="Q10327" s="50" t="str">
        <f t="shared" si="163"/>
        <v/>
      </c>
    </row>
    <row r="10328" spans="17:17">
      <c r="Q10328" s="50" t="str">
        <f t="shared" si="163"/>
        <v/>
      </c>
    </row>
    <row r="10329" spans="17:17">
      <c r="Q10329" s="50" t="str">
        <f t="shared" si="163"/>
        <v/>
      </c>
    </row>
    <row r="10330" spans="17:17">
      <c r="Q10330" s="50" t="str">
        <f t="shared" si="163"/>
        <v/>
      </c>
    </row>
    <row r="10331" spans="17:17">
      <c r="Q10331" s="50" t="str">
        <f t="shared" si="163"/>
        <v/>
      </c>
    </row>
    <row r="10332" spans="17:17">
      <c r="Q10332" s="50" t="str">
        <f t="shared" si="163"/>
        <v/>
      </c>
    </row>
    <row r="10333" spans="17:17">
      <c r="Q10333" s="50" t="str">
        <f t="shared" si="163"/>
        <v/>
      </c>
    </row>
    <row r="10334" spans="17:17">
      <c r="Q10334" s="50" t="str">
        <f t="shared" si="163"/>
        <v/>
      </c>
    </row>
    <row r="10335" spans="17:17">
      <c r="Q10335" s="50" t="str">
        <f t="shared" si="163"/>
        <v/>
      </c>
    </row>
    <row r="10336" spans="17:17">
      <c r="Q10336" s="50" t="str">
        <f t="shared" si="163"/>
        <v/>
      </c>
    </row>
    <row r="10337" spans="17:17">
      <c r="Q10337" s="50" t="str">
        <f t="shared" si="163"/>
        <v/>
      </c>
    </row>
    <row r="10338" spans="17:17">
      <c r="Q10338" s="50" t="str">
        <f t="shared" si="163"/>
        <v/>
      </c>
    </row>
    <row r="10339" spans="17:17">
      <c r="Q10339" s="50" t="str">
        <f t="shared" si="163"/>
        <v/>
      </c>
    </row>
    <row r="10340" spans="17:17">
      <c r="Q10340" s="50" t="str">
        <f t="shared" si="163"/>
        <v/>
      </c>
    </row>
    <row r="10341" spans="17:17">
      <c r="Q10341" s="50" t="str">
        <f t="shared" si="163"/>
        <v/>
      </c>
    </row>
    <row r="10342" spans="17:17">
      <c r="Q10342" s="50" t="str">
        <f t="shared" si="163"/>
        <v/>
      </c>
    </row>
    <row r="10343" spans="17:17">
      <c r="Q10343" s="50" t="str">
        <f t="shared" si="163"/>
        <v/>
      </c>
    </row>
    <row r="10344" spans="17:17">
      <c r="Q10344" s="50" t="str">
        <f t="shared" si="163"/>
        <v/>
      </c>
    </row>
    <row r="10345" spans="17:17">
      <c r="Q10345" s="50" t="str">
        <f t="shared" si="163"/>
        <v/>
      </c>
    </row>
    <row r="10346" spans="17:17">
      <c r="Q10346" s="50" t="str">
        <f t="shared" si="163"/>
        <v/>
      </c>
    </row>
    <row r="10347" spans="17:17">
      <c r="Q10347" s="50" t="str">
        <f t="shared" si="163"/>
        <v/>
      </c>
    </row>
    <row r="10348" spans="17:17">
      <c r="Q10348" s="50" t="str">
        <f t="shared" si="163"/>
        <v/>
      </c>
    </row>
    <row r="10349" spans="17:17">
      <c r="Q10349" s="50" t="str">
        <f t="shared" si="163"/>
        <v/>
      </c>
    </row>
    <row r="10350" spans="17:17">
      <c r="Q10350" s="50" t="str">
        <f t="shared" si="163"/>
        <v/>
      </c>
    </row>
    <row r="10351" spans="17:17">
      <c r="Q10351" s="50" t="str">
        <f t="shared" si="163"/>
        <v/>
      </c>
    </row>
    <row r="10352" spans="17:17">
      <c r="Q10352" s="50" t="str">
        <f t="shared" si="163"/>
        <v/>
      </c>
    </row>
    <row r="10353" spans="17:17">
      <c r="Q10353" s="50" t="str">
        <f t="shared" si="163"/>
        <v/>
      </c>
    </row>
    <row r="10354" spans="17:17">
      <c r="Q10354" s="50" t="str">
        <f t="shared" si="163"/>
        <v/>
      </c>
    </row>
    <row r="10355" spans="17:17">
      <c r="Q10355" s="50" t="str">
        <f t="shared" si="163"/>
        <v/>
      </c>
    </row>
    <row r="10356" spans="17:17">
      <c r="Q10356" s="50" t="str">
        <f t="shared" si="163"/>
        <v/>
      </c>
    </row>
    <row r="10357" spans="17:17">
      <c r="Q10357" s="50" t="str">
        <f t="shared" si="163"/>
        <v/>
      </c>
    </row>
    <row r="10358" spans="17:17">
      <c r="Q10358" s="50" t="str">
        <f t="shared" si="163"/>
        <v/>
      </c>
    </row>
    <row r="10359" spans="17:17">
      <c r="Q10359" s="50" t="str">
        <f t="shared" si="163"/>
        <v/>
      </c>
    </row>
    <row r="10360" spans="17:17">
      <c r="Q10360" s="50" t="str">
        <f t="shared" si="163"/>
        <v/>
      </c>
    </row>
    <row r="10361" spans="17:17">
      <c r="Q10361" s="50" t="str">
        <f t="shared" si="163"/>
        <v/>
      </c>
    </row>
    <row r="10362" spans="17:17">
      <c r="Q10362" s="50" t="str">
        <f t="shared" si="163"/>
        <v/>
      </c>
    </row>
    <row r="10363" spans="17:17">
      <c r="Q10363" s="50" t="str">
        <f t="shared" si="163"/>
        <v/>
      </c>
    </row>
    <row r="10364" spans="17:17">
      <c r="Q10364" s="50" t="str">
        <f t="shared" si="163"/>
        <v/>
      </c>
    </row>
    <row r="10365" spans="17:17">
      <c r="Q10365" s="50" t="str">
        <f t="shared" si="163"/>
        <v/>
      </c>
    </row>
    <row r="10366" spans="17:17">
      <c r="Q10366" s="50" t="str">
        <f t="shared" si="163"/>
        <v/>
      </c>
    </row>
    <row r="10367" spans="17:17">
      <c r="Q10367" s="50" t="str">
        <f t="shared" si="163"/>
        <v/>
      </c>
    </row>
    <row r="10368" spans="17:17">
      <c r="Q10368" s="50" t="str">
        <f t="shared" si="163"/>
        <v/>
      </c>
    </row>
    <row r="10369" spans="17:17">
      <c r="Q10369" s="50" t="str">
        <f t="shared" si="163"/>
        <v/>
      </c>
    </row>
    <row r="10370" spans="17:17">
      <c r="Q10370" s="50" t="str">
        <f t="shared" si="163"/>
        <v/>
      </c>
    </row>
    <row r="10371" spans="17:17">
      <c r="Q10371" s="50" t="str">
        <f t="shared" si="163"/>
        <v/>
      </c>
    </row>
    <row r="10372" spans="17:17">
      <c r="Q10372" s="50" t="str">
        <f t="shared" si="163"/>
        <v/>
      </c>
    </row>
    <row r="10373" spans="17:17">
      <c r="Q10373" s="50" t="str">
        <f t="shared" si="163"/>
        <v/>
      </c>
    </row>
    <row r="10374" spans="17:17">
      <c r="Q10374" s="50" t="str">
        <f t="shared" si="163"/>
        <v/>
      </c>
    </row>
    <row r="10375" spans="17:17">
      <c r="Q10375" s="50" t="str">
        <f t="shared" si="163"/>
        <v/>
      </c>
    </row>
    <row r="10376" spans="17:17">
      <c r="Q10376" s="50" t="str">
        <f t="shared" si="163"/>
        <v/>
      </c>
    </row>
    <row r="10377" spans="17:17">
      <c r="Q10377" s="50" t="str">
        <f t="shared" si="163"/>
        <v/>
      </c>
    </row>
    <row r="10378" spans="17:17">
      <c r="Q10378" s="50" t="str">
        <f t="shared" si="163"/>
        <v/>
      </c>
    </row>
    <row r="10379" spans="17:17">
      <c r="Q10379" s="50" t="str">
        <f t="shared" si="163"/>
        <v/>
      </c>
    </row>
    <row r="10380" spans="17:17">
      <c r="Q10380" s="50" t="str">
        <f t="shared" si="163"/>
        <v/>
      </c>
    </row>
    <row r="10381" spans="17:17">
      <c r="Q10381" s="50" t="str">
        <f t="shared" si="163"/>
        <v/>
      </c>
    </row>
    <row r="10382" spans="17:17">
      <c r="Q10382" s="50" t="str">
        <f t="shared" si="163"/>
        <v/>
      </c>
    </row>
    <row r="10383" spans="17:17">
      <c r="Q10383" s="50" t="str">
        <f t="shared" si="163"/>
        <v/>
      </c>
    </row>
    <row r="10384" spans="17:17">
      <c r="Q10384" s="50" t="str">
        <f t="shared" si="163"/>
        <v/>
      </c>
    </row>
    <row r="10385" spans="17:17">
      <c r="Q10385" s="50" t="str">
        <f t="shared" si="163"/>
        <v/>
      </c>
    </row>
    <row r="10386" spans="17:17">
      <c r="Q10386" s="50" t="str">
        <f t="shared" si="163"/>
        <v/>
      </c>
    </row>
    <row r="10387" spans="17:17">
      <c r="Q10387" s="50" t="str">
        <f t="shared" si="163"/>
        <v/>
      </c>
    </row>
    <row r="10388" spans="17:17">
      <c r="Q10388" s="50" t="str">
        <f t="shared" ref="Q10388:Q10451" si="164">IF(AND(I10388="",K10388=""),"",IF(I10388="Lead","Lead",IF(K10388="Lead","Lead",IF((OR((AND((ISNUMBER(SEARCH("Galvanized",K10388))),AF10388="Yes")),(AND((ISNUMBER(SEARCH("Galvanized",K10388))),AF10388="Unknown")))),"Galvanized requiring replacement",IF((OR((AND((ISNUMBER(SEARCH("Galvanized",K10388))),AJ10388="Yes")),(AND((ISNUMBER(SEARCH("Galvanized",K10388))),AJ10388="Unknown")))),"Galvanized requiring replacement",IF(I10388="Galvanized requiring replacement","Galvanized requiring replacement",IF(K10388="Galvanized requiring replacement","Galvanized requiring replacement",IF(ISNUMBER(SEARCH("Unknown",I10388)),"Unknown",IF(ISNUMBER(SEARCH("Unknown",K10388)),"Unknown",IF(I10388="","Unknown",IF(K10388="","Unknown","Non-lead")))))))))))</f>
        <v/>
      </c>
    </row>
    <row r="10389" spans="17:17">
      <c r="Q10389" s="50" t="str">
        <f t="shared" si="164"/>
        <v/>
      </c>
    </row>
    <row r="10390" spans="17:17">
      <c r="Q10390" s="50" t="str">
        <f t="shared" si="164"/>
        <v/>
      </c>
    </row>
    <row r="10391" spans="17:17">
      <c r="Q10391" s="50" t="str">
        <f t="shared" si="164"/>
        <v/>
      </c>
    </row>
    <row r="10392" spans="17:17">
      <c r="Q10392" s="50" t="str">
        <f t="shared" si="164"/>
        <v/>
      </c>
    </row>
    <row r="10393" spans="17:17">
      <c r="Q10393" s="50" t="str">
        <f t="shared" si="164"/>
        <v/>
      </c>
    </row>
    <row r="10394" spans="17:17">
      <c r="Q10394" s="50" t="str">
        <f t="shared" si="164"/>
        <v/>
      </c>
    </row>
    <row r="10395" spans="17:17">
      <c r="Q10395" s="50" t="str">
        <f t="shared" si="164"/>
        <v/>
      </c>
    </row>
    <row r="10396" spans="17:17">
      <c r="Q10396" s="50" t="str">
        <f t="shared" si="164"/>
        <v/>
      </c>
    </row>
    <row r="10397" spans="17:17">
      <c r="Q10397" s="50" t="str">
        <f t="shared" si="164"/>
        <v/>
      </c>
    </row>
    <row r="10398" spans="17:17">
      <c r="Q10398" s="50" t="str">
        <f t="shared" si="164"/>
        <v/>
      </c>
    </row>
    <row r="10399" spans="17:17">
      <c r="Q10399" s="50" t="str">
        <f t="shared" si="164"/>
        <v/>
      </c>
    </row>
    <row r="10400" spans="17:17">
      <c r="Q10400" s="50" t="str">
        <f t="shared" si="164"/>
        <v/>
      </c>
    </row>
    <row r="10401" spans="17:17">
      <c r="Q10401" s="50" t="str">
        <f t="shared" si="164"/>
        <v/>
      </c>
    </row>
    <row r="10402" spans="17:17">
      <c r="Q10402" s="50" t="str">
        <f t="shared" si="164"/>
        <v/>
      </c>
    </row>
    <row r="10403" spans="17:17">
      <c r="Q10403" s="50" t="str">
        <f t="shared" si="164"/>
        <v/>
      </c>
    </row>
    <row r="10404" spans="17:17">
      <c r="Q10404" s="50" t="str">
        <f t="shared" si="164"/>
        <v/>
      </c>
    </row>
    <row r="10405" spans="17:17">
      <c r="Q10405" s="50" t="str">
        <f t="shared" si="164"/>
        <v/>
      </c>
    </row>
    <row r="10406" spans="17:17">
      <c r="Q10406" s="50" t="str">
        <f t="shared" si="164"/>
        <v/>
      </c>
    </row>
    <row r="10407" spans="17:17">
      <c r="Q10407" s="50" t="str">
        <f t="shared" si="164"/>
        <v/>
      </c>
    </row>
    <row r="10408" spans="17:17">
      <c r="Q10408" s="50" t="str">
        <f t="shared" si="164"/>
        <v/>
      </c>
    </row>
    <row r="10409" spans="17:17">
      <c r="Q10409" s="50" t="str">
        <f t="shared" si="164"/>
        <v/>
      </c>
    </row>
    <row r="10410" spans="17:17">
      <c r="Q10410" s="50" t="str">
        <f t="shared" si="164"/>
        <v/>
      </c>
    </row>
    <row r="10411" spans="17:17">
      <c r="Q10411" s="50" t="str">
        <f t="shared" si="164"/>
        <v/>
      </c>
    </row>
    <row r="10412" spans="17:17">
      <c r="Q10412" s="50" t="str">
        <f t="shared" si="164"/>
        <v/>
      </c>
    </row>
    <row r="10413" spans="17:17">
      <c r="Q10413" s="50" t="str">
        <f t="shared" si="164"/>
        <v/>
      </c>
    </row>
    <row r="10414" spans="17:17">
      <c r="Q10414" s="50" t="str">
        <f t="shared" si="164"/>
        <v/>
      </c>
    </row>
    <row r="10415" spans="17:17">
      <c r="Q10415" s="50" t="str">
        <f t="shared" si="164"/>
        <v/>
      </c>
    </row>
    <row r="10416" spans="17:17">
      <c r="Q10416" s="50" t="str">
        <f t="shared" si="164"/>
        <v/>
      </c>
    </row>
    <row r="10417" spans="17:17">
      <c r="Q10417" s="50" t="str">
        <f t="shared" si="164"/>
        <v/>
      </c>
    </row>
    <row r="10418" spans="17:17">
      <c r="Q10418" s="50" t="str">
        <f t="shared" si="164"/>
        <v/>
      </c>
    </row>
    <row r="10419" spans="17:17">
      <c r="Q10419" s="50" t="str">
        <f t="shared" si="164"/>
        <v/>
      </c>
    </row>
    <row r="10420" spans="17:17">
      <c r="Q10420" s="50" t="str">
        <f t="shared" si="164"/>
        <v/>
      </c>
    </row>
    <row r="10421" spans="17:17">
      <c r="Q10421" s="50" t="str">
        <f t="shared" si="164"/>
        <v/>
      </c>
    </row>
    <row r="10422" spans="17:17">
      <c r="Q10422" s="50" t="str">
        <f t="shared" si="164"/>
        <v/>
      </c>
    </row>
    <row r="10423" spans="17:17">
      <c r="Q10423" s="50" t="str">
        <f t="shared" si="164"/>
        <v/>
      </c>
    </row>
    <row r="10424" spans="17:17">
      <c r="Q10424" s="50" t="str">
        <f t="shared" si="164"/>
        <v/>
      </c>
    </row>
    <row r="10425" spans="17:17">
      <c r="Q10425" s="50" t="str">
        <f t="shared" si="164"/>
        <v/>
      </c>
    </row>
    <row r="10426" spans="17:17">
      <c r="Q10426" s="50" t="str">
        <f t="shared" si="164"/>
        <v/>
      </c>
    </row>
    <row r="10427" spans="17:17">
      <c r="Q10427" s="50" t="str">
        <f t="shared" si="164"/>
        <v/>
      </c>
    </row>
    <row r="10428" spans="17:17">
      <c r="Q10428" s="50" t="str">
        <f t="shared" si="164"/>
        <v/>
      </c>
    </row>
    <row r="10429" spans="17:17">
      <c r="Q10429" s="50" t="str">
        <f t="shared" si="164"/>
        <v/>
      </c>
    </row>
    <row r="10430" spans="17:17">
      <c r="Q10430" s="50" t="str">
        <f t="shared" si="164"/>
        <v/>
      </c>
    </row>
    <row r="10431" spans="17:17">
      <c r="Q10431" s="50" t="str">
        <f t="shared" si="164"/>
        <v/>
      </c>
    </row>
    <row r="10432" spans="17:17">
      <c r="Q10432" s="50" t="str">
        <f t="shared" si="164"/>
        <v/>
      </c>
    </row>
    <row r="10433" spans="17:17">
      <c r="Q10433" s="50" t="str">
        <f t="shared" si="164"/>
        <v/>
      </c>
    </row>
    <row r="10434" spans="17:17">
      <c r="Q10434" s="50" t="str">
        <f t="shared" si="164"/>
        <v/>
      </c>
    </row>
    <row r="10435" spans="17:17">
      <c r="Q10435" s="50" t="str">
        <f t="shared" si="164"/>
        <v/>
      </c>
    </row>
    <row r="10436" spans="17:17">
      <c r="Q10436" s="50" t="str">
        <f t="shared" si="164"/>
        <v/>
      </c>
    </row>
    <row r="10437" spans="17:17">
      <c r="Q10437" s="50" t="str">
        <f t="shared" si="164"/>
        <v/>
      </c>
    </row>
    <row r="10438" spans="17:17">
      <c r="Q10438" s="50" t="str">
        <f t="shared" si="164"/>
        <v/>
      </c>
    </row>
    <row r="10439" spans="17:17">
      <c r="Q10439" s="50" t="str">
        <f t="shared" si="164"/>
        <v/>
      </c>
    </row>
    <row r="10440" spans="17:17">
      <c r="Q10440" s="50" t="str">
        <f t="shared" si="164"/>
        <v/>
      </c>
    </row>
    <row r="10441" spans="17:17">
      <c r="Q10441" s="50" t="str">
        <f t="shared" si="164"/>
        <v/>
      </c>
    </row>
    <row r="10442" spans="17:17">
      <c r="Q10442" s="50" t="str">
        <f t="shared" si="164"/>
        <v/>
      </c>
    </row>
    <row r="10443" spans="17:17">
      <c r="Q10443" s="50" t="str">
        <f t="shared" si="164"/>
        <v/>
      </c>
    </row>
    <row r="10444" spans="17:17">
      <c r="Q10444" s="50" t="str">
        <f t="shared" si="164"/>
        <v/>
      </c>
    </row>
    <row r="10445" spans="17:17">
      <c r="Q10445" s="50" t="str">
        <f t="shared" si="164"/>
        <v/>
      </c>
    </row>
    <row r="10446" spans="17:17">
      <c r="Q10446" s="50" t="str">
        <f t="shared" si="164"/>
        <v/>
      </c>
    </row>
    <row r="10447" spans="17:17">
      <c r="Q10447" s="50" t="str">
        <f t="shared" si="164"/>
        <v/>
      </c>
    </row>
    <row r="10448" spans="17:17">
      <c r="Q10448" s="50" t="str">
        <f t="shared" si="164"/>
        <v/>
      </c>
    </row>
    <row r="10449" spans="17:17">
      <c r="Q10449" s="50" t="str">
        <f t="shared" si="164"/>
        <v/>
      </c>
    </row>
    <row r="10450" spans="17:17">
      <c r="Q10450" s="50" t="str">
        <f t="shared" si="164"/>
        <v/>
      </c>
    </row>
    <row r="10451" spans="17:17">
      <c r="Q10451" s="50" t="str">
        <f t="shared" si="164"/>
        <v/>
      </c>
    </row>
    <row r="10452" spans="17:17">
      <c r="Q10452" s="50" t="str">
        <f t="shared" ref="Q10452:Q10515" si="165">IF(AND(I10452="",K10452=""),"",IF(I10452="Lead","Lead",IF(K10452="Lead","Lead",IF((OR((AND((ISNUMBER(SEARCH("Galvanized",K10452))),AF10452="Yes")),(AND((ISNUMBER(SEARCH("Galvanized",K10452))),AF10452="Unknown")))),"Galvanized requiring replacement",IF((OR((AND((ISNUMBER(SEARCH("Galvanized",K10452))),AJ10452="Yes")),(AND((ISNUMBER(SEARCH("Galvanized",K10452))),AJ10452="Unknown")))),"Galvanized requiring replacement",IF(I10452="Galvanized requiring replacement","Galvanized requiring replacement",IF(K10452="Galvanized requiring replacement","Galvanized requiring replacement",IF(ISNUMBER(SEARCH("Unknown",I10452)),"Unknown",IF(ISNUMBER(SEARCH("Unknown",K10452)),"Unknown",IF(I10452="","Unknown",IF(K10452="","Unknown","Non-lead")))))))))))</f>
        <v/>
      </c>
    </row>
    <row r="10453" spans="17:17">
      <c r="Q10453" s="50" t="str">
        <f t="shared" si="165"/>
        <v/>
      </c>
    </row>
    <row r="10454" spans="17:17">
      <c r="Q10454" s="50" t="str">
        <f t="shared" si="165"/>
        <v/>
      </c>
    </row>
    <row r="10455" spans="17:17">
      <c r="Q10455" s="50" t="str">
        <f t="shared" si="165"/>
        <v/>
      </c>
    </row>
    <row r="10456" spans="17:17">
      <c r="Q10456" s="50" t="str">
        <f t="shared" si="165"/>
        <v/>
      </c>
    </row>
    <row r="10457" spans="17:17">
      <c r="Q10457" s="50" t="str">
        <f t="shared" si="165"/>
        <v/>
      </c>
    </row>
    <row r="10458" spans="17:17">
      <c r="Q10458" s="50" t="str">
        <f t="shared" si="165"/>
        <v/>
      </c>
    </row>
    <row r="10459" spans="17:17">
      <c r="Q10459" s="50" t="str">
        <f t="shared" si="165"/>
        <v/>
      </c>
    </row>
    <row r="10460" spans="17:17">
      <c r="Q10460" s="50" t="str">
        <f t="shared" si="165"/>
        <v/>
      </c>
    </row>
    <row r="10461" spans="17:17">
      <c r="Q10461" s="50" t="str">
        <f t="shared" si="165"/>
        <v/>
      </c>
    </row>
    <row r="10462" spans="17:17">
      <c r="Q10462" s="50" t="str">
        <f t="shared" si="165"/>
        <v/>
      </c>
    </row>
    <row r="10463" spans="17:17">
      <c r="Q10463" s="50" t="str">
        <f t="shared" si="165"/>
        <v/>
      </c>
    </row>
    <row r="10464" spans="17:17">
      <c r="Q10464" s="50" t="str">
        <f t="shared" si="165"/>
        <v/>
      </c>
    </row>
    <row r="10465" spans="17:17">
      <c r="Q10465" s="50" t="str">
        <f t="shared" si="165"/>
        <v/>
      </c>
    </row>
    <row r="10466" spans="17:17">
      <c r="Q10466" s="50" t="str">
        <f t="shared" si="165"/>
        <v/>
      </c>
    </row>
    <row r="10467" spans="17:17">
      <c r="Q10467" s="50" t="str">
        <f t="shared" si="165"/>
        <v/>
      </c>
    </row>
    <row r="10468" spans="17:17">
      <c r="Q10468" s="50" t="str">
        <f t="shared" si="165"/>
        <v/>
      </c>
    </row>
    <row r="10469" spans="17:17">
      <c r="Q10469" s="50" t="str">
        <f t="shared" si="165"/>
        <v/>
      </c>
    </row>
    <row r="10470" spans="17:17">
      <c r="Q10470" s="50" t="str">
        <f t="shared" si="165"/>
        <v/>
      </c>
    </row>
    <row r="10471" spans="17:17">
      <c r="Q10471" s="50" t="str">
        <f t="shared" si="165"/>
        <v/>
      </c>
    </row>
    <row r="10472" spans="17:17">
      <c r="Q10472" s="50" t="str">
        <f t="shared" si="165"/>
        <v/>
      </c>
    </row>
    <row r="10473" spans="17:17">
      <c r="Q10473" s="50" t="str">
        <f t="shared" si="165"/>
        <v/>
      </c>
    </row>
    <row r="10474" spans="17:17">
      <c r="Q10474" s="50" t="str">
        <f t="shared" si="165"/>
        <v/>
      </c>
    </row>
    <row r="10475" spans="17:17">
      <c r="Q10475" s="50" t="str">
        <f t="shared" si="165"/>
        <v/>
      </c>
    </row>
    <row r="10476" spans="17:17">
      <c r="Q10476" s="50" t="str">
        <f t="shared" si="165"/>
        <v/>
      </c>
    </row>
    <row r="10477" spans="17:17">
      <c r="Q10477" s="50" t="str">
        <f t="shared" si="165"/>
        <v/>
      </c>
    </row>
    <row r="10478" spans="17:17">
      <c r="Q10478" s="50" t="str">
        <f t="shared" si="165"/>
        <v/>
      </c>
    </row>
    <row r="10479" spans="17:17">
      <c r="Q10479" s="50" t="str">
        <f t="shared" si="165"/>
        <v/>
      </c>
    </row>
    <row r="10480" spans="17:17">
      <c r="Q10480" s="50" t="str">
        <f t="shared" si="165"/>
        <v/>
      </c>
    </row>
    <row r="10481" spans="17:17">
      <c r="Q10481" s="50" t="str">
        <f t="shared" si="165"/>
        <v/>
      </c>
    </row>
    <row r="10482" spans="17:17">
      <c r="Q10482" s="50" t="str">
        <f t="shared" si="165"/>
        <v/>
      </c>
    </row>
    <row r="10483" spans="17:17">
      <c r="Q10483" s="50" t="str">
        <f t="shared" si="165"/>
        <v/>
      </c>
    </row>
    <row r="10484" spans="17:17">
      <c r="Q10484" s="50" t="str">
        <f t="shared" si="165"/>
        <v/>
      </c>
    </row>
    <row r="10485" spans="17:17">
      <c r="Q10485" s="50" t="str">
        <f t="shared" si="165"/>
        <v/>
      </c>
    </row>
    <row r="10486" spans="17:17">
      <c r="Q10486" s="50" t="str">
        <f t="shared" si="165"/>
        <v/>
      </c>
    </row>
    <row r="10487" spans="17:17">
      <c r="Q10487" s="50" t="str">
        <f t="shared" si="165"/>
        <v/>
      </c>
    </row>
    <row r="10488" spans="17:17">
      <c r="Q10488" s="50" t="str">
        <f t="shared" si="165"/>
        <v/>
      </c>
    </row>
    <row r="10489" spans="17:17">
      <c r="Q10489" s="50" t="str">
        <f t="shared" si="165"/>
        <v/>
      </c>
    </row>
    <row r="10490" spans="17:17">
      <c r="Q10490" s="50" t="str">
        <f t="shared" si="165"/>
        <v/>
      </c>
    </row>
    <row r="10491" spans="17:17">
      <c r="Q10491" s="50" t="str">
        <f t="shared" si="165"/>
        <v/>
      </c>
    </row>
    <row r="10492" spans="17:17">
      <c r="Q10492" s="50" t="str">
        <f t="shared" si="165"/>
        <v/>
      </c>
    </row>
    <row r="10493" spans="17:17">
      <c r="Q10493" s="50" t="str">
        <f t="shared" si="165"/>
        <v/>
      </c>
    </row>
    <row r="10494" spans="17:17">
      <c r="Q10494" s="50" t="str">
        <f t="shared" si="165"/>
        <v/>
      </c>
    </row>
    <row r="10495" spans="17:17">
      <c r="Q10495" s="50" t="str">
        <f t="shared" si="165"/>
        <v/>
      </c>
    </row>
    <row r="10496" spans="17:17">
      <c r="Q10496" s="50" t="str">
        <f t="shared" si="165"/>
        <v/>
      </c>
    </row>
    <row r="10497" spans="17:17">
      <c r="Q10497" s="50" t="str">
        <f t="shared" si="165"/>
        <v/>
      </c>
    </row>
    <row r="10498" spans="17:17">
      <c r="Q10498" s="50" t="str">
        <f t="shared" si="165"/>
        <v/>
      </c>
    </row>
    <row r="10499" spans="17:17">
      <c r="Q10499" s="50" t="str">
        <f t="shared" si="165"/>
        <v/>
      </c>
    </row>
    <row r="10500" spans="17:17">
      <c r="Q10500" s="50" t="str">
        <f t="shared" si="165"/>
        <v/>
      </c>
    </row>
    <row r="10501" spans="17:17">
      <c r="Q10501" s="50" t="str">
        <f t="shared" si="165"/>
        <v/>
      </c>
    </row>
    <row r="10502" spans="17:17">
      <c r="Q10502" s="50" t="str">
        <f t="shared" si="165"/>
        <v/>
      </c>
    </row>
    <row r="10503" spans="17:17">
      <c r="Q10503" s="50" t="str">
        <f t="shared" si="165"/>
        <v/>
      </c>
    </row>
    <row r="10504" spans="17:17">
      <c r="Q10504" s="50" t="str">
        <f t="shared" si="165"/>
        <v/>
      </c>
    </row>
    <row r="10505" spans="17:17">
      <c r="Q10505" s="50" t="str">
        <f t="shared" si="165"/>
        <v/>
      </c>
    </row>
    <row r="10506" spans="17:17">
      <c r="Q10506" s="50" t="str">
        <f t="shared" si="165"/>
        <v/>
      </c>
    </row>
    <row r="10507" spans="17:17">
      <c r="Q10507" s="50" t="str">
        <f t="shared" si="165"/>
        <v/>
      </c>
    </row>
    <row r="10508" spans="17:17">
      <c r="Q10508" s="50" t="str">
        <f t="shared" si="165"/>
        <v/>
      </c>
    </row>
    <row r="10509" spans="17:17">
      <c r="Q10509" s="50" t="str">
        <f t="shared" si="165"/>
        <v/>
      </c>
    </row>
    <row r="10510" spans="17:17">
      <c r="Q10510" s="50" t="str">
        <f t="shared" si="165"/>
        <v/>
      </c>
    </row>
    <row r="10511" spans="17:17">
      <c r="Q10511" s="50" t="str">
        <f t="shared" si="165"/>
        <v/>
      </c>
    </row>
    <row r="10512" spans="17:17">
      <c r="Q10512" s="50" t="str">
        <f t="shared" si="165"/>
        <v/>
      </c>
    </row>
    <row r="10513" spans="17:17">
      <c r="Q10513" s="50" t="str">
        <f t="shared" si="165"/>
        <v/>
      </c>
    </row>
    <row r="10514" spans="17:17">
      <c r="Q10514" s="50" t="str">
        <f t="shared" si="165"/>
        <v/>
      </c>
    </row>
    <row r="10515" spans="17:17">
      <c r="Q10515" s="50" t="str">
        <f t="shared" si="165"/>
        <v/>
      </c>
    </row>
    <row r="10516" spans="17:17">
      <c r="Q10516" s="50" t="str">
        <f t="shared" ref="Q10516:Q10579" si="166">IF(AND(I10516="",K10516=""),"",IF(I10516="Lead","Lead",IF(K10516="Lead","Lead",IF((OR((AND((ISNUMBER(SEARCH("Galvanized",K10516))),AF10516="Yes")),(AND((ISNUMBER(SEARCH("Galvanized",K10516))),AF10516="Unknown")))),"Galvanized requiring replacement",IF((OR((AND((ISNUMBER(SEARCH("Galvanized",K10516))),AJ10516="Yes")),(AND((ISNUMBER(SEARCH("Galvanized",K10516))),AJ10516="Unknown")))),"Galvanized requiring replacement",IF(I10516="Galvanized requiring replacement","Galvanized requiring replacement",IF(K10516="Galvanized requiring replacement","Galvanized requiring replacement",IF(ISNUMBER(SEARCH("Unknown",I10516)),"Unknown",IF(ISNUMBER(SEARCH("Unknown",K10516)),"Unknown",IF(I10516="","Unknown",IF(K10516="","Unknown","Non-lead")))))))))))</f>
        <v/>
      </c>
    </row>
    <row r="10517" spans="17:17">
      <c r="Q10517" s="50" t="str">
        <f t="shared" si="166"/>
        <v/>
      </c>
    </row>
    <row r="10518" spans="17:17">
      <c r="Q10518" s="50" t="str">
        <f t="shared" si="166"/>
        <v/>
      </c>
    </row>
    <row r="10519" spans="17:17">
      <c r="Q10519" s="50" t="str">
        <f t="shared" si="166"/>
        <v/>
      </c>
    </row>
    <row r="10520" spans="17:17">
      <c r="Q10520" s="50" t="str">
        <f t="shared" si="166"/>
        <v/>
      </c>
    </row>
    <row r="10521" spans="17:17">
      <c r="Q10521" s="50" t="str">
        <f t="shared" si="166"/>
        <v/>
      </c>
    </row>
    <row r="10522" spans="17:17">
      <c r="Q10522" s="50" t="str">
        <f t="shared" si="166"/>
        <v/>
      </c>
    </row>
    <row r="10523" spans="17:17">
      <c r="Q10523" s="50" t="str">
        <f t="shared" si="166"/>
        <v/>
      </c>
    </row>
    <row r="10524" spans="17:17">
      <c r="Q10524" s="50" t="str">
        <f t="shared" si="166"/>
        <v/>
      </c>
    </row>
    <row r="10525" spans="17:17">
      <c r="Q10525" s="50" t="str">
        <f t="shared" si="166"/>
        <v/>
      </c>
    </row>
    <row r="10526" spans="17:17">
      <c r="Q10526" s="50" t="str">
        <f t="shared" si="166"/>
        <v/>
      </c>
    </row>
    <row r="10527" spans="17:17">
      <c r="Q10527" s="50" t="str">
        <f t="shared" si="166"/>
        <v/>
      </c>
    </row>
    <row r="10528" spans="17:17">
      <c r="Q10528" s="50" t="str">
        <f t="shared" si="166"/>
        <v/>
      </c>
    </row>
    <row r="10529" spans="17:17">
      <c r="Q10529" s="50" t="str">
        <f t="shared" si="166"/>
        <v/>
      </c>
    </row>
    <row r="10530" spans="17:17">
      <c r="Q10530" s="50" t="str">
        <f t="shared" si="166"/>
        <v/>
      </c>
    </row>
    <row r="10531" spans="17:17">
      <c r="Q10531" s="50" t="str">
        <f t="shared" si="166"/>
        <v/>
      </c>
    </row>
    <row r="10532" spans="17:17">
      <c r="Q10532" s="50" t="str">
        <f t="shared" si="166"/>
        <v/>
      </c>
    </row>
    <row r="10533" spans="17:17">
      <c r="Q10533" s="50" t="str">
        <f t="shared" si="166"/>
        <v/>
      </c>
    </row>
    <row r="10534" spans="17:17">
      <c r="Q10534" s="50" t="str">
        <f t="shared" si="166"/>
        <v/>
      </c>
    </row>
    <row r="10535" spans="17:17">
      <c r="Q10535" s="50" t="str">
        <f t="shared" si="166"/>
        <v/>
      </c>
    </row>
    <row r="10536" spans="17:17">
      <c r="Q10536" s="50" t="str">
        <f t="shared" si="166"/>
        <v/>
      </c>
    </row>
    <row r="10537" spans="17:17">
      <c r="Q10537" s="50" t="str">
        <f t="shared" si="166"/>
        <v/>
      </c>
    </row>
    <row r="10538" spans="17:17">
      <c r="Q10538" s="50" t="str">
        <f t="shared" si="166"/>
        <v/>
      </c>
    </row>
    <row r="10539" spans="17:17">
      <c r="Q10539" s="50" t="str">
        <f t="shared" si="166"/>
        <v/>
      </c>
    </row>
    <row r="10540" spans="17:17">
      <c r="Q10540" s="50" t="str">
        <f t="shared" si="166"/>
        <v/>
      </c>
    </row>
    <row r="10541" spans="17:17">
      <c r="Q10541" s="50" t="str">
        <f t="shared" si="166"/>
        <v/>
      </c>
    </row>
    <row r="10542" spans="17:17">
      <c r="Q10542" s="50" t="str">
        <f t="shared" si="166"/>
        <v/>
      </c>
    </row>
    <row r="10543" spans="17:17">
      <c r="Q10543" s="50" t="str">
        <f t="shared" si="166"/>
        <v/>
      </c>
    </row>
    <row r="10544" spans="17:17">
      <c r="Q10544" s="50" t="str">
        <f t="shared" si="166"/>
        <v/>
      </c>
    </row>
    <row r="10545" spans="17:17">
      <c r="Q10545" s="50" t="str">
        <f t="shared" si="166"/>
        <v/>
      </c>
    </row>
    <row r="10546" spans="17:17">
      <c r="Q10546" s="50" t="str">
        <f t="shared" si="166"/>
        <v/>
      </c>
    </row>
    <row r="10547" spans="17:17">
      <c r="Q10547" s="50" t="str">
        <f t="shared" si="166"/>
        <v/>
      </c>
    </row>
    <row r="10548" spans="17:17">
      <c r="Q10548" s="50" t="str">
        <f t="shared" si="166"/>
        <v/>
      </c>
    </row>
    <row r="10549" spans="17:17">
      <c r="Q10549" s="50" t="str">
        <f t="shared" si="166"/>
        <v/>
      </c>
    </row>
    <row r="10550" spans="17:17">
      <c r="Q10550" s="50" t="str">
        <f t="shared" si="166"/>
        <v/>
      </c>
    </row>
    <row r="10551" spans="17:17">
      <c r="Q10551" s="50" t="str">
        <f t="shared" si="166"/>
        <v/>
      </c>
    </row>
    <row r="10552" spans="17:17">
      <c r="Q10552" s="50" t="str">
        <f t="shared" si="166"/>
        <v/>
      </c>
    </row>
    <row r="10553" spans="17:17">
      <c r="Q10553" s="50" t="str">
        <f t="shared" si="166"/>
        <v/>
      </c>
    </row>
    <row r="10554" spans="17:17">
      <c r="Q10554" s="50" t="str">
        <f t="shared" si="166"/>
        <v/>
      </c>
    </row>
    <row r="10555" spans="17:17">
      <c r="Q10555" s="50" t="str">
        <f t="shared" si="166"/>
        <v/>
      </c>
    </row>
    <row r="10556" spans="17:17">
      <c r="Q10556" s="50" t="str">
        <f t="shared" si="166"/>
        <v/>
      </c>
    </row>
    <row r="10557" spans="17:17">
      <c r="Q10557" s="50" t="str">
        <f t="shared" si="166"/>
        <v/>
      </c>
    </row>
    <row r="10558" spans="17:17">
      <c r="Q10558" s="50" t="str">
        <f t="shared" si="166"/>
        <v/>
      </c>
    </row>
    <row r="10559" spans="17:17">
      <c r="Q10559" s="50" t="str">
        <f t="shared" si="166"/>
        <v/>
      </c>
    </row>
    <row r="10560" spans="17:17">
      <c r="Q10560" s="50" t="str">
        <f t="shared" si="166"/>
        <v/>
      </c>
    </row>
    <row r="10561" spans="17:17">
      <c r="Q10561" s="50" t="str">
        <f t="shared" si="166"/>
        <v/>
      </c>
    </row>
    <row r="10562" spans="17:17">
      <c r="Q10562" s="50" t="str">
        <f t="shared" si="166"/>
        <v/>
      </c>
    </row>
    <row r="10563" spans="17:17">
      <c r="Q10563" s="50" t="str">
        <f t="shared" si="166"/>
        <v/>
      </c>
    </row>
    <row r="10564" spans="17:17">
      <c r="Q10564" s="50" t="str">
        <f t="shared" si="166"/>
        <v/>
      </c>
    </row>
    <row r="10565" spans="17:17">
      <c r="Q10565" s="50" t="str">
        <f t="shared" si="166"/>
        <v/>
      </c>
    </row>
    <row r="10566" spans="17:17">
      <c r="Q10566" s="50" t="str">
        <f t="shared" si="166"/>
        <v/>
      </c>
    </row>
    <row r="10567" spans="17:17">
      <c r="Q10567" s="50" t="str">
        <f t="shared" si="166"/>
        <v/>
      </c>
    </row>
    <row r="10568" spans="17:17">
      <c r="Q10568" s="50" t="str">
        <f t="shared" si="166"/>
        <v/>
      </c>
    </row>
    <row r="10569" spans="17:17">
      <c r="Q10569" s="50" t="str">
        <f t="shared" si="166"/>
        <v/>
      </c>
    </row>
    <row r="10570" spans="17:17">
      <c r="Q10570" s="50" t="str">
        <f t="shared" si="166"/>
        <v/>
      </c>
    </row>
    <row r="10571" spans="17:17">
      <c r="Q10571" s="50" t="str">
        <f t="shared" si="166"/>
        <v/>
      </c>
    </row>
    <row r="10572" spans="17:17">
      <c r="Q10572" s="50" t="str">
        <f t="shared" si="166"/>
        <v/>
      </c>
    </row>
    <row r="10573" spans="17:17">
      <c r="Q10573" s="50" t="str">
        <f t="shared" si="166"/>
        <v/>
      </c>
    </row>
    <row r="10574" spans="17:17">
      <c r="Q10574" s="50" t="str">
        <f t="shared" si="166"/>
        <v/>
      </c>
    </row>
    <row r="10575" spans="17:17">
      <c r="Q10575" s="50" t="str">
        <f t="shared" si="166"/>
        <v/>
      </c>
    </row>
    <row r="10576" spans="17:17">
      <c r="Q10576" s="50" t="str">
        <f t="shared" si="166"/>
        <v/>
      </c>
    </row>
    <row r="10577" spans="17:17">
      <c r="Q10577" s="50" t="str">
        <f t="shared" si="166"/>
        <v/>
      </c>
    </row>
    <row r="10578" spans="17:17">
      <c r="Q10578" s="50" t="str">
        <f t="shared" si="166"/>
        <v/>
      </c>
    </row>
    <row r="10579" spans="17:17">
      <c r="Q10579" s="50" t="str">
        <f t="shared" si="166"/>
        <v/>
      </c>
    </row>
    <row r="10580" spans="17:17">
      <c r="Q10580" s="50" t="str">
        <f t="shared" ref="Q10580:Q10643" si="167">IF(AND(I10580="",K10580=""),"",IF(I10580="Lead","Lead",IF(K10580="Lead","Lead",IF((OR((AND((ISNUMBER(SEARCH("Galvanized",K10580))),AF10580="Yes")),(AND((ISNUMBER(SEARCH("Galvanized",K10580))),AF10580="Unknown")))),"Galvanized requiring replacement",IF((OR((AND((ISNUMBER(SEARCH("Galvanized",K10580))),AJ10580="Yes")),(AND((ISNUMBER(SEARCH("Galvanized",K10580))),AJ10580="Unknown")))),"Galvanized requiring replacement",IF(I10580="Galvanized requiring replacement","Galvanized requiring replacement",IF(K10580="Galvanized requiring replacement","Galvanized requiring replacement",IF(ISNUMBER(SEARCH("Unknown",I10580)),"Unknown",IF(ISNUMBER(SEARCH("Unknown",K10580)),"Unknown",IF(I10580="","Unknown",IF(K10580="","Unknown","Non-lead")))))))))))</f>
        <v/>
      </c>
    </row>
    <row r="10581" spans="17:17">
      <c r="Q10581" s="50" t="str">
        <f t="shared" si="167"/>
        <v/>
      </c>
    </row>
    <row r="10582" spans="17:17">
      <c r="Q10582" s="50" t="str">
        <f t="shared" si="167"/>
        <v/>
      </c>
    </row>
    <row r="10583" spans="17:17">
      <c r="Q10583" s="50" t="str">
        <f t="shared" si="167"/>
        <v/>
      </c>
    </row>
    <row r="10584" spans="17:17">
      <c r="Q10584" s="50" t="str">
        <f t="shared" si="167"/>
        <v/>
      </c>
    </row>
    <row r="10585" spans="17:17">
      <c r="Q10585" s="50" t="str">
        <f t="shared" si="167"/>
        <v/>
      </c>
    </row>
    <row r="10586" spans="17:17">
      <c r="Q10586" s="50" t="str">
        <f t="shared" si="167"/>
        <v/>
      </c>
    </row>
    <row r="10587" spans="17:17">
      <c r="Q10587" s="50" t="str">
        <f t="shared" si="167"/>
        <v/>
      </c>
    </row>
    <row r="10588" spans="17:17">
      <c r="Q10588" s="50" t="str">
        <f t="shared" si="167"/>
        <v/>
      </c>
    </row>
    <row r="10589" spans="17:17">
      <c r="Q10589" s="50" t="str">
        <f t="shared" si="167"/>
        <v/>
      </c>
    </row>
    <row r="10590" spans="17:17">
      <c r="Q10590" s="50" t="str">
        <f t="shared" si="167"/>
        <v/>
      </c>
    </row>
    <row r="10591" spans="17:17">
      <c r="Q10591" s="50" t="str">
        <f t="shared" si="167"/>
        <v/>
      </c>
    </row>
    <row r="10592" spans="17:17">
      <c r="Q10592" s="50" t="str">
        <f t="shared" si="167"/>
        <v/>
      </c>
    </row>
    <row r="10593" spans="17:17">
      <c r="Q10593" s="50" t="str">
        <f t="shared" si="167"/>
        <v/>
      </c>
    </row>
    <row r="10594" spans="17:17">
      <c r="Q10594" s="50" t="str">
        <f t="shared" si="167"/>
        <v/>
      </c>
    </row>
    <row r="10595" spans="17:17">
      <c r="Q10595" s="50" t="str">
        <f t="shared" si="167"/>
        <v/>
      </c>
    </row>
    <row r="10596" spans="17:17">
      <c r="Q10596" s="50" t="str">
        <f t="shared" si="167"/>
        <v/>
      </c>
    </row>
    <row r="10597" spans="17:17">
      <c r="Q10597" s="50" t="str">
        <f t="shared" si="167"/>
        <v/>
      </c>
    </row>
    <row r="10598" spans="17:17">
      <c r="Q10598" s="50" t="str">
        <f t="shared" si="167"/>
        <v/>
      </c>
    </row>
    <row r="10599" spans="17:17">
      <c r="Q10599" s="50" t="str">
        <f t="shared" si="167"/>
        <v/>
      </c>
    </row>
    <row r="10600" spans="17:17">
      <c r="Q10600" s="50" t="str">
        <f t="shared" si="167"/>
        <v/>
      </c>
    </row>
    <row r="10601" spans="17:17">
      <c r="Q10601" s="50" t="str">
        <f t="shared" si="167"/>
        <v/>
      </c>
    </row>
    <row r="10602" spans="17:17">
      <c r="Q10602" s="50" t="str">
        <f t="shared" si="167"/>
        <v/>
      </c>
    </row>
    <row r="10603" spans="17:17">
      <c r="Q10603" s="50" t="str">
        <f t="shared" si="167"/>
        <v/>
      </c>
    </row>
    <row r="10604" spans="17:17">
      <c r="Q10604" s="50" t="str">
        <f t="shared" si="167"/>
        <v/>
      </c>
    </row>
    <row r="10605" spans="17:17">
      <c r="Q10605" s="50" t="str">
        <f t="shared" si="167"/>
        <v/>
      </c>
    </row>
    <row r="10606" spans="17:17">
      <c r="Q10606" s="50" t="str">
        <f t="shared" si="167"/>
        <v/>
      </c>
    </row>
    <row r="10607" spans="17:17">
      <c r="Q10607" s="50" t="str">
        <f t="shared" si="167"/>
        <v/>
      </c>
    </row>
    <row r="10608" spans="17:17">
      <c r="Q10608" s="50" t="str">
        <f t="shared" si="167"/>
        <v/>
      </c>
    </row>
    <row r="10609" spans="17:17">
      <c r="Q10609" s="50" t="str">
        <f t="shared" si="167"/>
        <v/>
      </c>
    </row>
    <row r="10610" spans="17:17">
      <c r="Q10610" s="50" t="str">
        <f t="shared" si="167"/>
        <v/>
      </c>
    </row>
    <row r="10611" spans="17:17">
      <c r="Q10611" s="50" t="str">
        <f t="shared" si="167"/>
        <v/>
      </c>
    </row>
    <row r="10612" spans="17:17">
      <c r="Q10612" s="50" t="str">
        <f t="shared" si="167"/>
        <v/>
      </c>
    </row>
    <row r="10613" spans="17:17">
      <c r="Q10613" s="50" t="str">
        <f t="shared" si="167"/>
        <v/>
      </c>
    </row>
    <row r="10614" spans="17:17">
      <c r="Q10614" s="50" t="str">
        <f t="shared" si="167"/>
        <v/>
      </c>
    </row>
    <row r="10615" spans="17:17">
      <c r="Q10615" s="50" t="str">
        <f t="shared" si="167"/>
        <v/>
      </c>
    </row>
    <row r="10616" spans="17:17">
      <c r="Q10616" s="50" t="str">
        <f t="shared" si="167"/>
        <v/>
      </c>
    </row>
    <row r="10617" spans="17:17">
      <c r="Q10617" s="50" t="str">
        <f t="shared" si="167"/>
        <v/>
      </c>
    </row>
    <row r="10618" spans="17:17">
      <c r="Q10618" s="50" t="str">
        <f t="shared" si="167"/>
        <v/>
      </c>
    </row>
    <row r="10619" spans="17:17">
      <c r="Q10619" s="50" t="str">
        <f t="shared" si="167"/>
        <v/>
      </c>
    </row>
    <row r="10620" spans="17:17">
      <c r="Q10620" s="50" t="str">
        <f t="shared" si="167"/>
        <v/>
      </c>
    </row>
    <row r="10621" spans="17:17">
      <c r="Q10621" s="50" t="str">
        <f t="shared" si="167"/>
        <v/>
      </c>
    </row>
    <row r="10622" spans="17:17">
      <c r="Q10622" s="50" t="str">
        <f t="shared" si="167"/>
        <v/>
      </c>
    </row>
    <row r="10623" spans="17:17">
      <c r="Q10623" s="50" t="str">
        <f t="shared" si="167"/>
        <v/>
      </c>
    </row>
    <row r="10624" spans="17:17">
      <c r="Q10624" s="50" t="str">
        <f t="shared" si="167"/>
        <v/>
      </c>
    </row>
    <row r="10625" spans="17:17">
      <c r="Q10625" s="50" t="str">
        <f t="shared" si="167"/>
        <v/>
      </c>
    </row>
    <row r="10626" spans="17:17">
      <c r="Q10626" s="50" t="str">
        <f t="shared" si="167"/>
        <v/>
      </c>
    </row>
    <row r="10627" spans="17:17">
      <c r="Q10627" s="50" t="str">
        <f t="shared" si="167"/>
        <v/>
      </c>
    </row>
    <row r="10628" spans="17:17">
      <c r="Q10628" s="50" t="str">
        <f t="shared" si="167"/>
        <v/>
      </c>
    </row>
    <row r="10629" spans="17:17">
      <c r="Q10629" s="50" t="str">
        <f t="shared" si="167"/>
        <v/>
      </c>
    </row>
    <row r="10630" spans="17:17">
      <c r="Q10630" s="50" t="str">
        <f t="shared" si="167"/>
        <v/>
      </c>
    </row>
    <row r="10631" spans="17:17">
      <c r="Q10631" s="50" t="str">
        <f t="shared" si="167"/>
        <v/>
      </c>
    </row>
    <row r="10632" spans="17:17">
      <c r="Q10632" s="50" t="str">
        <f t="shared" si="167"/>
        <v/>
      </c>
    </row>
    <row r="10633" spans="17:17">
      <c r="Q10633" s="50" t="str">
        <f t="shared" si="167"/>
        <v/>
      </c>
    </row>
    <row r="10634" spans="17:17">
      <c r="Q10634" s="50" t="str">
        <f t="shared" si="167"/>
        <v/>
      </c>
    </row>
    <row r="10635" spans="17:17">
      <c r="Q10635" s="50" t="str">
        <f t="shared" si="167"/>
        <v/>
      </c>
    </row>
    <row r="10636" spans="17:17">
      <c r="Q10636" s="50" t="str">
        <f t="shared" si="167"/>
        <v/>
      </c>
    </row>
    <row r="10637" spans="17:17">
      <c r="Q10637" s="50" t="str">
        <f t="shared" si="167"/>
        <v/>
      </c>
    </row>
    <row r="10638" spans="17:17">
      <c r="Q10638" s="50" t="str">
        <f t="shared" si="167"/>
        <v/>
      </c>
    </row>
    <row r="10639" spans="17:17">
      <c r="Q10639" s="50" t="str">
        <f t="shared" si="167"/>
        <v/>
      </c>
    </row>
    <row r="10640" spans="17:17">
      <c r="Q10640" s="50" t="str">
        <f t="shared" si="167"/>
        <v/>
      </c>
    </row>
    <row r="10641" spans="17:17">
      <c r="Q10641" s="50" t="str">
        <f t="shared" si="167"/>
        <v/>
      </c>
    </row>
    <row r="10642" spans="17:17">
      <c r="Q10642" s="50" t="str">
        <f t="shared" si="167"/>
        <v/>
      </c>
    </row>
    <row r="10643" spans="17:17">
      <c r="Q10643" s="50" t="str">
        <f t="shared" si="167"/>
        <v/>
      </c>
    </row>
    <row r="10644" spans="17:17">
      <c r="Q10644" s="50" t="str">
        <f t="shared" ref="Q10644:Q10707" si="168">IF(AND(I10644="",K10644=""),"",IF(I10644="Lead","Lead",IF(K10644="Lead","Lead",IF((OR((AND((ISNUMBER(SEARCH("Galvanized",K10644))),AF10644="Yes")),(AND((ISNUMBER(SEARCH("Galvanized",K10644))),AF10644="Unknown")))),"Galvanized requiring replacement",IF((OR((AND((ISNUMBER(SEARCH("Galvanized",K10644))),AJ10644="Yes")),(AND((ISNUMBER(SEARCH("Galvanized",K10644))),AJ10644="Unknown")))),"Galvanized requiring replacement",IF(I10644="Galvanized requiring replacement","Galvanized requiring replacement",IF(K10644="Galvanized requiring replacement","Galvanized requiring replacement",IF(ISNUMBER(SEARCH("Unknown",I10644)),"Unknown",IF(ISNUMBER(SEARCH("Unknown",K10644)),"Unknown",IF(I10644="","Unknown",IF(K10644="","Unknown","Non-lead")))))))))))</f>
        <v/>
      </c>
    </row>
    <row r="10645" spans="17:17">
      <c r="Q10645" s="50" t="str">
        <f t="shared" si="168"/>
        <v/>
      </c>
    </row>
    <row r="10646" spans="17:17">
      <c r="Q10646" s="50" t="str">
        <f t="shared" si="168"/>
        <v/>
      </c>
    </row>
    <row r="10647" spans="17:17">
      <c r="Q10647" s="50" t="str">
        <f t="shared" si="168"/>
        <v/>
      </c>
    </row>
    <row r="10648" spans="17:17">
      <c r="Q10648" s="50" t="str">
        <f t="shared" si="168"/>
        <v/>
      </c>
    </row>
    <row r="10649" spans="17:17">
      <c r="Q10649" s="50" t="str">
        <f t="shared" si="168"/>
        <v/>
      </c>
    </row>
    <row r="10650" spans="17:17">
      <c r="Q10650" s="50" t="str">
        <f t="shared" si="168"/>
        <v/>
      </c>
    </row>
    <row r="10651" spans="17:17">
      <c r="Q10651" s="50" t="str">
        <f t="shared" si="168"/>
        <v/>
      </c>
    </row>
    <row r="10652" spans="17:17">
      <c r="Q10652" s="50" t="str">
        <f t="shared" si="168"/>
        <v/>
      </c>
    </row>
    <row r="10653" spans="17:17">
      <c r="Q10653" s="50" t="str">
        <f t="shared" si="168"/>
        <v/>
      </c>
    </row>
    <row r="10654" spans="17:17">
      <c r="Q10654" s="50" t="str">
        <f t="shared" si="168"/>
        <v/>
      </c>
    </row>
    <row r="10655" spans="17:17">
      <c r="Q10655" s="50" t="str">
        <f t="shared" si="168"/>
        <v/>
      </c>
    </row>
    <row r="10656" spans="17:17">
      <c r="Q10656" s="50" t="str">
        <f t="shared" si="168"/>
        <v/>
      </c>
    </row>
    <row r="10657" spans="17:17">
      <c r="Q10657" s="50" t="str">
        <f t="shared" si="168"/>
        <v/>
      </c>
    </row>
    <row r="10658" spans="17:17">
      <c r="Q10658" s="50" t="str">
        <f t="shared" si="168"/>
        <v/>
      </c>
    </row>
    <row r="10659" spans="17:17">
      <c r="Q10659" s="50" t="str">
        <f t="shared" si="168"/>
        <v/>
      </c>
    </row>
    <row r="10660" spans="17:17">
      <c r="Q10660" s="50" t="str">
        <f t="shared" si="168"/>
        <v/>
      </c>
    </row>
    <row r="10661" spans="17:17">
      <c r="Q10661" s="50" t="str">
        <f t="shared" si="168"/>
        <v/>
      </c>
    </row>
    <row r="10662" spans="17:17">
      <c r="Q10662" s="50" t="str">
        <f t="shared" si="168"/>
        <v/>
      </c>
    </row>
    <row r="10663" spans="17:17">
      <c r="Q10663" s="50" t="str">
        <f t="shared" si="168"/>
        <v/>
      </c>
    </row>
    <row r="10664" spans="17:17">
      <c r="Q10664" s="50" t="str">
        <f t="shared" si="168"/>
        <v/>
      </c>
    </row>
    <row r="10665" spans="17:17">
      <c r="Q10665" s="50" t="str">
        <f t="shared" si="168"/>
        <v/>
      </c>
    </row>
    <row r="10666" spans="17:17">
      <c r="Q10666" s="50" t="str">
        <f t="shared" si="168"/>
        <v/>
      </c>
    </row>
    <row r="10667" spans="17:17">
      <c r="Q10667" s="50" t="str">
        <f t="shared" si="168"/>
        <v/>
      </c>
    </row>
    <row r="10668" spans="17:17">
      <c r="Q10668" s="50" t="str">
        <f t="shared" si="168"/>
        <v/>
      </c>
    </row>
    <row r="10669" spans="17:17">
      <c r="Q10669" s="50" t="str">
        <f t="shared" si="168"/>
        <v/>
      </c>
    </row>
    <row r="10670" spans="17:17">
      <c r="Q10670" s="50" t="str">
        <f t="shared" si="168"/>
        <v/>
      </c>
    </row>
    <row r="10671" spans="17:17">
      <c r="Q10671" s="50" t="str">
        <f t="shared" si="168"/>
        <v/>
      </c>
    </row>
    <row r="10672" spans="17:17">
      <c r="Q10672" s="50" t="str">
        <f t="shared" si="168"/>
        <v/>
      </c>
    </row>
    <row r="10673" spans="17:17">
      <c r="Q10673" s="50" t="str">
        <f t="shared" si="168"/>
        <v/>
      </c>
    </row>
    <row r="10674" spans="17:17">
      <c r="Q10674" s="50" t="str">
        <f t="shared" si="168"/>
        <v/>
      </c>
    </row>
    <row r="10675" spans="17:17">
      <c r="Q10675" s="50" t="str">
        <f t="shared" si="168"/>
        <v/>
      </c>
    </row>
    <row r="10676" spans="17:17">
      <c r="Q10676" s="50" t="str">
        <f t="shared" si="168"/>
        <v/>
      </c>
    </row>
    <row r="10677" spans="17:17">
      <c r="Q10677" s="50" t="str">
        <f t="shared" si="168"/>
        <v/>
      </c>
    </row>
    <row r="10678" spans="17:17">
      <c r="Q10678" s="50" t="str">
        <f t="shared" si="168"/>
        <v/>
      </c>
    </row>
    <row r="10679" spans="17:17">
      <c r="Q10679" s="50" t="str">
        <f t="shared" si="168"/>
        <v/>
      </c>
    </row>
    <row r="10680" spans="17:17">
      <c r="Q10680" s="50" t="str">
        <f t="shared" si="168"/>
        <v/>
      </c>
    </row>
    <row r="10681" spans="17:17">
      <c r="Q10681" s="50" t="str">
        <f t="shared" si="168"/>
        <v/>
      </c>
    </row>
    <row r="10682" spans="17:17">
      <c r="Q10682" s="50" t="str">
        <f t="shared" si="168"/>
        <v/>
      </c>
    </row>
    <row r="10683" spans="17:17">
      <c r="Q10683" s="50" t="str">
        <f t="shared" si="168"/>
        <v/>
      </c>
    </row>
    <row r="10684" spans="17:17">
      <c r="Q10684" s="50" t="str">
        <f t="shared" si="168"/>
        <v/>
      </c>
    </row>
    <row r="10685" spans="17:17">
      <c r="Q10685" s="50" t="str">
        <f t="shared" si="168"/>
        <v/>
      </c>
    </row>
    <row r="10686" spans="17:17">
      <c r="Q10686" s="50" t="str">
        <f t="shared" si="168"/>
        <v/>
      </c>
    </row>
    <row r="10687" spans="17:17">
      <c r="Q10687" s="50" t="str">
        <f t="shared" si="168"/>
        <v/>
      </c>
    </row>
    <row r="10688" spans="17:17">
      <c r="Q10688" s="50" t="str">
        <f t="shared" si="168"/>
        <v/>
      </c>
    </row>
    <row r="10689" spans="17:17">
      <c r="Q10689" s="50" t="str">
        <f t="shared" si="168"/>
        <v/>
      </c>
    </row>
    <row r="10690" spans="17:17">
      <c r="Q10690" s="50" t="str">
        <f t="shared" si="168"/>
        <v/>
      </c>
    </row>
    <row r="10691" spans="17:17">
      <c r="Q10691" s="50" t="str">
        <f t="shared" si="168"/>
        <v/>
      </c>
    </row>
    <row r="10692" spans="17:17">
      <c r="Q10692" s="50" t="str">
        <f t="shared" si="168"/>
        <v/>
      </c>
    </row>
    <row r="10693" spans="17:17">
      <c r="Q10693" s="50" t="str">
        <f t="shared" si="168"/>
        <v/>
      </c>
    </row>
    <row r="10694" spans="17:17">
      <c r="Q10694" s="50" t="str">
        <f t="shared" si="168"/>
        <v/>
      </c>
    </row>
    <row r="10695" spans="17:17">
      <c r="Q10695" s="50" t="str">
        <f t="shared" si="168"/>
        <v/>
      </c>
    </row>
    <row r="10696" spans="17:17">
      <c r="Q10696" s="50" t="str">
        <f t="shared" si="168"/>
        <v/>
      </c>
    </row>
    <row r="10697" spans="17:17">
      <c r="Q10697" s="50" t="str">
        <f t="shared" si="168"/>
        <v/>
      </c>
    </row>
    <row r="10698" spans="17:17">
      <c r="Q10698" s="50" t="str">
        <f t="shared" si="168"/>
        <v/>
      </c>
    </row>
    <row r="10699" spans="17:17">
      <c r="Q10699" s="50" t="str">
        <f t="shared" si="168"/>
        <v/>
      </c>
    </row>
    <row r="10700" spans="17:17">
      <c r="Q10700" s="50" t="str">
        <f t="shared" si="168"/>
        <v/>
      </c>
    </row>
    <row r="10701" spans="17:17">
      <c r="Q10701" s="50" t="str">
        <f t="shared" si="168"/>
        <v/>
      </c>
    </row>
    <row r="10702" spans="17:17">
      <c r="Q10702" s="50" t="str">
        <f t="shared" si="168"/>
        <v/>
      </c>
    </row>
    <row r="10703" spans="17:17">
      <c r="Q10703" s="50" t="str">
        <f t="shared" si="168"/>
        <v/>
      </c>
    </row>
    <row r="10704" spans="17:17">
      <c r="Q10704" s="50" t="str">
        <f t="shared" si="168"/>
        <v/>
      </c>
    </row>
    <row r="10705" spans="17:17">
      <c r="Q10705" s="50" t="str">
        <f t="shared" si="168"/>
        <v/>
      </c>
    </row>
    <row r="10706" spans="17:17">
      <c r="Q10706" s="50" t="str">
        <f t="shared" si="168"/>
        <v/>
      </c>
    </row>
    <row r="10707" spans="17:17">
      <c r="Q10707" s="50" t="str">
        <f t="shared" si="168"/>
        <v/>
      </c>
    </row>
    <row r="10708" spans="17:17">
      <c r="Q10708" s="50" t="str">
        <f t="shared" ref="Q10708:Q10771" si="169">IF(AND(I10708="",K10708=""),"",IF(I10708="Lead","Lead",IF(K10708="Lead","Lead",IF((OR((AND((ISNUMBER(SEARCH("Galvanized",K10708))),AF10708="Yes")),(AND((ISNUMBER(SEARCH("Galvanized",K10708))),AF10708="Unknown")))),"Galvanized requiring replacement",IF((OR((AND((ISNUMBER(SEARCH("Galvanized",K10708))),AJ10708="Yes")),(AND((ISNUMBER(SEARCH("Galvanized",K10708))),AJ10708="Unknown")))),"Galvanized requiring replacement",IF(I10708="Galvanized requiring replacement","Galvanized requiring replacement",IF(K10708="Galvanized requiring replacement","Galvanized requiring replacement",IF(ISNUMBER(SEARCH("Unknown",I10708)),"Unknown",IF(ISNUMBER(SEARCH("Unknown",K10708)),"Unknown",IF(I10708="","Unknown",IF(K10708="","Unknown","Non-lead")))))))))))</f>
        <v/>
      </c>
    </row>
    <row r="10709" spans="17:17">
      <c r="Q10709" s="50" t="str">
        <f t="shared" si="169"/>
        <v/>
      </c>
    </row>
    <row r="10710" spans="17:17">
      <c r="Q10710" s="50" t="str">
        <f t="shared" si="169"/>
        <v/>
      </c>
    </row>
    <row r="10711" spans="17:17">
      <c r="Q10711" s="50" t="str">
        <f t="shared" si="169"/>
        <v/>
      </c>
    </row>
    <row r="10712" spans="17:17">
      <c r="Q10712" s="50" t="str">
        <f t="shared" si="169"/>
        <v/>
      </c>
    </row>
    <row r="10713" spans="17:17">
      <c r="Q10713" s="50" t="str">
        <f t="shared" si="169"/>
        <v/>
      </c>
    </row>
    <row r="10714" spans="17:17">
      <c r="Q10714" s="50" t="str">
        <f t="shared" si="169"/>
        <v/>
      </c>
    </row>
    <row r="10715" spans="17:17">
      <c r="Q10715" s="50" t="str">
        <f t="shared" si="169"/>
        <v/>
      </c>
    </row>
    <row r="10716" spans="17:17">
      <c r="Q10716" s="50" t="str">
        <f t="shared" si="169"/>
        <v/>
      </c>
    </row>
    <row r="10717" spans="17:17">
      <c r="Q10717" s="50" t="str">
        <f t="shared" si="169"/>
        <v/>
      </c>
    </row>
    <row r="10718" spans="17:17">
      <c r="Q10718" s="50" t="str">
        <f t="shared" si="169"/>
        <v/>
      </c>
    </row>
    <row r="10719" spans="17:17">
      <c r="Q10719" s="50" t="str">
        <f t="shared" si="169"/>
        <v/>
      </c>
    </row>
    <row r="10720" spans="17:17">
      <c r="Q10720" s="50" t="str">
        <f t="shared" si="169"/>
        <v/>
      </c>
    </row>
    <row r="10721" spans="17:17">
      <c r="Q10721" s="50" t="str">
        <f t="shared" si="169"/>
        <v/>
      </c>
    </row>
    <row r="10722" spans="17:17">
      <c r="Q10722" s="50" t="str">
        <f t="shared" si="169"/>
        <v/>
      </c>
    </row>
    <row r="10723" spans="17:17">
      <c r="Q10723" s="50" t="str">
        <f t="shared" si="169"/>
        <v/>
      </c>
    </row>
    <row r="10724" spans="17:17">
      <c r="Q10724" s="50" t="str">
        <f t="shared" si="169"/>
        <v/>
      </c>
    </row>
    <row r="10725" spans="17:17">
      <c r="Q10725" s="50" t="str">
        <f t="shared" si="169"/>
        <v/>
      </c>
    </row>
    <row r="10726" spans="17:17">
      <c r="Q10726" s="50" t="str">
        <f t="shared" si="169"/>
        <v/>
      </c>
    </row>
    <row r="10727" spans="17:17">
      <c r="Q10727" s="50" t="str">
        <f t="shared" si="169"/>
        <v/>
      </c>
    </row>
    <row r="10728" spans="17:17">
      <c r="Q10728" s="50" t="str">
        <f t="shared" si="169"/>
        <v/>
      </c>
    </row>
    <row r="10729" spans="17:17">
      <c r="Q10729" s="50" t="str">
        <f t="shared" si="169"/>
        <v/>
      </c>
    </row>
    <row r="10730" spans="17:17">
      <c r="Q10730" s="50" t="str">
        <f t="shared" si="169"/>
        <v/>
      </c>
    </row>
    <row r="10731" spans="17:17">
      <c r="Q10731" s="50" t="str">
        <f t="shared" si="169"/>
        <v/>
      </c>
    </row>
    <row r="10732" spans="17:17">
      <c r="Q10732" s="50" t="str">
        <f t="shared" si="169"/>
        <v/>
      </c>
    </row>
    <row r="10733" spans="17:17">
      <c r="Q10733" s="50" t="str">
        <f t="shared" si="169"/>
        <v/>
      </c>
    </row>
    <row r="10734" spans="17:17">
      <c r="Q10734" s="50" t="str">
        <f t="shared" si="169"/>
        <v/>
      </c>
    </row>
    <row r="10735" spans="17:17">
      <c r="Q10735" s="50" t="str">
        <f t="shared" si="169"/>
        <v/>
      </c>
    </row>
    <row r="10736" spans="17:17">
      <c r="Q10736" s="50" t="str">
        <f t="shared" si="169"/>
        <v/>
      </c>
    </row>
    <row r="10737" spans="17:17">
      <c r="Q10737" s="50" t="str">
        <f t="shared" si="169"/>
        <v/>
      </c>
    </row>
    <row r="10738" spans="17:17">
      <c r="Q10738" s="50" t="str">
        <f t="shared" si="169"/>
        <v/>
      </c>
    </row>
    <row r="10739" spans="17:17">
      <c r="Q10739" s="50" t="str">
        <f t="shared" si="169"/>
        <v/>
      </c>
    </row>
    <row r="10740" spans="17:17">
      <c r="Q10740" s="50" t="str">
        <f t="shared" si="169"/>
        <v/>
      </c>
    </row>
    <row r="10741" spans="17:17">
      <c r="Q10741" s="50" t="str">
        <f t="shared" si="169"/>
        <v/>
      </c>
    </row>
    <row r="10742" spans="17:17">
      <c r="Q10742" s="50" t="str">
        <f t="shared" si="169"/>
        <v/>
      </c>
    </row>
    <row r="10743" spans="17:17">
      <c r="Q10743" s="50" t="str">
        <f t="shared" si="169"/>
        <v/>
      </c>
    </row>
    <row r="10744" spans="17:17">
      <c r="Q10744" s="50" t="str">
        <f t="shared" si="169"/>
        <v/>
      </c>
    </row>
    <row r="10745" spans="17:17">
      <c r="Q10745" s="50" t="str">
        <f t="shared" si="169"/>
        <v/>
      </c>
    </row>
    <row r="10746" spans="17:17">
      <c r="Q10746" s="50" t="str">
        <f t="shared" si="169"/>
        <v/>
      </c>
    </row>
    <row r="10747" spans="17:17">
      <c r="Q10747" s="50" t="str">
        <f t="shared" si="169"/>
        <v/>
      </c>
    </row>
    <row r="10748" spans="17:17">
      <c r="Q10748" s="50" t="str">
        <f t="shared" si="169"/>
        <v/>
      </c>
    </row>
    <row r="10749" spans="17:17">
      <c r="Q10749" s="50" t="str">
        <f t="shared" si="169"/>
        <v/>
      </c>
    </row>
    <row r="10750" spans="17:17">
      <c r="Q10750" s="50" t="str">
        <f t="shared" si="169"/>
        <v/>
      </c>
    </row>
    <row r="10751" spans="17:17">
      <c r="Q10751" s="50" t="str">
        <f t="shared" si="169"/>
        <v/>
      </c>
    </row>
    <row r="10752" spans="17:17">
      <c r="Q10752" s="50" t="str">
        <f t="shared" si="169"/>
        <v/>
      </c>
    </row>
    <row r="10753" spans="17:17">
      <c r="Q10753" s="50" t="str">
        <f t="shared" si="169"/>
        <v/>
      </c>
    </row>
    <row r="10754" spans="17:17">
      <c r="Q10754" s="50" t="str">
        <f t="shared" si="169"/>
        <v/>
      </c>
    </row>
    <row r="10755" spans="17:17">
      <c r="Q10755" s="50" t="str">
        <f t="shared" si="169"/>
        <v/>
      </c>
    </row>
    <row r="10756" spans="17:17">
      <c r="Q10756" s="50" t="str">
        <f t="shared" si="169"/>
        <v/>
      </c>
    </row>
    <row r="10757" spans="17:17">
      <c r="Q10757" s="50" t="str">
        <f t="shared" si="169"/>
        <v/>
      </c>
    </row>
    <row r="10758" spans="17:17">
      <c r="Q10758" s="50" t="str">
        <f t="shared" si="169"/>
        <v/>
      </c>
    </row>
    <row r="10759" spans="17:17">
      <c r="Q10759" s="50" t="str">
        <f t="shared" si="169"/>
        <v/>
      </c>
    </row>
    <row r="10760" spans="17:17">
      <c r="Q10760" s="50" t="str">
        <f t="shared" si="169"/>
        <v/>
      </c>
    </row>
    <row r="10761" spans="17:17">
      <c r="Q10761" s="50" t="str">
        <f t="shared" si="169"/>
        <v/>
      </c>
    </row>
    <row r="10762" spans="17:17">
      <c r="Q10762" s="50" t="str">
        <f t="shared" si="169"/>
        <v/>
      </c>
    </row>
    <row r="10763" spans="17:17">
      <c r="Q10763" s="50" t="str">
        <f t="shared" si="169"/>
        <v/>
      </c>
    </row>
    <row r="10764" spans="17:17">
      <c r="Q10764" s="50" t="str">
        <f t="shared" si="169"/>
        <v/>
      </c>
    </row>
    <row r="10765" spans="17:17">
      <c r="Q10765" s="50" t="str">
        <f t="shared" si="169"/>
        <v/>
      </c>
    </row>
    <row r="10766" spans="17:17">
      <c r="Q10766" s="50" t="str">
        <f t="shared" si="169"/>
        <v/>
      </c>
    </row>
    <row r="10767" spans="17:17">
      <c r="Q10767" s="50" t="str">
        <f t="shared" si="169"/>
        <v/>
      </c>
    </row>
    <row r="10768" spans="17:17">
      <c r="Q10768" s="50" t="str">
        <f t="shared" si="169"/>
        <v/>
      </c>
    </row>
    <row r="10769" spans="17:17">
      <c r="Q10769" s="50" t="str">
        <f t="shared" si="169"/>
        <v/>
      </c>
    </row>
    <row r="10770" spans="17:17">
      <c r="Q10770" s="50" t="str">
        <f t="shared" si="169"/>
        <v/>
      </c>
    </row>
    <row r="10771" spans="17:17">
      <c r="Q10771" s="50" t="str">
        <f t="shared" si="169"/>
        <v/>
      </c>
    </row>
    <row r="10772" spans="17:17">
      <c r="Q10772" s="50" t="str">
        <f t="shared" ref="Q10772:Q10835" si="170">IF(AND(I10772="",K10772=""),"",IF(I10772="Lead","Lead",IF(K10772="Lead","Lead",IF((OR((AND((ISNUMBER(SEARCH("Galvanized",K10772))),AF10772="Yes")),(AND((ISNUMBER(SEARCH("Galvanized",K10772))),AF10772="Unknown")))),"Galvanized requiring replacement",IF((OR((AND((ISNUMBER(SEARCH("Galvanized",K10772))),AJ10772="Yes")),(AND((ISNUMBER(SEARCH("Galvanized",K10772))),AJ10772="Unknown")))),"Galvanized requiring replacement",IF(I10772="Galvanized requiring replacement","Galvanized requiring replacement",IF(K10772="Galvanized requiring replacement","Galvanized requiring replacement",IF(ISNUMBER(SEARCH("Unknown",I10772)),"Unknown",IF(ISNUMBER(SEARCH("Unknown",K10772)),"Unknown",IF(I10772="","Unknown",IF(K10772="","Unknown","Non-lead")))))))))))</f>
        <v/>
      </c>
    </row>
    <row r="10773" spans="17:17">
      <c r="Q10773" s="50" t="str">
        <f t="shared" si="170"/>
        <v/>
      </c>
    </row>
    <row r="10774" spans="17:17">
      <c r="Q10774" s="50" t="str">
        <f t="shared" si="170"/>
        <v/>
      </c>
    </row>
    <row r="10775" spans="17:17">
      <c r="Q10775" s="50" t="str">
        <f t="shared" si="170"/>
        <v/>
      </c>
    </row>
    <row r="10776" spans="17:17">
      <c r="Q10776" s="50" t="str">
        <f t="shared" si="170"/>
        <v/>
      </c>
    </row>
    <row r="10777" spans="17:17">
      <c r="Q10777" s="50" t="str">
        <f t="shared" si="170"/>
        <v/>
      </c>
    </row>
    <row r="10778" spans="17:17">
      <c r="Q10778" s="50" t="str">
        <f t="shared" si="170"/>
        <v/>
      </c>
    </row>
    <row r="10779" spans="17:17">
      <c r="Q10779" s="50" t="str">
        <f t="shared" si="170"/>
        <v/>
      </c>
    </row>
    <row r="10780" spans="17:17">
      <c r="Q10780" s="50" t="str">
        <f t="shared" si="170"/>
        <v/>
      </c>
    </row>
    <row r="10781" spans="17:17">
      <c r="Q10781" s="50" t="str">
        <f t="shared" si="170"/>
        <v/>
      </c>
    </row>
    <row r="10782" spans="17:17">
      <c r="Q10782" s="50" t="str">
        <f t="shared" si="170"/>
        <v/>
      </c>
    </row>
    <row r="10783" spans="17:17">
      <c r="Q10783" s="50" t="str">
        <f t="shared" si="170"/>
        <v/>
      </c>
    </row>
    <row r="10784" spans="17:17">
      <c r="Q10784" s="50" t="str">
        <f t="shared" si="170"/>
        <v/>
      </c>
    </row>
    <row r="10785" spans="17:17">
      <c r="Q10785" s="50" t="str">
        <f t="shared" si="170"/>
        <v/>
      </c>
    </row>
    <row r="10786" spans="17:17">
      <c r="Q10786" s="50" t="str">
        <f t="shared" si="170"/>
        <v/>
      </c>
    </row>
    <row r="10787" spans="17:17">
      <c r="Q10787" s="50" t="str">
        <f t="shared" si="170"/>
        <v/>
      </c>
    </row>
    <row r="10788" spans="17:17">
      <c r="Q10788" s="50" t="str">
        <f t="shared" si="170"/>
        <v/>
      </c>
    </row>
    <row r="10789" spans="17:17">
      <c r="Q10789" s="50" t="str">
        <f t="shared" si="170"/>
        <v/>
      </c>
    </row>
    <row r="10790" spans="17:17">
      <c r="Q10790" s="50" t="str">
        <f t="shared" si="170"/>
        <v/>
      </c>
    </row>
    <row r="10791" spans="17:17">
      <c r="Q10791" s="50" t="str">
        <f t="shared" si="170"/>
        <v/>
      </c>
    </row>
    <row r="10792" spans="17:17">
      <c r="Q10792" s="50" t="str">
        <f t="shared" si="170"/>
        <v/>
      </c>
    </row>
    <row r="10793" spans="17:17">
      <c r="Q10793" s="50" t="str">
        <f t="shared" si="170"/>
        <v/>
      </c>
    </row>
    <row r="10794" spans="17:17">
      <c r="Q10794" s="50" t="str">
        <f t="shared" si="170"/>
        <v/>
      </c>
    </row>
    <row r="10795" spans="17:17">
      <c r="Q10795" s="50" t="str">
        <f t="shared" si="170"/>
        <v/>
      </c>
    </row>
    <row r="10796" spans="17:17">
      <c r="Q10796" s="50" t="str">
        <f t="shared" si="170"/>
        <v/>
      </c>
    </row>
    <row r="10797" spans="17:17">
      <c r="Q10797" s="50" t="str">
        <f t="shared" si="170"/>
        <v/>
      </c>
    </row>
    <row r="10798" spans="17:17">
      <c r="Q10798" s="50" t="str">
        <f t="shared" si="170"/>
        <v/>
      </c>
    </row>
    <row r="10799" spans="17:17">
      <c r="Q10799" s="50" t="str">
        <f t="shared" si="170"/>
        <v/>
      </c>
    </row>
    <row r="10800" spans="17:17">
      <c r="Q10800" s="50" t="str">
        <f t="shared" si="170"/>
        <v/>
      </c>
    </row>
    <row r="10801" spans="17:17">
      <c r="Q10801" s="50" t="str">
        <f t="shared" si="170"/>
        <v/>
      </c>
    </row>
    <row r="10802" spans="17:17">
      <c r="Q10802" s="50" t="str">
        <f t="shared" si="170"/>
        <v/>
      </c>
    </row>
    <row r="10803" spans="17:17">
      <c r="Q10803" s="50" t="str">
        <f t="shared" si="170"/>
        <v/>
      </c>
    </row>
    <row r="10804" spans="17:17">
      <c r="Q10804" s="50" t="str">
        <f t="shared" si="170"/>
        <v/>
      </c>
    </row>
    <row r="10805" spans="17:17">
      <c r="Q10805" s="50" t="str">
        <f t="shared" si="170"/>
        <v/>
      </c>
    </row>
    <row r="10806" spans="17:17">
      <c r="Q10806" s="50" t="str">
        <f t="shared" si="170"/>
        <v/>
      </c>
    </row>
    <row r="10807" spans="17:17">
      <c r="Q10807" s="50" t="str">
        <f t="shared" si="170"/>
        <v/>
      </c>
    </row>
    <row r="10808" spans="17:17">
      <c r="Q10808" s="50" t="str">
        <f t="shared" si="170"/>
        <v/>
      </c>
    </row>
    <row r="10809" spans="17:17">
      <c r="Q10809" s="50" t="str">
        <f t="shared" si="170"/>
        <v/>
      </c>
    </row>
    <row r="10810" spans="17:17">
      <c r="Q10810" s="50" t="str">
        <f t="shared" si="170"/>
        <v/>
      </c>
    </row>
    <row r="10811" spans="17:17">
      <c r="Q10811" s="50" t="str">
        <f t="shared" si="170"/>
        <v/>
      </c>
    </row>
    <row r="10812" spans="17:17">
      <c r="Q10812" s="50" t="str">
        <f t="shared" si="170"/>
        <v/>
      </c>
    </row>
    <row r="10813" spans="17:17">
      <c r="Q10813" s="50" t="str">
        <f t="shared" si="170"/>
        <v/>
      </c>
    </row>
    <row r="10814" spans="17:17">
      <c r="Q10814" s="50" t="str">
        <f t="shared" si="170"/>
        <v/>
      </c>
    </row>
    <row r="10815" spans="17:17">
      <c r="Q10815" s="50" t="str">
        <f t="shared" si="170"/>
        <v/>
      </c>
    </row>
    <row r="10816" spans="17:17">
      <c r="Q10816" s="50" t="str">
        <f t="shared" si="170"/>
        <v/>
      </c>
    </row>
    <row r="10817" spans="17:17">
      <c r="Q10817" s="50" t="str">
        <f t="shared" si="170"/>
        <v/>
      </c>
    </row>
    <row r="10818" spans="17:17">
      <c r="Q10818" s="50" t="str">
        <f t="shared" si="170"/>
        <v/>
      </c>
    </row>
    <row r="10819" spans="17:17">
      <c r="Q10819" s="50" t="str">
        <f t="shared" si="170"/>
        <v/>
      </c>
    </row>
    <row r="10820" spans="17:17">
      <c r="Q10820" s="50" t="str">
        <f t="shared" si="170"/>
        <v/>
      </c>
    </row>
    <row r="10821" spans="17:17">
      <c r="Q10821" s="50" t="str">
        <f t="shared" si="170"/>
        <v/>
      </c>
    </row>
    <row r="10822" spans="17:17">
      <c r="Q10822" s="50" t="str">
        <f t="shared" si="170"/>
        <v/>
      </c>
    </row>
    <row r="10823" spans="17:17">
      <c r="Q10823" s="50" t="str">
        <f t="shared" si="170"/>
        <v/>
      </c>
    </row>
    <row r="10824" spans="17:17">
      <c r="Q10824" s="50" t="str">
        <f t="shared" si="170"/>
        <v/>
      </c>
    </row>
    <row r="10825" spans="17:17">
      <c r="Q10825" s="50" t="str">
        <f t="shared" si="170"/>
        <v/>
      </c>
    </row>
    <row r="10826" spans="17:17">
      <c r="Q10826" s="50" t="str">
        <f t="shared" si="170"/>
        <v/>
      </c>
    </row>
    <row r="10827" spans="17:17">
      <c r="Q10827" s="50" t="str">
        <f t="shared" si="170"/>
        <v/>
      </c>
    </row>
    <row r="10828" spans="17:17">
      <c r="Q10828" s="50" t="str">
        <f t="shared" si="170"/>
        <v/>
      </c>
    </row>
    <row r="10829" spans="17:17">
      <c r="Q10829" s="50" t="str">
        <f t="shared" si="170"/>
        <v/>
      </c>
    </row>
    <row r="10830" spans="17:17">
      <c r="Q10830" s="50" t="str">
        <f t="shared" si="170"/>
        <v/>
      </c>
    </row>
    <row r="10831" spans="17:17">
      <c r="Q10831" s="50" t="str">
        <f t="shared" si="170"/>
        <v/>
      </c>
    </row>
    <row r="10832" spans="17:17">
      <c r="Q10832" s="50" t="str">
        <f t="shared" si="170"/>
        <v/>
      </c>
    </row>
    <row r="10833" spans="17:17">
      <c r="Q10833" s="50" t="str">
        <f t="shared" si="170"/>
        <v/>
      </c>
    </row>
    <row r="10834" spans="17:17">
      <c r="Q10834" s="50" t="str">
        <f t="shared" si="170"/>
        <v/>
      </c>
    </row>
    <row r="10835" spans="17:17">
      <c r="Q10835" s="50" t="str">
        <f t="shared" si="170"/>
        <v/>
      </c>
    </row>
    <row r="10836" spans="17:17">
      <c r="Q10836" s="50" t="str">
        <f t="shared" ref="Q10836:Q10899" si="171">IF(AND(I10836="",K10836=""),"",IF(I10836="Lead","Lead",IF(K10836="Lead","Lead",IF((OR((AND((ISNUMBER(SEARCH("Galvanized",K10836))),AF10836="Yes")),(AND((ISNUMBER(SEARCH("Galvanized",K10836))),AF10836="Unknown")))),"Galvanized requiring replacement",IF((OR((AND((ISNUMBER(SEARCH("Galvanized",K10836))),AJ10836="Yes")),(AND((ISNUMBER(SEARCH("Galvanized",K10836))),AJ10836="Unknown")))),"Galvanized requiring replacement",IF(I10836="Galvanized requiring replacement","Galvanized requiring replacement",IF(K10836="Galvanized requiring replacement","Galvanized requiring replacement",IF(ISNUMBER(SEARCH("Unknown",I10836)),"Unknown",IF(ISNUMBER(SEARCH("Unknown",K10836)),"Unknown",IF(I10836="","Unknown",IF(K10836="","Unknown","Non-lead")))))))))))</f>
        <v/>
      </c>
    </row>
    <row r="10837" spans="17:17">
      <c r="Q10837" s="50" t="str">
        <f t="shared" si="171"/>
        <v/>
      </c>
    </row>
    <row r="10838" spans="17:17">
      <c r="Q10838" s="50" t="str">
        <f t="shared" si="171"/>
        <v/>
      </c>
    </row>
    <row r="10839" spans="17:17">
      <c r="Q10839" s="50" t="str">
        <f t="shared" si="171"/>
        <v/>
      </c>
    </row>
    <row r="10840" spans="17:17">
      <c r="Q10840" s="50" t="str">
        <f t="shared" si="171"/>
        <v/>
      </c>
    </row>
    <row r="10841" spans="17:17">
      <c r="Q10841" s="50" t="str">
        <f t="shared" si="171"/>
        <v/>
      </c>
    </row>
    <row r="10842" spans="17:17">
      <c r="Q10842" s="50" t="str">
        <f t="shared" si="171"/>
        <v/>
      </c>
    </row>
    <row r="10843" spans="17:17">
      <c r="Q10843" s="50" t="str">
        <f t="shared" si="171"/>
        <v/>
      </c>
    </row>
    <row r="10844" spans="17:17">
      <c r="Q10844" s="50" t="str">
        <f t="shared" si="171"/>
        <v/>
      </c>
    </row>
    <row r="10845" spans="17:17">
      <c r="Q10845" s="50" t="str">
        <f t="shared" si="171"/>
        <v/>
      </c>
    </row>
    <row r="10846" spans="17:17">
      <c r="Q10846" s="50" t="str">
        <f t="shared" si="171"/>
        <v/>
      </c>
    </row>
    <row r="10847" spans="17:17">
      <c r="Q10847" s="50" t="str">
        <f t="shared" si="171"/>
        <v/>
      </c>
    </row>
    <row r="10848" spans="17:17">
      <c r="Q10848" s="50" t="str">
        <f t="shared" si="171"/>
        <v/>
      </c>
    </row>
    <row r="10849" spans="17:17">
      <c r="Q10849" s="50" t="str">
        <f t="shared" si="171"/>
        <v/>
      </c>
    </row>
    <row r="10850" spans="17:17">
      <c r="Q10850" s="50" t="str">
        <f t="shared" si="171"/>
        <v/>
      </c>
    </row>
    <row r="10851" spans="17:17">
      <c r="Q10851" s="50" t="str">
        <f t="shared" si="171"/>
        <v/>
      </c>
    </row>
    <row r="10852" spans="17:17">
      <c r="Q10852" s="50" t="str">
        <f t="shared" si="171"/>
        <v/>
      </c>
    </row>
    <row r="10853" spans="17:17">
      <c r="Q10853" s="50" t="str">
        <f t="shared" si="171"/>
        <v/>
      </c>
    </row>
    <row r="10854" spans="17:17">
      <c r="Q10854" s="50" t="str">
        <f t="shared" si="171"/>
        <v/>
      </c>
    </row>
    <row r="10855" spans="17:17">
      <c r="Q10855" s="50" t="str">
        <f t="shared" si="171"/>
        <v/>
      </c>
    </row>
    <row r="10856" spans="17:17">
      <c r="Q10856" s="50" t="str">
        <f t="shared" si="171"/>
        <v/>
      </c>
    </row>
    <row r="10857" spans="17:17">
      <c r="Q10857" s="50" t="str">
        <f t="shared" si="171"/>
        <v/>
      </c>
    </row>
    <row r="10858" spans="17:17">
      <c r="Q10858" s="50" t="str">
        <f t="shared" si="171"/>
        <v/>
      </c>
    </row>
    <row r="10859" spans="17:17">
      <c r="Q10859" s="50" t="str">
        <f t="shared" si="171"/>
        <v/>
      </c>
    </row>
    <row r="10860" spans="17:17">
      <c r="Q10860" s="50" t="str">
        <f t="shared" si="171"/>
        <v/>
      </c>
    </row>
    <row r="10861" spans="17:17">
      <c r="Q10861" s="50" t="str">
        <f t="shared" si="171"/>
        <v/>
      </c>
    </row>
    <row r="10862" spans="17:17">
      <c r="Q10862" s="50" t="str">
        <f t="shared" si="171"/>
        <v/>
      </c>
    </row>
    <row r="10863" spans="17:17">
      <c r="Q10863" s="50" t="str">
        <f t="shared" si="171"/>
        <v/>
      </c>
    </row>
    <row r="10864" spans="17:17">
      <c r="Q10864" s="50" t="str">
        <f t="shared" si="171"/>
        <v/>
      </c>
    </row>
    <row r="10865" spans="17:17">
      <c r="Q10865" s="50" t="str">
        <f t="shared" si="171"/>
        <v/>
      </c>
    </row>
    <row r="10866" spans="17:17">
      <c r="Q10866" s="50" t="str">
        <f t="shared" si="171"/>
        <v/>
      </c>
    </row>
    <row r="10867" spans="17:17">
      <c r="Q10867" s="50" t="str">
        <f t="shared" si="171"/>
        <v/>
      </c>
    </row>
    <row r="10868" spans="17:17">
      <c r="Q10868" s="50" t="str">
        <f t="shared" si="171"/>
        <v/>
      </c>
    </row>
    <row r="10869" spans="17:17">
      <c r="Q10869" s="50" t="str">
        <f t="shared" si="171"/>
        <v/>
      </c>
    </row>
    <row r="10870" spans="17:17">
      <c r="Q10870" s="50" t="str">
        <f t="shared" si="171"/>
        <v/>
      </c>
    </row>
    <row r="10871" spans="17:17">
      <c r="Q10871" s="50" t="str">
        <f t="shared" si="171"/>
        <v/>
      </c>
    </row>
    <row r="10872" spans="17:17">
      <c r="Q10872" s="50" t="str">
        <f t="shared" si="171"/>
        <v/>
      </c>
    </row>
    <row r="10873" spans="17:17">
      <c r="Q10873" s="50" t="str">
        <f t="shared" si="171"/>
        <v/>
      </c>
    </row>
    <row r="10874" spans="17:17">
      <c r="Q10874" s="50" t="str">
        <f t="shared" si="171"/>
        <v/>
      </c>
    </row>
    <row r="10875" spans="17:17">
      <c r="Q10875" s="50" t="str">
        <f t="shared" si="171"/>
        <v/>
      </c>
    </row>
    <row r="10876" spans="17:17">
      <c r="Q10876" s="50" t="str">
        <f t="shared" si="171"/>
        <v/>
      </c>
    </row>
    <row r="10877" spans="17:17">
      <c r="Q10877" s="50" t="str">
        <f t="shared" si="171"/>
        <v/>
      </c>
    </row>
    <row r="10878" spans="17:17">
      <c r="Q10878" s="50" t="str">
        <f t="shared" si="171"/>
        <v/>
      </c>
    </row>
    <row r="10879" spans="17:17">
      <c r="Q10879" s="50" t="str">
        <f t="shared" si="171"/>
        <v/>
      </c>
    </row>
    <row r="10880" spans="17:17">
      <c r="Q10880" s="50" t="str">
        <f t="shared" si="171"/>
        <v/>
      </c>
    </row>
    <row r="10881" spans="17:17">
      <c r="Q10881" s="50" t="str">
        <f t="shared" si="171"/>
        <v/>
      </c>
    </row>
    <row r="10882" spans="17:17">
      <c r="Q10882" s="50" t="str">
        <f t="shared" si="171"/>
        <v/>
      </c>
    </row>
    <row r="10883" spans="17:17">
      <c r="Q10883" s="50" t="str">
        <f t="shared" si="171"/>
        <v/>
      </c>
    </row>
    <row r="10884" spans="17:17">
      <c r="Q10884" s="50" t="str">
        <f t="shared" si="171"/>
        <v/>
      </c>
    </row>
    <row r="10885" spans="17:17">
      <c r="Q10885" s="50" t="str">
        <f t="shared" si="171"/>
        <v/>
      </c>
    </row>
    <row r="10886" spans="17:17">
      <c r="Q10886" s="50" t="str">
        <f t="shared" si="171"/>
        <v/>
      </c>
    </row>
    <row r="10887" spans="17:17">
      <c r="Q10887" s="50" t="str">
        <f t="shared" si="171"/>
        <v/>
      </c>
    </row>
    <row r="10888" spans="17:17">
      <c r="Q10888" s="50" t="str">
        <f t="shared" si="171"/>
        <v/>
      </c>
    </row>
    <row r="10889" spans="17:17">
      <c r="Q10889" s="50" t="str">
        <f t="shared" si="171"/>
        <v/>
      </c>
    </row>
    <row r="10890" spans="17:17">
      <c r="Q10890" s="50" t="str">
        <f t="shared" si="171"/>
        <v/>
      </c>
    </row>
    <row r="10891" spans="17:17">
      <c r="Q10891" s="50" t="str">
        <f t="shared" si="171"/>
        <v/>
      </c>
    </row>
    <row r="10892" spans="17:17">
      <c r="Q10892" s="50" t="str">
        <f t="shared" si="171"/>
        <v/>
      </c>
    </row>
    <row r="10893" spans="17:17">
      <c r="Q10893" s="50" t="str">
        <f t="shared" si="171"/>
        <v/>
      </c>
    </row>
    <row r="10894" spans="17:17">
      <c r="Q10894" s="50" t="str">
        <f t="shared" si="171"/>
        <v/>
      </c>
    </row>
    <row r="10895" spans="17:17">
      <c r="Q10895" s="50" t="str">
        <f t="shared" si="171"/>
        <v/>
      </c>
    </row>
    <row r="10896" spans="17:17">
      <c r="Q10896" s="50" t="str">
        <f t="shared" si="171"/>
        <v/>
      </c>
    </row>
    <row r="10897" spans="17:17">
      <c r="Q10897" s="50" t="str">
        <f t="shared" si="171"/>
        <v/>
      </c>
    </row>
    <row r="10898" spans="17:17">
      <c r="Q10898" s="50" t="str">
        <f t="shared" si="171"/>
        <v/>
      </c>
    </row>
    <row r="10899" spans="17:17">
      <c r="Q10899" s="50" t="str">
        <f t="shared" si="171"/>
        <v/>
      </c>
    </row>
    <row r="10900" spans="17:17">
      <c r="Q10900" s="50" t="str">
        <f t="shared" ref="Q10900:Q10963" si="172">IF(AND(I10900="",K10900=""),"",IF(I10900="Lead","Lead",IF(K10900="Lead","Lead",IF((OR((AND((ISNUMBER(SEARCH("Galvanized",K10900))),AF10900="Yes")),(AND((ISNUMBER(SEARCH("Galvanized",K10900))),AF10900="Unknown")))),"Galvanized requiring replacement",IF((OR((AND((ISNUMBER(SEARCH("Galvanized",K10900))),AJ10900="Yes")),(AND((ISNUMBER(SEARCH("Galvanized",K10900))),AJ10900="Unknown")))),"Galvanized requiring replacement",IF(I10900="Galvanized requiring replacement","Galvanized requiring replacement",IF(K10900="Galvanized requiring replacement","Galvanized requiring replacement",IF(ISNUMBER(SEARCH("Unknown",I10900)),"Unknown",IF(ISNUMBER(SEARCH("Unknown",K10900)),"Unknown",IF(I10900="","Unknown",IF(K10900="","Unknown","Non-lead")))))))))))</f>
        <v/>
      </c>
    </row>
    <row r="10901" spans="17:17">
      <c r="Q10901" s="50" t="str">
        <f t="shared" si="172"/>
        <v/>
      </c>
    </row>
    <row r="10902" spans="17:17">
      <c r="Q10902" s="50" t="str">
        <f t="shared" si="172"/>
        <v/>
      </c>
    </row>
    <row r="10903" spans="17:17">
      <c r="Q10903" s="50" t="str">
        <f t="shared" si="172"/>
        <v/>
      </c>
    </row>
    <row r="10904" spans="17:17">
      <c r="Q10904" s="50" t="str">
        <f t="shared" si="172"/>
        <v/>
      </c>
    </row>
    <row r="10905" spans="17:17">
      <c r="Q10905" s="50" t="str">
        <f t="shared" si="172"/>
        <v/>
      </c>
    </row>
    <row r="10906" spans="17:17">
      <c r="Q10906" s="50" t="str">
        <f t="shared" si="172"/>
        <v/>
      </c>
    </row>
    <row r="10907" spans="17:17">
      <c r="Q10907" s="50" t="str">
        <f t="shared" si="172"/>
        <v/>
      </c>
    </row>
    <row r="10908" spans="17:17">
      <c r="Q10908" s="50" t="str">
        <f t="shared" si="172"/>
        <v/>
      </c>
    </row>
    <row r="10909" spans="17:17">
      <c r="Q10909" s="50" t="str">
        <f t="shared" si="172"/>
        <v/>
      </c>
    </row>
    <row r="10910" spans="17:17">
      <c r="Q10910" s="50" t="str">
        <f t="shared" si="172"/>
        <v/>
      </c>
    </row>
    <row r="10911" spans="17:17">
      <c r="Q10911" s="50" t="str">
        <f t="shared" si="172"/>
        <v/>
      </c>
    </row>
    <row r="10912" spans="17:17">
      <c r="Q10912" s="50" t="str">
        <f t="shared" si="172"/>
        <v/>
      </c>
    </row>
    <row r="10913" spans="17:17">
      <c r="Q10913" s="50" t="str">
        <f t="shared" si="172"/>
        <v/>
      </c>
    </row>
    <row r="10914" spans="17:17">
      <c r="Q10914" s="50" t="str">
        <f t="shared" si="172"/>
        <v/>
      </c>
    </row>
    <row r="10915" spans="17:17">
      <c r="Q10915" s="50" t="str">
        <f t="shared" si="172"/>
        <v/>
      </c>
    </row>
    <row r="10916" spans="17:17">
      <c r="Q10916" s="50" t="str">
        <f t="shared" si="172"/>
        <v/>
      </c>
    </row>
    <row r="10917" spans="17:17">
      <c r="Q10917" s="50" t="str">
        <f t="shared" si="172"/>
        <v/>
      </c>
    </row>
    <row r="10918" spans="17:17">
      <c r="Q10918" s="50" t="str">
        <f t="shared" si="172"/>
        <v/>
      </c>
    </row>
    <row r="10919" spans="17:17">
      <c r="Q10919" s="50" t="str">
        <f t="shared" si="172"/>
        <v/>
      </c>
    </row>
    <row r="10920" spans="17:17">
      <c r="Q10920" s="50" t="str">
        <f t="shared" si="172"/>
        <v/>
      </c>
    </row>
    <row r="10921" spans="17:17">
      <c r="Q10921" s="50" t="str">
        <f t="shared" si="172"/>
        <v/>
      </c>
    </row>
    <row r="10922" spans="17:17">
      <c r="Q10922" s="50" t="str">
        <f t="shared" si="172"/>
        <v/>
      </c>
    </row>
    <row r="10923" spans="17:17">
      <c r="Q10923" s="50" t="str">
        <f t="shared" si="172"/>
        <v/>
      </c>
    </row>
    <row r="10924" spans="17:17">
      <c r="Q10924" s="50" t="str">
        <f t="shared" si="172"/>
        <v/>
      </c>
    </row>
    <row r="10925" spans="17:17">
      <c r="Q10925" s="50" t="str">
        <f t="shared" si="172"/>
        <v/>
      </c>
    </row>
    <row r="10926" spans="17:17">
      <c r="Q10926" s="50" t="str">
        <f t="shared" si="172"/>
        <v/>
      </c>
    </row>
    <row r="10927" spans="17:17">
      <c r="Q10927" s="50" t="str">
        <f t="shared" si="172"/>
        <v/>
      </c>
    </row>
    <row r="10928" spans="17:17">
      <c r="Q10928" s="50" t="str">
        <f t="shared" si="172"/>
        <v/>
      </c>
    </row>
    <row r="10929" spans="17:17">
      <c r="Q10929" s="50" t="str">
        <f t="shared" si="172"/>
        <v/>
      </c>
    </row>
    <row r="10930" spans="17:17">
      <c r="Q10930" s="50" t="str">
        <f t="shared" si="172"/>
        <v/>
      </c>
    </row>
    <row r="10931" spans="17:17">
      <c r="Q10931" s="50" t="str">
        <f t="shared" si="172"/>
        <v/>
      </c>
    </row>
    <row r="10932" spans="17:17">
      <c r="Q10932" s="50" t="str">
        <f t="shared" si="172"/>
        <v/>
      </c>
    </row>
    <row r="10933" spans="17:17">
      <c r="Q10933" s="50" t="str">
        <f t="shared" si="172"/>
        <v/>
      </c>
    </row>
    <row r="10934" spans="17:17">
      <c r="Q10934" s="50" t="str">
        <f t="shared" si="172"/>
        <v/>
      </c>
    </row>
    <row r="10935" spans="17:17">
      <c r="Q10935" s="50" t="str">
        <f t="shared" si="172"/>
        <v/>
      </c>
    </row>
    <row r="10936" spans="17:17">
      <c r="Q10936" s="50" t="str">
        <f t="shared" si="172"/>
        <v/>
      </c>
    </row>
    <row r="10937" spans="17:17">
      <c r="Q10937" s="50" t="str">
        <f t="shared" si="172"/>
        <v/>
      </c>
    </row>
    <row r="10938" spans="17:17">
      <c r="Q10938" s="50" t="str">
        <f t="shared" si="172"/>
        <v/>
      </c>
    </row>
    <row r="10939" spans="17:17">
      <c r="Q10939" s="50" t="str">
        <f t="shared" si="172"/>
        <v/>
      </c>
    </row>
    <row r="10940" spans="17:17">
      <c r="Q10940" s="50" t="str">
        <f t="shared" si="172"/>
        <v/>
      </c>
    </row>
    <row r="10941" spans="17:17">
      <c r="Q10941" s="50" t="str">
        <f t="shared" si="172"/>
        <v/>
      </c>
    </row>
    <row r="10942" spans="17:17">
      <c r="Q10942" s="50" t="str">
        <f t="shared" si="172"/>
        <v/>
      </c>
    </row>
    <row r="10943" spans="17:17">
      <c r="Q10943" s="50" t="str">
        <f t="shared" si="172"/>
        <v/>
      </c>
    </row>
    <row r="10944" spans="17:17">
      <c r="Q10944" s="50" t="str">
        <f t="shared" si="172"/>
        <v/>
      </c>
    </row>
    <row r="10945" spans="17:17">
      <c r="Q10945" s="50" t="str">
        <f t="shared" si="172"/>
        <v/>
      </c>
    </row>
    <row r="10946" spans="17:17">
      <c r="Q10946" s="50" t="str">
        <f t="shared" si="172"/>
        <v/>
      </c>
    </row>
    <row r="10947" spans="17:17">
      <c r="Q10947" s="50" t="str">
        <f t="shared" si="172"/>
        <v/>
      </c>
    </row>
    <row r="10948" spans="17:17">
      <c r="Q10948" s="50" t="str">
        <f t="shared" si="172"/>
        <v/>
      </c>
    </row>
    <row r="10949" spans="17:17">
      <c r="Q10949" s="50" t="str">
        <f t="shared" si="172"/>
        <v/>
      </c>
    </row>
    <row r="10950" spans="17:17">
      <c r="Q10950" s="50" t="str">
        <f t="shared" si="172"/>
        <v/>
      </c>
    </row>
    <row r="10951" spans="17:17">
      <c r="Q10951" s="50" t="str">
        <f t="shared" si="172"/>
        <v/>
      </c>
    </row>
    <row r="10952" spans="17:17">
      <c r="Q10952" s="50" t="str">
        <f t="shared" si="172"/>
        <v/>
      </c>
    </row>
    <row r="10953" spans="17:17">
      <c r="Q10953" s="50" t="str">
        <f t="shared" si="172"/>
        <v/>
      </c>
    </row>
    <row r="10954" spans="17:17">
      <c r="Q10954" s="50" t="str">
        <f t="shared" si="172"/>
        <v/>
      </c>
    </row>
    <row r="10955" spans="17:17">
      <c r="Q10955" s="50" t="str">
        <f t="shared" si="172"/>
        <v/>
      </c>
    </row>
    <row r="10956" spans="17:17">
      <c r="Q10956" s="50" t="str">
        <f t="shared" si="172"/>
        <v/>
      </c>
    </row>
    <row r="10957" spans="17:17">
      <c r="Q10957" s="50" t="str">
        <f t="shared" si="172"/>
        <v/>
      </c>
    </row>
    <row r="10958" spans="17:17">
      <c r="Q10958" s="50" t="str">
        <f t="shared" si="172"/>
        <v/>
      </c>
    </row>
    <row r="10959" spans="17:17">
      <c r="Q10959" s="50" t="str">
        <f t="shared" si="172"/>
        <v/>
      </c>
    </row>
    <row r="10960" spans="17:17">
      <c r="Q10960" s="50" t="str">
        <f t="shared" si="172"/>
        <v/>
      </c>
    </row>
    <row r="10961" spans="17:17">
      <c r="Q10961" s="50" t="str">
        <f t="shared" si="172"/>
        <v/>
      </c>
    </row>
    <row r="10962" spans="17:17">
      <c r="Q10962" s="50" t="str">
        <f t="shared" si="172"/>
        <v/>
      </c>
    </row>
    <row r="10963" spans="17:17">
      <c r="Q10963" s="50" t="str">
        <f t="shared" si="172"/>
        <v/>
      </c>
    </row>
    <row r="10964" spans="17:17">
      <c r="Q10964" s="50" t="str">
        <f t="shared" ref="Q10964:Q11027" si="173">IF(AND(I10964="",K10964=""),"",IF(I10964="Lead","Lead",IF(K10964="Lead","Lead",IF((OR((AND((ISNUMBER(SEARCH("Galvanized",K10964))),AF10964="Yes")),(AND((ISNUMBER(SEARCH("Galvanized",K10964))),AF10964="Unknown")))),"Galvanized requiring replacement",IF((OR((AND((ISNUMBER(SEARCH("Galvanized",K10964))),AJ10964="Yes")),(AND((ISNUMBER(SEARCH("Galvanized",K10964))),AJ10964="Unknown")))),"Galvanized requiring replacement",IF(I10964="Galvanized requiring replacement","Galvanized requiring replacement",IF(K10964="Galvanized requiring replacement","Galvanized requiring replacement",IF(ISNUMBER(SEARCH("Unknown",I10964)),"Unknown",IF(ISNUMBER(SEARCH("Unknown",K10964)),"Unknown",IF(I10964="","Unknown",IF(K10964="","Unknown","Non-lead")))))))))))</f>
        <v/>
      </c>
    </row>
    <row r="10965" spans="17:17">
      <c r="Q10965" s="50" t="str">
        <f t="shared" si="173"/>
        <v/>
      </c>
    </row>
    <row r="10966" spans="17:17">
      <c r="Q10966" s="50" t="str">
        <f t="shared" si="173"/>
        <v/>
      </c>
    </row>
    <row r="10967" spans="17:17">
      <c r="Q10967" s="50" t="str">
        <f t="shared" si="173"/>
        <v/>
      </c>
    </row>
    <row r="10968" spans="17:17">
      <c r="Q10968" s="50" t="str">
        <f t="shared" si="173"/>
        <v/>
      </c>
    </row>
    <row r="10969" spans="17:17">
      <c r="Q10969" s="50" t="str">
        <f t="shared" si="173"/>
        <v/>
      </c>
    </row>
    <row r="10970" spans="17:17">
      <c r="Q10970" s="50" t="str">
        <f t="shared" si="173"/>
        <v/>
      </c>
    </row>
    <row r="10971" spans="17:17">
      <c r="Q10971" s="50" t="str">
        <f t="shared" si="173"/>
        <v/>
      </c>
    </row>
    <row r="10972" spans="17:17">
      <c r="Q10972" s="50" t="str">
        <f t="shared" si="173"/>
        <v/>
      </c>
    </row>
    <row r="10973" spans="17:17">
      <c r="Q10973" s="50" t="str">
        <f t="shared" si="173"/>
        <v/>
      </c>
    </row>
    <row r="10974" spans="17:17">
      <c r="Q10974" s="50" t="str">
        <f t="shared" si="173"/>
        <v/>
      </c>
    </row>
    <row r="10975" spans="17:17">
      <c r="Q10975" s="50" t="str">
        <f t="shared" si="173"/>
        <v/>
      </c>
    </row>
    <row r="10976" spans="17:17">
      <c r="Q10976" s="50" t="str">
        <f t="shared" si="173"/>
        <v/>
      </c>
    </row>
    <row r="10977" spans="17:17">
      <c r="Q10977" s="50" t="str">
        <f t="shared" si="173"/>
        <v/>
      </c>
    </row>
    <row r="10978" spans="17:17">
      <c r="Q10978" s="50" t="str">
        <f t="shared" si="173"/>
        <v/>
      </c>
    </row>
    <row r="10979" spans="17:17">
      <c r="Q10979" s="50" t="str">
        <f t="shared" si="173"/>
        <v/>
      </c>
    </row>
    <row r="10980" spans="17:17">
      <c r="Q10980" s="50" t="str">
        <f t="shared" si="173"/>
        <v/>
      </c>
    </row>
    <row r="10981" spans="17:17">
      <c r="Q10981" s="50" t="str">
        <f t="shared" si="173"/>
        <v/>
      </c>
    </row>
    <row r="10982" spans="17:17">
      <c r="Q10982" s="50" t="str">
        <f t="shared" si="173"/>
        <v/>
      </c>
    </row>
    <row r="10983" spans="17:17">
      <c r="Q10983" s="50" t="str">
        <f t="shared" si="173"/>
        <v/>
      </c>
    </row>
    <row r="10984" spans="17:17">
      <c r="Q10984" s="50" t="str">
        <f t="shared" si="173"/>
        <v/>
      </c>
    </row>
    <row r="10985" spans="17:17">
      <c r="Q10985" s="50" t="str">
        <f t="shared" si="173"/>
        <v/>
      </c>
    </row>
    <row r="10986" spans="17:17">
      <c r="Q10986" s="50" t="str">
        <f t="shared" si="173"/>
        <v/>
      </c>
    </row>
    <row r="10987" spans="17:17">
      <c r="Q10987" s="50" t="str">
        <f t="shared" si="173"/>
        <v/>
      </c>
    </row>
    <row r="10988" spans="17:17">
      <c r="Q10988" s="50" t="str">
        <f t="shared" si="173"/>
        <v/>
      </c>
    </row>
    <row r="10989" spans="17:17">
      <c r="Q10989" s="50" t="str">
        <f t="shared" si="173"/>
        <v/>
      </c>
    </row>
    <row r="10990" spans="17:17">
      <c r="Q10990" s="50" t="str">
        <f t="shared" si="173"/>
        <v/>
      </c>
    </row>
    <row r="10991" spans="17:17">
      <c r="Q10991" s="50" t="str">
        <f t="shared" si="173"/>
        <v/>
      </c>
    </row>
    <row r="10992" spans="17:17">
      <c r="Q10992" s="50" t="str">
        <f t="shared" si="173"/>
        <v/>
      </c>
    </row>
    <row r="10993" spans="17:17">
      <c r="Q10993" s="50" t="str">
        <f t="shared" si="173"/>
        <v/>
      </c>
    </row>
    <row r="10994" spans="17:17">
      <c r="Q10994" s="50" t="str">
        <f t="shared" si="173"/>
        <v/>
      </c>
    </row>
    <row r="10995" spans="17:17">
      <c r="Q10995" s="50" t="str">
        <f t="shared" si="173"/>
        <v/>
      </c>
    </row>
    <row r="10996" spans="17:17">
      <c r="Q10996" s="50" t="str">
        <f t="shared" si="173"/>
        <v/>
      </c>
    </row>
    <row r="10997" spans="17:17">
      <c r="Q10997" s="50" t="str">
        <f t="shared" si="173"/>
        <v/>
      </c>
    </row>
    <row r="10998" spans="17:17">
      <c r="Q10998" s="50" t="str">
        <f t="shared" si="173"/>
        <v/>
      </c>
    </row>
    <row r="10999" spans="17:17">
      <c r="Q10999" s="50" t="str">
        <f t="shared" si="173"/>
        <v/>
      </c>
    </row>
    <row r="11000" spans="17:17">
      <c r="Q11000" s="50" t="str">
        <f t="shared" si="173"/>
        <v/>
      </c>
    </row>
    <row r="11001" spans="17:17">
      <c r="Q11001" s="50" t="str">
        <f t="shared" si="173"/>
        <v/>
      </c>
    </row>
    <row r="11002" spans="17:17">
      <c r="Q11002" s="50" t="str">
        <f t="shared" si="173"/>
        <v/>
      </c>
    </row>
    <row r="11003" spans="17:17">
      <c r="Q11003" s="50" t="str">
        <f t="shared" si="173"/>
        <v/>
      </c>
    </row>
    <row r="11004" spans="17:17">
      <c r="Q11004" s="50" t="str">
        <f t="shared" si="173"/>
        <v/>
      </c>
    </row>
    <row r="11005" spans="17:17">
      <c r="Q11005" s="50" t="str">
        <f t="shared" si="173"/>
        <v/>
      </c>
    </row>
    <row r="11006" spans="17:17">
      <c r="Q11006" s="50" t="str">
        <f t="shared" si="173"/>
        <v/>
      </c>
    </row>
    <row r="11007" spans="17:17">
      <c r="Q11007" s="50" t="str">
        <f t="shared" si="173"/>
        <v/>
      </c>
    </row>
    <row r="11008" spans="17:17">
      <c r="Q11008" s="50" t="str">
        <f t="shared" si="173"/>
        <v/>
      </c>
    </row>
    <row r="11009" spans="17:17">
      <c r="Q11009" s="50" t="str">
        <f t="shared" si="173"/>
        <v/>
      </c>
    </row>
    <row r="11010" spans="17:17">
      <c r="Q11010" s="50" t="str">
        <f t="shared" si="173"/>
        <v/>
      </c>
    </row>
    <row r="11011" spans="17:17">
      <c r="Q11011" s="50" t="str">
        <f t="shared" si="173"/>
        <v/>
      </c>
    </row>
    <row r="11012" spans="17:17">
      <c r="Q11012" s="50" t="str">
        <f t="shared" si="173"/>
        <v/>
      </c>
    </row>
    <row r="11013" spans="17:17">
      <c r="Q11013" s="50" t="str">
        <f t="shared" si="173"/>
        <v/>
      </c>
    </row>
    <row r="11014" spans="17:17">
      <c r="Q11014" s="50" t="str">
        <f t="shared" si="173"/>
        <v/>
      </c>
    </row>
    <row r="11015" spans="17:17">
      <c r="Q11015" s="50" t="str">
        <f t="shared" si="173"/>
        <v/>
      </c>
    </row>
    <row r="11016" spans="17:17">
      <c r="Q11016" s="50" t="str">
        <f t="shared" si="173"/>
        <v/>
      </c>
    </row>
    <row r="11017" spans="17:17">
      <c r="Q11017" s="50" t="str">
        <f t="shared" si="173"/>
        <v/>
      </c>
    </row>
    <row r="11018" spans="17:17">
      <c r="Q11018" s="50" t="str">
        <f t="shared" si="173"/>
        <v/>
      </c>
    </row>
    <row r="11019" spans="17:17">
      <c r="Q11019" s="50" t="str">
        <f t="shared" si="173"/>
        <v/>
      </c>
    </row>
    <row r="11020" spans="17:17">
      <c r="Q11020" s="50" t="str">
        <f t="shared" si="173"/>
        <v/>
      </c>
    </row>
    <row r="11021" spans="17:17">
      <c r="Q11021" s="50" t="str">
        <f t="shared" si="173"/>
        <v/>
      </c>
    </row>
    <row r="11022" spans="17:17">
      <c r="Q11022" s="50" t="str">
        <f t="shared" si="173"/>
        <v/>
      </c>
    </row>
    <row r="11023" spans="17:17">
      <c r="Q11023" s="50" t="str">
        <f t="shared" si="173"/>
        <v/>
      </c>
    </row>
    <row r="11024" spans="17:17">
      <c r="Q11024" s="50" t="str">
        <f t="shared" si="173"/>
        <v/>
      </c>
    </row>
    <row r="11025" spans="17:17">
      <c r="Q11025" s="50" t="str">
        <f t="shared" si="173"/>
        <v/>
      </c>
    </row>
    <row r="11026" spans="17:17">
      <c r="Q11026" s="50" t="str">
        <f t="shared" si="173"/>
        <v/>
      </c>
    </row>
    <row r="11027" spans="17:17">
      <c r="Q11027" s="50" t="str">
        <f t="shared" si="173"/>
        <v/>
      </c>
    </row>
    <row r="11028" spans="17:17">
      <c r="Q11028" s="50" t="str">
        <f t="shared" ref="Q11028:Q11091" si="174">IF(AND(I11028="",K11028=""),"",IF(I11028="Lead","Lead",IF(K11028="Lead","Lead",IF((OR((AND((ISNUMBER(SEARCH("Galvanized",K11028))),AF11028="Yes")),(AND((ISNUMBER(SEARCH("Galvanized",K11028))),AF11028="Unknown")))),"Galvanized requiring replacement",IF((OR((AND((ISNUMBER(SEARCH("Galvanized",K11028))),AJ11028="Yes")),(AND((ISNUMBER(SEARCH("Galvanized",K11028))),AJ11028="Unknown")))),"Galvanized requiring replacement",IF(I11028="Galvanized requiring replacement","Galvanized requiring replacement",IF(K11028="Galvanized requiring replacement","Galvanized requiring replacement",IF(ISNUMBER(SEARCH("Unknown",I11028)),"Unknown",IF(ISNUMBER(SEARCH("Unknown",K11028)),"Unknown",IF(I11028="","Unknown",IF(K11028="","Unknown","Non-lead")))))))))))</f>
        <v/>
      </c>
    </row>
    <row r="11029" spans="17:17">
      <c r="Q11029" s="50" t="str">
        <f t="shared" si="174"/>
        <v/>
      </c>
    </row>
    <row r="11030" spans="17:17">
      <c r="Q11030" s="50" t="str">
        <f t="shared" si="174"/>
        <v/>
      </c>
    </row>
    <row r="11031" spans="17:17">
      <c r="Q11031" s="50" t="str">
        <f t="shared" si="174"/>
        <v/>
      </c>
    </row>
    <row r="11032" spans="17:17">
      <c r="Q11032" s="50" t="str">
        <f t="shared" si="174"/>
        <v/>
      </c>
    </row>
    <row r="11033" spans="17:17">
      <c r="Q11033" s="50" t="str">
        <f t="shared" si="174"/>
        <v/>
      </c>
    </row>
    <row r="11034" spans="17:17">
      <c r="Q11034" s="50" t="str">
        <f t="shared" si="174"/>
        <v/>
      </c>
    </row>
    <row r="11035" spans="17:17">
      <c r="Q11035" s="50" t="str">
        <f t="shared" si="174"/>
        <v/>
      </c>
    </row>
    <row r="11036" spans="17:17">
      <c r="Q11036" s="50" t="str">
        <f t="shared" si="174"/>
        <v/>
      </c>
    </row>
    <row r="11037" spans="17:17">
      <c r="Q11037" s="50" t="str">
        <f t="shared" si="174"/>
        <v/>
      </c>
    </row>
    <row r="11038" spans="17:17">
      <c r="Q11038" s="50" t="str">
        <f t="shared" si="174"/>
        <v/>
      </c>
    </row>
    <row r="11039" spans="17:17">
      <c r="Q11039" s="50" t="str">
        <f t="shared" si="174"/>
        <v/>
      </c>
    </row>
    <row r="11040" spans="17:17">
      <c r="Q11040" s="50" t="str">
        <f t="shared" si="174"/>
        <v/>
      </c>
    </row>
    <row r="11041" spans="17:17">
      <c r="Q11041" s="50" t="str">
        <f t="shared" si="174"/>
        <v/>
      </c>
    </row>
    <row r="11042" spans="17:17">
      <c r="Q11042" s="50" t="str">
        <f t="shared" si="174"/>
        <v/>
      </c>
    </row>
    <row r="11043" spans="17:17">
      <c r="Q11043" s="50" t="str">
        <f t="shared" si="174"/>
        <v/>
      </c>
    </row>
    <row r="11044" spans="17:17">
      <c r="Q11044" s="50" t="str">
        <f t="shared" si="174"/>
        <v/>
      </c>
    </row>
    <row r="11045" spans="17:17">
      <c r="Q11045" s="50" t="str">
        <f t="shared" si="174"/>
        <v/>
      </c>
    </row>
    <row r="11046" spans="17:17">
      <c r="Q11046" s="50" t="str">
        <f t="shared" si="174"/>
        <v/>
      </c>
    </row>
    <row r="11047" spans="17:17">
      <c r="Q11047" s="50" t="str">
        <f t="shared" si="174"/>
        <v/>
      </c>
    </row>
    <row r="11048" spans="17:17">
      <c r="Q11048" s="50" t="str">
        <f t="shared" si="174"/>
        <v/>
      </c>
    </row>
    <row r="11049" spans="17:17">
      <c r="Q11049" s="50" t="str">
        <f t="shared" si="174"/>
        <v/>
      </c>
    </row>
    <row r="11050" spans="17:17">
      <c r="Q11050" s="50" t="str">
        <f t="shared" si="174"/>
        <v/>
      </c>
    </row>
    <row r="11051" spans="17:17">
      <c r="Q11051" s="50" t="str">
        <f t="shared" si="174"/>
        <v/>
      </c>
    </row>
    <row r="11052" spans="17:17">
      <c r="Q11052" s="50" t="str">
        <f t="shared" si="174"/>
        <v/>
      </c>
    </row>
    <row r="11053" spans="17:17">
      <c r="Q11053" s="50" t="str">
        <f t="shared" si="174"/>
        <v/>
      </c>
    </row>
    <row r="11054" spans="17:17">
      <c r="Q11054" s="50" t="str">
        <f t="shared" si="174"/>
        <v/>
      </c>
    </row>
    <row r="11055" spans="17:17">
      <c r="Q11055" s="50" t="str">
        <f t="shared" si="174"/>
        <v/>
      </c>
    </row>
    <row r="11056" spans="17:17">
      <c r="Q11056" s="50" t="str">
        <f t="shared" si="174"/>
        <v/>
      </c>
    </row>
    <row r="11057" spans="17:17">
      <c r="Q11057" s="50" t="str">
        <f t="shared" si="174"/>
        <v/>
      </c>
    </row>
    <row r="11058" spans="17:17">
      <c r="Q11058" s="50" t="str">
        <f t="shared" si="174"/>
        <v/>
      </c>
    </row>
    <row r="11059" spans="17:17">
      <c r="Q11059" s="50" t="str">
        <f t="shared" si="174"/>
        <v/>
      </c>
    </row>
    <row r="11060" spans="17:17">
      <c r="Q11060" s="50" t="str">
        <f t="shared" si="174"/>
        <v/>
      </c>
    </row>
    <row r="11061" spans="17:17">
      <c r="Q11061" s="50" t="str">
        <f t="shared" si="174"/>
        <v/>
      </c>
    </row>
    <row r="11062" spans="17:17">
      <c r="Q11062" s="50" t="str">
        <f t="shared" si="174"/>
        <v/>
      </c>
    </row>
    <row r="11063" spans="17:17">
      <c r="Q11063" s="50" t="str">
        <f t="shared" si="174"/>
        <v/>
      </c>
    </row>
    <row r="11064" spans="17:17">
      <c r="Q11064" s="50" t="str">
        <f t="shared" si="174"/>
        <v/>
      </c>
    </row>
    <row r="11065" spans="17:17">
      <c r="Q11065" s="50" t="str">
        <f t="shared" si="174"/>
        <v/>
      </c>
    </row>
    <row r="11066" spans="17:17">
      <c r="Q11066" s="50" t="str">
        <f t="shared" si="174"/>
        <v/>
      </c>
    </row>
    <row r="11067" spans="17:17">
      <c r="Q11067" s="50" t="str">
        <f t="shared" si="174"/>
        <v/>
      </c>
    </row>
    <row r="11068" spans="17:17">
      <c r="Q11068" s="50" t="str">
        <f t="shared" si="174"/>
        <v/>
      </c>
    </row>
    <row r="11069" spans="17:17">
      <c r="Q11069" s="50" t="str">
        <f t="shared" si="174"/>
        <v/>
      </c>
    </row>
    <row r="11070" spans="17:17">
      <c r="Q11070" s="50" t="str">
        <f t="shared" si="174"/>
        <v/>
      </c>
    </row>
    <row r="11071" spans="17:17">
      <c r="Q11071" s="50" t="str">
        <f t="shared" si="174"/>
        <v/>
      </c>
    </row>
    <row r="11072" spans="17:17">
      <c r="Q11072" s="50" t="str">
        <f t="shared" si="174"/>
        <v/>
      </c>
    </row>
    <row r="11073" spans="17:17">
      <c r="Q11073" s="50" t="str">
        <f t="shared" si="174"/>
        <v/>
      </c>
    </row>
    <row r="11074" spans="17:17">
      <c r="Q11074" s="50" t="str">
        <f t="shared" si="174"/>
        <v/>
      </c>
    </row>
    <row r="11075" spans="17:17">
      <c r="Q11075" s="50" t="str">
        <f t="shared" si="174"/>
        <v/>
      </c>
    </row>
    <row r="11076" spans="17:17">
      <c r="Q11076" s="50" t="str">
        <f t="shared" si="174"/>
        <v/>
      </c>
    </row>
    <row r="11077" spans="17:17">
      <c r="Q11077" s="50" t="str">
        <f t="shared" si="174"/>
        <v/>
      </c>
    </row>
    <row r="11078" spans="17:17">
      <c r="Q11078" s="50" t="str">
        <f t="shared" si="174"/>
        <v/>
      </c>
    </row>
    <row r="11079" spans="17:17">
      <c r="Q11079" s="50" t="str">
        <f t="shared" si="174"/>
        <v/>
      </c>
    </row>
    <row r="11080" spans="17:17">
      <c r="Q11080" s="50" t="str">
        <f t="shared" si="174"/>
        <v/>
      </c>
    </row>
    <row r="11081" spans="17:17">
      <c r="Q11081" s="50" t="str">
        <f t="shared" si="174"/>
        <v/>
      </c>
    </row>
    <row r="11082" spans="17:17">
      <c r="Q11082" s="50" t="str">
        <f t="shared" si="174"/>
        <v/>
      </c>
    </row>
    <row r="11083" spans="17:17">
      <c r="Q11083" s="50" t="str">
        <f t="shared" si="174"/>
        <v/>
      </c>
    </row>
    <row r="11084" spans="17:17">
      <c r="Q11084" s="50" t="str">
        <f t="shared" si="174"/>
        <v/>
      </c>
    </row>
    <row r="11085" spans="17:17">
      <c r="Q11085" s="50" t="str">
        <f t="shared" si="174"/>
        <v/>
      </c>
    </row>
    <row r="11086" spans="17:17">
      <c r="Q11086" s="50" t="str">
        <f t="shared" si="174"/>
        <v/>
      </c>
    </row>
    <row r="11087" spans="17:17">
      <c r="Q11087" s="50" t="str">
        <f t="shared" si="174"/>
        <v/>
      </c>
    </row>
    <row r="11088" spans="17:17">
      <c r="Q11088" s="50" t="str">
        <f t="shared" si="174"/>
        <v/>
      </c>
    </row>
    <row r="11089" spans="17:17">
      <c r="Q11089" s="50" t="str">
        <f t="shared" si="174"/>
        <v/>
      </c>
    </row>
    <row r="11090" spans="17:17">
      <c r="Q11090" s="50" t="str">
        <f t="shared" si="174"/>
        <v/>
      </c>
    </row>
    <row r="11091" spans="17:17">
      <c r="Q11091" s="50" t="str">
        <f t="shared" si="174"/>
        <v/>
      </c>
    </row>
    <row r="11092" spans="17:17">
      <c r="Q11092" s="50" t="str">
        <f t="shared" ref="Q11092:Q11155" si="175">IF(AND(I11092="",K11092=""),"",IF(I11092="Lead","Lead",IF(K11092="Lead","Lead",IF((OR((AND((ISNUMBER(SEARCH("Galvanized",K11092))),AF11092="Yes")),(AND((ISNUMBER(SEARCH("Galvanized",K11092))),AF11092="Unknown")))),"Galvanized requiring replacement",IF((OR((AND((ISNUMBER(SEARCH("Galvanized",K11092))),AJ11092="Yes")),(AND((ISNUMBER(SEARCH("Galvanized",K11092))),AJ11092="Unknown")))),"Galvanized requiring replacement",IF(I11092="Galvanized requiring replacement","Galvanized requiring replacement",IF(K11092="Galvanized requiring replacement","Galvanized requiring replacement",IF(ISNUMBER(SEARCH("Unknown",I11092)),"Unknown",IF(ISNUMBER(SEARCH("Unknown",K11092)),"Unknown",IF(I11092="","Unknown",IF(K11092="","Unknown","Non-lead")))))))))))</f>
        <v/>
      </c>
    </row>
    <row r="11093" spans="17:17">
      <c r="Q11093" s="50" t="str">
        <f t="shared" si="175"/>
        <v/>
      </c>
    </row>
    <row r="11094" spans="17:17">
      <c r="Q11094" s="50" t="str">
        <f t="shared" si="175"/>
        <v/>
      </c>
    </row>
    <row r="11095" spans="17:17">
      <c r="Q11095" s="50" t="str">
        <f t="shared" si="175"/>
        <v/>
      </c>
    </row>
    <row r="11096" spans="17:17">
      <c r="Q11096" s="50" t="str">
        <f t="shared" si="175"/>
        <v/>
      </c>
    </row>
    <row r="11097" spans="17:17">
      <c r="Q11097" s="50" t="str">
        <f t="shared" si="175"/>
        <v/>
      </c>
    </row>
    <row r="11098" spans="17:17">
      <c r="Q11098" s="50" t="str">
        <f t="shared" si="175"/>
        <v/>
      </c>
    </row>
    <row r="11099" spans="17:17">
      <c r="Q11099" s="50" t="str">
        <f t="shared" si="175"/>
        <v/>
      </c>
    </row>
    <row r="11100" spans="17:17">
      <c r="Q11100" s="50" t="str">
        <f t="shared" si="175"/>
        <v/>
      </c>
    </row>
    <row r="11101" spans="17:17">
      <c r="Q11101" s="50" t="str">
        <f t="shared" si="175"/>
        <v/>
      </c>
    </row>
    <row r="11102" spans="17:17">
      <c r="Q11102" s="50" t="str">
        <f t="shared" si="175"/>
        <v/>
      </c>
    </row>
    <row r="11103" spans="17:17">
      <c r="Q11103" s="50" t="str">
        <f t="shared" si="175"/>
        <v/>
      </c>
    </row>
    <row r="11104" spans="17:17">
      <c r="Q11104" s="50" t="str">
        <f t="shared" si="175"/>
        <v/>
      </c>
    </row>
    <row r="11105" spans="17:17">
      <c r="Q11105" s="50" t="str">
        <f t="shared" si="175"/>
        <v/>
      </c>
    </row>
    <row r="11106" spans="17:17">
      <c r="Q11106" s="50" t="str">
        <f t="shared" si="175"/>
        <v/>
      </c>
    </row>
    <row r="11107" spans="17:17">
      <c r="Q11107" s="50" t="str">
        <f t="shared" si="175"/>
        <v/>
      </c>
    </row>
    <row r="11108" spans="17:17">
      <c r="Q11108" s="50" t="str">
        <f t="shared" si="175"/>
        <v/>
      </c>
    </row>
    <row r="11109" spans="17:17">
      <c r="Q11109" s="50" t="str">
        <f t="shared" si="175"/>
        <v/>
      </c>
    </row>
    <row r="11110" spans="17:17">
      <c r="Q11110" s="50" t="str">
        <f t="shared" si="175"/>
        <v/>
      </c>
    </row>
    <row r="11111" spans="17:17">
      <c r="Q11111" s="50" t="str">
        <f t="shared" si="175"/>
        <v/>
      </c>
    </row>
    <row r="11112" spans="17:17">
      <c r="Q11112" s="50" t="str">
        <f t="shared" si="175"/>
        <v/>
      </c>
    </row>
    <row r="11113" spans="17:17">
      <c r="Q11113" s="50" t="str">
        <f t="shared" si="175"/>
        <v/>
      </c>
    </row>
    <row r="11114" spans="17:17">
      <c r="Q11114" s="50" t="str">
        <f t="shared" si="175"/>
        <v/>
      </c>
    </row>
    <row r="11115" spans="17:17">
      <c r="Q11115" s="50" t="str">
        <f t="shared" si="175"/>
        <v/>
      </c>
    </row>
    <row r="11116" spans="17:17">
      <c r="Q11116" s="50" t="str">
        <f t="shared" si="175"/>
        <v/>
      </c>
    </row>
    <row r="11117" spans="17:17">
      <c r="Q11117" s="50" t="str">
        <f t="shared" si="175"/>
        <v/>
      </c>
    </row>
    <row r="11118" spans="17:17">
      <c r="Q11118" s="50" t="str">
        <f t="shared" si="175"/>
        <v/>
      </c>
    </row>
    <row r="11119" spans="17:17">
      <c r="Q11119" s="50" t="str">
        <f t="shared" si="175"/>
        <v/>
      </c>
    </row>
    <row r="11120" spans="17:17">
      <c r="Q11120" s="50" t="str">
        <f t="shared" si="175"/>
        <v/>
      </c>
    </row>
    <row r="11121" spans="17:17">
      <c r="Q11121" s="50" t="str">
        <f t="shared" si="175"/>
        <v/>
      </c>
    </row>
    <row r="11122" spans="17:17">
      <c r="Q11122" s="50" t="str">
        <f t="shared" si="175"/>
        <v/>
      </c>
    </row>
    <row r="11123" spans="17:17">
      <c r="Q11123" s="50" t="str">
        <f t="shared" si="175"/>
        <v/>
      </c>
    </row>
    <row r="11124" spans="17:17">
      <c r="Q11124" s="50" t="str">
        <f t="shared" si="175"/>
        <v/>
      </c>
    </row>
    <row r="11125" spans="17:17">
      <c r="Q11125" s="50" t="str">
        <f t="shared" si="175"/>
        <v/>
      </c>
    </row>
    <row r="11126" spans="17:17">
      <c r="Q11126" s="50" t="str">
        <f t="shared" si="175"/>
        <v/>
      </c>
    </row>
    <row r="11127" spans="17:17">
      <c r="Q11127" s="50" t="str">
        <f t="shared" si="175"/>
        <v/>
      </c>
    </row>
    <row r="11128" spans="17:17">
      <c r="Q11128" s="50" t="str">
        <f t="shared" si="175"/>
        <v/>
      </c>
    </row>
    <row r="11129" spans="17:17">
      <c r="Q11129" s="50" t="str">
        <f t="shared" si="175"/>
        <v/>
      </c>
    </row>
    <row r="11130" spans="17:17">
      <c r="Q11130" s="50" t="str">
        <f t="shared" si="175"/>
        <v/>
      </c>
    </row>
    <row r="11131" spans="17:17">
      <c r="Q11131" s="50" t="str">
        <f t="shared" si="175"/>
        <v/>
      </c>
    </row>
    <row r="11132" spans="17:17">
      <c r="Q11132" s="50" t="str">
        <f t="shared" si="175"/>
        <v/>
      </c>
    </row>
    <row r="11133" spans="17:17">
      <c r="Q11133" s="50" t="str">
        <f t="shared" si="175"/>
        <v/>
      </c>
    </row>
    <row r="11134" spans="17:17">
      <c r="Q11134" s="50" t="str">
        <f t="shared" si="175"/>
        <v/>
      </c>
    </row>
    <row r="11135" spans="17:17">
      <c r="Q11135" s="50" t="str">
        <f t="shared" si="175"/>
        <v/>
      </c>
    </row>
    <row r="11136" spans="17:17">
      <c r="Q11136" s="50" t="str">
        <f t="shared" si="175"/>
        <v/>
      </c>
    </row>
    <row r="11137" spans="17:17">
      <c r="Q11137" s="50" t="str">
        <f t="shared" si="175"/>
        <v/>
      </c>
    </row>
    <row r="11138" spans="17:17">
      <c r="Q11138" s="50" t="str">
        <f t="shared" si="175"/>
        <v/>
      </c>
    </row>
    <row r="11139" spans="17:17">
      <c r="Q11139" s="50" t="str">
        <f t="shared" si="175"/>
        <v/>
      </c>
    </row>
    <row r="11140" spans="17:17">
      <c r="Q11140" s="50" t="str">
        <f t="shared" si="175"/>
        <v/>
      </c>
    </row>
    <row r="11141" spans="17:17">
      <c r="Q11141" s="50" t="str">
        <f t="shared" si="175"/>
        <v/>
      </c>
    </row>
    <row r="11142" spans="17:17">
      <c r="Q11142" s="50" t="str">
        <f t="shared" si="175"/>
        <v/>
      </c>
    </row>
    <row r="11143" spans="17:17">
      <c r="Q11143" s="50" t="str">
        <f t="shared" si="175"/>
        <v/>
      </c>
    </row>
    <row r="11144" spans="17:17">
      <c r="Q11144" s="50" t="str">
        <f t="shared" si="175"/>
        <v/>
      </c>
    </row>
    <row r="11145" spans="17:17">
      <c r="Q11145" s="50" t="str">
        <f t="shared" si="175"/>
        <v/>
      </c>
    </row>
    <row r="11146" spans="17:17">
      <c r="Q11146" s="50" t="str">
        <f t="shared" si="175"/>
        <v/>
      </c>
    </row>
    <row r="11147" spans="17:17">
      <c r="Q11147" s="50" t="str">
        <f t="shared" si="175"/>
        <v/>
      </c>
    </row>
    <row r="11148" spans="17:17">
      <c r="Q11148" s="50" t="str">
        <f t="shared" si="175"/>
        <v/>
      </c>
    </row>
    <row r="11149" spans="17:17">
      <c r="Q11149" s="50" t="str">
        <f t="shared" si="175"/>
        <v/>
      </c>
    </row>
    <row r="11150" spans="17:17">
      <c r="Q11150" s="50" t="str">
        <f t="shared" si="175"/>
        <v/>
      </c>
    </row>
    <row r="11151" spans="17:17">
      <c r="Q11151" s="50" t="str">
        <f t="shared" si="175"/>
        <v/>
      </c>
    </row>
    <row r="11152" spans="17:17">
      <c r="Q11152" s="50" t="str">
        <f t="shared" si="175"/>
        <v/>
      </c>
    </row>
    <row r="11153" spans="17:17">
      <c r="Q11153" s="50" t="str">
        <f t="shared" si="175"/>
        <v/>
      </c>
    </row>
    <row r="11154" spans="17:17">
      <c r="Q11154" s="50" t="str">
        <f t="shared" si="175"/>
        <v/>
      </c>
    </row>
    <row r="11155" spans="17:17">
      <c r="Q11155" s="50" t="str">
        <f t="shared" si="175"/>
        <v/>
      </c>
    </row>
    <row r="11156" spans="17:17">
      <c r="Q11156" s="50" t="str">
        <f t="shared" ref="Q11156:Q11219" si="176">IF(AND(I11156="",K11156=""),"",IF(I11156="Lead","Lead",IF(K11156="Lead","Lead",IF((OR((AND((ISNUMBER(SEARCH("Galvanized",K11156))),AF11156="Yes")),(AND((ISNUMBER(SEARCH("Galvanized",K11156))),AF11156="Unknown")))),"Galvanized requiring replacement",IF((OR((AND((ISNUMBER(SEARCH("Galvanized",K11156))),AJ11156="Yes")),(AND((ISNUMBER(SEARCH("Galvanized",K11156))),AJ11156="Unknown")))),"Galvanized requiring replacement",IF(I11156="Galvanized requiring replacement","Galvanized requiring replacement",IF(K11156="Galvanized requiring replacement","Galvanized requiring replacement",IF(ISNUMBER(SEARCH("Unknown",I11156)),"Unknown",IF(ISNUMBER(SEARCH("Unknown",K11156)),"Unknown",IF(I11156="","Unknown",IF(K11156="","Unknown","Non-lead")))))))))))</f>
        <v/>
      </c>
    </row>
    <row r="11157" spans="17:17">
      <c r="Q11157" s="50" t="str">
        <f t="shared" si="176"/>
        <v/>
      </c>
    </row>
    <row r="11158" spans="17:17">
      <c r="Q11158" s="50" t="str">
        <f t="shared" si="176"/>
        <v/>
      </c>
    </row>
    <row r="11159" spans="17:17">
      <c r="Q11159" s="50" t="str">
        <f t="shared" si="176"/>
        <v/>
      </c>
    </row>
    <row r="11160" spans="17:17">
      <c r="Q11160" s="50" t="str">
        <f t="shared" si="176"/>
        <v/>
      </c>
    </row>
    <row r="11161" spans="17:17">
      <c r="Q11161" s="50" t="str">
        <f t="shared" si="176"/>
        <v/>
      </c>
    </row>
    <row r="11162" spans="17:17">
      <c r="Q11162" s="50" t="str">
        <f t="shared" si="176"/>
        <v/>
      </c>
    </row>
    <row r="11163" spans="17:17">
      <c r="Q11163" s="50" t="str">
        <f t="shared" si="176"/>
        <v/>
      </c>
    </row>
    <row r="11164" spans="17:17">
      <c r="Q11164" s="50" t="str">
        <f t="shared" si="176"/>
        <v/>
      </c>
    </row>
    <row r="11165" spans="17:17">
      <c r="Q11165" s="50" t="str">
        <f t="shared" si="176"/>
        <v/>
      </c>
    </row>
    <row r="11166" spans="17:17">
      <c r="Q11166" s="50" t="str">
        <f t="shared" si="176"/>
        <v/>
      </c>
    </row>
    <row r="11167" spans="17:17">
      <c r="Q11167" s="50" t="str">
        <f t="shared" si="176"/>
        <v/>
      </c>
    </row>
    <row r="11168" spans="17:17">
      <c r="Q11168" s="50" t="str">
        <f t="shared" si="176"/>
        <v/>
      </c>
    </row>
    <row r="11169" spans="17:17">
      <c r="Q11169" s="50" t="str">
        <f t="shared" si="176"/>
        <v/>
      </c>
    </row>
    <row r="11170" spans="17:17">
      <c r="Q11170" s="50" t="str">
        <f t="shared" si="176"/>
        <v/>
      </c>
    </row>
    <row r="11171" spans="17:17">
      <c r="Q11171" s="50" t="str">
        <f t="shared" si="176"/>
        <v/>
      </c>
    </row>
    <row r="11172" spans="17:17">
      <c r="Q11172" s="50" t="str">
        <f t="shared" si="176"/>
        <v/>
      </c>
    </row>
    <row r="11173" spans="17:17">
      <c r="Q11173" s="50" t="str">
        <f t="shared" si="176"/>
        <v/>
      </c>
    </row>
    <row r="11174" spans="17:17">
      <c r="Q11174" s="50" t="str">
        <f t="shared" si="176"/>
        <v/>
      </c>
    </row>
    <row r="11175" spans="17:17">
      <c r="Q11175" s="50" t="str">
        <f t="shared" si="176"/>
        <v/>
      </c>
    </row>
    <row r="11176" spans="17:17">
      <c r="Q11176" s="50" t="str">
        <f t="shared" si="176"/>
        <v/>
      </c>
    </row>
    <row r="11177" spans="17:17">
      <c r="Q11177" s="50" t="str">
        <f t="shared" si="176"/>
        <v/>
      </c>
    </row>
    <row r="11178" spans="17:17">
      <c r="Q11178" s="50" t="str">
        <f t="shared" si="176"/>
        <v/>
      </c>
    </row>
    <row r="11179" spans="17:17">
      <c r="Q11179" s="50" t="str">
        <f t="shared" si="176"/>
        <v/>
      </c>
    </row>
    <row r="11180" spans="17:17">
      <c r="Q11180" s="50" t="str">
        <f t="shared" si="176"/>
        <v/>
      </c>
    </row>
    <row r="11181" spans="17:17">
      <c r="Q11181" s="50" t="str">
        <f t="shared" si="176"/>
        <v/>
      </c>
    </row>
    <row r="11182" spans="17:17">
      <c r="Q11182" s="50" t="str">
        <f t="shared" si="176"/>
        <v/>
      </c>
    </row>
    <row r="11183" spans="17:17">
      <c r="Q11183" s="50" t="str">
        <f t="shared" si="176"/>
        <v/>
      </c>
    </row>
    <row r="11184" spans="17:17">
      <c r="Q11184" s="50" t="str">
        <f t="shared" si="176"/>
        <v/>
      </c>
    </row>
    <row r="11185" spans="17:17">
      <c r="Q11185" s="50" t="str">
        <f t="shared" si="176"/>
        <v/>
      </c>
    </row>
    <row r="11186" spans="17:17">
      <c r="Q11186" s="50" t="str">
        <f t="shared" si="176"/>
        <v/>
      </c>
    </row>
    <row r="11187" spans="17:17">
      <c r="Q11187" s="50" t="str">
        <f t="shared" si="176"/>
        <v/>
      </c>
    </row>
    <row r="11188" spans="17:17">
      <c r="Q11188" s="50" t="str">
        <f t="shared" si="176"/>
        <v/>
      </c>
    </row>
    <row r="11189" spans="17:17">
      <c r="Q11189" s="50" t="str">
        <f t="shared" si="176"/>
        <v/>
      </c>
    </row>
    <row r="11190" spans="17:17">
      <c r="Q11190" s="50" t="str">
        <f t="shared" si="176"/>
        <v/>
      </c>
    </row>
    <row r="11191" spans="17:17">
      <c r="Q11191" s="50" t="str">
        <f t="shared" si="176"/>
        <v/>
      </c>
    </row>
    <row r="11192" spans="17:17">
      <c r="Q11192" s="50" t="str">
        <f t="shared" si="176"/>
        <v/>
      </c>
    </row>
    <row r="11193" spans="17:17">
      <c r="Q11193" s="50" t="str">
        <f t="shared" si="176"/>
        <v/>
      </c>
    </row>
    <row r="11194" spans="17:17">
      <c r="Q11194" s="50" t="str">
        <f t="shared" si="176"/>
        <v/>
      </c>
    </row>
    <row r="11195" spans="17:17">
      <c r="Q11195" s="50" t="str">
        <f t="shared" si="176"/>
        <v/>
      </c>
    </row>
    <row r="11196" spans="17:17">
      <c r="Q11196" s="50" t="str">
        <f t="shared" si="176"/>
        <v/>
      </c>
    </row>
    <row r="11197" spans="17:17">
      <c r="Q11197" s="50" t="str">
        <f t="shared" si="176"/>
        <v/>
      </c>
    </row>
    <row r="11198" spans="17:17">
      <c r="Q11198" s="50" t="str">
        <f t="shared" si="176"/>
        <v/>
      </c>
    </row>
    <row r="11199" spans="17:17">
      <c r="Q11199" s="50" t="str">
        <f t="shared" si="176"/>
        <v/>
      </c>
    </row>
    <row r="11200" spans="17:17">
      <c r="Q11200" s="50" t="str">
        <f t="shared" si="176"/>
        <v/>
      </c>
    </row>
    <row r="11201" spans="17:17">
      <c r="Q11201" s="50" t="str">
        <f t="shared" si="176"/>
        <v/>
      </c>
    </row>
    <row r="11202" spans="17:17">
      <c r="Q11202" s="50" t="str">
        <f t="shared" si="176"/>
        <v/>
      </c>
    </row>
    <row r="11203" spans="17:17">
      <c r="Q11203" s="50" t="str">
        <f t="shared" si="176"/>
        <v/>
      </c>
    </row>
    <row r="11204" spans="17:17">
      <c r="Q11204" s="50" t="str">
        <f t="shared" si="176"/>
        <v/>
      </c>
    </row>
    <row r="11205" spans="17:17">
      <c r="Q11205" s="50" t="str">
        <f t="shared" si="176"/>
        <v/>
      </c>
    </row>
    <row r="11206" spans="17:17">
      <c r="Q11206" s="50" t="str">
        <f t="shared" si="176"/>
        <v/>
      </c>
    </row>
    <row r="11207" spans="17:17">
      <c r="Q11207" s="50" t="str">
        <f t="shared" si="176"/>
        <v/>
      </c>
    </row>
    <row r="11208" spans="17:17">
      <c r="Q11208" s="50" t="str">
        <f t="shared" si="176"/>
        <v/>
      </c>
    </row>
    <row r="11209" spans="17:17">
      <c r="Q11209" s="50" t="str">
        <f t="shared" si="176"/>
        <v/>
      </c>
    </row>
    <row r="11210" spans="17:17">
      <c r="Q11210" s="50" t="str">
        <f t="shared" si="176"/>
        <v/>
      </c>
    </row>
    <row r="11211" spans="17:17">
      <c r="Q11211" s="50" t="str">
        <f t="shared" si="176"/>
        <v/>
      </c>
    </row>
    <row r="11212" spans="17:17">
      <c r="Q11212" s="50" t="str">
        <f t="shared" si="176"/>
        <v/>
      </c>
    </row>
    <row r="11213" spans="17:17">
      <c r="Q11213" s="50" t="str">
        <f t="shared" si="176"/>
        <v/>
      </c>
    </row>
    <row r="11214" spans="17:17">
      <c r="Q11214" s="50" t="str">
        <f t="shared" si="176"/>
        <v/>
      </c>
    </row>
    <row r="11215" spans="17:17">
      <c r="Q11215" s="50" t="str">
        <f t="shared" si="176"/>
        <v/>
      </c>
    </row>
    <row r="11216" spans="17:17">
      <c r="Q11216" s="50" t="str">
        <f t="shared" si="176"/>
        <v/>
      </c>
    </row>
    <row r="11217" spans="17:17">
      <c r="Q11217" s="50" t="str">
        <f t="shared" si="176"/>
        <v/>
      </c>
    </row>
    <row r="11218" spans="17:17">
      <c r="Q11218" s="50" t="str">
        <f t="shared" si="176"/>
        <v/>
      </c>
    </row>
    <row r="11219" spans="17:17">
      <c r="Q11219" s="50" t="str">
        <f t="shared" si="176"/>
        <v/>
      </c>
    </row>
    <row r="11220" spans="17:17">
      <c r="Q11220" s="50" t="str">
        <f t="shared" ref="Q11220:Q11283" si="177">IF(AND(I11220="",K11220=""),"",IF(I11220="Lead","Lead",IF(K11220="Lead","Lead",IF((OR((AND((ISNUMBER(SEARCH("Galvanized",K11220))),AF11220="Yes")),(AND((ISNUMBER(SEARCH("Galvanized",K11220))),AF11220="Unknown")))),"Galvanized requiring replacement",IF((OR((AND((ISNUMBER(SEARCH("Galvanized",K11220))),AJ11220="Yes")),(AND((ISNUMBER(SEARCH("Galvanized",K11220))),AJ11220="Unknown")))),"Galvanized requiring replacement",IF(I11220="Galvanized requiring replacement","Galvanized requiring replacement",IF(K11220="Galvanized requiring replacement","Galvanized requiring replacement",IF(ISNUMBER(SEARCH("Unknown",I11220)),"Unknown",IF(ISNUMBER(SEARCH("Unknown",K11220)),"Unknown",IF(I11220="","Unknown",IF(K11220="","Unknown","Non-lead")))))))))))</f>
        <v/>
      </c>
    </row>
    <row r="11221" spans="17:17">
      <c r="Q11221" s="50" t="str">
        <f t="shared" si="177"/>
        <v/>
      </c>
    </row>
    <row r="11222" spans="17:17">
      <c r="Q11222" s="50" t="str">
        <f t="shared" si="177"/>
        <v/>
      </c>
    </row>
    <row r="11223" spans="17:17">
      <c r="Q11223" s="50" t="str">
        <f t="shared" si="177"/>
        <v/>
      </c>
    </row>
    <row r="11224" spans="17:17">
      <c r="Q11224" s="50" t="str">
        <f t="shared" si="177"/>
        <v/>
      </c>
    </row>
    <row r="11225" spans="17:17">
      <c r="Q11225" s="50" t="str">
        <f t="shared" si="177"/>
        <v/>
      </c>
    </row>
    <row r="11226" spans="17:17">
      <c r="Q11226" s="50" t="str">
        <f t="shared" si="177"/>
        <v/>
      </c>
    </row>
    <row r="11227" spans="17:17">
      <c r="Q11227" s="50" t="str">
        <f t="shared" si="177"/>
        <v/>
      </c>
    </row>
    <row r="11228" spans="17:17">
      <c r="Q11228" s="50" t="str">
        <f t="shared" si="177"/>
        <v/>
      </c>
    </row>
    <row r="11229" spans="17:17">
      <c r="Q11229" s="50" t="str">
        <f t="shared" si="177"/>
        <v/>
      </c>
    </row>
    <row r="11230" spans="17:17">
      <c r="Q11230" s="50" t="str">
        <f t="shared" si="177"/>
        <v/>
      </c>
    </row>
    <row r="11231" spans="17:17">
      <c r="Q11231" s="50" t="str">
        <f t="shared" si="177"/>
        <v/>
      </c>
    </row>
    <row r="11232" spans="17:17">
      <c r="Q11232" s="50" t="str">
        <f t="shared" si="177"/>
        <v/>
      </c>
    </row>
    <row r="11233" spans="17:17">
      <c r="Q11233" s="50" t="str">
        <f t="shared" si="177"/>
        <v/>
      </c>
    </row>
    <row r="11234" spans="17:17">
      <c r="Q11234" s="50" t="str">
        <f t="shared" si="177"/>
        <v/>
      </c>
    </row>
    <row r="11235" spans="17:17">
      <c r="Q11235" s="50" t="str">
        <f t="shared" si="177"/>
        <v/>
      </c>
    </row>
    <row r="11236" spans="17:17">
      <c r="Q11236" s="50" t="str">
        <f t="shared" si="177"/>
        <v/>
      </c>
    </row>
    <row r="11237" spans="17:17">
      <c r="Q11237" s="50" t="str">
        <f t="shared" si="177"/>
        <v/>
      </c>
    </row>
    <row r="11238" spans="17:17">
      <c r="Q11238" s="50" t="str">
        <f t="shared" si="177"/>
        <v/>
      </c>
    </row>
    <row r="11239" spans="17:17">
      <c r="Q11239" s="50" t="str">
        <f t="shared" si="177"/>
        <v/>
      </c>
    </row>
    <row r="11240" spans="17:17">
      <c r="Q11240" s="50" t="str">
        <f t="shared" si="177"/>
        <v/>
      </c>
    </row>
    <row r="11241" spans="17:17">
      <c r="Q11241" s="50" t="str">
        <f t="shared" si="177"/>
        <v/>
      </c>
    </row>
    <row r="11242" spans="17:17">
      <c r="Q11242" s="50" t="str">
        <f t="shared" si="177"/>
        <v/>
      </c>
    </row>
    <row r="11243" spans="17:17">
      <c r="Q11243" s="50" t="str">
        <f t="shared" si="177"/>
        <v/>
      </c>
    </row>
    <row r="11244" spans="17:17">
      <c r="Q11244" s="50" t="str">
        <f t="shared" si="177"/>
        <v/>
      </c>
    </row>
    <row r="11245" spans="17:17">
      <c r="Q11245" s="50" t="str">
        <f t="shared" si="177"/>
        <v/>
      </c>
    </row>
    <row r="11246" spans="17:17">
      <c r="Q11246" s="50" t="str">
        <f t="shared" si="177"/>
        <v/>
      </c>
    </row>
    <row r="11247" spans="17:17">
      <c r="Q11247" s="50" t="str">
        <f t="shared" si="177"/>
        <v/>
      </c>
    </row>
    <row r="11248" spans="17:17">
      <c r="Q11248" s="50" t="str">
        <f t="shared" si="177"/>
        <v/>
      </c>
    </row>
    <row r="11249" spans="17:17">
      <c r="Q11249" s="50" t="str">
        <f t="shared" si="177"/>
        <v/>
      </c>
    </row>
    <row r="11250" spans="17:17">
      <c r="Q11250" s="50" t="str">
        <f t="shared" si="177"/>
        <v/>
      </c>
    </row>
    <row r="11251" spans="17:17">
      <c r="Q11251" s="50" t="str">
        <f t="shared" si="177"/>
        <v/>
      </c>
    </row>
    <row r="11252" spans="17:17">
      <c r="Q11252" s="50" t="str">
        <f t="shared" si="177"/>
        <v/>
      </c>
    </row>
    <row r="11253" spans="17:17">
      <c r="Q11253" s="50" t="str">
        <f t="shared" si="177"/>
        <v/>
      </c>
    </row>
    <row r="11254" spans="17:17">
      <c r="Q11254" s="50" t="str">
        <f t="shared" si="177"/>
        <v/>
      </c>
    </row>
    <row r="11255" spans="17:17">
      <c r="Q11255" s="50" t="str">
        <f t="shared" si="177"/>
        <v/>
      </c>
    </row>
    <row r="11256" spans="17:17">
      <c r="Q11256" s="50" t="str">
        <f t="shared" si="177"/>
        <v/>
      </c>
    </row>
    <row r="11257" spans="17:17">
      <c r="Q11257" s="50" t="str">
        <f t="shared" si="177"/>
        <v/>
      </c>
    </row>
    <row r="11258" spans="17:17">
      <c r="Q11258" s="50" t="str">
        <f t="shared" si="177"/>
        <v/>
      </c>
    </row>
    <row r="11259" spans="17:17">
      <c r="Q11259" s="50" t="str">
        <f t="shared" si="177"/>
        <v/>
      </c>
    </row>
    <row r="11260" spans="17:17">
      <c r="Q11260" s="50" t="str">
        <f t="shared" si="177"/>
        <v/>
      </c>
    </row>
    <row r="11261" spans="17:17">
      <c r="Q11261" s="50" t="str">
        <f t="shared" si="177"/>
        <v/>
      </c>
    </row>
    <row r="11262" spans="17:17">
      <c r="Q11262" s="50" t="str">
        <f t="shared" si="177"/>
        <v/>
      </c>
    </row>
    <row r="11263" spans="17:17">
      <c r="Q11263" s="50" t="str">
        <f t="shared" si="177"/>
        <v/>
      </c>
    </row>
    <row r="11264" spans="17:17">
      <c r="Q11264" s="50" t="str">
        <f t="shared" si="177"/>
        <v/>
      </c>
    </row>
    <row r="11265" spans="17:17">
      <c r="Q11265" s="50" t="str">
        <f t="shared" si="177"/>
        <v/>
      </c>
    </row>
    <row r="11266" spans="17:17">
      <c r="Q11266" s="50" t="str">
        <f t="shared" si="177"/>
        <v/>
      </c>
    </row>
    <row r="11267" spans="17:17">
      <c r="Q11267" s="50" t="str">
        <f t="shared" si="177"/>
        <v/>
      </c>
    </row>
    <row r="11268" spans="17:17">
      <c r="Q11268" s="50" t="str">
        <f t="shared" si="177"/>
        <v/>
      </c>
    </row>
    <row r="11269" spans="17:17">
      <c r="Q11269" s="50" t="str">
        <f t="shared" si="177"/>
        <v/>
      </c>
    </row>
    <row r="11270" spans="17:17">
      <c r="Q11270" s="50" t="str">
        <f t="shared" si="177"/>
        <v/>
      </c>
    </row>
    <row r="11271" spans="17:17">
      <c r="Q11271" s="50" t="str">
        <f t="shared" si="177"/>
        <v/>
      </c>
    </row>
    <row r="11272" spans="17:17">
      <c r="Q11272" s="50" t="str">
        <f t="shared" si="177"/>
        <v/>
      </c>
    </row>
    <row r="11273" spans="17:17">
      <c r="Q11273" s="50" t="str">
        <f t="shared" si="177"/>
        <v/>
      </c>
    </row>
    <row r="11274" spans="17:17">
      <c r="Q11274" s="50" t="str">
        <f t="shared" si="177"/>
        <v/>
      </c>
    </row>
    <row r="11275" spans="17:17">
      <c r="Q11275" s="50" t="str">
        <f t="shared" si="177"/>
        <v/>
      </c>
    </row>
    <row r="11276" spans="17:17">
      <c r="Q11276" s="50" t="str">
        <f t="shared" si="177"/>
        <v/>
      </c>
    </row>
    <row r="11277" spans="17:17">
      <c r="Q11277" s="50" t="str">
        <f t="shared" si="177"/>
        <v/>
      </c>
    </row>
    <row r="11278" spans="17:17">
      <c r="Q11278" s="50" t="str">
        <f t="shared" si="177"/>
        <v/>
      </c>
    </row>
    <row r="11279" spans="17:17">
      <c r="Q11279" s="50" t="str">
        <f t="shared" si="177"/>
        <v/>
      </c>
    </row>
    <row r="11280" spans="17:17">
      <c r="Q11280" s="50" t="str">
        <f t="shared" si="177"/>
        <v/>
      </c>
    </row>
    <row r="11281" spans="17:17">
      <c r="Q11281" s="50" t="str">
        <f t="shared" si="177"/>
        <v/>
      </c>
    </row>
    <row r="11282" spans="17:17">
      <c r="Q11282" s="50" t="str">
        <f t="shared" si="177"/>
        <v/>
      </c>
    </row>
    <row r="11283" spans="17:17">
      <c r="Q11283" s="50" t="str">
        <f t="shared" si="177"/>
        <v/>
      </c>
    </row>
    <row r="11284" spans="17:17">
      <c r="Q11284" s="50" t="str">
        <f t="shared" ref="Q11284:Q11347" si="178">IF(AND(I11284="",K11284=""),"",IF(I11284="Lead","Lead",IF(K11284="Lead","Lead",IF((OR((AND((ISNUMBER(SEARCH("Galvanized",K11284))),AF11284="Yes")),(AND((ISNUMBER(SEARCH("Galvanized",K11284))),AF11284="Unknown")))),"Galvanized requiring replacement",IF((OR((AND((ISNUMBER(SEARCH("Galvanized",K11284))),AJ11284="Yes")),(AND((ISNUMBER(SEARCH("Galvanized",K11284))),AJ11284="Unknown")))),"Galvanized requiring replacement",IF(I11284="Galvanized requiring replacement","Galvanized requiring replacement",IF(K11284="Galvanized requiring replacement","Galvanized requiring replacement",IF(ISNUMBER(SEARCH("Unknown",I11284)),"Unknown",IF(ISNUMBER(SEARCH("Unknown",K11284)),"Unknown",IF(I11284="","Unknown",IF(K11284="","Unknown","Non-lead")))))))))))</f>
        <v/>
      </c>
    </row>
    <row r="11285" spans="17:17">
      <c r="Q11285" s="50" t="str">
        <f t="shared" si="178"/>
        <v/>
      </c>
    </row>
    <row r="11286" spans="17:17">
      <c r="Q11286" s="50" t="str">
        <f t="shared" si="178"/>
        <v/>
      </c>
    </row>
    <row r="11287" spans="17:17">
      <c r="Q11287" s="50" t="str">
        <f t="shared" si="178"/>
        <v/>
      </c>
    </row>
    <row r="11288" spans="17:17">
      <c r="Q11288" s="50" t="str">
        <f t="shared" si="178"/>
        <v/>
      </c>
    </row>
    <row r="11289" spans="17:17">
      <c r="Q11289" s="50" t="str">
        <f t="shared" si="178"/>
        <v/>
      </c>
    </row>
    <row r="11290" spans="17:17">
      <c r="Q11290" s="50" t="str">
        <f t="shared" si="178"/>
        <v/>
      </c>
    </row>
    <row r="11291" spans="17:17">
      <c r="Q11291" s="50" t="str">
        <f t="shared" si="178"/>
        <v/>
      </c>
    </row>
    <row r="11292" spans="17:17">
      <c r="Q11292" s="50" t="str">
        <f t="shared" si="178"/>
        <v/>
      </c>
    </row>
    <row r="11293" spans="17:17">
      <c r="Q11293" s="50" t="str">
        <f t="shared" si="178"/>
        <v/>
      </c>
    </row>
    <row r="11294" spans="17:17">
      <c r="Q11294" s="50" t="str">
        <f t="shared" si="178"/>
        <v/>
      </c>
    </row>
    <row r="11295" spans="17:17">
      <c r="Q11295" s="50" t="str">
        <f t="shared" si="178"/>
        <v/>
      </c>
    </row>
    <row r="11296" spans="17:17">
      <c r="Q11296" s="50" t="str">
        <f t="shared" si="178"/>
        <v/>
      </c>
    </row>
    <row r="11297" spans="17:17">
      <c r="Q11297" s="50" t="str">
        <f t="shared" si="178"/>
        <v/>
      </c>
    </row>
    <row r="11298" spans="17:17">
      <c r="Q11298" s="50" t="str">
        <f t="shared" si="178"/>
        <v/>
      </c>
    </row>
    <row r="11299" spans="17:17">
      <c r="Q11299" s="50" t="str">
        <f t="shared" si="178"/>
        <v/>
      </c>
    </row>
    <row r="11300" spans="17:17">
      <c r="Q11300" s="50" t="str">
        <f t="shared" si="178"/>
        <v/>
      </c>
    </row>
    <row r="11301" spans="17:17">
      <c r="Q11301" s="50" t="str">
        <f t="shared" si="178"/>
        <v/>
      </c>
    </row>
    <row r="11302" spans="17:17">
      <c r="Q11302" s="50" t="str">
        <f t="shared" si="178"/>
        <v/>
      </c>
    </row>
    <row r="11303" spans="17:17">
      <c r="Q11303" s="50" t="str">
        <f t="shared" si="178"/>
        <v/>
      </c>
    </row>
    <row r="11304" spans="17:17">
      <c r="Q11304" s="50" t="str">
        <f t="shared" si="178"/>
        <v/>
      </c>
    </row>
    <row r="11305" spans="17:17">
      <c r="Q11305" s="50" t="str">
        <f t="shared" si="178"/>
        <v/>
      </c>
    </row>
    <row r="11306" spans="17:17">
      <c r="Q11306" s="50" t="str">
        <f t="shared" si="178"/>
        <v/>
      </c>
    </row>
    <row r="11307" spans="17:17">
      <c r="Q11307" s="50" t="str">
        <f t="shared" si="178"/>
        <v/>
      </c>
    </row>
    <row r="11308" spans="17:17">
      <c r="Q11308" s="50" t="str">
        <f t="shared" si="178"/>
        <v/>
      </c>
    </row>
    <row r="11309" spans="17:17">
      <c r="Q11309" s="50" t="str">
        <f t="shared" si="178"/>
        <v/>
      </c>
    </row>
    <row r="11310" spans="17:17">
      <c r="Q11310" s="50" t="str">
        <f t="shared" si="178"/>
        <v/>
      </c>
    </row>
    <row r="11311" spans="17:17">
      <c r="Q11311" s="50" t="str">
        <f t="shared" si="178"/>
        <v/>
      </c>
    </row>
    <row r="11312" spans="17:17">
      <c r="Q11312" s="50" t="str">
        <f t="shared" si="178"/>
        <v/>
      </c>
    </row>
    <row r="11313" spans="17:17">
      <c r="Q11313" s="50" t="str">
        <f t="shared" si="178"/>
        <v/>
      </c>
    </row>
    <row r="11314" spans="17:17">
      <c r="Q11314" s="50" t="str">
        <f t="shared" si="178"/>
        <v/>
      </c>
    </row>
    <row r="11315" spans="17:17">
      <c r="Q11315" s="50" t="str">
        <f t="shared" si="178"/>
        <v/>
      </c>
    </row>
    <row r="11316" spans="17:17">
      <c r="Q11316" s="50" t="str">
        <f t="shared" si="178"/>
        <v/>
      </c>
    </row>
    <row r="11317" spans="17:17">
      <c r="Q11317" s="50" t="str">
        <f t="shared" si="178"/>
        <v/>
      </c>
    </row>
    <row r="11318" spans="17:17">
      <c r="Q11318" s="50" t="str">
        <f t="shared" si="178"/>
        <v/>
      </c>
    </row>
    <row r="11319" spans="17:17">
      <c r="Q11319" s="50" t="str">
        <f t="shared" si="178"/>
        <v/>
      </c>
    </row>
    <row r="11320" spans="17:17">
      <c r="Q11320" s="50" t="str">
        <f t="shared" si="178"/>
        <v/>
      </c>
    </row>
    <row r="11321" spans="17:17">
      <c r="Q11321" s="50" t="str">
        <f t="shared" si="178"/>
        <v/>
      </c>
    </row>
    <row r="11322" spans="17:17">
      <c r="Q11322" s="50" t="str">
        <f t="shared" si="178"/>
        <v/>
      </c>
    </row>
    <row r="11323" spans="17:17">
      <c r="Q11323" s="50" t="str">
        <f t="shared" si="178"/>
        <v/>
      </c>
    </row>
    <row r="11324" spans="17:17">
      <c r="Q11324" s="50" t="str">
        <f t="shared" si="178"/>
        <v/>
      </c>
    </row>
    <row r="11325" spans="17:17">
      <c r="Q11325" s="50" t="str">
        <f t="shared" si="178"/>
        <v/>
      </c>
    </row>
    <row r="11326" spans="17:17">
      <c r="Q11326" s="50" t="str">
        <f t="shared" si="178"/>
        <v/>
      </c>
    </row>
    <row r="11327" spans="17:17">
      <c r="Q11327" s="50" t="str">
        <f t="shared" si="178"/>
        <v/>
      </c>
    </row>
    <row r="11328" spans="17:17">
      <c r="Q11328" s="50" t="str">
        <f t="shared" si="178"/>
        <v/>
      </c>
    </row>
    <row r="11329" spans="17:17">
      <c r="Q11329" s="50" t="str">
        <f t="shared" si="178"/>
        <v/>
      </c>
    </row>
    <row r="11330" spans="17:17">
      <c r="Q11330" s="50" t="str">
        <f t="shared" si="178"/>
        <v/>
      </c>
    </row>
    <row r="11331" spans="17:17">
      <c r="Q11331" s="50" t="str">
        <f t="shared" si="178"/>
        <v/>
      </c>
    </row>
    <row r="11332" spans="17:17">
      <c r="Q11332" s="50" t="str">
        <f t="shared" si="178"/>
        <v/>
      </c>
    </row>
    <row r="11333" spans="17:17">
      <c r="Q11333" s="50" t="str">
        <f t="shared" si="178"/>
        <v/>
      </c>
    </row>
    <row r="11334" spans="17:17">
      <c r="Q11334" s="50" t="str">
        <f t="shared" si="178"/>
        <v/>
      </c>
    </row>
    <row r="11335" spans="17:17">
      <c r="Q11335" s="50" t="str">
        <f t="shared" si="178"/>
        <v/>
      </c>
    </row>
    <row r="11336" spans="17:17">
      <c r="Q11336" s="50" t="str">
        <f t="shared" si="178"/>
        <v/>
      </c>
    </row>
    <row r="11337" spans="17:17">
      <c r="Q11337" s="50" t="str">
        <f t="shared" si="178"/>
        <v/>
      </c>
    </row>
    <row r="11338" spans="17:17">
      <c r="Q11338" s="50" t="str">
        <f t="shared" si="178"/>
        <v/>
      </c>
    </row>
    <row r="11339" spans="17:17">
      <c r="Q11339" s="50" t="str">
        <f t="shared" si="178"/>
        <v/>
      </c>
    </row>
    <row r="11340" spans="17:17">
      <c r="Q11340" s="50" t="str">
        <f t="shared" si="178"/>
        <v/>
      </c>
    </row>
    <row r="11341" spans="17:17">
      <c r="Q11341" s="50" t="str">
        <f t="shared" si="178"/>
        <v/>
      </c>
    </row>
    <row r="11342" spans="17:17">
      <c r="Q11342" s="50" t="str">
        <f t="shared" si="178"/>
        <v/>
      </c>
    </row>
    <row r="11343" spans="17:17">
      <c r="Q11343" s="50" t="str">
        <f t="shared" si="178"/>
        <v/>
      </c>
    </row>
    <row r="11344" spans="17:17">
      <c r="Q11344" s="50" t="str">
        <f t="shared" si="178"/>
        <v/>
      </c>
    </row>
    <row r="11345" spans="17:17">
      <c r="Q11345" s="50" t="str">
        <f t="shared" si="178"/>
        <v/>
      </c>
    </row>
    <row r="11346" spans="17:17">
      <c r="Q11346" s="50" t="str">
        <f t="shared" si="178"/>
        <v/>
      </c>
    </row>
    <row r="11347" spans="17:17">
      <c r="Q11347" s="50" t="str">
        <f t="shared" si="178"/>
        <v/>
      </c>
    </row>
    <row r="11348" spans="17:17">
      <c r="Q11348" s="50" t="str">
        <f t="shared" ref="Q11348:Q11411" si="179">IF(AND(I11348="",K11348=""),"",IF(I11348="Lead","Lead",IF(K11348="Lead","Lead",IF((OR((AND((ISNUMBER(SEARCH("Galvanized",K11348))),AF11348="Yes")),(AND((ISNUMBER(SEARCH("Galvanized",K11348))),AF11348="Unknown")))),"Galvanized requiring replacement",IF((OR((AND((ISNUMBER(SEARCH("Galvanized",K11348))),AJ11348="Yes")),(AND((ISNUMBER(SEARCH("Galvanized",K11348))),AJ11348="Unknown")))),"Galvanized requiring replacement",IF(I11348="Galvanized requiring replacement","Galvanized requiring replacement",IF(K11348="Galvanized requiring replacement","Galvanized requiring replacement",IF(ISNUMBER(SEARCH("Unknown",I11348)),"Unknown",IF(ISNUMBER(SEARCH("Unknown",K11348)),"Unknown",IF(I11348="","Unknown",IF(K11348="","Unknown","Non-lead")))))))))))</f>
        <v/>
      </c>
    </row>
    <row r="11349" spans="17:17">
      <c r="Q11349" s="50" t="str">
        <f t="shared" si="179"/>
        <v/>
      </c>
    </row>
    <row r="11350" spans="17:17">
      <c r="Q11350" s="50" t="str">
        <f t="shared" si="179"/>
        <v/>
      </c>
    </row>
    <row r="11351" spans="17:17">
      <c r="Q11351" s="50" t="str">
        <f t="shared" si="179"/>
        <v/>
      </c>
    </row>
    <row r="11352" spans="17:17">
      <c r="Q11352" s="50" t="str">
        <f t="shared" si="179"/>
        <v/>
      </c>
    </row>
    <row r="11353" spans="17:17">
      <c r="Q11353" s="50" t="str">
        <f t="shared" si="179"/>
        <v/>
      </c>
    </row>
    <row r="11354" spans="17:17">
      <c r="Q11354" s="50" t="str">
        <f t="shared" si="179"/>
        <v/>
      </c>
    </row>
    <row r="11355" spans="17:17">
      <c r="Q11355" s="50" t="str">
        <f t="shared" si="179"/>
        <v/>
      </c>
    </row>
    <row r="11356" spans="17:17">
      <c r="Q11356" s="50" t="str">
        <f t="shared" si="179"/>
        <v/>
      </c>
    </row>
    <row r="11357" spans="17:17">
      <c r="Q11357" s="50" t="str">
        <f t="shared" si="179"/>
        <v/>
      </c>
    </row>
    <row r="11358" spans="17:17">
      <c r="Q11358" s="50" t="str">
        <f t="shared" si="179"/>
        <v/>
      </c>
    </row>
    <row r="11359" spans="17:17">
      <c r="Q11359" s="50" t="str">
        <f t="shared" si="179"/>
        <v/>
      </c>
    </row>
    <row r="11360" spans="17:17">
      <c r="Q11360" s="50" t="str">
        <f t="shared" si="179"/>
        <v/>
      </c>
    </row>
    <row r="11361" spans="17:17">
      <c r="Q11361" s="50" t="str">
        <f t="shared" si="179"/>
        <v/>
      </c>
    </row>
    <row r="11362" spans="17:17">
      <c r="Q11362" s="50" t="str">
        <f t="shared" si="179"/>
        <v/>
      </c>
    </row>
    <row r="11363" spans="17:17">
      <c r="Q11363" s="50" t="str">
        <f t="shared" si="179"/>
        <v/>
      </c>
    </row>
    <row r="11364" spans="17:17">
      <c r="Q11364" s="50" t="str">
        <f t="shared" si="179"/>
        <v/>
      </c>
    </row>
    <row r="11365" spans="17:17">
      <c r="Q11365" s="50" t="str">
        <f t="shared" si="179"/>
        <v/>
      </c>
    </row>
    <row r="11366" spans="17:17">
      <c r="Q11366" s="50" t="str">
        <f t="shared" si="179"/>
        <v/>
      </c>
    </row>
    <row r="11367" spans="17:17">
      <c r="Q11367" s="50" t="str">
        <f t="shared" si="179"/>
        <v/>
      </c>
    </row>
    <row r="11368" spans="17:17">
      <c r="Q11368" s="50" t="str">
        <f t="shared" si="179"/>
        <v/>
      </c>
    </row>
    <row r="11369" spans="17:17">
      <c r="Q11369" s="50" t="str">
        <f t="shared" si="179"/>
        <v/>
      </c>
    </row>
    <row r="11370" spans="17:17">
      <c r="Q11370" s="50" t="str">
        <f t="shared" si="179"/>
        <v/>
      </c>
    </row>
    <row r="11371" spans="17:17">
      <c r="Q11371" s="50" t="str">
        <f t="shared" si="179"/>
        <v/>
      </c>
    </row>
    <row r="11372" spans="17:17">
      <c r="Q11372" s="50" t="str">
        <f t="shared" si="179"/>
        <v/>
      </c>
    </row>
    <row r="11373" spans="17:17">
      <c r="Q11373" s="50" t="str">
        <f t="shared" si="179"/>
        <v/>
      </c>
    </row>
    <row r="11374" spans="17:17">
      <c r="Q11374" s="50" t="str">
        <f t="shared" si="179"/>
        <v/>
      </c>
    </row>
    <row r="11375" spans="17:17">
      <c r="Q11375" s="50" t="str">
        <f t="shared" si="179"/>
        <v/>
      </c>
    </row>
    <row r="11376" spans="17:17">
      <c r="Q11376" s="50" t="str">
        <f t="shared" si="179"/>
        <v/>
      </c>
    </row>
    <row r="11377" spans="17:17">
      <c r="Q11377" s="50" t="str">
        <f t="shared" si="179"/>
        <v/>
      </c>
    </row>
    <row r="11378" spans="17:17">
      <c r="Q11378" s="50" t="str">
        <f t="shared" si="179"/>
        <v/>
      </c>
    </row>
    <row r="11379" spans="17:17">
      <c r="Q11379" s="50" t="str">
        <f t="shared" si="179"/>
        <v/>
      </c>
    </row>
    <row r="11380" spans="17:17">
      <c r="Q11380" s="50" t="str">
        <f t="shared" si="179"/>
        <v/>
      </c>
    </row>
    <row r="11381" spans="17:17">
      <c r="Q11381" s="50" t="str">
        <f t="shared" si="179"/>
        <v/>
      </c>
    </row>
    <row r="11382" spans="17:17">
      <c r="Q11382" s="50" t="str">
        <f t="shared" si="179"/>
        <v/>
      </c>
    </row>
    <row r="11383" spans="17:17">
      <c r="Q11383" s="50" t="str">
        <f t="shared" si="179"/>
        <v/>
      </c>
    </row>
    <row r="11384" spans="17:17">
      <c r="Q11384" s="50" t="str">
        <f t="shared" si="179"/>
        <v/>
      </c>
    </row>
    <row r="11385" spans="17:17">
      <c r="Q11385" s="50" t="str">
        <f t="shared" si="179"/>
        <v/>
      </c>
    </row>
    <row r="11386" spans="17:17">
      <c r="Q11386" s="50" t="str">
        <f t="shared" si="179"/>
        <v/>
      </c>
    </row>
    <row r="11387" spans="17:17">
      <c r="Q11387" s="50" t="str">
        <f t="shared" si="179"/>
        <v/>
      </c>
    </row>
    <row r="11388" spans="17:17">
      <c r="Q11388" s="50" t="str">
        <f t="shared" si="179"/>
        <v/>
      </c>
    </row>
    <row r="11389" spans="17:17">
      <c r="Q11389" s="50" t="str">
        <f t="shared" si="179"/>
        <v/>
      </c>
    </row>
    <row r="11390" spans="17:17">
      <c r="Q11390" s="50" t="str">
        <f t="shared" si="179"/>
        <v/>
      </c>
    </row>
    <row r="11391" spans="17:17">
      <c r="Q11391" s="50" t="str">
        <f t="shared" si="179"/>
        <v/>
      </c>
    </row>
    <row r="11392" spans="17:17">
      <c r="Q11392" s="50" t="str">
        <f t="shared" si="179"/>
        <v/>
      </c>
    </row>
    <row r="11393" spans="17:17">
      <c r="Q11393" s="50" t="str">
        <f t="shared" si="179"/>
        <v/>
      </c>
    </row>
    <row r="11394" spans="17:17">
      <c r="Q11394" s="50" t="str">
        <f t="shared" si="179"/>
        <v/>
      </c>
    </row>
    <row r="11395" spans="17:17">
      <c r="Q11395" s="50" t="str">
        <f t="shared" si="179"/>
        <v/>
      </c>
    </row>
    <row r="11396" spans="17:17">
      <c r="Q11396" s="50" t="str">
        <f t="shared" si="179"/>
        <v/>
      </c>
    </row>
    <row r="11397" spans="17:17">
      <c r="Q11397" s="50" t="str">
        <f t="shared" si="179"/>
        <v/>
      </c>
    </row>
    <row r="11398" spans="17:17">
      <c r="Q11398" s="50" t="str">
        <f t="shared" si="179"/>
        <v/>
      </c>
    </row>
    <row r="11399" spans="17:17">
      <c r="Q11399" s="50" t="str">
        <f t="shared" si="179"/>
        <v/>
      </c>
    </row>
    <row r="11400" spans="17:17">
      <c r="Q11400" s="50" t="str">
        <f t="shared" si="179"/>
        <v/>
      </c>
    </row>
    <row r="11401" spans="17:17">
      <c r="Q11401" s="50" t="str">
        <f t="shared" si="179"/>
        <v/>
      </c>
    </row>
    <row r="11402" spans="17:17">
      <c r="Q11402" s="50" t="str">
        <f t="shared" si="179"/>
        <v/>
      </c>
    </row>
    <row r="11403" spans="17:17">
      <c r="Q11403" s="50" t="str">
        <f t="shared" si="179"/>
        <v/>
      </c>
    </row>
    <row r="11404" spans="17:17">
      <c r="Q11404" s="50" t="str">
        <f t="shared" si="179"/>
        <v/>
      </c>
    </row>
    <row r="11405" spans="17:17">
      <c r="Q11405" s="50" t="str">
        <f t="shared" si="179"/>
        <v/>
      </c>
    </row>
    <row r="11406" spans="17:17">
      <c r="Q11406" s="50" t="str">
        <f t="shared" si="179"/>
        <v/>
      </c>
    </row>
    <row r="11407" spans="17:17">
      <c r="Q11407" s="50" t="str">
        <f t="shared" si="179"/>
        <v/>
      </c>
    </row>
    <row r="11408" spans="17:17">
      <c r="Q11408" s="50" t="str">
        <f t="shared" si="179"/>
        <v/>
      </c>
    </row>
    <row r="11409" spans="17:17">
      <c r="Q11409" s="50" t="str">
        <f t="shared" si="179"/>
        <v/>
      </c>
    </row>
    <row r="11410" spans="17:17">
      <c r="Q11410" s="50" t="str">
        <f t="shared" si="179"/>
        <v/>
      </c>
    </row>
    <row r="11411" spans="17:17">
      <c r="Q11411" s="50" t="str">
        <f t="shared" si="179"/>
        <v/>
      </c>
    </row>
    <row r="11412" spans="17:17">
      <c r="Q11412" s="50" t="str">
        <f t="shared" ref="Q11412:Q11475" si="180">IF(AND(I11412="",K11412=""),"",IF(I11412="Lead","Lead",IF(K11412="Lead","Lead",IF((OR((AND((ISNUMBER(SEARCH("Galvanized",K11412))),AF11412="Yes")),(AND((ISNUMBER(SEARCH("Galvanized",K11412))),AF11412="Unknown")))),"Galvanized requiring replacement",IF((OR((AND((ISNUMBER(SEARCH("Galvanized",K11412))),AJ11412="Yes")),(AND((ISNUMBER(SEARCH("Galvanized",K11412))),AJ11412="Unknown")))),"Galvanized requiring replacement",IF(I11412="Galvanized requiring replacement","Galvanized requiring replacement",IF(K11412="Galvanized requiring replacement","Galvanized requiring replacement",IF(ISNUMBER(SEARCH("Unknown",I11412)),"Unknown",IF(ISNUMBER(SEARCH("Unknown",K11412)),"Unknown",IF(I11412="","Unknown",IF(K11412="","Unknown","Non-lead")))))))))))</f>
        <v/>
      </c>
    </row>
    <row r="11413" spans="17:17">
      <c r="Q11413" s="50" t="str">
        <f t="shared" si="180"/>
        <v/>
      </c>
    </row>
    <row r="11414" spans="17:17">
      <c r="Q11414" s="50" t="str">
        <f t="shared" si="180"/>
        <v/>
      </c>
    </row>
    <row r="11415" spans="17:17">
      <c r="Q11415" s="50" t="str">
        <f t="shared" si="180"/>
        <v/>
      </c>
    </row>
    <row r="11416" spans="17:17">
      <c r="Q11416" s="50" t="str">
        <f t="shared" si="180"/>
        <v/>
      </c>
    </row>
    <row r="11417" spans="17:17">
      <c r="Q11417" s="50" t="str">
        <f t="shared" si="180"/>
        <v/>
      </c>
    </row>
    <row r="11418" spans="17:17">
      <c r="Q11418" s="50" t="str">
        <f t="shared" si="180"/>
        <v/>
      </c>
    </row>
    <row r="11419" spans="17:17">
      <c r="Q11419" s="50" t="str">
        <f t="shared" si="180"/>
        <v/>
      </c>
    </row>
    <row r="11420" spans="17:17">
      <c r="Q11420" s="50" t="str">
        <f t="shared" si="180"/>
        <v/>
      </c>
    </row>
    <row r="11421" spans="17:17">
      <c r="Q11421" s="50" t="str">
        <f t="shared" si="180"/>
        <v/>
      </c>
    </row>
    <row r="11422" spans="17:17">
      <c r="Q11422" s="50" t="str">
        <f t="shared" si="180"/>
        <v/>
      </c>
    </row>
    <row r="11423" spans="17:17">
      <c r="Q11423" s="50" t="str">
        <f t="shared" si="180"/>
        <v/>
      </c>
    </row>
    <row r="11424" spans="17:17">
      <c r="Q11424" s="50" t="str">
        <f t="shared" si="180"/>
        <v/>
      </c>
    </row>
    <row r="11425" spans="17:17">
      <c r="Q11425" s="50" t="str">
        <f t="shared" si="180"/>
        <v/>
      </c>
    </row>
    <row r="11426" spans="17:17">
      <c r="Q11426" s="50" t="str">
        <f t="shared" si="180"/>
        <v/>
      </c>
    </row>
    <row r="11427" spans="17:17">
      <c r="Q11427" s="50" t="str">
        <f t="shared" si="180"/>
        <v/>
      </c>
    </row>
    <row r="11428" spans="17:17">
      <c r="Q11428" s="50" t="str">
        <f t="shared" si="180"/>
        <v/>
      </c>
    </row>
    <row r="11429" spans="17:17">
      <c r="Q11429" s="50" t="str">
        <f t="shared" si="180"/>
        <v/>
      </c>
    </row>
    <row r="11430" spans="17:17">
      <c r="Q11430" s="50" t="str">
        <f t="shared" si="180"/>
        <v/>
      </c>
    </row>
    <row r="11431" spans="17:17">
      <c r="Q11431" s="50" t="str">
        <f t="shared" si="180"/>
        <v/>
      </c>
    </row>
    <row r="11432" spans="17:17">
      <c r="Q11432" s="50" t="str">
        <f t="shared" si="180"/>
        <v/>
      </c>
    </row>
    <row r="11433" spans="17:17">
      <c r="Q11433" s="50" t="str">
        <f t="shared" si="180"/>
        <v/>
      </c>
    </row>
    <row r="11434" spans="17:17">
      <c r="Q11434" s="50" t="str">
        <f t="shared" si="180"/>
        <v/>
      </c>
    </row>
    <row r="11435" spans="17:17">
      <c r="Q11435" s="50" t="str">
        <f t="shared" si="180"/>
        <v/>
      </c>
    </row>
    <row r="11436" spans="17:17">
      <c r="Q11436" s="50" t="str">
        <f t="shared" si="180"/>
        <v/>
      </c>
    </row>
    <row r="11437" spans="17:17">
      <c r="Q11437" s="50" t="str">
        <f t="shared" si="180"/>
        <v/>
      </c>
    </row>
    <row r="11438" spans="17:17">
      <c r="Q11438" s="50" t="str">
        <f t="shared" si="180"/>
        <v/>
      </c>
    </row>
    <row r="11439" spans="17:17">
      <c r="Q11439" s="50" t="str">
        <f t="shared" si="180"/>
        <v/>
      </c>
    </row>
    <row r="11440" spans="17:17">
      <c r="Q11440" s="50" t="str">
        <f t="shared" si="180"/>
        <v/>
      </c>
    </row>
    <row r="11441" spans="17:17">
      <c r="Q11441" s="50" t="str">
        <f t="shared" si="180"/>
        <v/>
      </c>
    </row>
    <row r="11442" spans="17:17">
      <c r="Q11442" s="50" t="str">
        <f t="shared" si="180"/>
        <v/>
      </c>
    </row>
    <row r="11443" spans="17:17">
      <c r="Q11443" s="50" t="str">
        <f t="shared" si="180"/>
        <v/>
      </c>
    </row>
    <row r="11444" spans="17:17">
      <c r="Q11444" s="50" t="str">
        <f t="shared" si="180"/>
        <v/>
      </c>
    </row>
    <row r="11445" spans="17:17">
      <c r="Q11445" s="50" t="str">
        <f t="shared" si="180"/>
        <v/>
      </c>
    </row>
    <row r="11446" spans="17:17">
      <c r="Q11446" s="50" t="str">
        <f t="shared" si="180"/>
        <v/>
      </c>
    </row>
    <row r="11447" spans="17:17">
      <c r="Q11447" s="50" t="str">
        <f t="shared" si="180"/>
        <v/>
      </c>
    </row>
    <row r="11448" spans="17:17">
      <c r="Q11448" s="50" t="str">
        <f t="shared" si="180"/>
        <v/>
      </c>
    </row>
    <row r="11449" spans="17:17">
      <c r="Q11449" s="50" t="str">
        <f t="shared" si="180"/>
        <v/>
      </c>
    </row>
    <row r="11450" spans="17:17">
      <c r="Q11450" s="50" t="str">
        <f t="shared" si="180"/>
        <v/>
      </c>
    </row>
    <row r="11451" spans="17:17">
      <c r="Q11451" s="50" t="str">
        <f t="shared" si="180"/>
        <v/>
      </c>
    </row>
    <row r="11452" spans="17:17">
      <c r="Q11452" s="50" t="str">
        <f t="shared" si="180"/>
        <v/>
      </c>
    </row>
    <row r="11453" spans="17:17">
      <c r="Q11453" s="50" t="str">
        <f t="shared" si="180"/>
        <v/>
      </c>
    </row>
    <row r="11454" spans="17:17">
      <c r="Q11454" s="50" t="str">
        <f t="shared" si="180"/>
        <v/>
      </c>
    </row>
    <row r="11455" spans="17:17">
      <c r="Q11455" s="50" t="str">
        <f t="shared" si="180"/>
        <v/>
      </c>
    </row>
    <row r="11456" spans="17:17">
      <c r="Q11456" s="50" t="str">
        <f t="shared" si="180"/>
        <v/>
      </c>
    </row>
    <row r="11457" spans="17:17">
      <c r="Q11457" s="50" t="str">
        <f t="shared" si="180"/>
        <v/>
      </c>
    </row>
    <row r="11458" spans="17:17">
      <c r="Q11458" s="50" t="str">
        <f t="shared" si="180"/>
        <v/>
      </c>
    </row>
    <row r="11459" spans="17:17">
      <c r="Q11459" s="50" t="str">
        <f t="shared" si="180"/>
        <v/>
      </c>
    </row>
    <row r="11460" spans="17:17">
      <c r="Q11460" s="50" t="str">
        <f t="shared" si="180"/>
        <v/>
      </c>
    </row>
    <row r="11461" spans="17:17">
      <c r="Q11461" s="50" t="str">
        <f t="shared" si="180"/>
        <v/>
      </c>
    </row>
    <row r="11462" spans="17:17">
      <c r="Q11462" s="50" t="str">
        <f t="shared" si="180"/>
        <v/>
      </c>
    </row>
    <row r="11463" spans="17:17">
      <c r="Q11463" s="50" t="str">
        <f t="shared" si="180"/>
        <v/>
      </c>
    </row>
    <row r="11464" spans="17:17">
      <c r="Q11464" s="50" t="str">
        <f t="shared" si="180"/>
        <v/>
      </c>
    </row>
    <row r="11465" spans="17:17">
      <c r="Q11465" s="50" t="str">
        <f t="shared" si="180"/>
        <v/>
      </c>
    </row>
    <row r="11466" spans="17:17">
      <c r="Q11466" s="50" t="str">
        <f t="shared" si="180"/>
        <v/>
      </c>
    </row>
    <row r="11467" spans="17:17">
      <c r="Q11467" s="50" t="str">
        <f t="shared" si="180"/>
        <v/>
      </c>
    </row>
    <row r="11468" spans="17:17">
      <c r="Q11468" s="50" t="str">
        <f t="shared" si="180"/>
        <v/>
      </c>
    </row>
    <row r="11469" spans="17:17">
      <c r="Q11469" s="50" t="str">
        <f t="shared" si="180"/>
        <v/>
      </c>
    </row>
    <row r="11470" spans="17:17">
      <c r="Q11470" s="50" t="str">
        <f t="shared" si="180"/>
        <v/>
      </c>
    </row>
    <row r="11471" spans="17:17">
      <c r="Q11471" s="50" t="str">
        <f t="shared" si="180"/>
        <v/>
      </c>
    </row>
    <row r="11472" spans="17:17">
      <c r="Q11472" s="50" t="str">
        <f t="shared" si="180"/>
        <v/>
      </c>
    </row>
    <row r="11473" spans="17:17">
      <c r="Q11473" s="50" t="str">
        <f t="shared" si="180"/>
        <v/>
      </c>
    </row>
    <row r="11474" spans="17:17">
      <c r="Q11474" s="50" t="str">
        <f t="shared" si="180"/>
        <v/>
      </c>
    </row>
    <row r="11475" spans="17:17">
      <c r="Q11475" s="50" t="str">
        <f t="shared" si="180"/>
        <v/>
      </c>
    </row>
    <row r="11476" spans="17:17">
      <c r="Q11476" s="50" t="str">
        <f t="shared" ref="Q11476:Q11539" si="181">IF(AND(I11476="",K11476=""),"",IF(I11476="Lead","Lead",IF(K11476="Lead","Lead",IF((OR((AND((ISNUMBER(SEARCH("Galvanized",K11476))),AF11476="Yes")),(AND((ISNUMBER(SEARCH("Galvanized",K11476))),AF11476="Unknown")))),"Galvanized requiring replacement",IF((OR((AND((ISNUMBER(SEARCH("Galvanized",K11476))),AJ11476="Yes")),(AND((ISNUMBER(SEARCH("Galvanized",K11476))),AJ11476="Unknown")))),"Galvanized requiring replacement",IF(I11476="Galvanized requiring replacement","Galvanized requiring replacement",IF(K11476="Galvanized requiring replacement","Galvanized requiring replacement",IF(ISNUMBER(SEARCH("Unknown",I11476)),"Unknown",IF(ISNUMBER(SEARCH("Unknown",K11476)),"Unknown",IF(I11476="","Unknown",IF(K11476="","Unknown","Non-lead")))))))))))</f>
        <v/>
      </c>
    </row>
    <row r="11477" spans="17:17">
      <c r="Q11477" s="50" t="str">
        <f t="shared" si="181"/>
        <v/>
      </c>
    </row>
    <row r="11478" spans="17:17">
      <c r="Q11478" s="50" t="str">
        <f t="shared" si="181"/>
        <v/>
      </c>
    </row>
    <row r="11479" spans="17:17">
      <c r="Q11479" s="50" t="str">
        <f t="shared" si="181"/>
        <v/>
      </c>
    </row>
    <row r="11480" spans="17:17">
      <c r="Q11480" s="50" t="str">
        <f t="shared" si="181"/>
        <v/>
      </c>
    </row>
    <row r="11481" spans="17:17">
      <c r="Q11481" s="50" t="str">
        <f t="shared" si="181"/>
        <v/>
      </c>
    </row>
    <row r="11482" spans="17:17">
      <c r="Q11482" s="50" t="str">
        <f t="shared" si="181"/>
        <v/>
      </c>
    </row>
    <row r="11483" spans="17:17">
      <c r="Q11483" s="50" t="str">
        <f t="shared" si="181"/>
        <v/>
      </c>
    </row>
    <row r="11484" spans="17:17">
      <c r="Q11484" s="50" t="str">
        <f t="shared" si="181"/>
        <v/>
      </c>
    </row>
    <row r="11485" spans="17:17">
      <c r="Q11485" s="50" t="str">
        <f t="shared" si="181"/>
        <v/>
      </c>
    </row>
    <row r="11486" spans="17:17">
      <c r="Q11486" s="50" t="str">
        <f t="shared" si="181"/>
        <v/>
      </c>
    </row>
    <row r="11487" spans="17:17">
      <c r="Q11487" s="50" t="str">
        <f t="shared" si="181"/>
        <v/>
      </c>
    </row>
    <row r="11488" spans="17:17">
      <c r="Q11488" s="50" t="str">
        <f t="shared" si="181"/>
        <v/>
      </c>
    </row>
    <row r="11489" spans="17:17">
      <c r="Q11489" s="50" t="str">
        <f t="shared" si="181"/>
        <v/>
      </c>
    </row>
    <row r="11490" spans="17:17">
      <c r="Q11490" s="50" t="str">
        <f t="shared" si="181"/>
        <v/>
      </c>
    </row>
    <row r="11491" spans="17:17">
      <c r="Q11491" s="50" t="str">
        <f t="shared" si="181"/>
        <v/>
      </c>
    </row>
    <row r="11492" spans="17:17">
      <c r="Q11492" s="50" t="str">
        <f t="shared" si="181"/>
        <v/>
      </c>
    </row>
    <row r="11493" spans="17:17">
      <c r="Q11493" s="50" t="str">
        <f t="shared" si="181"/>
        <v/>
      </c>
    </row>
    <row r="11494" spans="17:17">
      <c r="Q11494" s="50" t="str">
        <f t="shared" si="181"/>
        <v/>
      </c>
    </row>
    <row r="11495" spans="17:17">
      <c r="Q11495" s="50" t="str">
        <f t="shared" si="181"/>
        <v/>
      </c>
    </row>
    <row r="11496" spans="17:17">
      <c r="Q11496" s="50" t="str">
        <f t="shared" si="181"/>
        <v/>
      </c>
    </row>
    <row r="11497" spans="17:17">
      <c r="Q11497" s="50" t="str">
        <f t="shared" si="181"/>
        <v/>
      </c>
    </row>
    <row r="11498" spans="17:17">
      <c r="Q11498" s="50" t="str">
        <f t="shared" si="181"/>
        <v/>
      </c>
    </row>
    <row r="11499" spans="17:17">
      <c r="Q11499" s="50" t="str">
        <f t="shared" si="181"/>
        <v/>
      </c>
    </row>
    <row r="11500" spans="17:17">
      <c r="Q11500" s="50" t="str">
        <f t="shared" si="181"/>
        <v/>
      </c>
    </row>
    <row r="11501" spans="17:17">
      <c r="Q11501" s="50" t="str">
        <f t="shared" si="181"/>
        <v/>
      </c>
    </row>
    <row r="11502" spans="17:17">
      <c r="Q11502" s="50" t="str">
        <f t="shared" si="181"/>
        <v/>
      </c>
    </row>
    <row r="11503" spans="17:17">
      <c r="Q11503" s="50" t="str">
        <f t="shared" si="181"/>
        <v/>
      </c>
    </row>
    <row r="11504" spans="17:17">
      <c r="Q11504" s="50" t="str">
        <f t="shared" si="181"/>
        <v/>
      </c>
    </row>
    <row r="11505" spans="17:17">
      <c r="Q11505" s="50" t="str">
        <f t="shared" si="181"/>
        <v/>
      </c>
    </row>
    <row r="11506" spans="17:17">
      <c r="Q11506" s="50" t="str">
        <f t="shared" si="181"/>
        <v/>
      </c>
    </row>
    <row r="11507" spans="17:17">
      <c r="Q11507" s="50" t="str">
        <f t="shared" si="181"/>
        <v/>
      </c>
    </row>
    <row r="11508" spans="17:17">
      <c r="Q11508" s="50" t="str">
        <f t="shared" si="181"/>
        <v/>
      </c>
    </row>
    <row r="11509" spans="17:17">
      <c r="Q11509" s="50" t="str">
        <f t="shared" si="181"/>
        <v/>
      </c>
    </row>
    <row r="11510" spans="17:17">
      <c r="Q11510" s="50" t="str">
        <f t="shared" si="181"/>
        <v/>
      </c>
    </row>
    <row r="11511" spans="17:17">
      <c r="Q11511" s="50" t="str">
        <f t="shared" si="181"/>
        <v/>
      </c>
    </row>
    <row r="11512" spans="17:17">
      <c r="Q11512" s="50" t="str">
        <f t="shared" si="181"/>
        <v/>
      </c>
    </row>
    <row r="11513" spans="17:17">
      <c r="Q11513" s="50" t="str">
        <f t="shared" si="181"/>
        <v/>
      </c>
    </row>
    <row r="11514" spans="17:17">
      <c r="Q11514" s="50" t="str">
        <f t="shared" si="181"/>
        <v/>
      </c>
    </row>
    <row r="11515" spans="17:17">
      <c r="Q11515" s="50" t="str">
        <f t="shared" si="181"/>
        <v/>
      </c>
    </row>
    <row r="11516" spans="17:17">
      <c r="Q11516" s="50" t="str">
        <f t="shared" si="181"/>
        <v/>
      </c>
    </row>
    <row r="11517" spans="17:17">
      <c r="Q11517" s="50" t="str">
        <f t="shared" si="181"/>
        <v/>
      </c>
    </row>
    <row r="11518" spans="17:17">
      <c r="Q11518" s="50" t="str">
        <f t="shared" si="181"/>
        <v/>
      </c>
    </row>
    <row r="11519" spans="17:17">
      <c r="Q11519" s="50" t="str">
        <f t="shared" si="181"/>
        <v/>
      </c>
    </row>
    <row r="11520" spans="17:17">
      <c r="Q11520" s="50" t="str">
        <f t="shared" si="181"/>
        <v/>
      </c>
    </row>
    <row r="11521" spans="17:17">
      <c r="Q11521" s="50" t="str">
        <f t="shared" si="181"/>
        <v/>
      </c>
    </row>
    <row r="11522" spans="17:17">
      <c r="Q11522" s="50" t="str">
        <f t="shared" si="181"/>
        <v/>
      </c>
    </row>
    <row r="11523" spans="17:17">
      <c r="Q11523" s="50" t="str">
        <f t="shared" si="181"/>
        <v/>
      </c>
    </row>
    <row r="11524" spans="17:17">
      <c r="Q11524" s="50" t="str">
        <f t="shared" si="181"/>
        <v/>
      </c>
    </row>
    <row r="11525" spans="17:17">
      <c r="Q11525" s="50" t="str">
        <f t="shared" si="181"/>
        <v/>
      </c>
    </row>
    <row r="11526" spans="17:17">
      <c r="Q11526" s="50" t="str">
        <f t="shared" si="181"/>
        <v/>
      </c>
    </row>
    <row r="11527" spans="17:17">
      <c r="Q11527" s="50" t="str">
        <f t="shared" si="181"/>
        <v/>
      </c>
    </row>
    <row r="11528" spans="17:17">
      <c r="Q11528" s="50" t="str">
        <f t="shared" si="181"/>
        <v/>
      </c>
    </row>
    <row r="11529" spans="17:17">
      <c r="Q11529" s="50" t="str">
        <f t="shared" si="181"/>
        <v/>
      </c>
    </row>
    <row r="11530" spans="17:17">
      <c r="Q11530" s="50" t="str">
        <f t="shared" si="181"/>
        <v/>
      </c>
    </row>
    <row r="11531" spans="17:17">
      <c r="Q11531" s="50" t="str">
        <f t="shared" si="181"/>
        <v/>
      </c>
    </row>
    <row r="11532" spans="17:17">
      <c r="Q11532" s="50" t="str">
        <f t="shared" si="181"/>
        <v/>
      </c>
    </row>
    <row r="11533" spans="17:17">
      <c r="Q11533" s="50" t="str">
        <f t="shared" si="181"/>
        <v/>
      </c>
    </row>
    <row r="11534" spans="17:17">
      <c r="Q11534" s="50" t="str">
        <f t="shared" si="181"/>
        <v/>
      </c>
    </row>
    <row r="11535" spans="17:17">
      <c r="Q11535" s="50" t="str">
        <f t="shared" si="181"/>
        <v/>
      </c>
    </row>
    <row r="11536" spans="17:17">
      <c r="Q11536" s="50" t="str">
        <f t="shared" si="181"/>
        <v/>
      </c>
    </row>
    <row r="11537" spans="17:17">
      <c r="Q11537" s="50" t="str">
        <f t="shared" si="181"/>
        <v/>
      </c>
    </row>
    <row r="11538" spans="17:17">
      <c r="Q11538" s="50" t="str">
        <f t="shared" si="181"/>
        <v/>
      </c>
    </row>
    <row r="11539" spans="17:17">
      <c r="Q11539" s="50" t="str">
        <f t="shared" si="181"/>
        <v/>
      </c>
    </row>
    <row r="11540" spans="17:17">
      <c r="Q11540" s="50" t="str">
        <f t="shared" ref="Q11540:Q11603" si="182">IF(AND(I11540="",K11540=""),"",IF(I11540="Lead","Lead",IF(K11540="Lead","Lead",IF((OR((AND((ISNUMBER(SEARCH("Galvanized",K11540))),AF11540="Yes")),(AND((ISNUMBER(SEARCH("Galvanized",K11540))),AF11540="Unknown")))),"Galvanized requiring replacement",IF((OR((AND((ISNUMBER(SEARCH("Galvanized",K11540))),AJ11540="Yes")),(AND((ISNUMBER(SEARCH("Galvanized",K11540))),AJ11540="Unknown")))),"Galvanized requiring replacement",IF(I11540="Galvanized requiring replacement","Galvanized requiring replacement",IF(K11540="Galvanized requiring replacement","Galvanized requiring replacement",IF(ISNUMBER(SEARCH("Unknown",I11540)),"Unknown",IF(ISNUMBER(SEARCH("Unknown",K11540)),"Unknown",IF(I11540="","Unknown",IF(K11540="","Unknown","Non-lead")))))))))))</f>
        <v/>
      </c>
    </row>
    <row r="11541" spans="17:17">
      <c r="Q11541" s="50" t="str">
        <f t="shared" si="182"/>
        <v/>
      </c>
    </row>
    <row r="11542" spans="17:17">
      <c r="Q11542" s="50" t="str">
        <f t="shared" si="182"/>
        <v/>
      </c>
    </row>
    <row r="11543" spans="17:17">
      <c r="Q11543" s="50" t="str">
        <f t="shared" si="182"/>
        <v/>
      </c>
    </row>
    <row r="11544" spans="17:17">
      <c r="Q11544" s="50" t="str">
        <f t="shared" si="182"/>
        <v/>
      </c>
    </row>
    <row r="11545" spans="17:17">
      <c r="Q11545" s="50" t="str">
        <f t="shared" si="182"/>
        <v/>
      </c>
    </row>
    <row r="11546" spans="17:17">
      <c r="Q11546" s="50" t="str">
        <f t="shared" si="182"/>
        <v/>
      </c>
    </row>
    <row r="11547" spans="17:17">
      <c r="Q11547" s="50" t="str">
        <f t="shared" si="182"/>
        <v/>
      </c>
    </row>
    <row r="11548" spans="17:17">
      <c r="Q11548" s="50" t="str">
        <f t="shared" si="182"/>
        <v/>
      </c>
    </row>
    <row r="11549" spans="17:17">
      <c r="Q11549" s="50" t="str">
        <f t="shared" si="182"/>
        <v/>
      </c>
    </row>
    <row r="11550" spans="17:17">
      <c r="Q11550" s="50" t="str">
        <f t="shared" si="182"/>
        <v/>
      </c>
    </row>
    <row r="11551" spans="17:17">
      <c r="Q11551" s="50" t="str">
        <f t="shared" si="182"/>
        <v/>
      </c>
    </row>
    <row r="11552" spans="17:17">
      <c r="Q11552" s="50" t="str">
        <f t="shared" si="182"/>
        <v/>
      </c>
    </row>
    <row r="11553" spans="17:17">
      <c r="Q11553" s="50" t="str">
        <f t="shared" si="182"/>
        <v/>
      </c>
    </row>
    <row r="11554" spans="17:17">
      <c r="Q11554" s="50" t="str">
        <f t="shared" si="182"/>
        <v/>
      </c>
    </row>
    <row r="11555" spans="17:17">
      <c r="Q11555" s="50" t="str">
        <f t="shared" si="182"/>
        <v/>
      </c>
    </row>
    <row r="11556" spans="17:17">
      <c r="Q11556" s="50" t="str">
        <f t="shared" si="182"/>
        <v/>
      </c>
    </row>
    <row r="11557" spans="17:17">
      <c r="Q11557" s="50" t="str">
        <f t="shared" si="182"/>
        <v/>
      </c>
    </row>
    <row r="11558" spans="17:17">
      <c r="Q11558" s="50" t="str">
        <f t="shared" si="182"/>
        <v/>
      </c>
    </row>
    <row r="11559" spans="17:17">
      <c r="Q11559" s="50" t="str">
        <f t="shared" si="182"/>
        <v/>
      </c>
    </row>
    <row r="11560" spans="17:17">
      <c r="Q11560" s="50" t="str">
        <f t="shared" si="182"/>
        <v/>
      </c>
    </row>
    <row r="11561" spans="17:17">
      <c r="Q11561" s="50" t="str">
        <f t="shared" si="182"/>
        <v/>
      </c>
    </row>
    <row r="11562" spans="17:17">
      <c r="Q11562" s="50" t="str">
        <f t="shared" si="182"/>
        <v/>
      </c>
    </row>
    <row r="11563" spans="17:17">
      <c r="Q11563" s="50" t="str">
        <f t="shared" si="182"/>
        <v/>
      </c>
    </row>
    <row r="11564" spans="17:17">
      <c r="Q11564" s="50" t="str">
        <f t="shared" si="182"/>
        <v/>
      </c>
    </row>
    <row r="11565" spans="17:17">
      <c r="Q11565" s="50" t="str">
        <f t="shared" si="182"/>
        <v/>
      </c>
    </row>
    <row r="11566" spans="17:17">
      <c r="Q11566" s="50" t="str">
        <f t="shared" si="182"/>
        <v/>
      </c>
    </row>
    <row r="11567" spans="17:17">
      <c r="Q11567" s="50" t="str">
        <f t="shared" si="182"/>
        <v/>
      </c>
    </row>
    <row r="11568" spans="17:17">
      <c r="Q11568" s="50" t="str">
        <f t="shared" si="182"/>
        <v/>
      </c>
    </row>
    <row r="11569" spans="17:17">
      <c r="Q11569" s="50" t="str">
        <f t="shared" si="182"/>
        <v/>
      </c>
    </row>
    <row r="11570" spans="17:17">
      <c r="Q11570" s="50" t="str">
        <f t="shared" si="182"/>
        <v/>
      </c>
    </row>
    <row r="11571" spans="17:17">
      <c r="Q11571" s="50" t="str">
        <f t="shared" si="182"/>
        <v/>
      </c>
    </row>
    <row r="11572" spans="17:17">
      <c r="Q11572" s="50" t="str">
        <f t="shared" si="182"/>
        <v/>
      </c>
    </row>
    <row r="11573" spans="17:17">
      <c r="Q11573" s="50" t="str">
        <f t="shared" si="182"/>
        <v/>
      </c>
    </row>
    <row r="11574" spans="17:17">
      <c r="Q11574" s="50" t="str">
        <f t="shared" si="182"/>
        <v/>
      </c>
    </row>
    <row r="11575" spans="17:17">
      <c r="Q11575" s="50" t="str">
        <f t="shared" si="182"/>
        <v/>
      </c>
    </row>
    <row r="11576" spans="17:17">
      <c r="Q11576" s="50" t="str">
        <f t="shared" si="182"/>
        <v/>
      </c>
    </row>
    <row r="11577" spans="17:17">
      <c r="Q11577" s="50" t="str">
        <f t="shared" si="182"/>
        <v/>
      </c>
    </row>
    <row r="11578" spans="17:17">
      <c r="Q11578" s="50" t="str">
        <f t="shared" si="182"/>
        <v/>
      </c>
    </row>
    <row r="11579" spans="17:17">
      <c r="Q11579" s="50" t="str">
        <f t="shared" si="182"/>
        <v/>
      </c>
    </row>
    <row r="11580" spans="17:17">
      <c r="Q11580" s="50" t="str">
        <f t="shared" si="182"/>
        <v/>
      </c>
    </row>
    <row r="11581" spans="17:17">
      <c r="Q11581" s="50" t="str">
        <f t="shared" si="182"/>
        <v/>
      </c>
    </row>
    <row r="11582" spans="17:17">
      <c r="Q11582" s="50" t="str">
        <f t="shared" si="182"/>
        <v/>
      </c>
    </row>
    <row r="11583" spans="17:17">
      <c r="Q11583" s="50" t="str">
        <f t="shared" si="182"/>
        <v/>
      </c>
    </row>
    <row r="11584" spans="17:17">
      <c r="Q11584" s="50" t="str">
        <f t="shared" si="182"/>
        <v/>
      </c>
    </row>
    <row r="11585" spans="17:17">
      <c r="Q11585" s="50" t="str">
        <f t="shared" si="182"/>
        <v/>
      </c>
    </row>
    <row r="11586" spans="17:17">
      <c r="Q11586" s="50" t="str">
        <f t="shared" si="182"/>
        <v/>
      </c>
    </row>
    <row r="11587" spans="17:17">
      <c r="Q11587" s="50" t="str">
        <f t="shared" si="182"/>
        <v/>
      </c>
    </row>
    <row r="11588" spans="17:17">
      <c r="Q11588" s="50" t="str">
        <f t="shared" si="182"/>
        <v/>
      </c>
    </row>
    <row r="11589" spans="17:17">
      <c r="Q11589" s="50" t="str">
        <f t="shared" si="182"/>
        <v/>
      </c>
    </row>
    <row r="11590" spans="17:17">
      <c r="Q11590" s="50" t="str">
        <f t="shared" si="182"/>
        <v/>
      </c>
    </row>
    <row r="11591" spans="17:17">
      <c r="Q11591" s="50" t="str">
        <f t="shared" si="182"/>
        <v/>
      </c>
    </row>
    <row r="11592" spans="17:17">
      <c r="Q11592" s="50" t="str">
        <f t="shared" si="182"/>
        <v/>
      </c>
    </row>
    <row r="11593" spans="17:17">
      <c r="Q11593" s="50" t="str">
        <f t="shared" si="182"/>
        <v/>
      </c>
    </row>
    <row r="11594" spans="17:17">
      <c r="Q11594" s="50" t="str">
        <f t="shared" si="182"/>
        <v/>
      </c>
    </row>
    <row r="11595" spans="17:17">
      <c r="Q11595" s="50" t="str">
        <f t="shared" si="182"/>
        <v/>
      </c>
    </row>
    <row r="11596" spans="17:17">
      <c r="Q11596" s="50" t="str">
        <f t="shared" si="182"/>
        <v/>
      </c>
    </row>
    <row r="11597" spans="17:17">
      <c r="Q11597" s="50" t="str">
        <f t="shared" si="182"/>
        <v/>
      </c>
    </row>
    <row r="11598" spans="17:17">
      <c r="Q11598" s="50" t="str">
        <f t="shared" si="182"/>
        <v/>
      </c>
    </row>
    <row r="11599" spans="17:17">
      <c r="Q11599" s="50" t="str">
        <f t="shared" si="182"/>
        <v/>
      </c>
    </row>
    <row r="11600" spans="17:17">
      <c r="Q11600" s="50" t="str">
        <f t="shared" si="182"/>
        <v/>
      </c>
    </row>
    <row r="11601" spans="17:17">
      <c r="Q11601" s="50" t="str">
        <f t="shared" si="182"/>
        <v/>
      </c>
    </row>
    <row r="11602" spans="17:17">
      <c r="Q11602" s="50" t="str">
        <f t="shared" si="182"/>
        <v/>
      </c>
    </row>
    <row r="11603" spans="17:17">
      <c r="Q11603" s="50" t="str">
        <f t="shared" si="182"/>
        <v/>
      </c>
    </row>
    <row r="11604" spans="17:17">
      <c r="Q11604" s="50" t="str">
        <f t="shared" ref="Q11604:Q11667" si="183">IF(AND(I11604="",K11604=""),"",IF(I11604="Lead","Lead",IF(K11604="Lead","Lead",IF((OR((AND((ISNUMBER(SEARCH("Galvanized",K11604))),AF11604="Yes")),(AND((ISNUMBER(SEARCH("Galvanized",K11604))),AF11604="Unknown")))),"Galvanized requiring replacement",IF((OR((AND((ISNUMBER(SEARCH("Galvanized",K11604))),AJ11604="Yes")),(AND((ISNUMBER(SEARCH("Galvanized",K11604))),AJ11604="Unknown")))),"Galvanized requiring replacement",IF(I11604="Galvanized requiring replacement","Galvanized requiring replacement",IF(K11604="Galvanized requiring replacement","Galvanized requiring replacement",IF(ISNUMBER(SEARCH("Unknown",I11604)),"Unknown",IF(ISNUMBER(SEARCH("Unknown",K11604)),"Unknown",IF(I11604="","Unknown",IF(K11604="","Unknown","Non-lead")))))))))))</f>
        <v/>
      </c>
    </row>
    <row r="11605" spans="17:17">
      <c r="Q11605" s="50" t="str">
        <f t="shared" si="183"/>
        <v/>
      </c>
    </row>
    <row r="11606" spans="17:17">
      <c r="Q11606" s="50" t="str">
        <f t="shared" si="183"/>
        <v/>
      </c>
    </row>
    <row r="11607" spans="17:17">
      <c r="Q11607" s="50" t="str">
        <f t="shared" si="183"/>
        <v/>
      </c>
    </row>
    <row r="11608" spans="17:17">
      <c r="Q11608" s="50" t="str">
        <f t="shared" si="183"/>
        <v/>
      </c>
    </row>
    <row r="11609" spans="17:17">
      <c r="Q11609" s="50" t="str">
        <f t="shared" si="183"/>
        <v/>
      </c>
    </row>
    <row r="11610" spans="17:17">
      <c r="Q11610" s="50" t="str">
        <f t="shared" si="183"/>
        <v/>
      </c>
    </row>
    <row r="11611" spans="17:17">
      <c r="Q11611" s="50" t="str">
        <f t="shared" si="183"/>
        <v/>
      </c>
    </row>
    <row r="11612" spans="17:17">
      <c r="Q11612" s="50" t="str">
        <f t="shared" si="183"/>
        <v/>
      </c>
    </row>
    <row r="11613" spans="17:17">
      <c r="Q11613" s="50" t="str">
        <f t="shared" si="183"/>
        <v/>
      </c>
    </row>
    <row r="11614" spans="17:17">
      <c r="Q11614" s="50" t="str">
        <f t="shared" si="183"/>
        <v/>
      </c>
    </row>
    <row r="11615" spans="17:17">
      <c r="Q11615" s="50" t="str">
        <f t="shared" si="183"/>
        <v/>
      </c>
    </row>
    <row r="11616" spans="17:17">
      <c r="Q11616" s="50" t="str">
        <f t="shared" si="183"/>
        <v/>
      </c>
    </row>
    <row r="11617" spans="17:17">
      <c r="Q11617" s="50" t="str">
        <f t="shared" si="183"/>
        <v/>
      </c>
    </row>
    <row r="11618" spans="17:17">
      <c r="Q11618" s="50" t="str">
        <f t="shared" si="183"/>
        <v/>
      </c>
    </row>
    <row r="11619" spans="17:17">
      <c r="Q11619" s="50" t="str">
        <f t="shared" si="183"/>
        <v/>
      </c>
    </row>
    <row r="11620" spans="17:17">
      <c r="Q11620" s="50" t="str">
        <f t="shared" si="183"/>
        <v/>
      </c>
    </row>
    <row r="11621" spans="17:17">
      <c r="Q11621" s="50" t="str">
        <f t="shared" si="183"/>
        <v/>
      </c>
    </row>
    <row r="11622" spans="17:17">
      <c r="Q11622" s="50" t="str">
        <f t="shared" si="183"/>
        <v/>
      </c>
    </row>
    <row r="11623" spans="17:17">
      <c r="Q11623" s="50" t="str">
        <f t="shared" si="183"/>
        <v/>
      </c>
    </row>
    <row r="11624" spans="17:17">
      <c r="Q11624" s="50" t="str">
        <f t="shared" si="183"/>
        <v/>
      </c>
    </row>
    <row r="11625" spans="17:17">
      <c r="Q11625" s="50" t="str">
        <f t="shared" si="183"/>
        <v/>
      </c>
    </row>
    <row r="11626" spans="17:17">
      <c r="Q11626" s="50" t="str">
        <f t="shared" si="183"/>
        <v/>
      </c>
    </row>
    <row r="11627" spans="17:17">
      <c r="Q11627" s="50" t="str">
        <f t="shared" si="183"/>
        <v/>
      </c>
    </row>
    <row r="11628" spans="17:17">
      <c r="Q11628" s="50" t="str">
        <f t="shared" si="183"/>
        <v/>
      </c>
    </row>
    <row r="11629" spans="17:17">
      <c r="Q11629" s="50" t="str">
        <f t="shared" si="183"/>
        <v/>
      </c>
    </row>
    <row r="11630" spans="17:17">
      <c r="Q11630" s="50" t="str">
        <f t="shared" si="183"/>
        <v/>
      </c>
    </row>
    <row r="11631" spans="17:17">
      <c r="Q11631" s="50" t="str">
        <f t="shared" si="183"/>
        <v/>
      </c>
    </row>
    <row r="11632" spans="17:17">
      <c r="Q11632" s="50" t="str">
        <f t="shared" si="183"/>
        <v/>
      </c>
    </row>
    <row r="11633" spans="17:17">
      <c r="Q11633" s="50" t="str">
        <f t="shared" si="183"/>
        <v/>
      </c>
    </row>
    <row r="11634" spans="17:17">
      <c r="Q11634" s="50" t="str">
        <f t="shared" si="183"/>
        <v/>
      </c>
    </row>
    <row r="11635" spans="17:17">
      <c r="Q11635" s="50" t="str">
        <f t="shared" si="183"/>
        <v/>
      </c>
    </row>
    <row r="11636" spans="17:17">
      <c r="Q11636" s="50" t="str">
        <f t="shared" si="183"/>
        <v/>
      </c>
    </row>
    <row r="11637" spans="17:17">
      <c r="Q11637" s="50" t="str">
        <f t="shared" si="183"/>
        <v/>
      </c>
    </row>
    <row r="11638" spans="17:17">
      <c r="Q11638" s="50" t="str">
        <f t="shared" si="183"/>
        <v/>
      </c>
    </row>
    <row r="11639" spans="17:17">
      <c r="Q11639" s="50" t="str">
        <f t="shared" si="183"/>
        <v/>
      </c>
    </row>
    <row r="11640" spans="17:17">
      <c r="Q11640" s="50" t="str">
        <f t="shared" si="183"/>
        <v/>
      </c>
    </row>
    <row r="11641" spans="17:17">
      <c r="Q11641" s="50" t="str">
        <f t="shared" si="183"/>
        <v/>
      </c>
    </row>
    <row r="11642" spans="17:17">
      <c r="Q11642" s="50" t="str">
        <f t="shared" si="183"/>
        <v/>
      </c>
    </row>
    <row r="11643" spans="17:17">
      <c r="Q11643" s="50" t="str">
        <f t="shared" si="183"/>
        <v/>
      </c>
    </row>
    <row r="11644" spans="17:17">
      <c r="Q11644" s="50" t="str">
        <f t="shared" si="183"/>
        <v/>
      </c>
    </row>
    <row r="11645" spans="17:17">
      <c r="Q11645" s="50" t="str">
        <f t="shared" si="183"/>
        <v/>
      </c>
    </row>
    <row r="11646" spans="17:17">
      <c r="Q11646" s="50" t="str">
        <f t="shared" si="183"/>
        <v/>
      </c>
    </row>
    <row r="11647" spans="17:17">
      <c r="Q11647" s="50" t="str">
        <f t="shared" si="183"/>
        <v/>
      </c>
    </row>
    <row r="11648" spans="17:17">
      <c r="Q11648" s="50" t="str">
        <f t="shared" si="183"/>
        <v/>
      </c>
    </row>
    <row r="11649" spans="17:17">
      <c r="Q11649" s="50" t="str">
        <f t="shared" si="183"/>
        <v/>
      </c>
    </row>
    <row r="11650" spans="17:17">
      <c r="Q11650" s="50" t="str">
        <f t="shared" si="183"/>
        <v/>
      </c>
    </row>
    <row r="11651" spans="17:17">
      <c r="Q11651" s="50" t="str">
        <f t="shared" si="183"/>
        <v/>
      </c>
    </row>
    <row r="11652" spans="17:17">
      <c r="Q11652" s="50" t="str">
        <f t="shared" si="183"/>
        <v/>
      </c>
    </row>
    <row r="11653" spans="17:17">
      <c r="Q11653" s="50" t="str">
        <f t="shared" si="183"/>
        <v/>
      </c>
    </row>
    <row r="11654" spans="17:17">
      <c r="Q11654" s="50" t="str">
        <f t="shared" si="183"/>
        <v/>
      </c>
    </row>
    <row r="11655" spans="17:17">
      <c r="Q11655" s="50" t="str">
        <f t="shared" si="183"/>
        <v/>
      </c>
    </row>
    <row r="11656" spans="17:17">
      <c r="Q11656" s="50" t="str">
        <f t="shared" si="183"/>
        <v/>
      </c>
    </row>
    <row r="11657" spans="17:17">
      <c r="Q11657" s="50" t="str">
        <f t="shared" si="183"/>
        <v/>
      </c>
    </row>
    <row r="11658" spans="17:17">
      <c r="Q11658" s="50" t="str">
        <f t="shared" si="183"/>
        <v/>
      </c>
    </row>
    <row r="11659" spans="17:17">
      <c r="Q11659" s="50" t="str">
        <f t="shared" si="183"/>
        <v/>
      </c>
    </row>
    <row r="11660" spans="17:17">
      <c r="Q11660" s="50" t="str">
        <f t="shared" si="183"/>
        <v/>
      </c>
    </row>
    <row r="11661" spans="17:17">
      <c r="Q11661" s="50" t="str">
        <f t="shared" si="183"/>
        <v/>
      </c>
    </row>
    <row r="11662" spans="17:17">
      <c r="Q11662" s="50" t="str">
        <f t="shared" si="183"/>
        <v/>
      </c>
    </row>
    <row r="11663" spans="17:17">
      <c r="Q11663" s="50" t="str">
        <f t="shared" si="183"/>
        <v/>
      </c>
    </row>
    <row r="11664" spans="17:17">
      <c r="Q11664" s="50" t="str">
        <f t="shared" si="183"/>
        <v/>
      </c>
    </row>
    <row r="11665" spans="17:17">
      <c r="Q11665" s="50" t="str">
        <f t="shared" si="183"/>
        <v/>
      </c>
    </row>
    <row r="11666" spans="17:17">
      <c r="Q11666" s="50" t="str">
        <f t="shared" si="183"/>
        <v/>
      </c>
    </row>
    <row r="11667" spans="17:17">
      <c r="Q11667" s="50" t="str">
        <f t="shared" si="183"/>
        <v/>
      </c>
    </row>
    <row r="11668" spans="17:17">
      <c r="Q11668" s="50" t="str">
        <f t="shared" ref="Q11668:Q11731" si="184">IF(AND(I11668="",K11668=""),"",IF(I11668="Lead","Lead",IF(K11668="Lead","Lead",IF((OR((AND((ISNUMBER(SEARCH("Galvanized",K11668))),AF11668="Yes")),(AND((ISNUMBER(SEARCH("Galvanized",K11668))),AF11668="Unknown")))),"Galvanized requiring replacement",IF((OR((AND((ISNUMBER(SEARCH("Galvanized",K11668))),AJ11668="Yes")),(AND((ISNUMBER(SEARCH("Galvanized",K11668))),AJ11668="Unknown")))),"Galvanized requiring replacement",IF(I11668="Galvanized requiring replacement","Galvanized requiring replacement",IF(K11668="Galvanized requiring replacement","Galvanized requiring replacement",IF(ISNUMBER(SEARCH("Unknown",I11668)),"Unknown",IF(ISNUMBER(SEARCH("Unknown",K11668)),"Unknown",IF(I11668="","Unknown",IF(K11668="","Unknown","Non-lead")))))))))))</f>
        <v/>
      </c>
    </row>
    <row r="11669" spans="17:17">
      <c r="Q11669" s="50" t="str">
        <f t="shared" si="184"/>
        <v/>
      </c>
    </row>
    <row r="11670" spans="17:17">
      <c r="Q11670" s="50" t="str">
        <f t="shared" si="184"/>
        <v/>
      </c>
    </row>
    <row r="11671" spans="17:17">
      <c r="Q11671" s="50" t="str">
        <f t="shared" si="184"/>
        <v/>
      </c>
    </row>
    <row r="11672" spans="17:17">
      <c r="Q11672" s="50" t="str">
        <f t="shared" si="184"/>
        <v/>
      </c>
    </row>
    <row r="11673" spans="17:17">
      <c r="Q11673" s="50" t="str">
        <f t="shared" si="184"/>
        <v/>
      </c>
    </row>
    <row r="11674" spans="17:17">
      <c r="Q11674" s="50" t="str">
        <f t="shared" si="184"/>
        <v/>
      </c>
    </row>
    <row r="11675" spans="17:17">
      <c r="Q11675" s="50" t="str">
        <f t="shared" si="184"/>
        <v/>
      </c>
    </row>
    <row r="11676" spans="17:17">
      <c r="Q11676" s="50" t="str">
        <f t="shared" si="184"/>
        <v/>
      </c>
    </row>
    <row r="11677" spans="17:17">
      <c r="Q11677" s="50" t="str">
        <f t="shared" si="184"/>
        <v/>
      </c>
    </row>
    <row r="11678" spans="17:17">
      <c r="Q11678" s="50" t="str">
        <f t="shared" si="184"/>
        <v/>
      </c>
    </row>
    <row r="11679" spans="17:17">
      <c r="Q11679" s="50" t="str">
        <f t="shared" si="184"/>
        <v/>
      </c>
    </row>
    <row r="11680" spans="17:17">
      <c r="Q11680" s="50" t="str">
        <f t="shared" si="184"/>
        <v/>
      </c>
    </row>
    <row r="11681" spans="17:17">
      <c r="Q11681" s="50" t="str">
        <f t="shared" si="184"/>
        <v/>
      </c>
    </row>
    <row r="11682" spans="17:17">
      <c r="Q11682" s="50" t="str">
        <f t="shared" si="184"/>
        <v/>
      </c>
    </row>
    <row r="11683" spans="17:17">
      <c r="Q11683" s="50" t="str">
        <f t="shared" si="184"/>
        <v/>
      </c>
    </row>
    <row r="11684" spans="17:17">
      <c r="Q11684" s="50" t="str">
        <f t="shared" si="184"/>
        <v/>
      </c>
    </row>
    <row r="11685" spans="17:17">
      <c r="Q11685" s="50" t="str">
        <f t="shared" si="184"/>
        <v/>
      </c>
    </row>
    <row r="11686" spans="17:17">
      <c r="Q11686" s="50" t="str">
        <f t="shared" si="184"/>
        <v/>
      </c>
    </row>
    <row r="11687" spans="17:17">
      <c r="Q11687" s="50" t="str">
        <f t="shared" si="184"/>
        <v/>
      </c>
    </row>
    <row r="11688" spans="17:17">
      <c r="Q11688" s="50" t="str">
        <f t="shared" si="184"/>
        <v/>
      </c>
    </row>
    <row r="11689" spans="17:17">
      <c r="Q11689" s="50" t="str">
        <f t="shared" si="184"/>
        <v/>
      </c>
    </row>
    <row r="11690" spans="17:17">
      <c r="Q11690" s="50" t="str">
        <f t="shared" si="184"/>
        <v/>
      </c>
    </row>
    <row r="11691" spans="17:17">
      <c r="Q11691" s="50" t="str">
        <f t="shared" si="184"/>
        <v/>
      </c>
    </row>
    <row r="11692" spans="17:17">
      <c r="Q11692" s="50" t="str">
        <f t="shared" si="184"/>
        <v/>
      </c>
    </row>
    <row r="11693" spans="17:17">
      <c r="Q11693" s="50" t="str">
        <f t="shared" si="184"/>
        <v/>
      </c>
    </row>
    <row r="11694" spans="17:17">
      <c r="Q11694" s="50" t="str">
        <f t="shared" si="184"/>
        <v/>
      </c>
    </row>
    <row r="11695" spans="17:17">
      <c r="Q11695" s="50" t="str">
        <f t="shared" si="184"/>
        <v/>
      </c>
    </row>
    <row r="11696" spans="17:17">
      <c r="Q11696" s="50" t="str">
        <f t="shared" si="184"/>
        <v/>
      </c>
    </row>
    <row r="11697" spans="17:17">
      <c r="Q11697" s="50" t="str">
        <f t="shared" si="184"/>
        <v/>
      </c>
    </row>
    <row r="11698" spans="17:17">
      <c r="Q11698" s="50" t="str">
        <f t="shared" si="184"/>
        <v/>
      </c>
    </row>
    <row r="11699" spans="17:17">
      <c r="Q11699" s="50" t="str">
        <f t="shared" si="184"/>
        <v/>
      </c>
    </row>
    <row r="11700" spans="17:17">
      <c r="Q11700" s="50" t="str">
        <f t="shared" si="184"/>
        <v/>
      </c>
    </row>
    <row r="11701" spans="17:17">
      <c r="Q11701" s="50" t="str">
        <f t="shared" si="184"/>
        <v/>
      </c>
    </row>
    <row r="11702" spans="17:17">
      <c r="Q11702" s="50" t="str">
        <f t="shared" si="184"/>
        <v/>
      </c>
    </row>
    <row r="11703" spans="17:17">
      <c r="Q11703" s="50" t="str">
        <f t="shared" si="184"/>
        <v/>
      </c>
    </row>
    <row r="11704" spans="17:17">
      <c r="Q11704" s="50" t="str">
        <f t="shared" si="184"/>
        <v/>
      </c>
    </row>
    <row r="11705" spans="17:17">
      <c r="Q11705" s="50" t="str">
        <f t="shared" si="184"/>
        <v/>
      </c>
    </row>
    <row r="11706" spans="17:17">
      <c r="Q11706" s="50" t="str">
        <f t="shared" si="184"/>
        <v/>
      </c>
    </row>
    <row r="11707" spans="17:17">
      <c r="Q11707" s="50" t="str">
        <f t="shared" si="184"/>
        <v/>
      </c>
    </row>
    <row r="11708" spans="17:17">
      <c r="Q11708" s="50" t="str">
        <f t="shared" si="184"/>
        <v/>
      </c>
    </row>
    <row r="11709" spans="17:17">
      <c r="Q11709" s="50" t="str">
        <f t="shared" si="184"/>
        <v/>
      </c>
    </row>
    <row r="11710" spans="17:17">
      <c r="Q11710" s="50" t="str">
        <f t="shared" si="184"/>
        <v/>
      </c>
    </row>
    <row r="11711" spans="17:17">
      <c r="Q11711" s="50" t="str">
        <f t="shared" si="184"/>
        <v/>
      </c>
    </row>
    <row r="11712" spans="17:17">
      <c r="Q11712" s="50" t="str">
        <f t="shared" si="184"/>
        <v/>
      </c>
    </row>
    <row r="11713" spans="17:17">
      <c r="Q11713" s="50" t="str">
        <f t="shared" si="184"/>
        <v/>
      </c>
    </row>
    <row r="11714" spans="17:17">
      <c r="Q11714" s="50" t="str">
        <f t="shared" si="184"/>
        <v/>
      </c>
    </row>
    <row r="11715" spans="17:17">
      <c r="Q11715" s="50" t="str">
        <f t="shared" si="184"/>
        <v/>
      </c>
    </row>
    <row r="11716" spans="17:17">
      <c r="Q11716" s="50" t="str">
        <f t="shared" si="184"/>
        <v/>
      </c>
    </row>
    <row r="11717" spans="17:17">
      <c r="Q11717" s="50" t="str">
        <f t="shared" si="184"/>
        <v/>
      </c>
    </row>
    <row r="11718" spans="17:17">
      <c r="Q11718" s="50" t="str">
        <f t="shared" si="184"/>
        <v/>
      </c>
    </row>
    <row r="11719" spans="17:17">
      <c r="Q11719" s="50" t="str">
        <f t="shared" si="184"/>
        <v/>
      </c>
    </row>
    <row r="11720" spans="17:17">
      <c r="Q11720" s="50" t="str">
        <f t="shared" si="184"/>
        <v/>
      </c>
    </row>
    <row r="11721" spans="17:17">
      <c r="Q11721" s="50" t="str">
        <f t="shared" si="184"/>
        <v/>
      </c>
    </row>
    <row r="11722" spans="17:17">
      <c r="Q11722" s="50" t="str">
        <f t="shared" si="184"/>
        <v/>
      </c>
    </row>
    <row r="11723" spans="17:17">
      <c r="Q11723" s="50" t="str">
        <f t="shared" si="184"/>
        <v/>
      </c>
    </row>
    <row r="11724" spans="17:17">
      <c r="Q11724" s="50" t="str">
        <f t="shared" si="184"/>
        <v/>
      </c>
    </row>
    <row r="11725" spans="17:17">
      <c r="Q11725" s="50" t="str">
        <f t="shared" si="184"/>
        <v/>
      </c>
    </row>
    <row r="11726" spans="17:17">
      <c r="Q11726" s="50" t="str">
        <f t="shared" si="184"/>
        <v/>
      </c>
    </row>
    <row r="11727" spans="17:17">
      <c r="Q11727" s="50" t="str">
        <f t="shared" si="184"/>
        <v/>
      </c>
    </row>
    <row r="11728" spans="17:17">
      <c r="Q11728" s="50" t="str">
        <f t="shared" si="184"/>
        <v/>
      </c>
    </row>
    <row r="11729" spans="17:17">
      <c r="Q11729" s="50" t="str">
        <f t="shared" si="184"/>
        <v/>
      </c>
    </row>
    <row r="11730" spans="17:17">
      <c r="Q11730" s="50" t="str">
        <f t="shared" si="184"/>
        <v/>
      </c>
    </row>
    <row r="11731" spans="17:17">
      <c r="Q11731" s="50" t="str">
        <f t="shared" si="184"/>
        <v/>
      </c>
    </row>
    <row r="11732" spans="17:17">
      <c r="Q11732" s="50" t="str">
        <f t="shared" ref="Q11732:Q11795" si="185">IF(AND(I11732="",K11732=""),"",IF(I11732="Lead","Lead",IF(K11732="Lead","Lead",IF((OR((AND((ISNUMBER(SEARCH("Galvanized",K11732))),AF11732="Yes")),(AND((ISNUMBER(SEARCH("Galvanized",K11732))),AF11732="Unknown")))),"Galvanized requiring replacement",IF((OR((AND((ISNUMBER(SEARCH("Galvanized",K11732))),AJ11732="Yes")),(AND((ISNUMBER(SEARCH("Galvanized",K11732))),AJ11732="Unknown")))),"Galvanized requiring replacement",IF(I11732="Galvanized requiring replacement","Galvanized requiring replacement",IF(K11732="Galvanized requiring replacement","Galvanized requiring replacement",IF(ISNUMBER(SEARCH("Unknown",I11732)),"Unknown",IF(ISNUMBER(SEARCH("Unknown",K11732)),"Unknown",IF(I11732="","Unknown",IF(K11732="","Unknown","Non-lead")))))))))))</f>
        <v/>
      </c>
    </row>
    <row r="11733" spans="17:17">
      <c r="Q11733" s="50" t="str">
        <f t="shared" si="185"/>
        <v/>
      </c>
    </row>
    <row r="11734" spans="17:17">
      <c r="Q11734" s="50" t="str">
        <f t="shared" si="185"/>
        <v/>
      </c>
    </row>
    <row r="11735" spans="17:17">
      <c r="Q11735" s="50" t="str">
        <f t="shared" si="185"/>
        <v/>
      </c>
    </row>
    <row r="11736" spans="17:17">
      <c r="Q11736" s="50" t="str">
        <f t="shared" si="185"/>
        <v/>
      </c>
    </row>
    <row r="11737" spans="17:17">
      <c r="Q11737" s="50" t="str">
        <f t="shared" si="185"/>
        <v/>
      </c>
    </row>
    <row r="11738" spans="17:17">
      <c r="Q11738" s="50" t="str">
        <f t="shared" si="185"/>
        <v/>
      </c>
    </row>
    <row r="11739" spans="17:17">
      <c r="Q11739" s="50" t="str">
        <f t="shared" si="185"/>
        <v/>
      </c>
    </row>
    <row r="11740" spans="17:17">
      <c r="Q11740" s="50" t="str">
        <f t="shared" si="185"/>
        <v/>
      </c>
    </row>
    <row r="11741" spans="17:17">
      <c r="Q11741" s="50" t="str">
        <f t="shared" si="185"/>
        <v/>
      </c>
    </row>
    <row r="11742" spans="17:17">
      <c r="Q11742" s="50" t="str">
        <f t="shared" si="185"/>
        <v/>
      </c>
    </row>
    <row r="11743" spans="17:17">
      <c r="Q11743" s="50" t="str">
        <f t="shared" si="185"/>
        <v/>
      </c>
    </row>
    <row r="11744" spans="17:17">
      <c r="Q11744" s="50" t="str">
        <f t="shared" si="185"/>
        <v/>
      </c>
    </row>
    <row r="11745" spans="17:17">
      <c r="Q11745" s="50" t="str">
        <f t="shared" si="185"/>
        <v/>
      </c>
    </row>
    <row r="11746" spans="17:17">
      <c r="Q11746" s="50" t="str">
        <f t="shared" si="185"/>
        <v/>
      </c>
    </row>
    <row r="11747" spans="17:17">
      <c r="Q11747" s="50" t="str">
        <f t="shared" si="185"/>
        <v/>
      </c>
    </row>
    <row r="11748" spans="17:17">
      <c r="Q11748" s="50" t="str">
        <f t="shared" si="185"/>
        <v/>
      </c>
    </row>
    <row r="11749" spans="17:17">
      <c r="Q11749" s="50" t="str">
        <f t="shared" si="185"/>
        <v/>
      </c>
    </row>
    <row r="11750" spans="17:17">
      <c r="Q11750" s="50" t="str">
        <f t="shared" si="185"/>
        <v/>
      </c>
    </row>
    <row r="11751" spans="17:17">
      <c r="Q11751" s="50" t="str">
        <f t="shared" si="185"/>
        <v/>
      </c>
    </row>
    <row r="11752" spans="17:17">
      <c r="Q11752" s="50" t="str">
        <f t="shared" si="185"/>
        <v/>
      </c>
    </row>
    <row r="11753" spans="17:17">
      <c r="Q11753" s="50" t="str">
        <f t="shared" si="185"/>
        <v/>
      </c>
    </row>
    <row r="11754" spans="17:17">
      <c r="Q11754" s="50" t="str">
        <f t="shared" si="185"/>
        <v/>
      </c>
    </row>
    <row r="11755" spans="17:17">
      <c r="Q11755" s="50" t="str">
        <f t="shared" si="185"/>
        <v/>
      </c>
    </row>
    <row r="11756" spans="17:17">
      <c r="Q11756" s="50" t="str">
        <f t="shared" si="185"/>
        <v/>
      </c>
    </row>
    <row r="11757" spans="17:17">
      <c r="Q11757" s="50" t="str">
        <f t="shared" si="185"/>
        <v/>
      </c>
    </row>
    <row r="11758" spans="17:17">
      <c r="Q11758" s="50" t="str">
        <f t="shared" si="185"/>
        <v/>
      </c>
    </row>
    <row r="11759" spans="17:17">
      <c r="Q11759" s="50" t="str">
        <f t="shared" si="185"/>
        <v/>
      </c>
    </row>
    <row r="11760" spans="17:17">
      <c r="Q11760" s="50" t="str">
        <f t="shared" si="185"/>
        <v/>
      </c>
    </row>
    <row r="11761" spans="17:17">
      <c r="Q11761" s="50" t="str">
        <f t="shared" si="185"/>
        <v/>
      </c>
    </row>
    <row r="11762" spans="17:17">
      <c r="Q11762" s="50" t="str">
        <f t="shared" si="185"/>
        <v/>
      </c>
    </row>
    <row r="11763" spans="17:17">
      <c r="Q11763" s="50" t="str">
        <f t="shared" si="185"/>
        <v/>
      </c>
    </row>
    <row r="11764" spans="17:17">
      <c r="Q11764" s="50" t="str">
        <f t="shared" si="185"/>
        <v/>
      </c>
    </row>
    <row r="11765" spans="17:17">
      <c r="Q11765" s="50" t="str">
        <f t="shared" si="185"/>
        <v/>
      </c>
    </row>
    <row r="11766" spans="17:17">
      <c r="Q11766" s="50" t="str">
        <f t="shared" si="185"/>
        <v/>
      </c>
    </row>
    <row r="11767" spans="17:17">
      <c r="Q11767" s="50" t="str">
        <f t="shared" si="185"/>
        <v/>
      </c>
    </row>
    <row r="11768" spans="17:17">
      <c r="Q11768" s="50" t="str">
        <f t="shared" si="185"/>
        <v/>
      </c>
    </row>
    <row r="11769" spans="17:17">
      <c r="Q11769" s="50" t="str">
        <f t="shared" si="185"/>
        <v/>
      </c>
    </row>
    <row r="11770" spans="17:17">
      <c r="Q11770" s="50" t="str">
        <f t="shared" si="185"/>
        <v/>
      </c>
    </row>
    <row r="11771" spans="17:17">
      <c r="Q11771" s="50" t="str">
        <f t="shared" si="185"/>
        <v/>
      </c>
    </row>
    <row r="11772" spans="17:17">
      <c r="Q11772" s="50" t="str">
        <f t="shared" si="185"/>
        <v/>
      </c>
    </row>
    <row r="11773" spans="17:17">
      <c r="Q11773" s="50" t="str">
        <f t="shared" si="185"/>
        <v/>
      </c>
    </row>
    <row r="11774" spans="17:17">
      <c r="Q11774" s="50" t="str">
        <f t="shared" si="185"/>
        <v/>
      </c>
    </row>
    <row r="11775" spans="17:17">
      <c r="Q11775" s="50" t="str">
        <f t="shared" si="185"/>
        <v/>
      </c>
    </row>
    <row r="11776" spans="17:17">
      <c r="Q11776" s="50" t="str">
        <f t="shared" si="185"/>
        <v/>
      </c>
    </row>
    <row r="11777" spans="17:17">
      <c r="Q11777" s="50" t="str">
        <f t="shared" si="185"/>
        <v/>
      </c>
    </row>
    <row r="11778" spans="17:17">
      <c r="Q11778" s="50" t="str">
        <f t="shared" si="185"/>
        <v/>
      </c>
    </row>
    <row r="11779" spans="17:17">
      <c r="Q11779" s="50" t="str">
        <f t="shared" si="185"/>
        <v/>
      </c>
    </row>
    <row r="11780" spans="17:17">
      <c r="Q11780" s="50" t="str">
        <f t="shared" si="185"/>
        <v/>
      </c>
    </row>
    <row r="11781" spans="17:17">
      <c r="Q11781" s="50" t="str">
        <f t="shared" si="185"/>
        <v/>
      </c>
    </row>
    <row r="11782" spans="17:17">
      <c r="Q11782" s="50" t="str">
        <f t="shared" si="185"/>
        <v/>
      </c>
    </row>
    <row r="11783" spans="17:17">
      <c r="Q11783" s="50" t="str">
        <f t="shared" si="185"/>
        <v/>
      </c>
    </row>
    <row r="11784" spans="17:17">
      <c r="Q11784" s="50" t="str">
        <f t="shared" si="185"/>
        <v/>
      </c>
    </row>
    <row r="11785" spans="17:17">
      <c r="Q11785" s="50" t="str">
        <f t="shared" si="185"/>
        <v/>
      </c>
    </row>
    <row r="11786" spans="17:17">
      <c r="Q11786" s="50" t="str">
        <f t="shared" si="185"/>
        <v/>
      </c>
    </row>
    <row r="11787" spans="17:17">
      <c r="Q11787" s="50" t="str">
        <f t="shared" si="185"/>
        <v/>
      </c>
    </row>
    <row r="11788" spans="17:17">
      <c r="Q11788" s="50" t="str">
        <f t="shared" si="185"/>
        <v/>
      </c>
    </row>
    <row r="11789" spans="17:17">
      <c r="Q11789" s="50" t="str">
        <f t="shared" si="185"/>
        <v/>
      </c>
    </row>
    <row r="11790" spans="17:17">
      <c r="Q11790" s="50" t="str">
        <f t="shared" si="185"/>
        <v/>
      </c>
    </row>
    <row r="11791" spans="17:17">
      <c r="Q11791" s="50" t="str">
        <f t="shared" si="185"/>
        <v/>
      </c>
    </row>
    <row r="11792" spans="17:17">
      <c r="Q11792" s="50" t="str">
        <f t="shared" si="185"/>
        <v/>
      </c>
    </row>
    <row r="11793" spans="17:17">
      <c r="Q11793" s="50" t="str">
        <f t="shared" si="185"/>
        <v/>
      </c>
    </row>
    <row r="11794" spans="17:17">
      <c r="Q11794" s="50" t="str">
        <f t="shared" si="185"/>
        <v/>
      </c>
    </row>
    <row r="11795" spans="17:17">
      <c r="Q11795" s="50" t="str">
        <f t="shared" si="185"/>
        <v/>
      </c>
    </row>
    <row r="11796" spans="17:17">
      <c r="Q11796" s="50" t="str">
        <f t="shared" ref="Q11796:Q11859" si="186">IF(AND(I11796="",K11796=""),"",IF(I11796="Lead","Lead",IF(K11796="Lead","Lead",IF((OR((AND((ISNUMBER(SEARCH("Galvanized",K11796))),AF11796="Yes")),(AND((ISNUMBER(SEARCH("Galvanized",K11796))),AF11796="Unknown")))),"Galvanized requiring replacement",IF((OR((AND((ISNUMBER(SEARCH("Galvanized",K11796))),AJ11796="Yes")),(AND((ISNUMBER(SEARCH("Galvanized",K11796))),AJ11796="Unknown")))),"Galvanized requiring replacement",IF(I11796="Galvanized requiring replacement","Galvanized requiring replacement",IF(K11796="Galvanized requiring replacement","Galvanized requiring replacement",IF(ISNUMBER(SEARCH("Unknown",I11796)),"Unknown",IF(ISNUMBER(SEARCH("Unknown",K11796)),"Unknown",IF(I11796="","Unknown",IF(K11796="","Unknown","Non-lead")))))))))))</f>
        <v/>
      </c>
    </row>
    <row r="11797" spans="17:17">
      <c r="Q11797" s="50" t="str">
        <f t="shared" si="186"/>
        <v/>
      </c>
    </row>
    <row r="11798" spans="17:17">
      <c r="Q11798" s="50" t="str">
        <f t="shared" si="186"/>
        <v/>
      </c>
    </row>
    <row r="11799" spans="17:17">
      <c r="Q11799" s="50" t="str">
        <f t="shared" si="186"/>
        <v/>
      </c>
    </row>
    <row r="11800" spans="17:17">
      <c r="Q11800" s="50" t="str">
        <f t="shared" si="186"/>
        <v/>
      </c>
    </row>
    <row r="11801" spans="17:17">
      <c r="Q11801" s="50" t="str">
        <f t="shared" si="186"/>
        <v/>
      </c>
    </row>
    <row r="11802" spans="17:17">
      <c r="Q11802" s="50" t="str">
        <f t="shared" si="186"/>
        <v/>
      </c>
    </row>
    <row r="11803" spans="17:17">
      <c r="Q11803" s="50" t="str">
        <f t="shared" si="186"/>
        <v/>
      </c>
    </row>
    <row r="11804" spans="17:17">
      <c r="Q11804" s="50" t="str">
        <f t="shared" si="186"/>
        <v/>
      </c>
    </row>
    <row r="11805" spans="17:17">
      <c r="Q11805" s="50" t="str">
        <f t="shared" si="186"/>
        <v/>
      </c>
    </row>
    <row r="11806" spans="17:17">
      <c r="Q11806" s="50" t="str">
        <f t="shared" si="186"/>
        <v/>
      </c>
    </row>
    <row r="11807" spans="17:17">
      <c r="Q11807" s="50" t="str">
        <f t="shared" si="186"/>
        <v/>
      </c>
    </row>
    <row r="11808" spans="17:17">
      <c r="Q11808" s="50" t="str">
        <f t="shared" si="186"/>
        <v/>
      </c>
    </row>
    <row r="11809" spans="17:17">
      <c r="Q11809" s="50" t="str">
        <f t="shared" si="186"/>
        <v/>
      </c>
    </row>
    <row r="11810" spans="17:17">
      <c r="Q11810" s="50" t="str">
        <f t="shared" si="186"/>
        <v/>
      </c>
    </row>
    <row r="11811" spans="17:17">
      <c r="Q11811" s="50" t="str">
        <f t="shared" si="186"/>
        <v/>
      </c>
    </row>
    <row r="11812" spans="17:17">
      <c r="Q11812" s="50" t="str">
        <f t="shared" si="186"/>
        <v/>
      </c>
    </row>
    <row r="11813" spans="17:17">
      <c r="Q11813" s="50" t="str">
        <f t="shared" si="186"/>
        <v/>
      </c>
    </row>
    <row r="11814" spans="17:17">
      <c r="Q11814" s="50" t="str">
        <f t="shared" si="186"/>
        <v/>
      </c>
    </row>
    <row r="11815" spans="17:17">
      <c r="Q11815" s="50" t="str">
        <f t="shared" si="186"/>
        <v/>
      </c>
    </row>
    <row r="11816" spans="17:17">
      <c r="Q11816" s="50" t="str">
        <f t="shared" si="186"/>
        <v/>
      </c>
    </row>
    <row r="11817" spans="17:17">
      <c r="Q11817" s="50" t="str">
        <f t="shared" si="186"/>
        <v/>
      </c>
    </row>
    <row r="11818" spans="17:17">
      <c r="Q11818" s="50" t="str">
        <f t="shared" si="186"/>
        <v/>
      </c>
    </row>
    <row r="11819" spans="17:17">
      <c r="Q11819" s="50" t="str">
        <f t="shared" si="186"/>
        <v/>
      </c>
    </row>
    <row r="11820" spans="17:17">
      <c r="Q11820" s="50" t="str">
        <f t="shared" si="186"/>
        <v/>
      </c>
    </row>
    <row r="11821" spans="17:17">
      <c r="Q11821" s="50" t="str">
        <f t="shared" si="186"/>
        <v/>
      </c>
    </row>
    <row r="11822" spans="17:17">
      <c r="Q11822" s="50" t="str">
        <f t="shared" si="186"/>
        <v/>
      </c>
    </row>
    <row r="11823" spans="17:17">
      <c r="Q11823" s="50" t="str">
        <f t="shared" si="186"/>
        <v/>
      </c>
    </row>
    <row r="11824" spans="17:17">
      <c r="Q11824" s="50" t="str">
        <f t="shared" si="186"/>
        <v/>
      </c>
    </row>
    <row r="11825" spans="17:17">
      <c r="Q11825" s="50" t="str">
        <f t="shared" si="186"/>
        <v/>
      </c>
    </row>
    <row r="11826" spans="17:17">
      <c r="Q11826" s="50" t="str">
        <f t="shared" si="186"/>
        <v/>
      </c>
    </row>
    <row r="11827" spans="17:17">
      <c r="Q11827" s="50" t="str">
        <f t="shared" si="186"/>
        <v/>
      </c>
    </row>
    <row r="11828" spans="17:17">
      <c r="Q11828" s="50" t="str">
        <f t="shared" si="186"/>
        <v/>
      </c>
    </row>
    <row r="11829" spans="17:17">
      <c r="Q11829" s="50" t="str">
        <f t="shared" si="186"/>
        <v/>
      </c>
    </row>
    <row r="11830" spans="17:17">
      <c r="Q11830" s="50" t="str">
        <f t="shared" si="186"/>
        <v/>
      </c>
    </row>
    <row r="11831" spans="17:17">
      <c r="Q11831" s="50" t="str">
        <f t="shared" si="186"/>
        <v/>
      </c>
    </row>
    <row r="11832" spans="17:17">
      <c r="Q11832" s="50" t="str">
        <f t="shared" si="186"/>
        <v/>
      </c>
    </row>
    <row r="11833" spans="17:17">
      <c r="Q11833" s="50" t="str">
        <f t="shared" si="186"/>
        <v/>
      </c>
    </row>
    <row r="11834" spans="17:17">
      <c r="Q11834" s="50" t="str">
        <f t="shared" si="186"/>
        <v/>
      </c>
    </row>
    <row r="11835" spans="17:17">
      <c r="Q11835" s="50" t="str">
        <f t="shared" si="186"/>
        <v/>
      </c>
    </row>
    <row r="11836" spans="17:17">
      <c r="Q11836" s="50" t="str">
        <f t="shared" si="186"/>
        <v/>
      </c>
    </row>
    <row r="11837" spans="17:17">
      <c r="Q11837" s="50" t="str">
        <f t="shared" si="186"/>
        <v/>
      </c>
    </row>
    <row r="11838" spans="17:17">
      <c r="Q11838" s="50" t="str">
        <f t="shared" si="186"/>
        <v/>
      </c>
    </row>
    <row r="11839" spans="17:17">
      <c r="Q11839" s="50" t="str">
        <f t="shared" si="186"/>
        <v/>
      </c>
    </row>
    <row r="11840" spans="17:17">
      <c r="Q11840" s="50" t="str">
        <f t="shared" si="186"/>
        <v/>
      </c>
    </row>
    <row r="11841" spans="17:17">
      <c r="Q11841" s="50" t="str">
        <f t="shared" si="186"/>
        <v/>
      </c>
    </row>
    <row r="11842" spans="17:17">
      <c r="Q11842" s="50" t="str">
        <f t="shared" si="186"/>
        <v/>
      </c>
    </row>
    <row r="11843" spans="17:17">
      <c r="Q11843" s="50" t="str">
        <f t="shared" si="186"/>
        <v/>
      </c>
    </row>
    <row r="11844" spans="17:17">
      <c r="Q11844" s="50" t="str">
        <f t="shared" si="186"/>
        <v/>
      </c>
    </row>
    <row r="11845" spans="17:17">
      <c r="Q11845" s="50" t="str">
        <f t="shared" si="186"/>
        <v/>
      </c>
    </row>
    <row r="11846" spans="17:17">
      <c r="Q11846" s="50" t="str">
        <f t="shared" si="186"/>
        <v/>
      </c>
    </row>
    <row r="11847" spans="17:17">
      <c r="Q11847" s="50" t="str">
        <f t="shared" si="186"/>
        <v/>
      </c>
    </row>
    <row r="11848" spans="17:17">
      <c r="Q11848" s="50" t="str">
        <f t="shared" si="186"/>
        <v/>
      </c>
    </row>
    <row r="11849" spans="17:17">
      <c r="Q11849" s="50" t="str">
        <f t="shared" si="186"/>
        <v/>
      </c>
    </row>
    <row r="11850" spans="17:17">
      <c r="Q11850" s="50" t="str">
        <f t="shared" si="186"/>
        <v/>
      </c>
    </row>
    <row r="11851" spans="17:17">
      <c r="Q11851" s="50" t="str">
        <f t="shared" si="186"/>
        <v/>
      </c>
    </row>
    <row r="11852" spans="17:17">
      <c r="Q11852" s="50" t="str">
        <f t="shared" si="186"/>
        <v/>
      </c>
    </row>
    <row r="11853" spans="17:17">
      <c r="Q11853" s="50" t="str">
        <f t="shared" si="186"/>
        <v/>
      </c>
    </row>
    <row r="11854" spans="17:17">
      <c r="Q11854" s="50" t="str">
        <f t="shared" si="186"/>
        <v/>
      </c>
    </row>
    <row r="11855" spans="17:17">
      <c r="Q11855" s="50" t="str">
        <f t="shared" si="186"/>
        <v/>
      </c>
    </row>
    <row r="11856" spans="17:17">
      <c r="Q11856" s="50" t="str">
        <f t="shared" si="186"/>
        <v/>
      </c>
    </row>
    <row r="11857" spans="17:17">
      <c r="Q11857" s="50" t="str">
        <f t="shared" si="186"/>
        <v/>
      </c>
    </row>
    <row r="11858" spans="17:17">
      <c r="Q11858" s="50" t="str">
        <f t="shared" si="186"/>
        <v/>
      </c>
    </row>
    <row r="11859" spans="17:17">
      <c r="Q11859" s="50" t="str">
        <f t="shared" si="186"/>
        <v/>
      </c>
    </row>
    <row r="11860" spans="17:17">
      <c r="Q11860" s="50" t="str">
        <f t="shared" ref="Q11860:Q11923" si="187">IF(AND(I11860="",K11860=""),"",IF(I11860="Lead","Lead",IF(K11860="Lead","Lead",IF((OR((AND((ISNUMBER(SEARCH("Galvanized",K11860))),AF11860="Yes")),(AND((ISNUMBER(SEARCH("Galvanized",K11860))),AF11860="Unknown")))),"Galvanized requiring replacement",IF((OR((AND((ISNUMBER(SEARCH("Galvanized",K11860))),AJ11860="Yes")),(AND((ISNUMBER(SEARCH("Galvanized",K11860))),AJ11860="Unknown")))),"Galvanized requiring replacement",IF(I11860="Galvanized requiring replacement","Galvanized requiring replacement",IF(K11860="Galvanized requiring replacement","Galvanized requiring replacement",IF(ISNUMBER(SEARCH("Unknown",I11860)),"Unknown",IF(ISNUMBER(SEARCH("Unknown",K11860)),"Unknown",IF(I11860="","Unknown",IF(K11860="","Unknown","Non-lead")))))))))))</f>
        <v/>
      </c>
    </row>
    <row r="11861" spans="17:17">
      <c r="Q11861" s="50" t="str">
        <f t="shared" si="187"/>
        <v/>
      </c>
    </row>
    <row r="11862" spans="17:17">
      <c r="Q11862" s="50" t="str">
        <f t="shared" si="187"/>
        <v/>
      </c>
    </row>
    <row r="11863" spans="17:17">
      <c r="Q11863" s="50" t="str">
        <f t="shared" si="187"/>
        <v/>
      </c>
    </row>
    <row r="11864" spans="17:17">
      <c r="Q11864" s="50" t="str">
        <f t="shared" si="187"/>
        <v/>
      </c>
    </row>
    <row r="11865" spans="17:17">
      <c r="Q11865" s="50" t="str">
        <f t="shared" si="187"/>
        <v/>
      </c>
    </row>
    <row r="11866" spans="17:17">
      <c r="Q11866" s="50" t="str">
        <f t="shared" si="187"/>
        <v/>
      </c>
    </row>
    <row r="11867" spans="17:17">
      <c r="Q11867" s="50" t="str">
        <f t="shared" si="187"/>
        <v/>
      </c>
    </row>
    <row r="11868" spans="17:17">
      <c r="Q11868" s="50" t="str">
        <f t="shared" si="187"/>
        <v/>
      </c>
    </row>
    <row r="11869" spans="17:17">
      <c r="Q11869" s="50" t="str">
        <f t="shared" si="187"/>
        <v/>
      </c>
    </row>
    <row r="11870" spans="17:17">
      <c r="Q11870" s="50" t="str">
        <f t="shared" si="187"/>
        <v/>
      </c>
    </row>
    <row r="11871" spans="17:17">
      <c r="Q11871" s="50" t="str">
        <f t="shared" si="187"/>
        <v/>
      </c>
    </row>
    <row r="11872" spans="17:17">
      <c r="Q11872" s="50" t="str">
        <f t="shared" si="187"/>
        <v/>
      </c>
    </row>
    <row r="11873" spans="17:17">
      <c r="Q11873" s="50" t="str">
        <f t="shared" si="187"/>
        <v/>
      </c>
    </row>
    <row r="11874" spans="17:17">
      <c r="Q11874" s="50" t="str">
        <f t="shared" si="187"/>
        <v/>
      </c>
    </row>
    <row r="11875" spans="17:17">
      <c r="Q11875" s="50" t="str">
        <f t="shared" si="187"/>
        <v/>
      </c>
    </row>
    <row r="11876" spans="17:17">
      <c r="Q11876" s="50" t="str">
        <f t="shared" si="187"/>
        <v/>
      </c>
    </row>
    <row r="11877" spans="17:17">
      <c r="Q11877" s="50" t="str">
        <f t="shared" si="187"/>
        <v/>
      </c>
    </row>
    <row r="11878" spans="17:17">
      <c r="Q11878" s="50" t="str">
        <f t="shared" si="187"/>
        <v/>
      </c>
    </row>
    <row r="11879" spans="17:17">
      <c r="Q11879" s="50" t="str">
        <f t="shared" si="187"/>
        <v/>
      </c>
    </row>
    <row r="11880" spans="17:17">
      <c r="Q11880" s="50" t="str">
        <f t="shared" si="187"/>
        <v/>
      </c>
    </row>
    <row r="11881" spans="17:17">
      <c r="Q11881" s="50" t="str">
        <f t="shared" si="187"/>
        <v/>
      </c>
    </row>
    <row r="11882" spans="17:17">
      <c r="Q11882" s="50" t="str">
        <f t="shared" si="187"/>
        <v/>
      </c>
    </row>
    <row r="11883" spans="17:17">
      <c r="Q11883" s="50" t="str">
        <f t="shared" si="187"/>
        <v/>
      </c>
    </row>
    <row r="11884" spans="17:17">
      <c r="Q11884" s="50" t="str">
        <f t="shared" si="187"/>
        <v/>
      </c>
    </row>
    <row r="11885" spans="17:17">
      <c r="Q11885" s="50" t="str">
        <f t="shared" si="187"/>
        <v/>
      </c>
    </row>
    <row r="11886" spans="17:17">
      <c r="Q11886" s="50" t="str">
        <f t="shared" si="187"/>
        <v/>
      </c>
    </row>
    <row r="11887" spans="17:17">
      <c r="Q11887" s="50" t="str">
        <f t="shared" si="187"/>
        <v/>
      </c>
    </row>
    <row r="11888" spans="17:17">
      <c r="Q11888" s="50" t="str">
        <f t="shared" si="187"/>
        <v/>
      </c>
    </row>
    <row r="11889" spans="17:17">
      <c r="Q11889" s="50" t="str">
        <f t="shared" si="187"/>
        <v/>
      </c>
    </row>
    <row r="11890" spans="17:17">
      <c r="Q11890" s="50" t="str">
        <f t="shared" si="187"/>
        <v/>
      </c>
    </row>
    <row r="11891" spans="17:17">
      <c r="Q11891" s="50" t="str">
        <f t="shared" si="187"/>
        <v/>
      </c>
    </row>
    <row r="11892" spans="17:17">
      <c r="Q11892" s="50" t="str">
        <f t="shared" si="187"/>
        <v/>
      </c>
    </row>
    <row r="11893" spans="17:17">
      <c r="Q11893" s="50" t="str">
        <f t="shared" si="187"/>
        <v/>
      </c>
    </row>
    <row r="11894" spans="17:17">
      <c r="Q11894" s="50" t="str">
        <f t="shared" si="187"/>
        <v/>
      </c>
    </row>
    <row r="11895" spans="17:17">
      <c r="Q11895" s="50" t="str">
        <f t="shared" si="187"/>
        <v/>
      </c>
    </row>
    <row r="11896" spans="17:17">
      <c r="Q11896" s="50" t="str">
        <f t="shared" si="187"/>
        <v/>
      </c>
    </row>
    <row r="11897" spans="17:17">
      <c r="Q11897" s="50" t="str">
        <f t="shared" si="187"/>
        <v/>
      </c>
    </row>
    <row r="11898" spans="17:17">
      <c r="Q11898" s="50" t="str">
        <f t="shared" si="187"/>
        <v/>
      </c>
    </row>
    <row r="11899" spans="17:17">
      <c r="Q11899" s="50" t="str">
        <f t="shared" si="187"/>
        <v/>
      </c>
    </row>
    <row r="11900" spans="17:17">
      <c r="Q11900" s="50" t="str">
        <f t="shared" si="187"/>
        <v/>
      </c>
    </row>
    <row r="11901" spans="17:17">
      <c r="Q11901" s="50" t="str">
        <f t="shared" si="187"/>
        <v/>
      </c>
    </row>
    <row r="11902" spans="17:17">
      <c r="Q11902" s="50" t="str">
        <f t="shared" si="187"/>
        <v/>
      </c>
    </row>
    <row r="11903" spans="17:17">
      <c r="Q11903" s="50" t="str">
        <f t="shared" si="187"/>
        <v/>
      </c>
    </row>
    <row r="11904" spans="17:17">
      <c r="Q11904" s="50" t="str">
        <f t="shared" si="187"/>
        <v/>
      </c>
    </row>
    <row r="11905" spans="17:17">
      <c r="Q11905" s="50" t="str">
        <f t="shared" si="187"/>
        <v/>
      </c>
    </row>
    <row r="11906" spans="17:17">
      <c r="Q11906" s="50" t="str">
        <f t="shared" si="187"/>
        <v/>
      </c>
    </row>
    <row r="11907" spans="17:17">
      <c r="Q11907" s="50" t="str">
        <f t="shared" si="187"/>
        <v/>
      </c>
    </row>
    <row r="11908" spans="17:17">
      <c r="Q11908" s="50" t="str">
        <f t="shared" si="187"/>
        <v/>
      </c>
    </row>
    <row r="11909" spans="17:17">
      <c r="Q11909" s="50" t="str">
        <f t="shared" si="187"/>
        <v/>
      </c>
    </row>
    <row r="11910" spans="17:17">
      <c r="Q11910" s="50" t="str">
        <f t="shared" si="187"/>
        <v/>
      </c>
    </row>
    <row r="11911" spans="17:17">
      <c r="Q11911" s="50" t="str">
        <f t="shared" si="187"/>
        <v/>
      </c>
    </row>
    <row r="11912" spans="17:17">
      <c r="Q11912" s="50" t="str">
        <f t="shared" si="187"/>
        <v/>
      </c>
    </row>
    <row r="11913" spans="17:17">
      <c r="Q11913" s="50" t="str">
        <f t="shared" si="187"/>
        <v/>
      </c>
    </row>
    <row r="11914" spans="17:17">
      <c r="Q11914" s="50" t="str">
        <f t="shared" si="187"/>
        <v/>
      </c>
    </row>
    <row r="11915" spans="17:17">
      <c r="Q11915" s="50" t="str">
        <f t="shared" si="187"/>
        <v/>
      </c>
    </row>
    <row r="11916" spans="17:17">
      <c r="Q11916" s="50" t="str">
        <f t="shared" si="187"/>
        <v/>
      </c>
    </row>
    <row r="11917" spans="17:17">
      <c r="Q11917" s="50" t="str">
        <f t="shared" si="187"/>
        <v/>
      </c>
    </row>
    <row r="11918" spans="17:17">
      <c r="Q11918" s="50" t="str">
        <f t="shared" si="187"/>
        <v/>
      </c>
    </row>
    <row r="11919" spans="17:17">
      <c r="Q11919" s="50" t="str">
        <f t="shared" si="187"/>
        <v/>
      </c>
    </row>
    <row r="11920" spans="17:17">
      <c r="Q11920" s="50" t="str">
        <f t="shared" si="187"/>
        <v/>
      </c>
    </row>
    <row r="11921" spans="17:17">
      <c r="Q11921" s="50" t="str">
        <f t="shared" si="187"/>
        <v/>
      </c>
    </row>
    <row r="11922" spans="17:17">
      <c r="Q11922" s="50" t="str">
        <f t="shared" si="187"/>
        <v/>
      </c>
    </row>
    <row r="11923" spans="17:17">
      <c r="Q11923" s="50" t="str">
        <f t="shared" si="187"/>
        <v/>
      </c>
    </row>
    <row r="11924" spans="17:17">
      <c r="Q11924" s="50" t="str">
        <f t="shared" ref="Q11924:Q11987" si="188">IF(AND(I11924="",K11924=""),"",IF(I11924="Lead","Lead",IF(K11924="Lead","Lead",IF((OR((AND((ISNUMBER(SEARCH("Galvanized",K11924))),AF11924="Yes")),(AND((ISNUMBER(SEARCH("Galvanized",K11924))),AF11924="Unknown")))),"Galvanized requiring replacement",IF((OR((AND((ISNUMBER(SEARCH("Galvanized",K11924))),AJ11924="Yes")),(AND((ISNUMBER(SEARCH("Galvanized",K11924))),AJ11924="Unknown")))),"Galvanized requiring replacement",IF(I11924="Galvanized requiring replacement","Galvanized requiring replacement",IF(K11924="Galvanized requiring replacement","Galvanized requiring replacement",IF(ISNUMBER(SEARCH("Unknown",I11924)),"Unknown",IF(ISNUMBER(SEARCH("Unknown",K11924)),"Unknown",IF(I11924="","Unknown",IF(K11924="","Unknown","Non-lead")))))))))))</f>
        <v/>
      </c>
    </row>
    <row r="11925" spans="17:17">
      <c r="Q11925" s="50" t="str">
        <f t="shared" si="188"/>
        <v/>
      </c>
    </row>
    <row r="11926" spans="17:17">
      <c r="Q11926" s="50" t="str">
        <f t="shared" si="188"/>
        <v/>
      </c>
    </row>
    <row r="11927" spans="17:17">
      <c r="Q11927" s="50" t="str">
        <f t="shared" si="188"/>
        <v/>
      </c>
    </row>
    <row r="11928" spans="17:17">
      <c r="Q11928" s="50" t="str">
        <f t="shared" si="188"/>
        <v/>
      </c>
    </row>
    <row r="11929" spans="17:17">
      <c r="Q11929" s="50" t="str">
        <f t="shared" si="188"/>
        <v/>
      </c>
    </row>
    <row r="11930" spans="17:17">
      <c r="Q11930" s="50" t="str">
        <f t="shared" si="188"/>
        <v/>
      </c>
    </row>
    <row r="11931" spans="17:17">
      <c r="Q11931" s="50" t="str">
        <f t="shared" si="188"/>
        <v/>
      </c>
    </row>
    <row r="11932" spans="17:17">
      <c r="Q11932" s="50" t="str">
        <f t="shared" si="188"/>
        <v/>
      </c>
    </row>
    <row r="11933" spans="17:17">
      <c r="Q11933" s="50" t="str">
        <f t="shared" si="188"/>
        <v/>
      </c>
    </row>
    <row r="11934" spans="17:17">
      <c r="Q11934" s="50" t="str">
        <f t="shared" si="188"/>
        <v/>
      </c>
    </row>
    <row r="11935" spans="17:17">
      <c r="Q11935" s="50" t="str">
        <f t="shared" si="188"/>
        <v/>
      </c>
    </row>
    <row r="11936" spans="17:17">
      <c r="Q11936" s="50" t="str">
        <f t="shared" si="188"/>
        <v/>
      </c>
    </row>
    <row r="11937" spans="17:17">
      <c r="Q11937" s="50" t="str">
        <f t="shared" si="188"/>
        <v/>
      </c>
    </row>
    <row r="11938" spans="17:17">
      <c r="Q11938" s="50" t="str">
        <f t="shared" si="188"/>
        <v/>
      </c>
    </row>
    <row r="11939" spans="17:17">
      <c r="Q11939" s="50" t="str">
        <f t="shared" si="188"/>
        <v/>
      </c>
    </row>
    <row r="11940" spans="17:17">
      <c r="Q11940" s="50" t="str">
        <f t="shared" si="188"/>
        <v/>
      </c>
    </row>
    <row r="11941" spans="17:17">
      <c r="Q11941" s="50" t="str">
        <f t="shared" si="188"/>
        <v/>
      </c>
    </row>
    <row r="11942" spans="17:17">
      <c r="Q11942" s="50" t="str">
        <f t="shared" si="188"/>
        <v/>
      </c>
    </row>
    <row r="11943" spans="17:17">
      <c r="Q11943" s="50" t="str">
        <f t="shared" si="188"/>
        <v/>
      </c>
    </row>
    <row r="11944" spans="17:17">
      <c r="Q11944" s="50" t="str">
        <f t="shared" si="188"/>
        <v/>
      </c>
    </row>
    <row r="11945" spans="17:17">
      <c r="Q11945" s="50" t="str">
        <f t="shared" si="188"/>
        <v/>
      </c>
    </row>
    <row r="11946" spans="17:17">
      <c r="Q11946" s="50" t="str">
        <f t="shared" si="188"/>
        <v/>
      </c>
    </row>
    <row r="11947" spans="17:17">
      <c r="Q11947" s="50" t="str">
        <f t="shared" si="188"/>
        <v/>
      </c>
    </row>
    <row r="11948" spans="17:17">
      <c r="Q11948" s="50" t="str">
        <f t="shared" si="188"/>
        <v/>
      </c>
    </row>
    <row r="11949" spans="17:17">
      <c r="Q11949" s="50" t="str">
        <f t="shared" si="188"/>
        <v/>
      </c>
    </row>
    <row r="11950" spans="17:17">
      <c r="Q11950" s="50" t="str">
        <f t="shared" si="188"/>
        <v/>
      </c>
    </row>
    <row r="11951" spans="17:17">
      <c r="Q11951" s="50" t="str">
        <f t="shared" si="188"/>
        <v/>
      </c>
    </row>
    <row r="11952" spans="17:17">
      <c r="Q11952" s="50" t="str">
        <f t="shared" si="188"/>
        <v/>
      </c>
    </row>
    <row r="11953" spans="17:17">
      <c r="Q11953" s="50" t="str">
        <f t="shared" si="188"/>
        <v/>
      </c>
    </row>
    <row r="11954" spans="17:17">
      <c r="Q11954" s="50" t="str">
        <f t="shared" si="188"/>
        <v/>
      </c>
    </row>
    <row r="11955" spans="17:17">
      <c r="Q11955" s="50" t="str">
        <f t="shared" si="188"/>
        <v/>
      </c>
    </row>
    <row r="11956" spans="17:17">
      <c r="Q11956" s="50" t="str">
        <f t="shared" si="188"/>
        <v/>
      </c>
    </row>
    <row r="11957" spans="17:17">
      <c r="Q11957" s="50" t="str">
        <f t="shared" si="188"/>
        <v/>
      </c>
    </row>
    <row r="11958" spans="17:17">
      <c r="Q11958" s="50" t="str">
        <f t="shared" si="188"/>
        <v/>
      </c>
    </row>
    <row r="11959" spans="17:17">
      <c r="Q11959" s="50" t="str">
        <f t="shared" si="188"/>
        <v/>
      </c>
    </row>
    <row r="11960" spans="17:17">
      <c r="Q11960" s="50" t="str">
        <f t="shared" si="188"/>
        <v/>
      </c>
    </row>
    <row r="11961" spans="17:17">
      <c r="Q11961" s="50" t="str">
        <f t="shared" si="188"/>
        <v/>
      </c>
    </row>
    <row r="11962" spans="17:17">
      <c r="Q11962" s="50" t="str">
        <f t="shared" si="188"/>
        <v/>
      </c>
    </row>
    <row r="11963" spans="17:17">
      <c r="Q11963" s="50" t="str">
        <f t="shared" si="188"/>
        <v/>
      </c>
    </row>
    <row r="11964" spans="17:17">
      <c r="Q11964" s="50" t="str">
        <f t="shared" si="188"/>
        <v/>
      </c>
    </row>
    <row r="11965" spans="17:17">
      <c r="Q11965" s="50" t="str">
        <f t="shared" si="188"/>
        <v/>
      </c>
    </row>
    <row r="11966" spans="17:17">
      <c r="Q11966" s="50" t="str">
        <f t="shared" si="188"/>
        <v/>
      </c>
    </row>
    <row r="11967" spans="17:17">
      <c r="Q11967" s="50" t="str">
        <f t="shared" si="188"/>
        <v/>
      </c>
    </row>
    <row r="11968" spans="17:17">
      <c r="Q11968" s="50" t="str">
        <f t="shared" si="188"/>
        <v/>
      </c>
    </row>
    <row r="11969" spans="17:17">
      <c r="Q11969" s="50" t="str">
        <f t="shared" si="188"/>
        <v/>
      </c>
    </row>
    <row r="11970" spans="17:17">
      <c r="Q11970" s="50" t="str">
        <f t="shared" si="188"/>
        <v/>
      </c>
    </row>
    <row r="11971" spans="17:17">
      <c r="Q11971" s="50" t="str">
        <f t="shared" si="188"/>
        <v/>
      </c>
    </row>
    <row r="11972" spans="17:17">
      <c r="Q11972" s="50" t="str">
        <f t="shared" si="188"/>
        <v/>
      </c>
    </row>
    <row r="11973" spans="17:17">
      <c r="Q11973" s="50" t="str">
        <f t="shared" si="188"/>
        <v/>
      </c>
    </row>
    <row r="11974" spans="17:17">
      <c r="Q11974" s="50" t="str">
        <f t="shared" si="188"/>
        <v/>
      </c>
    </row>
    <row r="11975" spans="17:17">
      <c r="Q11975" s="50" t="str">
        <f t="shared" si="188"/>
        <v/>
      </c>
    </row>
    <row r="11976" spans="17:17">
      <c r="Q11976" s="50" t="str">
        <f t="shared" si="188"/>
        <v/>
      </c>
    </row>
    <row r="11977" spans="17:17">
      <c r="Q11977" s="50" t="str">
        <f t="shared" si="188"/>
        <v/>
      </c>
    </row>
    <row r="11978" spans="17:17">
      <c r="Q11978" s="50" t="str">
        <f t="shared" si="188"/>
        <v/>
      </c>
    </row>
    <row r="11979" spans="17:17">
      <c r="Q11979" s="50" t="str">
        <f t="shared" si="188"/>
        <v/>
      </c>
    </row>
    <row r="11980" spans="17:17">
      <c r="Q11980" s="50" t="str">
        <f t="shared" si="188"/>
        <v/>
      </c>
    </row>
    <row r="11981" spans="17:17">
      <c r="Q11981" s="50" t="str">
        <f t="shared" si="188"/>
        <v/>
      </c>
    </row>
    <row r="11982" spans="17:17">
      <c r="Q11982" s="50" t="str">
        <f t="shared" si="188"/>
        <v/>
      </c>
    </row>
    <row r="11983" spans="17:17">
      <c r="Q11983" s="50" t="str">
        <f t="shared" si="188"/>
        <v/>
      </c>
    </row>
    <row r="11984" spans="17:17">
      <c r="Q11984" s="50" t="str">
        <f t="shared" si="188"/>
        <v/>
      </c>
    </row>
    <row r="11985" spans="17:17">
      <c r="Q11985" s="50" t="str">
        <f t="shared" si="188"/>
        <v/>
      </c>
    </row>
    <row r="11986" spans="17:17">
      <c r="Q11986" s="50" t="str">
        <f t="shared" si="188"/>
        <v/>
      </c>
    </row>
    <row r="11987" spans="17:17">
      <c r="Q11987" s="50" t="str">
        <f t="shared" si="188"/>
        <v/>
      </c>
    </row>
    <row r="11988" spans="17:17">
      <c r="Q11988" s="50" t="str">
        <f t="shared" ref="Q11988:Q12051" si="189">IF(AND(I11988="",K11988=""),"",IF(I11988="Lead","Lead",IF(K11988="Lead","Lead",IF((OR((AND((ISNUMBER(SEARCH("Galvanized",K11988))),AF11988="Yes")),(AND((ISNUMBER(SEARCH("Galvanized",K11988))),AF11988="Unknown")))),"Galvanized requiring replacement",IF((OR((AND((ISNUMBER(SEARCH("Galvanized",K11988))),AJ11988="Yes")),(AND((ISNUMBER(SEARCH("Galvanized",K11988))),AJ11988="Unknown")))),"Galvanized requiring replacement",IF(I11988="Galvanized requiring replacement","Galvanized requiring replacement",IF(K11988="Galvanized requiring replacement","Galvanized requiring replacement",IF(ISNUMBER(SEARCH("Unknown",I11988)),"Unknown",IF(ISNUMBER(SEARCH("Unknown",K11988)),"Unknown",IF(I11988="","Unknown",IF(K11988="","Unknown","Non-lead")))))))))))</f>
        <v/>
      </c>
    </row>
    <row r="11989" spans="17:17">
      <c r="Q11989" s="50" t="str">
        <f t="shared" si="189"/>
        <v/>
      </c>
    </row>
    <row r="11990" spans="17:17">
      <c r="Q11990" s="50" t="str">
        <f t="shared" si="189"/>
        <v/>
      </c>
    </row>
    <row r="11991" spans="17:17">
      <c r="Q11991" s="50" t="str">
        <f t="shared" si="189"/>
        <v/>
      </c>
    </row>
    <row r="11992" spans="17:17">
      <c r="Q11992" s="50" t="str">
        <f t="shared" si="189"/>
        <v/>
      </c>
    </row>
    <row r="11993" spans="17:17">
      <c r="Q11993" s="50" t="str">
        <f t="shared" si="189"/>
        <v/>
      </c>
    </row>
    <row r="11994" spans="17:17">
      <c r="Q11994" s="50" t="str">
        <f t="shared" si="189"/>
        <v/>
      </c>
    </row>
    <row r="11995" spans="17:17">
      <c r="Q11995" s="50" t="str">
        <f t="shared" si="189"/>
        <v/>
      </c>
    </row>
    <row r="11996" spans="17:17">
      <c r="Q11996" s="50" t="str">
        <f t="shared" si="189"/>
        <v/>
      </c>
    </row>
    <row r="11997" spans="17:17">
      <c r="Q11997" s="50" t="str">
        <f t="shared" si="189"/>
        <v/>
      </c>
    </row>
    <row r="11998" spans="17:17">
      <c r="Q11998" s="50" t="str">
        <f t="shared" si="189"/>
        <v/>
      </c>
    </row>
    <row r="11999" spans="17:17">
      <c r="Q11999" s="50" t="str">
        <f t="shared" si="189"/>
        <v/>
      </c>
    </row>
    <row r="12000" spans="17:17">
      <c r="Q12000" s="50" t="str">
        <f t="shared" si="189"/>
        <v/>
      </c>
    </row>
    <row r="12001" spans="17:17">
      <c r="Q12001" s="50" t="str">
        <f t="shared" si="189"/>
        <v/>
      </c>
    </row>
    <row r="12002" spans="17:17">
      <c r="Q12002" s="50" t="str">
        <f t="shared" si="189"/>
        <v/>
      </c>
    </row>
    <row r="12003" spans="17:17">
      <c r="Q12003" s="50" t="str">
        <f t="shared" si="189"/>
        <v/>
      </c>
    </row>
    <row r="12004" spans="17:17">
      <c r="Q12004" s="50" t="str">
        <f t="shared" si="189"/>
        <v/>
      </c>
    </row>
    <row r="12005" spans="17:17">
      <c r="Q12005" s="50" t="str">
        <f t="shared" si="189"/>
        <v/>
      </c>
    </row>
    <row r="12006" spans="17:17">
      <c r="Q12006" s="50" t="str">
        <f t="shared" si="189"/>
        <v/>
      </c>
    </row>
    <row r="12007" spans="17:17">
      <c r="Q12007" s="50" t="str">
        <f t="shared" si="189"/>
        <v/>
      </c>
    </row>
    <row r="12008" spans="17:17">
      <c r="Q12008" s="50" t="str">
        <f t="shared" si="189"/>
        <v/>
      </c>
    </row>
    <row r="12009" spans="17:17">
      <c r="Q12009" s="50" t="str">
        <f t="shared" si="189"/>
        <v/>
      </c>
    </row>
    <row r="12010" spans="17:17">
      <c r="Q12010" s="50" t="str">
        <f t="shared" si="189"/>
        <v/>
      </c>
    </row>
    <row r="12011" spans="17:17">
      <c r="Q12011" s="50" t="str">
        <f t="shared" si="189"/>
        <v/>
      </c>
    </row>
    <row r="12012" spans="17:17">
      <c r="Q12012" s="50" t="str">
        <f t="shared" si="189"/>
        <v/>
      </c>
    </row>
    <row r="12013" spans="17:17">
      <c r="Q12013" s="50" t="str">
        <f t="shared" si="189"/>
        <v/>
      </c>
    </row>
    <row r="12014" spans="17:17">
      <c r="Q12014" s="50" t="str">
        <f t="shared" si="189"/>
        <v/>
      </c>
    </row>
    <row r="12015" spans="17:17">
      <c r="Q12015" s="50" t="str">
        <f t="shared" si="189"/>
        <v/>
      </c>
    </row>
    <row r="12016" spans="17:17">
      <c r="Q12016" s="50" t="str">
        <f t="shared" si="189"/>
        <v/>
      </c>
    </row>
    <row r="12017" spans="17:17">
      <c r="Q12017" s="50" t="str">
        <f t="shared" si="189"/>
        <v/>
      </c>
    </row>
    <row r="12018" spans="17:17">
      <c r="Q12018" s="50" t="str">
        <f t="shared" si="189"/>
        <v/>
      </c>
    </row>
    <row r="12019" spans="17:17">
      <c r="Q12019" s="50" t="str">
        <f t="shared" si="189"/>
        <v/>
      </c>
    </row>
    <row r="12020" spans="17:17">
      <c r="Q12020" s="50" t="str">
        <f t="shared" si="189"/>
        <v/>
      </c>
    </row>
    <row r="12021" spans="17:17">
      <c r="Q12021" s="50" t="str">
        <f t="shared" si="189"/>
        <v/>
      </c>
    </row>
    <row r="12022" spans="17:17">
      <c r="Q12022" s="50" t="str">
        <f t="shared" si="189"/>
        <v/>
      </c>
    </row>
    <row r="12023" spans="17:17">
      <c r="Q12023" s="50" t="str">
        <f t="shared" si="189"/>
        <v/>
      </c>
    </row>
    <row r="12024" spans="17:17">
      <c r="Q12024" s="50" t="str">
        <f t="shared" si="189"/>
        <v/>
      </c>
    </row>
    <row r="12025" spans="17:17">
      <c r="Q12025" s="50" t="str">
        <f t="shared" si="189"/>
        <v/>
      </c>
    </row>
    <row r="12026" spans="17:17">
      <c r="Q12026" s="50" t="str">
        <f t="shared" si="189"/>
        <v/>
      </c>
    </row>
    <row r="12027" spans="17:17">
      <c r="Q12027" s="50" t="str">
        <f t="shared" si="189"/>
        <v/>
      </c>
    </row>
    <row r="12028" spans="17:17">
      <c r="Q12028" s="50" t="str">
        <f t="shared" si="189"/>
        <v/>
      </c>
    </row>
    <row r="12029" spans="17:17">
      <c r="Q12029" s="50" t="str">
        <f t="shared" si="189"/>
        <v/>
      </c>
    </row>
    <row r="12030" spans="17:17">
      <c r="Q12030" s="50" t="str">
        <f t="shared" si="189"/>
        <v/>
      </c>
    </row>
    <row r="12031" spans="17:17">
      <c r="Q12031" s="50" t="str">
        <f t="shared" si="189"/>
        <v/>
      </c>
    </row>
    <row r="12032" spans="17:17">
      <c r="Q12032" s="50" t="str">
        <f t="shared" si="189"/>
        <v/>
      </c>
    </row>
    <row r="12033" spans="17:17">
      <c r="Q12033" s="50" t="str">
        <f t="shared" si="189"/>
        <v/>
      </c>
    </row>
    <row r="12034" spans="17:17">
      <c r="Q12034" s="50" t="str">
        <f t="shared" si="189"/>
        <v/>
      </c>
    </row>
    <row r="12035" spans="17:17">
      <c r="Q12035" s="50" t="str">
        <f t="shared" si="189"/>
        <v/>
      </c>
    </row>
    <row r="12036" spans="17:17">
      <c r="Q12036" s="50" t="str">
        <f t="shared" si="189"/>
        <v/>
      </c>
    </row>
    <row r="12037" spans="17:17">
      <c r="Q12037" s="50" t="str">
        <f t="shared" si="189"/>
        <v/>
      </c>
    </row>
    <row r="12038" spans="17:17">
      <c r="Q12038" s="50" t="str">
        <f t="shared" si="189"/>
        <v/>
      </c>
    </row>
    <row r="12039" spans="17:17">
      <c r="Q12039" s="50" t="str">
        <f t="shared" si="189"/>
        <v/>
      </c>
    </row>
    <row r="12040" spans="17:17">
      <c r="Q12040" s="50" t="str">
        <f t="shared" si="189"/>
        <v/>
      </c>
    </row>
    <row r="12041" spans="17:17">
      <c r="Q12041" s="50" t="str">
        <f t="shared" si="189"/>
        <v/>
      </c>
    </row>
    <row r="12042" spans="17:17">
      <c r="Q12042" s="50" t="str">
        <f t="shared" si="189"/>
        <v/>
      </c>
    </row>
    <row r="12043" spans="17:17">
      <c r="Q12043" s="50" t="str">
        <f t="shared" si="189"/>
        <v/>
      </c>
    </row>
    <row r="12044" spans="17:17">
      <c r="Q12044" s="50" t="str">
        <f t="shared" si="189"/>
        <v/>
      </c>
    </row>
    <row r="12045" spans="17:17">
      <c r="Q12045" s="50" t="str">
        <f t="shared" si="189"/>
        <v/>
      </c>
    </row>
    <row r="12046" spans="17:17">
      <c r="Q12046" s="50" t="str">
        <f t="shared" si="189"/>
        <v/>
      </c>
    </row>
    <row r="12047" spans="17:17">
      <c r="Q12047" s="50" t="str">
        <f t="shared" si="189"/>
        <v/>
      </c>
    </row>
    <row r="12048" spans="17:17">
      <c r="Q12048" s="50" t="str">
        <f t="shared" si="189"/>
        <v/>
      </c>
    </row>
    <row r="12049" spans="17:17">
      <c r="Q12049" s="50" t="str">
        <f t="shared" si="189"/>
        <v/>
      </c>
    </row>
    <row r="12050" spans="17:17">
      <c r="Q12050" s="50" t="str">
        <f t="shared" si="189"/>
        <v/>
      </c>
    </row>
    <row r="12051" spans="17:17">
      <c r="Q12051" s="50" t="str">
        <f t="shared" si="189"/>
        <v/>
      </c>
    </row>
    <row r="12052" spans="17:17">
      <c r="Q12052" s="50" t="str">
        <f t="shared" ref="Q12052:Q12115" si="190">IF(AND(I12052="",K12052=""),"",IF(I12052="Lead","Lead",IF(K12052="Lead","Lead",IF((OR((AND((ISNUMBER(SEARCH("Galvanized",K12052))),AF12052="Yes")),(AND((ISNUMBER(SEARCH("Galvanized",K12052))),AF12052="Unknown")))),"Galvanized requiring replacement",IF((OR((AND((ISNUMBER(SEARCH("Galvanized",K12052))),AJ12052="Yes")),(AND((ISNUMBER(SEARCH("Galvanized",K12052))),AJ12052="Unknown")))),"Galvanized requiring replacement",IF(I12052="Galvanized requiring replacement","Galvanized requiring replacement",IF(K12052="Galvanized requiring replacement","Galvanized requiring replacement",IF(ISNUMBER(SEARCH("Unknown",I12052)),"Unknown",IF(ISNUMBER(SEARCH("Unknown",K12052)),"Unknown",IF(I12052="","Unknown",IF(K12052="","Unknown","Non-lead")))))))))))</f>
        <v/>
      </c>
    </row>
    <row r="12053" spans="17:17">
      <c r="Q12053" s="50" t="str">
        <f t="shared" si="190"/>
        <v/>
      </c>
    </row>
    <row r="12054" spans="17:17">
      <c r="Q12054" s="50" t="str">
        <f t="shared" si="190"/>
        <v/>
      </c>
    </row>
    <row r="12055" spans="17:17">
      <c r="Q12055" s="50" t="str">
        <f t="shared" si="190"/>
        <v/>
      </c>
    </row>
    <row r="12056" spans="17:17">
      <c r="Q12056" s="50" t="str">
        <f t="shared" si="190"/>
        <v/>
      </c>
    </row>
    <row r="12057" spans="17:17">
      <c r="Q12057" s="50" t="str">
        <f t="shared" si="190"/>
        <v/>
      </c>
    </row>
    <row r="12058" spans="17:17">
      <c r="Q12058" s="50" t="str">
        <f t="shared" si="190"/>
        <v/>
      </c>
    </row>
    <row r="12059" spans="17:17">
      <c r="Q12059" s="50" t="str">
        <f t="shared" si="190"/>
        <v/>
      </c>
    </row>
    <row r="12060" spans="17:17">
      <c r="Q12060" s="50" t="str">
        <f t="shared" si="190"/>
        <v/>
      </c>
    </row>
    <row r="12061" spans="17:17">
      <c r="Q12061" s="50" t="str">
        <f t="shared" si="190"/>
        <v/>
      </c>
    </row>
    <row r="12062" spans="17:17">
      <c r="Q12062" s="50" t="str">
        <f t="shared" si="190"/>
        <v/>
      </c>
    </row>
    <row r="12063" spans="17:17">
      <c r="Q12063" s="50" t="str">
        <f t="shared" si="190"/>
        <v/>
      </c>
    </row>
    <row r="12064" spans="17:17">
      <c r="Q12064" s="50" t="str">
        <f t="shared" si="190"/>
        <v/>
      </c>
    </row>
    <row r="12065" spans="17:17">
      <c r="Q12065" s="50" t="str">
        <f t="shared" si="190"/>
        <v/>
      </c>
    </row>
    <row r="12066" spans="17:17">
      <c r="Q12066" s="50" t="str">
        <f t="shared" si="190"/>
        <v/>
      </c>
    </row>
    <row r="12067" spans="17:17">
      <c r="Q12067" s="50" t="str">
        <f t="shared" si="190"/>
        <v/>
      </c>
    </row>
    <row r="12068" spans="17:17">
      <c r="Q12068" s="50" t="str">
        <f t="shared" si="190"/>
        <v/>
      </c>
    </row>
    <row r="12069" spans="17:17">
      <c r="Q12069" s="50" t="str">
        <f t="shared" si="190"/>
        <v/>
      </c>
    </row>
    <row r="12070" spans="17:17">
      <c r="Q12070" s="50" t="str">
        <f t="shared" si="190"/>
        <v/>
      </c>
    </row>
    <row r="12071" spans="17:17">
      <c r="Q12071" s="50" t="str">
        <f t="shared" si="190"/>
        <v/>
      </c>
    </row>
    <row r="12072" spans="17:17">
      <c r="Q12072" s="50" t="str">
        <f t="shared" si="190"/>
        <v/>
      </c>
    </row>
    <row r="12073" spans="17:17">
      <c r="Q12073" s="50" t="str">
        <f t="shared" si="190"/>
        <v/>
      </c>
    </row>
    <row r="12074" spans="17:17">
      <c r="Q12074" s="50" t="str">
        <f t="shared" si="190"/>
        <v/>
      </c>
    </row>
    <row r="12075" spans="17:17">
      <c r="Q12075" s="50" t="str">
        <f t="shared" si="190"/>
        <v/>
      </c>
    </row>
    <row r="12076" spans="17:17">
      <c r="Q12076" s="50" t="str">
        <f t="shared" si="190"/>
        <v/>
      </c>
    </row>
    <row r="12077" spans="17:17">
      <c r="Q12077" s="50" t="str">
        <f t="shared" si="190"/>
        <v/>
      </c>
    </row>
    <row r="12078" spans="17:17">
      <c r="Q12078" s="50" t="str">
        <f t="shared" si="190"/>
        <v/>
      </c>
    </row>
    <row r="12079" spans="17:17">
      <c r="Q12079" s="50" t="str">
        <f t="shared" si="190"/>
        <v/>
      </c>
    </row>
    <row r="12080" spans="17:17">
      <c r="Q12080" s="50" t="str">
        <f t="shared" si="190"/>
        <v/>
      </c>
    </row>
    <row r="12081" spans="17:17">
      <c r="Q12081" s="50" t="str">
        <f t="shared" si="190"/>
        <v/>
      </c>
    </row>
    <row r="12082" spans="17:17">
      <c r="Q12082" s="50" t="str">
        <f t="shared" si="190"/>
        <v/>
      </c>
    </row>
    <row r="12083" spans="17:17">
      <c r="Q12083" s="50" t="str">
        <f t="shared" si="190"/>
        <v/>
      </c>
    </row>
    <row r="12084" spans="17:17">
      <c r="Q12084" s="50" t="str">
        <f t="shared" si="190"/>
        <v/>
      </c>
    </row>
    <row r="12085" spans="17:17">
      <c r="Q12085" s="50" t="str">
        <f t="shared" si="190"/>
        <v/>
      </c>
    </row>
    <row r="12086" spans="17:17">
      <c r="Q12086" s="50" t="str">
        <f t="shared" si="190"/>
        <v/>
      </c>
    </row>
    <row r="12087" spans="17:17">
      <c r="Q12087" s="50" t="str">
        <f t="shared" si="190"/>
        <v/>
      </c>
    </row>
    <row r="12088" spans="17:17">
      <c r="Q12088" s="50" t="str">
        <f t="shared" si="190"/>
        <v/>
      </c>
    </row>
    <row r="12089" spans="17:17">
      <c r="Q12089" s="50" t="str">
        <f t="shared" si="190"/>
        <v/>
      </c>
    </row>
    <row r="12090" spans="17:17">
      <c r="Q12090" s="50" t="str">
        <f t="shared" si="190"/>
        <v/>
      </c>
    </row>
    <row r="12091" spans="17:17">
      <c r="Q12091" s="50" t="str">
        <f t="shared" si="190"/>
        <v/>
      </c>
    </row>
    <row r="12092" spans="17:17">
      <c r="Q12092" s="50" t="str">
        <f t="shared" si="190"/>
        <v/>
      </c>
    </row>
    <row r="12093" spans="17:17">
      <c r="Q12093" s="50" t="str">
        <f t="shared" si="190"/>
        <v/>
      </c>
    </row>
    <row r="12094" spans="17:17">
      <c r="Q12094" s="50" t="str">
        <f t="shared" si="190"/>
        <v/>
      </c>
    </row>
    <row r="12095" spans="17:17">
      <c r="Q12095" s="50" t="str">
        <f t="shared" si="190"/>
        <v/>
      </c>
    </row>
    <row r="12096" spans="17:17">
      <c r="Q12096" s="50" t="str">
        <f t="shared" si="190"/>
        <v/>
      </c>
    </row>
    <row r="12097" spans="17:17">
      <c r="Q12097" s="50" t="str">
        <f t="shared" si="190"/>
        <v/>
      </c>
    </row>
    <row r="12098" spans="17:17">
      <c r="Q12098" s="50" t="str">
        <f t="shared" si="190"/>
        <v/>
      </c>
    </row>
    <row r="12099" spans="17:17">
      <c r="Q12099" s="50" t="str">
        <f t="shared" si="190"/>
        <v/>
      </c>
    </row>
    <row r="12100" spans="17:17">
      <c r="Q12100" s="50" t="str">
        <f t="shared" si="190"/>
        <v/>
      </c>
    </row>
    <row r="12101" spans="17:17">
      <c r="Q12101" s="50" t="str">
        <f t="shared" si="190"/>
        <v/>
      </c>
    </row>
    <row r="12102" spans="17:17">
      <c r="Q12102" s="50" t="str">
        <f t="shared" si="190"/>
        <v/>
      </c>
    </row>
    <row r="12103" spans="17:17">
      <c r="Q12103" s="50" t="str">
        <f t="shared" si="190"/>
        <v/>
      </c>
    </row>
    <row r="12104" spans="17:17">
      <c r="Q12104" s="50" t="str">
        <f t="shared" si="190"/>
        <v/>
      </c>
    </row>
    <row r="12105" spans="17:17">
      <c r="Q12105" s="50" t="str">
        <f t="shared" si="190"/>
        <v/>
      </c>
    </row>
    <row r="12106" spans="17:17">
      <c r="Q12106" s="50" t="str">
        <f t="shared" si="190"/>
        <v/>
      </c>
    </row>
    <row r="12107" spans="17:17">
      <c r="Q12107" s="50" t="str">
        <f t="shared" si="190"/>
        <v/>
      </c>
    </row>
    <row r="12108" spans="17:17">
      <c r="Q12108" s="50" t="str">
        <f t="shared" si="190"/>
        <v/>
      </c>
    </row>
    <row r="12109" spans="17:17">
      <c r="Q12109" s="50" t="str">
        <f t="shared" si="190"/>
        <v/>
      </c>
    </row>
    <row r="12110" spans="17:17">
      <c r="Q12110" s="50" t="str">
        <f t="shared" si="190"/>
        <v/>
      </c>
    </row>
    <row r="12111" spans="17:17">
      <c r="Q12111" s="50" t="str">
        <f t="shared" si="190"/>
        <v/>
      </c>
    </row>
    <row r="12112" spans="17:17">
      <c r="Q12112" s="50" t="str">
        <f t="shared" si="190"/>
        <v/>
      </c>
    </row>
    <row r="12113" spans="17:17">
      <c r="Q12113" s="50" t="str">
        <f t="shared" si="190"/>
        <v/>
      </c>
    </row>
    <row r="12114" spans="17:17">
      <c r="Q12114" s="50" t="str">
        <f t="shared" si="190"/>
        <v/>
      </c>
    </row>
    <row r="12115" spans="17:17">
      <c r="Q12115" s="50" t="str">
        <f t="shared" si="190"/>
        <v/>
      </c>
    </row>
    <row r="12116" spans="17:17">
      <c r="Q12116" s="50" t="str">
        <f t="shared" ref="Q12116:Q12179" si="191">IF(AND(I12116="",K12116=""),"",IF(I12116="Lead","Lead",IF(K12116="Lead","Lead",IF((OR((AND((ISNUMBER(SEARCH("Galvanized",K12116))),AF12116="Yes")),(AND((ISNUMBER(SEARCH("Galvanized",K12116))),AF12116="Unknown")))),"Galvanized requiring replacement",IF((OR((AND((ISNUMBER(SEARCH("Galvanized",K12116))),AJ12116="Yes")),(AND((ISNUMBER(SEARCH("Galvanized",K12116))),AJ12116="Unknown")))),"Galvanized requiring replacement",IF(I12116="Galvanized requiring replacement","Galvanized requiring replacement",IF(K12116="Galvanized requiring replacement","Galvanized requiring replacement",IF(ISNUMBER(SEARCH("Unknown",I12116)),"Unknown",IF(ISNUMBER(SEARCH("Unknown",K12116)),"Unknown",IF(I12116="","Unknown",IF(K12116="","Unknown","Non-lead")))))))))))</f>
        <v/>
      </c>
    </row>
    <row r="12117" spans="17:17">
      <c r="Q12117" s="50" t="str">
        <f t="shared" si="191"/>
        <v/>
      </c>
    </row>
    <row r="12118" spans="17:17">
      <c r="Q12118" s="50" t="str">
        <f t="shared" si="191"/>
        <v/>
      </c>
    </row>
    <row r="12119" spans="17:17">
      <c r="Q12119" s="50" t="str">
        <f t="shared" si="191"/>
        <v/>
      </c>
    </row>
    <row r="12120" spans="17:17">
      <c r="Q12120" s="50" t="str">
        <f t="shared" si="191"/>
        <v/>
      </c>
    </row>
    <row r="12121" spans="17:17">
      <c r="Q12121" s="50" t="str">
        <f t="shared" si="191"/>
        <v/>
      </c>
    </row>
    <row r="12122" spans="17:17">
      <c r="Q12122" s="50" t="str">
        <f t="shared" si="191"/>
        <v/>
      </c>
    </row>
    <row r="12123" spans="17:17">
      <c r="Q12123" s="50" t="str">
        <f t="shared" si="191"/>
        <v/>
      </c>
    </row>
    <row r="12124" spans="17:17">
      <c r="Q12124" s="50" t="str">
        <f t="shared" si="191"/>
        <v/>
      </c>
    </row>
    <row r="12125" spans="17:17">
      <c r="Q12125" s="50" t="str">
        <f t="shared" si="191"/>
        <v/>
      </c>
    </row>
    <row r="12126" spans="17:17">
      <c r="Q12126" s="50" t="str">
        <f t="shared" si="191"/>
        <v/>
      </c>
    </row>
    <row r="12127" spans="17:17">
      <c r="Q12127" s="50" t="str">
        <f t="shared" si="191"/>
        <v/>
      </c>
    </row>
    <row r="12128" spans="17:17">
      <c r="Q12128" s="50" t="str">
        <f t="shared" si="191"/>
        <v/>
      </c>
    </row>
    <row r="12129" spans="17:17">
      <c r="Q12129" s="50" t="str">
        <f t="shared" si="191"/>
        <v/>
      </c>
    </row>
    <row r="12130" spans="17:17">
      <c r="Q12130" s="50" t="str">
        <f t="shared" si="191"/>
        <v/>
      </c>
    </row>
    <row r="12131" spans="17:17">
      <c r="Q12131" s="50" t="str">
        <f t="shared" si="191"/>
        <v/>
      </c>
    </row>
    <row r="12132" spans="17:17">
      <c r="Q12132" s="50" t="str">
        <f t="shared" si="191"/>
        <v/>
      </c>
    </row>
    <row r="12133" spans="17:17">
      <c r="Q12133" s="50" t="str">
        <f t="shared" si="191"/>
        <v/>
      </c>
    </row>
    <row r="12134" spans="17:17">
      <c r="Q12134" s="50" t="str">
        <f t="shared" si="191"/>
        <v/>
      </c>
    </row>
    <row r="12135" spans="17:17">
      <c r="Q12135" s="50" t="str">
        <f t="shared" si="191"/>
        <v/>
      </c>
    </row>
    <row r="12136" spans="17:17">
      <c r="Q12136" s="50" t="str">
        <f t="shared" si="191"/>
        <v/>
      </c>
    </row>
    <row r="12137" spans="17:17">
      <c r="Q12137" s="50" t="str">
        <f t="shared" si="191"/>
        <v/>
      </c>
    </row>
    <row r="12138" spans="17:17">
      <c r="Q12138" s="50" t="str">
        <f t="shared" si="191"/>
        <v/>
      </c>
    </row>
    <row r="12139" spans="17:17">
      <c r="Q12139" s="50" t="str">
        <f t="shared" si="191"/>
        <v/>
      </c>
    </row>
    <row r="12140" spans="17:17">
      <c r="Q12140" s="50" t="str">
        <f t="shared" si="191"/>
        <v/>
      </c>
    </row>
    <row r="12141" spans="17:17">
      <c r="Q12141" s="50" t="str">
        <f t="shared" si="191"/>
        <v/>
      </c>
    </row>
    <row r="12142" spans="17:17">
      <c r="Q12142" s="50" t="str">
        <f t="shared" si="191"/>
        <v/>
      </c>
    </row>
    <row r="12143" spans="17:17">
      <c r="Q12143" s="50" t="str">
        <f t="shared" si="191"/>
        <v/>
      </c>
    </row>
    <row r="12144" spans="17:17">
      <c r="Q12144" s="50" t="str">
        <f t="shared" si="191"/>
        <v/>
      </c>
    </row>
    <row r="12145" spans="17:17">
      <c r="Q12145" s="50" t="str">
        <f t="shared" si="191"/>
        <v/>
      </c>
    </row>
    <row r="12146" spans="17:17">
      <c r="Q12146" s="50" t="str">
        <f t="shared" si="191"/>
        <v/>
      </c>
    </row>
    <row r="12147" spans="17:17">
      <c r="Q12147" s="50" t="str">
        <f t="shared" si="191"/>
        <v/>
      </c>
    </row>
    <row r="12148" spans="17:17">
      <c r="Q12148" s="50" t="str">
        <f t="shared" si="191"/>
        <v/>
      </c>
    </row>
    <row r="12149" spans="17:17">
      <c r="Q12149" s="50" t="str">
        <f t="shared" si="191"/>
        <v/>
      </c>
    </row>
    <row r="12150" spans="17:17">
      <c r="Q12150" s="50" t="str">
        <f t="shared" si="191"/>
        <v/>
      </c>
    </row>
    <row r="12151" spans="17:17">
      <c r="Q12151" s="50" t="str">
        <f t="shared" si="191"/>
        <v/>
      </c>
    </row>
    <row r="12152" spans="17:17">
      <c r="Q12152" s="50" t="str">
        <f t="shared" si="191"/>
        <v/>
      </c>
    </row>
    <row r="12153" spans="17:17">
      <c r="Q12153" s="50" t="str">
        <f t="shared" si="191"/>
        <v/>
      </c>
    </row>
    <row r="12154" spans="17:17">
      <c r="Q12154" s="50" t="str">
        <f t="shared" si="191"/>
        <v/>
      </c>
    </row>
    <row r="12155" spans="17:17">
      <c r="Q12155" s="50" t="str">
        <f t="shared" si="191"/>
        <v/>
      </c>
    </row>
    <row r="12156" spans="17:17">
      <c r="Q12156" s="50" t="str">
        <f t="shared" si="191"/>
        <v/>
      </c>
    </row>
    <row r="12157" spans="17:17">
      <c r="Q12157" s="50" t="str">
        <f t="shared" si="191"/>
        <v/>
      </c>
    </row>
    <row r="12158" spans="17:17">
      <c r="Q12158" s="50" t="str">
        <f t="shared" si="191"/>
        <v/>
      </c>
    </row>
    <row r="12159" spans="17:17">
      <c r="Q12159" s="50" t="str">
        <f t="shared" si="191"/>
        <v/>
      </c>
    </row>
    <row r="12160" spans="17:17">
      <c r="Q12160" s="50" t="str">
        <f t="shared" si="191"/>
        <v/>
      </c>
    </row>
    <row r="12161" spans="17:17">
      <c r="Q12161" s="50" t="str">
        <f t="shared" si="191"/>
        <v/>
      </c>
    </row>
    <row r="12162" spans="17:17">
      <c r="Q12162" s="50" t="str">
        <f t="shared" si="191"/>
        <v/>
      </c>
    </row>
    <row r="12163" spans="17:17">
      <c r="Q12163" s="50" t="str">
        <f t="shared" si="191"/>
        <v/>
      </c>
    </row>
    <row r="12164" spans="17:17">
      <c r="Q12164" s="50" t="str">
        <f t="shared" si="191"/>
        <v/>
      </c>
    </row>
    <row r="12165" spans="17:17">
      <c r="Q12165" s="50" t="str">
        <f t="shared" si="191"/>
        <v/>
      </c>
    </row>
    <row r="12166" spans="17:17">
      <c r="Q12166" s="50" t="str">
        <f t="shared" si="191"/>
        <v/>
      </c>
    </row>
    <row r="12167" spans="17:17">
      <c r="Q12167" s="50" t="str">
        <f t="shared" si="191"/>
        <v/>
      </c>
    </row>
    <row r="12168" spans="17:17">
      <c r="Q12168" s="50" t="str">
        <f t="shared" si="191"/>
        <v/>
      </c>
    </row>
    <row r="12169" spans="17:17">
      <c r="Q12169" s="50" t="str">
        <f t="shared" si="191"/>
        <v/>
      </c>
    </row>
    <row r="12170" spans="17:17">
      <c r="Q12170" s="50" t="str">
        <f t="shared" si="191"/>
        <v/>
      </c>
    </row>
    <row r="12171" spans="17:17">
      <c r="Q12171" s="50" t="str">
        <f t="shared" si="191"/>
        <v/>
      </c>
    </row>
    <row r="12172" spans="17:17">
      <c r="Q12172" s="50" t="str">
        <f t="shared" si="191"/>
        <v/>
      </c>
    </row>
    <row r="12173" spans="17:17">
      <c r="Q12173" s="50" t="str">
        <f t="shared" si="191"/>
        <v/>
      </c>
    </row>
    <row r="12174" spans="17:17">
      <c r="Q12174" s="50" t="str">
        <f t="shared" si="191"/>
        <v/>
      </c>
    </row>
    <row r="12175" spans="17:17">
      <c r="Q12175" s="50" t="str">
        <f t="shared" si="191"/>
        <v/>
      </c>
    </row>
    <row r="12176" spans="17:17">
      <c r="Q12176" s="50" t="str">
        <f t="shared" si="191"/>
        <v/>
      </c>
    </row>
    <row r="12177" spans="17:17">
      <c r="Q12177" s="50" t="str">
        <f t="shared" si="191"/>
        <v/>
      </c>
    </row>
    <row r="12178" spans="17:17">
      <c r="Q12178" s="50" t="str">
        <f t="shared" si="191"/>
        <v/>
      </c>
    </row>
    <row r="12179" spans="17:17">
      <c r="Q12179" s="50" t="str">
        <f t="shared" si="191"/>
        <v/>
      </c>
    </row>
    <row r="12180" spans="17:17">
      <c r="Q12180" s="50" t="str">
        <f t="shared" ref="Q12180:Q12243" si="192">IF(AND(I12180="",K12180=""),"",IF(I12180="Lead","Lead",IF(K12180="Lead","Lead",IF((OR((AND((ISNUMBER(SEARCH("Galvanized",K12180))),AF12180="Yes")),(AND((ISNUMBER(SEARCH("Galvanized",K12180))),AF12180="Unknown")))),"Galvanized requiring replacement",IF((OR((AND((ISNUMBER(SEARCH("Galvanized",K12180))),AJ12180="Yes")),(AND((ISNUMBER(SEARCH("Galvanized",K12180))),AJ12180="Unknown")))),"Galvanized requiring replacement",IF(I12180="Galvanized requiring replacement","Galvanized requiring replacement",IF(K12180="Galvanized requiring replacement","Galvanized requiring replacement",IF(ISNUMBER(SEARCH("Unknown",I12180)),"Unknown",IF(ISNUMBER(SEARCH("Unknown",K12180)),"Unknown",IF(I12180="","Unknown",IF(K12180="","Unknown","Non-lead")))))))))))</f>
        <v/>
      </c>
    </row>
    <row r="12181" spans="17:17">
      <c r="Q12181" s="50" t="str">
        <f t="shared" si="192"/>
        <v/>
      </c>
    </row>
    <row r="12182" spans="17:17">
      <c r="Q12182" s="50" t="str">
        <f t="shared" si="192"/>
        <v/>
      </c>
    </row>
    <row r="12183" spans="17:17">
      <c r="Q12183" s="50" t="str">
        <f t="shared" si="192"/>
        <v/>
      </c>
    </row>
    <row r="12184" spans="17:17">
      <c r="Q12184" s="50" t="str">
        <f t="shared" si="192"/>
        <v/>
      </c>
    </row>
    <row r="12185" spans="17:17">
      <c r="Q12185" s="50" t="str">
        <f t="shared" si="192"/>
        <v/>
      </c>
    </row>
    <row r="12186" spans="17:17">
      <c r="Q12186" s="50" t="str">
        <f t="shared" si="192"/>
        <v/>
      </c>
    </row>
    <row r="12187" spans="17:17">
      <c r="Q12187" s="50" t="str">
        <f t="shared" si="192"/>
        <v/>
      </c>
    </row>
    <row r="12188" spans="17:17">
      <c r="Q12188" s="50" t="str">
        <f t="shared" si="192"/>
        <v/>
      </c>
    </row>
    <row r="12189" spans="17:17">
      <c r="Q12189" s="50" t="str">
        <f t="shared" si="192"/>
        <v/>
      </c>
    </row>
    <row r="12190" spans="17:17">
      <c r="Q12190" s="50" t="str">
        <f t="shared" si="192"/>
        <v/>
      </c>
    </row>
    <row r="12191" spans="17:17">
      <c r="Q12191" s="50" t="str">
        <f t="shared" si="192"/>
        <v/>
      </c>
    </row>
    <row r="12192" spans="17:17">
      <c r="Q12192" s="50" t="str">
        <f t="shared" si="192"/>
        <v/>
      </c>
    </row>
    <row r="12193" spans="17:17">
      <c r="Q12193" s="50" t="str">
        <f t="shared" si="192"/>
        <v/>
      </c>
    </row>
    <row r="12194" spans="17:17">
      <c r="Q12194" s="50" t="str">
        <f t="shared" si="192"/>
        <v/>
      </c>
    </row>
    <row r="12195" spans="17:17">
      <c r="Q12195" s="50" t="str">
        <f t="shared" si="192"/>
        <v/>
      </c>
    </row>
    <row r="12196" spans="17:17">
      <c r="Q12196" s="50" t="str">
        <f t="shared" si="192"/>
        <v/>
      </c>
    </row>
    <row r="12197" spans="17:17">
      <c r="Q12197" s="50" t="str">
        <f t="shared" si="192"/>
        <v/>
      </c>
    </row>
    <row r="12198" spans="17:17">
      <c r="Q12198" s="50" t="str">
        <f t="shared" si="192"/>
        <v/>
      </c>
    </row>
    <row r="12199" spans="17:17">
      <c r="Q12199" s="50" t="str">
        <f t="shared" si="192"/>
        <v/>
      </c>
    </row>
    <row r="12200" spans="17:17">
      <c r="Q12200" s="50" t="str">
        <f t="shared" si="192"/>
        <v/>
      </c>
    </row>
    <row r="12201" spans="17:17">
      <c r="Q12201" s="50" t="str">
        <f t="shared" si="192"/>
        <v/>
      </c>
    </row>
    <row r="12202" spans="17:17">
      <c r="Q12202" s="50" t="str">
        <f t="shared" si="192"/>
        <v/>
      </c>
    </row>
    <row r="12203" spans="17:17">
      <c r="Q12203" s="50" t="str">
        <f t="shared" si="192"/>
        <v/>
      </c>
    </row>
    <row r="12204" spans="17:17">
      <c r="Q12204" s="50" t="str">
        <f t="shared" si="192"/>
        <v/>
      </c>
    </row>
    <row r="12205" spans="17:17">
      <c r="Q12205" s="50" t="str">
        <f t="shared" si="192"/>
        <v/>
      </c>
    </row>
    <row r="12206" spans="17:17">
      <c r="Q12206" s="50" t="str">
        <f t="shared" si="192"/>
        <v/>
      </c>
    </row>
    <row r="12207" spans="17:17">
      <c r="Q12207" s="50" t="str">
        <f t="shared" si="192"/>
        <v/>
      </c>
    </row>
    <row r="12208" spans="17:17">
      <c r="Q12208" s="50" t="str">
        <f t="shared" si="192"/>
        <v/>
      </c>
    </row>
    <row r="12209" spans="17:17">
      <c r="Q12209" s="50" t="str">
        <f t="shared" si="192"/>
        <v/>
      </c>
    </row>
    <row r="12210" spans="17:17">
      <c r="Q12210" s="50" t="str">
        <f t="shared" si="192"/>
        <v/>
      </c>
    </row>
    <row r="12211" spans="17:17">
      <c r="Q12211" s="50" t="str">
        <f t="shared" si="192"/>
        <v/>
      </c>
    </row>
    <row r="12212" spans="17:17">
      <c r="Q12212" s="50" t="str">
        <f t="shared" si="192"/>
        <v/>
      </c>
    </row>
    <row r="12213" spans="17:17">
      <c r="Q12213" s="50" t="str">
        <f t="shared" si="192"/>
        <v/>
      </c>
    </row>
    <row r="12214" spans="17:17">
      <c r="Q12214" s="50" t="str">
        <f t="shared" si="192"/>
        <v/>
      </c>
    </row>
    <row r="12215" spans="17:17">
      <c r="Q12215" s="50" t="str">
        <f t="shared" si="192"/>
        <v/>
      </c>
    </row>
    <row r="12216" spans="17:17">
      <c r="Q12216" s="50" t="str">
        <f t="shared" si="192"/>
        <v/>
      </c>
    </row>
    <row r="12217" spans="17:17">
      <c r="Q12217" s="50" t="str">
        <f t="shared" si="192"/>
        <v/>
      </c>
    </row>
    <row r="12218" spans="17:17">
      <c r="Q12218" s="50" t="str">
        <f t="shared" si="192"/>
        <v/>
      </c>
    </row>
    <row r="12219" spans="17:17">
      <c r="Q12219" s="50" t="str">
        <f t="shared" si="192"/>
        <v/>
      </c>
    </row>
    <row r="12220" spans="17:17">
      <c r="Q12220" s="50" t="str">
        <f t="shared" si="192"/>
        <v/>
      </c>
    </row>
    <row r="12221" spans="17:17">
      <c r="Q12221" s="50" t="str">
        <f t="shared" si="192"/>
        <v/>
      </c>
    </row>
    <row r="12222" spans="17:17">
      <c r="Q12222" s="50" t="str">
        <f t="shared" si="192"/>
        <v/>
      </c>
    </row>
    <row r="12223" spans="17:17">
      <c r="Q12223" s="50" t="str">
        <f t="shared" si="192"/>
        <v/>
      </c>
    </row>
    <row r="12224" spans="17:17">
      <c r="Q12224" s="50" t="str">
        <f t="shared" si="192"/>
        <v/>
      </c>
    </row>
    <row r="12225" spans="17:17">
      <c r="Q12225" s="50" t="str">
        <f t="shared" si="192"/>
        <v/>
      </c>
    </row>
    <row r="12226" spans="17:17">
      <c r="Q12226" s="50" t="str">
        <f t="shared" si="192"/>
        <v/>
      </c>
    </row>
    <row r="12227" spans="17:17">
      <c r="Q12227" s="50" t="str">
        <f t="shared" si="192"/>
        <v/>
      </c>
    </row>
    <row r="12228" spans="17:17">
      <c r="Q12228" s="50" t="str">
        <f t="shared" si="192"/>
        <v/>
      </c>
    </row>
    <row r="12229" spans="17:17">
      <c r="Q12229" s="50" t="str">
        <f t="shared" si="192"/>
        <v/>
      </c>
    </row>
    <row r="12230" spans="17:17">
      <c r="Q12230" s="50" t="str">
        <f t="shared" si="192"/>
        <v/>
      </c>
    </row>
    <row r="12231" spans="17:17">
      <c r="Q12231" s="50" t="str">
        <f t="shared" si="192"/>
        <v/>
      </c>
    </row>
    <row r="12232" spans="17:17">
      <c r="Q12232" s="50" t="str">
        <f t="shared" si="192"/>
        <v/>
      </c>
    </row>
    <row r="12233" spans="17:17">
      <c r="Q12233" s="50" t="str">
        <f t="shared" si="192"/>
        <v/>
      </c>
    </row>
    <row r="12234" spans="17:17">
      <c r="Q12234" s="50" t="str">
        <f t="shared" si="192"/>
        <v/>
      </c>
    </row>
    <row r="12235" spans="17:17">
      <c r="Q12235" s="50" t="str">
        <f t="shared" si="192"/>
        <v/>
      </c>
    </row>
    <row r="12236" spans="17:17">
      <c r="Q12236" s="50" t="str">
        <f t="shared" si="192"/>
        <v/>
      </c>
    </row>
    <row r="12237" spans="17:17">
      <c r="Q12237" s="50" t="str">
        <f t="shared" si="192"/>
        <v/>
      </c>
    </row>
    <row r="12238" spans="17:17">
      <c r="Q12238" s="50" t="str">
        <f t="shared" si="192"/>
        <v/>
      </c>
    </row>
    <row r="12239" spans="17:17">
      <c r="Q12239" s="50" t="str">
        <f t="shared" si="192"/>
        <v/>
      </c>
    </row>
    <row r="12240" spans="17:17">
      <c r="Q12240" s="50" t="str">
        <f t="shared" si="192"/>
        <v/>
      </c>
    </row>
    <row r="12241" spans="17:17">
      <c r="Q12241" s="50" t="str">
        <f t="shared" si="192"/>
        <v/>
      </c>
    </row>
    <row r="12242" spans="17:17">
      <c r="Q12242" s="50" t="str">
        <f t="shared" si="192"/>
        <v/>
      </c>
    </row>
    <row r="12243" spans="17:17">
      <c r="Q12243" s="50" t="str">
        <f t="shared" si="192"/>
        <v/>
      </c>
    </row>
    <row r="12244" spans="17:17">
      <c r="Q12244" s="50" t="str">
        <f t="shared" ref="Q12244:Q12307" si="193">IF(AND(I12244="",K12244=""),"",IF(I12244="Lead","Lead",IF(K12244="Lead","Lead",IF((OR((AND((ISNUMBER(SEARCH("Galvanized",K12244))),AF12244="Yes")),(AND((ISNUMBER(SEARCH("Galvanized",K12244))),AF12244="Unknown")))),"Galvanized requiring replacement",IF((OR((AND((ISNUMBER(SEARCH("Galvanized",K12244))),AJ12244="Yes")),(AND((ISNUMBER(SEARCH("Galvanized",K12244))),AJ12244="Unknown")))),"Galvanized requiring replacement",IF(I12244="Galvanized requiring replacement","Galvanized requiring replacement",IF(K12244="Galvanized requiring replacement","Galvanized requiring replacement",IF(ISNUMBER(SEARCH("Unknown",I12244)),"Unknown",IF(ISNUMBER(SEARCH("Unknown",K12244)),"Unknown",IF(I12244="","Unknown",IF(K12244="","Unknown","Non-lead")))))))))))</f>
        <v/>
      </c>
    </row>
    <row r="12245" spans="17:17">
      <c r="Q12245" s="50" t="str">
        <f t="shared" si="193"/>
        <v/>
      </c>
    </row>
    <row r="12246" spans="17:17">
      <c r="Q12246" s="50" t="str">
        <f t="shared" si="193"/>
        <v/>
      </c>
    </row>
    <row r="12247" spans="17:17">
      <c r="Q12247" s="50" t="str">
        <f t="shared" si="193"/>
        <v/>
      </c>
    </row>
    <row r="12248" spans="17:17">
      <c r="Q12248" s="50" t="str">
        <f t="shared" si="193"/>
        <v/>
      </c>
    </row>
    <row r="12249" spans="17:17">
      <c r="Q12249" s="50" t="str">
        <f t="shared" si="193"/>
        <v/>
      </c>
    </row>
    <row r="12250" spans="17:17">
      <c r="Q12250" s="50" t="str">
        <f t="shared" si="193"/>
        <v/>
      </c>
    </row>
    <row r="12251" spans="17:17">
      <c r="Q12251" s="50" t="str">
        <f t="shared" si="193"/>
        <v/>
      </c>
    </row>
    <row r="12252" spans="17:17">
      <c r="Q12252" s="50" t="str">
        <f t="shared" si="193"/>
        <v/>
      </c>
    </row>
    <row r="12253" spans="17:17">
      <c r="Q12253" s="50" t="str">
        <f t="shared" si="193"/>
        <v/>
      </c>
    </row>
    <row r="12254" spans="17:17">
      <c r="Q12254" s="50" t="str">
        <f t="shared" si="193"/>
        <v/>
      </c>
    </row>
    <row r="12255" spans="17:17">
      <c r="Q12255" s="50" t="str">
        <f t="shared" si="193"/>
        <v/>
      </c>
    </row>
    <row r="12256" spans="17:17">
      <c r="Q12256" s="50" t="str">
        <f t="shared" si="193"/>
        <v/>
      </c>
    </row>
    <row r="12257" spans="17:17">
      <c r="Q12257" s="50" t="str">
        <f t="shared" si="193"/>
        <v/>
      </c>
    </row>
    <row r="12258" spans="17:17">
      <c r="Q12258" s="50" t="str">
        <f t="shared" si="193"/>
        <v/>
      </c>
    </row>
    <row r="12259" spans="17:17">
      <c r="Q12259" s="50" t="str">
        <f t="shared" si="193"/>
        <v/>
      </c>
    </row>
    <row r="12260" spans="17:17">
      <c r="Q12260" s="50" t="str">
        <f t="shared" si="193"/>
        <v/>
      </c>
    </row>
    <row r="12261" spans="17:17">
      <c r="Q12261" s="50" t="str">
        <f t="shared" si="193"/>
        <v/>
      </c>
    </row>
    <row r="12262" spans="17:17">
      <c r="Q12262" s="50" t="str">
        <f t="shared" si="193"/>
        <v/>
      </c>
    </row>
    <row r="12263" spans="17:17">
      <c r="Q12263" s="50" t="str">
        <f t="shared" si="193"/>
        <v/>
      </c>
    </row>
    <row r="12264" spans="17:17">
      <c r="Q12264" s="50" t="str">
        <f t="shared" si="193"/>
        <v/>
      </c>
    </row>
    <row r="12265" spans="17:17">
      <c r="Q12265" s="50" t="str">
        <f t="shared" si="193"/>
        <v/>
      </c>
    </row>
    <row r="12266" spans="17:17">
      <c r="Q12266" s="50" t="str">
        <f t="shared" si="193"/>
        <v/>
      </c>
    </row>
    <row r="12267" spans="17:17">
      <c r="Q12267" s="50" t="str">
        <f t="shared" si="193"/>
        <v/>
      </c>
    </row>
    <row r="12268" spans="17:17">
      <c r="Q12268" s="50" t="str">
        <f t="shared" si="193"/>
        <v/>
      </c>
    </row>
    <row r="12269" spans="17:17">
      <c r="Q12269" s="50" t="str">
        <f t="shared" si="193"/>
        <v/>
      </c>
    </row>
    <row r="12270" spans="17:17">
      <c r="Q12270" s="50" t="str">
        <f t="shared" si="193"/>
        <v/>
      </c>
    </row>
    <row r="12271" spans="17:17">
      <c r="Q12271" s="50" t="str">
        <f t="shared" si="193"/>
        <v/>
      </c>
    </row>
    <row r="12272" spans="17:17">
      <c r="Q12272" s="50" t="str">
        <f t="shared" si="193"/>
        <v/>
      </c>
    </row>
    <row r="12273" spans="17:17">
      <c r="Q12273" s="50" t="str">
        <f t="shared" si="193"/>
        <v/>
      </c>
    </row>
    <row r="12274" spans="17:17">
      <c r="Q12274" s="50" t="str">
        <f t="shared" si="193"/>
        <v/>
      </c>
    </row>
    <row r="12275" spans="17:17">
      <c r="Q12275" s="50" t="str">
        <f t="shared" si="193"/>
        <v/>
      </c>
    </row>
    <row r="12276" spans="17:17">
      <c r="Q12276" s="50" t="str">
        <f t="shared" si="193"/>
        <v/>
      </c>
    </row>
    <row r="12277" spans="17:17">
      <c r="Q12277" s="50" t="str">
        <f t="shared" si="193"/>
        <v/>
      </c>
    </row>
    <row r="12278" spans="17:17">
      <c r="Q12278" s="50" t="str">
        <f t="shared" si="193"/>
        <v/>
      </c>
    </row>
    <row r="12279" spans="17:17">
      <c r="Q12279" s="50" t="str">
        <f t="shared" si="193"/>
        <v/>
      </c>
    </row>
    <row r="12280" spans="17:17">
      <c r="Q12280" s="50" t="str">
        <f t="shared" si="193"/>
        <v/>
      </c>
    </row>
    <row r="12281" spans="17:17">
      <c r="Q12281" s="50" t="str">
        <f t="shared" si="193"/>
        <v/>
      </c>
    </row>
    <row r="12282" spans="17:17">
      <c r="Q12282" s="50" t="str">
        <f t="shared" si="193"/>
        <v/>
      </c>
    </row>
    <row r="12283" spans="17:17">
      <c r="Q12283" s="50" t="str">
        <f t="shared" si="193"/>
        <v/>
      </c>
    </row>
    <row r="12284" spans="17:17">
      <c r="Q12284" s="50" t="str">
        <f t="shared" si="193"/>
        <v/>
      </c>
    </row>
    <row r="12285" spans="17:17">
      <c r="Q12285" s="50" t="str">
        <f t="shared" si="193"/>
        <v/>
      </c>
    </row>
    <row r="12286" spans="17:17">
      <c r="Q12286" s="50" t="str">
        <f t="shared" si="193"/>
        <v/>
      </c>
    </row>
    <row r="12287" spans="17:17">
      <c r="Q12287" s="50" t="str">
        <f t="shared" si="193"/>
        <v/>
      </c>
    </row>
    <row r="12288" spans="17:17">
      <c r="Q12288" s="50" t="str">
        <f t="shared" si="193"/>
        <v/>
      </c>
    </row>
    <row r="12289" spans="17:17">
      <c r="Q12289" s="50" t="str">
        <f t="shared" si="193"/>
        <v/>
      </c>
    </row>
    <row r="12290" spans="17:17">
      <c r="Q12290" s="50" t="str">
        <f t="shared" si="193"/>
        <v/>
      </c>
    </row>
    <row r="12291" spans="17:17">
      <c r="Q12291" s="50" t="str">
        <f t="shared" si="193"/>
        <v/>
      </c>
    </row>
    <row r="12292" spans="17:17">
      <c r="Q12292" s="50" t="str">
        <f t="shared" si="193"/>
        <v/>
      </c>
    </row>
    <row r="12293" spans="17:17">
      <c r="Q12293" s="50" t="str">
        <f t="shared" si="193"/>
        <v/>
      </c>
    </row>
    <row r="12294" spans="17:17">
      <c r="Q12294" s="50" t="str">
        <f t="shared" si="193"/>
        <v/>
      </c>
    </row>
    <row r="12295" spans="17:17">
      <c r="Q12295" s="50" t="str">
        <f t="shared" si="193"/>
        <v/>
      </c>
    </row>
    <row r="12296" spans="17:17">
      <c r="Q12296" s="50" t="str">
        <f t="shared" si="193"/>
        <v/>
      </c>
    </row>
    <row r="12297" spans="17:17">
      <c r="Q12297" s="50" t="str">
        <f t="shared" si="193"/>
        <v/>
      </c>
    </row>
    <row r="12298" spans="17:17">
      <c r="Q12298" s="50" t="str">
        <f t="shared" si="193"/>
        <v/>
      </c>
    </row>
    <row r="12299" spans="17:17">
      <c r="Q12299" s="50" t="str">
        <f t="shared" si="193"/>
        <v/>
      </c>
    </row>
    <row r="12300" spans="17:17">
      <c r="Q12300" s="50" t="str">
        <f t="shared" si="193"/>
        <v/>
      </c>
    </row>
    <row r="12301" spans="17:17">
      <c r="Q12301" s="50" t="str">
        <f t="shared" si="193"/>
        <v/>
      </c>
    </row>
    <row r="12302" spans="17:17">
      <c r="Q12302" s="50" t="str">
        <f t="shared" si="193"/>
        <v/>
      </c>
    </row>
    <row r="12303" spans="17:17">
      <c r="Q12303" s="50" t="str">
        <f t="shared" si="193"/>
        <v/>
      </c>
    </row>
    <row r="12304" spans="17:17">
      <c r="Q12304" s="50" t="str">
        <f t="shared" si="193"/>
        <v/>
      </c>
    </row>
    <row r="12305" spans="17:17">
      <c r="Q12305" s="50" t="str">
        <f t="shared" si="193"/>
        <v/>
      </c>
    </row>
    <row r="12306" spans="17:17">
      <c r="Q12306" s="50" t="str">
        <f t="shared" si="193"/>
        <v/>
      </c>
    </row>
    <row r="12307" spans="17:17">
      <c r="Q12307" s="50" t="str">
        <f t="shared" si="193"/>
        <v/>
      </c>
    </row>
    <row r="12308" spans="17:17">
      <c r="Q12308" s="50" t="str">
        <f t="shared" ref="Q12308:Q12371" si="194">IF(AND(I12308="",K12308=""),"",IF(I12308="Lead","Lead",IF(K12308="Lead","Lead",IF((OR((AND((ISNUMBER(SEARCH("Galvanized",K12308))),AF12308="Yes")),(AND((ISNUMBER(SEARCH("Galvanized",K12308))),AF12308="Unknown")))),"Galvanized requiring replacement",IF((OR((AND((ISNUMBER(SEARCH("Galvanized",K12308))),AJ12308="Yes")),(AND((ISNUMBER(SEARCH("Galvanized",K12308))),AJ12308="Unknown")))),"Galvanized requiring replacement",IF(I12308="Galvanized requiring replacement","Galvanized requiring replacement",IF(K12308="Galvanized requiring replacement","Galvanized requiring replacement",IF(ISNUMBER(SEARCH("Unknown",I12308)),"Unknown",IF(ISNUMBER(SEARCH("Unknown",K12308)),"Unknown",IF(I12308="","Unknown",IF(K12308="","Unknown","Non-lead")))))))))))</f>
        <v/>
      </c>
    </row>
    <row r="12309" spans="17:17">
      <c r="Q12309" s="50" t="str">
        <f t="shared" si="194"/>
        <v/>
      </c>
    </row>
    <row r="12310" spans="17:17">
      <c r="Q12310" s="50" t="str">
        <f t="shared" si="194"/>
        <v/>
      </c>
    </row>
    <row r="12311" spans="17:17">
      <c r="Q12311" s="50" t="str">
        <f t="shared" si="194"/>
        <v/>
      </c>
    </row>
    <row r="12312" spans="17:17">
      <c r="Q12312" s="50" t="str">
        <f t="shared" si="194"/>
        <v/>
      </c>
    </row>
    <row r="12313" spans="17:17">
      <c r="Q12313" s="50" t="str">
        <f t="shared" si="194"/>
        <v/>
      </c>
    </row>
    <row r="12314" spans="17:17">
      <c r="Q12314" s="50" t="str">
        <f t="shared" si="194"/>
        <v/>
      </c>
    </row>
    <row r="12315" spans="17:17">
      <c r="Q12315" s="50" t="str">
        <f t="shared" si="194"/>
        <v/>
      </c>
    </row>
    <row r="12316" spans="17:17">
      <c r="Q12316" s="50" t="str">
        <f t="shared" si="194"/>
        <v/>
      </c>
    </row>
    <row r="12317" spans="17:17">
      <c r="Q12317" s="50" t="str">
        <f t="shared" si="194"/>
        <v/>
      </c>
    </row>
    <row r="12318" spans="17:17">
      <c r="Q12318" s="50" t="str">
        <f t="shared" si="194"/>
        <v/>
      </c>
    </row>
    <row r="12319" spans="17:17">
      <c r="Q12319" s="50" t="str">
        <f t="shared" si="194"/>
        <v/>
      </c>
    </row>
    <row r="12320" spans="17:17">
      <c r="Q12320" s="50" t="str">
        <f t="shared" si="194"/>
        <v/>
      </c>
    </row>
    <row r="12321" spans="17:17">
      <c r="Q12321" s="50" t="str">
        <f t="shared" si="194"/>
        <v/>
      </c>
    </row>
    <row r="12322" spans="17:17">
      <c r="Q12322" s="50" t="str">
        <f t="shared" si="194"/>
        <v/>
      </c>
    </row>
    <row r="12323" spans="17:17">
      <c r="Q12323" s="50" t="str">
        <f t="shared" si="194"/>
        <v/>
      </c>
    </row>
    <row r="12324" spans="17:17">
      <c r="Q12324" s="50" t="str">
        <f t="shared" si="194"/>
        <v/>
      </c>
    </row>
    <row r="12325" spans="17:17">
      <c r="Q12325" s="50" t="str">
        <f t="shared" si="194"/>
        <v/>
      </c>
    </row>
    <row r="12326" spans="17:17">
      <c r="Q12326" s="50" t="str">
        <f t="shared" si="194"/>
        <v/>
      </c>
    </row>
    <row r="12327" spans="17:17">
      <c r="Q12327" s="50" t="str">
        <f t="shared" si="194"/>
        <v/>
      </c>
    </row>
    <row r="12328" spans="17:17">
      <c r="Q12328" s="50" t="str">
        <f t="shared" si="194"/>
        <v/>
      </c>
    </row>
    <row r="12329" spans="17:17">
      <c r="Q12329" s="50" t="str">
        <f t="shared" si="194"/>
        <v/>
      </c>
    </row>
    <row r="12330" spans="17:17">
      <c r="Q12330" s="50" t="str">
        <f t="shared" si="194"/>
        <v/>
      </c>
    </row>
    <row r="12331" spans="17:17">
      <c r="Q12331" s="50" t="str">
        <f t="shared" si="194"/>
        <v/>
      </c>
    </row>
    <row r="12332" spans="17:17">
      <c r="Q12332" s="50" t="str">
        <f t="shared" si="194"/>
        <v/>
      </c>
    </row>
    <row r="12333" spans="17:17">
      <c r="Q12333" s="50" t="str">
        <f t="shared" si="194"/>
        <v/>
      </c>
    </row>
    <row r="12334" spans="17:17">
      <c r="Q12334" s="50" t="str">
        <f t="shared" si="194"/>
        <v/>
      </c>
    </row>
    <row r="12335" spans="17:17">
      <c r="Q12335" s="50" t="str">
        <f t="shared" si="194"/>
        <v/>
      </c>
    </row>
    <row r="12336" spans="17:17">
      <c r="Q12336" s="50" t="str">
        <f t="shared" si="194"/>
        <v/>
      </c>
    </row>
    <row r="12337" spans="17:17">
      <c r="Q12337" s="50" t="str">
        <f t="shared" si="194"/>
        <v/>
      </c>
    </row>
    <row r="12338" spans="17:17">
      <c r="Q12338" s="50" t="str">
        <f t="shared" si="194"/>
        <v/>
      </c>
    </row>
    <row r="12339" spans="17:17">
      <c r="Q12339" s="50" t="str">
        <f t="shared" si="194"/>
        <v/>
      </c>
    </row>
    <row r="12340" spans="17:17">
      <c r="Q12340" s="50" t="str">
        <f t="shared" si="194"/>
        <v/>
      </c>
    </row>
    <row r="12341" spans="17:17">
      <c r="Q12341" s="50" t="str">
        <f t="shared" si="194"/>
        <v/>
      </c>
    </row>
    <row r="12342" spans="17:17">
      <c r="Q12342" s="50" t="str">
        <f t="shared" si="194"/>
        <v/>
      </c>
    </row>
    <row r="12343" spans="17:17">
      <c r="Q12343" s="50" t="str">
        <f t="shared" si="194"/>
        <v/>
      </c>
    </row>
    <row r="12344" spans="17:17">
      <c r="Q12344" s="50" t="str">
        <f t="shared" si="194"/>
        <v/>
      </c>
    </row>
    <row r="12345" spans="17:17">
      <c r="Q12345" s="50" t="str">
        <f t="shared" si="194"/>
        <v/>
      </c>
    </row>
    <row r="12346" spans="17:17">
      <c r="Q12346" s="50" t="str">
        <f t="shared" si="194"/>
        <v/>
      </c>
    </row>
    <row r="12347" spans="17:17">
      <c r="Q12347" s="50" t="str">
        <f t="shared" si="194"/>
        <v/>
      </c>
    </row>
    <row r="12348" spans="17:17">
      <c r="Q12348" s="50" t="str">
        <f t="shared" si="194"/>
        <v/>
      </c>
    </row>
    <row r="12349" spans="17:17">
      <c r="Q12349" s="50" t="str">
        <f t="shared" si="194"/>
        <v/>
      </c>
    </row>
    <row r="12350" spans="17:17">
      <c r="Q12350" s="50" t="str">
        <f t="shared" si="194"/>
        <v/>
      </c>
    </row>
    <row r="12351" spans="17:17">
      <c r="Q12351" s="50" t="str">
        <f t="shared" si="194"/>
        <v/>
      </c>
    </row>
    <row r="12352" spans="17:17">
      <c r="Q12352" s="50" t="str">
        <f t="shared" si="194"/>
        <v/>
      </c>
    </row>
    <row r="12353" spans="17:17">
      <c r="Q12353" s="50" t="str">
        <f t="shared" si="194"/>
        <v/>
      </c>
    </row>
    <row r="12354" spans="17:17">
      <c r="Q12354" s="50" t="str">
        <f t="shared" si="194"/>
        <v/>
      </c>
    </row>
    <row r="12355" spans="17:17">
      <c r="Q12355" s="50" t="str">
        <f t="shared" si="194"/>
        <v/>
      </c>
    </row>
    <row r="12356" spans="17:17">
      <c r="Q12356" s="50" t="str">
        <f t="shared" si="194"/>
        <v/>
      </c>
    </row>
    <row r="12357" spans="17:17">
      <c r="Q12357" s="50" t="str">
        <f t="shared" si="194"/>
        <v/>
      </c>
    </row>
    <row r="12358" spans="17:17">
      <c r="Q12358" s="50" t="str">
        <f t="shared" si="194"/>
        <v/>
      </c>
    </row>
    <row r="12359" spans="17:17">
      <c r="Q12359" s="50" t="str">
        <f t="shared" si="194"/>
        <v/>
      </c>
    </row>
    <row r="12360" spans="17:17">
      <c r="Q12360" s="50" t="str">
        <f t="shared" si="194"/>
        <v/>
      </c>
    </row>
    <row r="12361" spans="17:17">
      <c r="Q12361" s="50" t="str">
        <f t="shared" si="194"/>
        <v/>
      </c>
    </row>
    <row r="12362" spans="17:17">
      <c r="Q12362" s="50" t="str">
        <f t="shared" si="194"/>
        <v/>
      </c>
    </row>
    <row r="12363" spans="17:17">
      <c r="Q12363" s="50" t="str">
        <f t="shared" si="194"/>
        <v/>
      </c>
    </row>
    <row r="12364" spans="17:17">
      <c r="Q12364" s="50" t="str">
        <f t="shared" si="194"/>
        <v/>
      </c>
    </row>
    <row r="12365" spans="17:17">
      <c r="Q12365" s="50" t="str">
        <f t="shared" si="194"/>
        <v/>
      </c>
    </row>
    <row r="12366" spans="17:17">
      <c r="Q12366" s="50" t="str">
        <f t="shared" si="194"/>
        <v/>
      </c>
    </row>
    <row r="12367" spans="17:17">
      <c r="Q12367" s="50" t="str">
        <f t="shared" si="194"/>
        <v/>
      </c>
    </row>
    <row r="12368" spans="17:17">
      <c r="Q12368" s="50" t="str">
        <f t="shared" si="194"/>
        <v/>
      </c>
    </row>
    <row r="12369" spans="17:17">
      <c r="Q12369" s="50" t="str">
        <f t="shared" si="194"/>
        <v/>
      </c>
    </row>
    <row r="12370" spans="17:17">
      <c r="Q12370" s="50" t="str">
        <f t="shared" si="194"/>
        <v/>
      </c>
    </row>
    <row r="12371" spans="17:17">
      <c r="Q12371" s="50" t="str">
        <f t="shared" si="194"/>
        <v/>
      </c>
    </row>
    <row r="12372" spans="17:17">
      <c r="Q12372" s="50" t="str">
        <f t="shared" ref="Q12372:Q12435" si="195">IF(AND(I12372="",K12372=""),"",IF(I12372="Lead","Lead",IF(K12372="Lead","Lead",IF((OR((AND((ISNUMBER(SEARCH("Galvanized",K12372))),AF12372="Yes")),(AND((ISNUMBER(SEARCH("Galvanized",K12372))),AF12372="Unknown")))),"Galvanized requiring replacement",IF((OR((AND((ISNUMBER(SEARCH("Galvanized",K12372))),AJ12372="Yes")),(AND((ISNUMBER(SEARCH("Galvanized",K12372))),AJ12372="Unknown")))),"Galvanized requiring replacement",IF(I12372="Galvanized requiring replacement","Galvanized requiring replacement",IF(K12372="Galvanized requiring replacement","Galvanized requiring replacement",IF(ISNUMBER(SEARCH("Unknown",I12372)),"Unknown",IF(ISNUMBER(SEARCH("Unknown",K12372)),"Unknown",IF(I12372="","Unknown",IF(K12372="","Unknown","Non-lead")))))))))))</f>
        <v/>
      </c>
    </row>
    <row r="12373" spans="17:17">
      <c r="Q12373" s="50" t="str">
        <f t="shared" si="195"/>
        <v/>
      </c>
    </row>
    <row r="12374" spans="17:17">
      <c r="Q12374" s="50" t="str">
        <f t="shared" si="195"/>
        <v/>
      </c>
    </row>
    <row r="12375" spans="17:17">
      <c r="Q12375" s="50" t="str">
        <f t="shared" si="195"/>
        <v/>
      </c>
    </row>
    <row r="12376" spans="17:17">
      <c r="Q12376" s="50" t="str">
        <f t="shared" si="195"/>
        <v/>
      </c>
    </row>
    <row r="12377" spans="17:17">
      <c r="Q12377" s="50" t="str">
        <f t="shared" si="195"/>
        <v/>
      </c>
    </row>
    <row r="12378" spans="17:17">
      <c r="Q12378" s="50" t="str">
        <f t="shared" si="195"/>
        <v/>
      </c>
    </row>
    <row r="12379" spans="17:17">
      <c r="Q12379" s="50" t="str">
        <f t="shared" si="195"/>
        <v/>
      </c>
    </row>
    <row r="12380" spans="17:17">
      <c r="Q12380" s="50" t="str">
        <f t="shared" si="195"/>
        <v/>
      </c>
    </row>
    <row r="12381" spans="17:17">
      <c r="Q12381" s="50" t="str">
        <f t="shared" si="195"/>
        <v/>
      </c>
    </row>
    <row r="12382" spans="17:17">
      <c r="Q12382" s="50" t="str">
        <f t="shared" si="195"/>
        <v/>
      </c>
    </row>
    <row r="12383" spans="17:17">
      <c r="Q12383" s="50" t="str">
        <f t="shared" si="195"/>
        <v/>
      </c>
    </row>
    <row r="12384" spans="17:17">
      <c r="Q12384" s="50" t="str">
        <f t="shared" si="195"/>
        <v/>
      </c>
    </row>
    <row r="12385" spans="17:17">
      <c r="Q12385" s="50" t="str">
        <f t="shared" si="195"/>
        <v/>
      </c>
    </row>
    <row r="12386" spans="17:17">
      <c r="Q12386" s="50" t="str">
        <f t="shared" si="195"/>
        <v/>
      </c>
    </row>
    <row r="12387" spans="17:17">
      <c r="Q12387" s="50" t="str">
        <f t="shared" si="195"/>
        <v/>
      </c>
    </row>
    <row r="12388" spans="17:17">
      <c r="Q12388" s="50" t="str">
        <f t="shared" si="195"/>
        <v/>
      </c>
    </row>
    <row r="12389" spans="17:17">
      <c r="Q12389" s="50" t="str">
        <f t="shared" si="195"/>
        <v/>
      </c>
    </row>
    <row r="12390" spans="17:17">
      <c r="Q12390" s="50" t="str">
        <f t="shared" si="195"/>
        <v/>
      </c>
    </row>
    <row r="12391" spans="17:17">
      <c r="Q12391" s="50" t="str">
        <f t="shared" si="195"/>
        <v/>
      </c>
    </row>
    <row r="12392" spans="17:17">
      <c r="Q12392" s="50" t="str">
        <f t="shared" si="195"/>
        <v/>
      </c>
    </row>
    <row r="12393" spans="17:17">
      <c r="Q12393" s="50" t="str">
        <f t="shared" si="195"/>
        <v/>
      </c>
    </row>
    <row r="12394" spans="17:17">
      <c r="Q12394" s="50" t="str">
        <f t="shared" si="195"/>
        <v/>
      </c>
    </row>
    <row r="12395" spans="17:17">
      <c r="Q12395" s="50" t="str">
        <f t="shared" si="195"/>
        <v/>
      </c>
    </row>
    <row r="12396" spans="17:17">
      <c r="Q12396" s="50" t="str">
        <f t="shared" si="195"/>
        <v/>
      </c>
    </row>
    <row r="12397" spans="17:17">
      <c r="Q12397" s="50" t="str">
        <f t="shared" si="195"/>
        <v/>
      </c>
    </row>
    <row r="12398" spans="17:17">
      <c r="Q12398" s="50" t="str">
        <f t="shared" si="195"/>
        <v/>
      </c>
    </row>
    <row r="12399" spans="17:17">
      <c r="Q12399" s="50" t="str">
        <f t="shared" si="195"/>
        <v/>
      </c>
    </row>
    <row r="12400" spans="17:17">
      <c r="Q12400" s="50" t="str">
        <f t="shared" si="195"/>
        <v/>
      </c>
    </row>
    <row r="12401" spans="17:17">
      <c r="Q12401" s="50" t="str">
        <f t="shared" si="195"/>
        <v/>
      </c>
    </row>
    <row r="12402" spans="17:17">
      <c r="Q12402" s="50" t="str">
        <f t="shared" si="195"/>
        <v/>
      </c>
    </row>
    <row r="12403" spans="17:17">
      <c r="Q12403" s="50" t="str">
        <f t="shared" si="195"/>
        <v/>
      </c>
    </row>
    <row r="12404" spans="17:17">
      <c r="Q12404" s="50" t="str">
        <f t="shared" si="195"/>
        <v/>
      </c>
    </row>
    <row r="12405" spans="17:17">
      <c r="Q12405" s="50" t="str">
        <f t="shared" si="195"/>
        <v/>
      </c>
    </row>
    <row r="12406" spans="17:17">
      <c r="Q12406" s="50" t="str">
        <f t="shared" si="195"/>
        <v/>
      </c>
    </row>
    <row r="12407" spans="17:17">
      <c r="Q12407" s="50" t="str">
        <f t="shared" si="195"/>
        <v/>
      </c>
    </row>
    <row r="12408" spans="17:17">
      <c r="Q12408" s="50" t="str">
        <f t="shared" si="195"/>
        <v/>
      </c>
    </row>
    <row r="12409" spans="17:17">
      <c r="Q12409" s="50" t="str">
        <f t="shared" si="195"/>
        <v/>
      </c>
    </row>
    <row r="12410" spans="17:17">
      <c r="Q12410" s="50" t="str">
        <f t="shared" si="195"/>
        <v/>
      </c>
    </row>
    <row r="12411" spans="17:17">
      <c r="Q12411" s="50" t="str">
        <f t="shared" si="195"/>
        <v/>
      </c>
    </row>
    <row r="12412" spans="17:17">
      <c r="Q12412" s="50" t="str">
        <f t="shared" si="195"/>
        <v/>
      </c>
    </row>
    <row r="12413" spans="17:17">
      <c r="Q12413" s="50" t="str">
        <f t="shared" si="195"/>
        <v/>
      </c>
    </row>
    <row r="12414" spans="17:17">
      <c r="Q12414" s="50" t="str">
        <f t="shared" si="195"/>
        <v/>
      </c>
    </row>
    <row r="12415" spans="17:17">
      <c r="Q12415" s="50" t="str">
        <f t="shared" si="195"/>
        <v/>
      </c>
    </row>
    <row r="12416" spans="17:17">
      <c r="Q12416" s="50" t="str">
        <f t="shared" si="195"/>
        <v/>
      </c>
    </row>
    <row r="12417" spans="17:17">
      <c r="Q12417" s="50" t="str">
        <f t="shared" si="195"/>
        <v/>
      </c>
    </row>
    <row r="12418" spans="17:17">
      <c r="Q12418" s="50" t="str">
        <f t="shared" si="195"/>
        <v/>
      </c>
    </row>
    <row r="12419" spans="17:17">
      <c r="Q12419" s="50" t="str">
        <f t="shared" si="195"/>
        <v/>
      </c>
    </row>
    <row r="12420" spans="17:17">
      <c r="Q12420" s="50" t="str">
        <f t="shared" si="195"/>
        <v/>
      </c>
    </row>
    <row r="12421" spans="17:17">
      <c r="Q12421" s="50" t="str">
        <f t="shared" si="195"/>
        <v/>
      </c>
    </row>
    <row r="12422" spans="17:17">
      <c r="Q12422" s="50" t="str">
        <f t="shared" si="195"/>
        <v/>
      </c>
    </row>
    <row r="12423" spans="17:17">
      <c r="Q12423" s="50" t="str">
        <f t="shared" si="195"/>
        <v/>
      </c>
    </row>
    <row r="12424" spans="17:17">
      <c r="Q12424" s="50" t="str">
        <f t="shared" si="195"/>
        <v/>
      </c>
    </row>
    <row r="12425" spans="17:17">
      <c r="Q12425" s="50" t="str">
        <f t="shared" si="195"/>
        <v/>
      </c>
    </row>
    <row r="12426" spans="17:17">
      <c r="Q12426" s="50" t="str">
        <f t="shared" si="195"/>
        <v/>
      </c>
    </row>
    <row r="12427" spans="17:17">
      <c r="Q12427" s="50" t="str">
        <f t="shared" si="195"/>
        <v/>
      </c>
    </row>
    <row r="12428" spans="17:17">
      <c r="Q12428" s="50" t="str">
        <f t="shared" si="195"/>
        <v/>
      </c>
    </row>
    <row r="12429" spans="17:17">
      <c r="Q12429" s="50" t="str">
        <f t="shared" si="195"/>
        <v/>
      </c>
    </row>
    <row r="12430" spans="17:17">
      <c r="Q12430" s="50" t="str">
        <f t="shared" si="195"/>
        <v/>
      </c>
    </row>
    <row r="12431" spans="17:17">
      <c r="Q12431" s="50" t="str">
        <f t="shared" si="195"/>
        <v/>
      </c>
    </row>
    <row r="12432" spans="17:17">
      <c r="Q12432" s="50" t="str">
        <f t="shared" si="195"/>
        <v/>
      </c>
    </row>
    <row r="12433" spans="17:17">
      <c r="Q12433" s="50" t="str">
        <f t="shared" si="195"/>
        <v/>
      </c>
    </row>
    <row r="12434" spans="17:17">
      <c r="Q12434" s="50" t="str">
        <f t="shared" si="195"/>
        <v/>
      </c>
    </row>
    <row r="12435" spans="17:17">
      <c r="Q12435" s="50" t="str">
        <f t="shared" si="195"/>
        <v/>
      </c>
    </row>
    <row r="12436" spans="17:17">
      <c r="Q12436" s="50" t="str">
        <f t="shared" ref="Q12436:Q12499" si="196">IF(AND(I12436="",K12436=""),"",IF(I12436="Lead","Lead",IF(K12436="Lead","Lead",IF((OR((AND((ISNUMBER(SEARCH("Galvanized",K12436))),AF12436="Yes")),(AND((ISNUMBER(SEARCH("Galvanized",K12436))),AF12436="Unknown")))),"Galvanized requiring replacement",IF((OR((AND((ISNUMBER(SEARCH("Galvanized",K12436))),AJ12436="Yes")),(AND((ISNUMBER(SEARCH("Galvanized",K12436))),AJ12436="Unknown")))),"Galvanized requiring replacement",IF(I12436="Galvanized requiring replacement","Galvanized requiring replacement",IF(K12436="Galvanized requiring replacement","Galvanized requiring replacement",IF(ISNUMBER(SEARCH("Unknown",I12436)),"Unknown",IF(ISNUMBER(SEARCH("Unknown",K12436)),"Unknown",IF(I12436="","Unknown",IF(K12436="","Unknown","Non-lead")))))))))))</f>
        <v/>
      </c>
    </row>
    <row r="12437" spans="17:17">
      <c r="Q12437" s="50" t="str">
        <f t="shared" si="196"/>
        <v/>
      </c>
    </row>
    <row r="12438" spans="17:17">
      <c r="Q12438" s="50" t="str">
        <f t="shared" si="196"/>
        <v/>
      </c>
    </row>
    <row r="12439" spans="17:17">
      <c r="Q12439" s="50" t="str">
        <f t="shared" si="196"/>
        <v/>
      </c>
    </row>
    <row r="12440" spans="17:17">
      <c r="Q12440" s="50" t="str">
        <f t="shared" si="196"/>
        <v/>
      </c>
    </row>
    <row r="12441" spans="17:17">
      <c r="Q12441" s="50" t="str">
        <f t="shared" si="196"/>
        <v/>
      </c>
    </row>
    <row r="12442" spans="17:17">
      <c r="Q12442" s="50" t="str">
        <f t="shared" si="196"/>
        <v/>
      </c>
    </row>
    <row r="12443" spans="17:17">
      <c r="Q12443" s="50" t="str">
        <f t="shared" si="196"/>
        <v/>
      </c>
    </row>
    <row r="12444" spans="17:17">
      <c r="Q12444" s="50" t="str">
        <f t="shared" si="196"/>
        <v/>
      </c>
    </row>
    <row r="12445" spans="17:17">
      <c r="Q12445" s="50" t="str">
        <f t="shared" si="196"/>
        <v/>
      </c>
    </row>
    <row r="12446" spans="17:17">
      <c r="Q12446" s="50" t="str">
        <f t="shared" si="196"/>
        <v/>
      </c>
    </row>
    <row r="12447" spans="17:17">
      <c r="Q12447" s="50" t="str">
        <f t="shared" si="196"/>
        <v/>
      </c>
    </row>
    <row r="12448" spans="17:17">
      <c r="Q12448" s="50" t="str">
        <f t="shared" si="196"/>
        <v/>
      </c>
    </row>
    <row r="12449" spans="17:17">
      <c r="Q12449" s="50" t="str">
        <f t="shared" si="196"/>
        <v/>
      </c>
    </row>
    <row r="12450" spans="17:17">
      <c r="Q12450" s="50" t="str">
        <f t="shared" si="196"/>
        <v/>
      </c>
    </row>
    <row r="12451" spans="17:17">
      <c r="Q12451" s="50" t="str">
        <f t="shared" si="196"/>
        <v/>
      </c>
    </row>
    <row r="12452" spans="17:17">
      <c r="Q12452" s="50" t="str">
        <f t="shared" si="196"/>
        <v/>
      </c>
    </row>
    <row r="12453" spans="17:17">
      <c r="Q12453" s="50" t="str">
        <f t="shared" si="196"/>
        <v/>
      </c>
    </row>
    <row r="12454" spans="17:17">
      <c r="Q12454" s="50" t="str">
        <f t="shared" si="196"/>
        <v/>
      </c>
    </row>
    <row r="12455" spans="17:17">
      <c r="Q12455" s="50" t="str">
        <f t="shared" si="196"/>
        <v/>
      </c>
    </row>
    <row r="12456" spans="17:17">
      <c r="Q12456" s="50" t="str">
        <f t="shared" si="196"/>
        <v/>
      </c>
    </row>
    <row r="12457" spans="17:17">
      <c r="Q12457" s="50" t="str">
        <f t="shared" si="196"/>
        <v/>
      </c>
    </row>
    <row r="12458" spans="17:17">
      <c r="Q12458" s="50" t="str">
        <f t="shared" si="196"/>
        <v/>
      </c>
    </row>
    <row r="12459" spans="17:17">
      <c r="Q12459" s="50" t="str">
        <f t="shared" si="196"/>
        <v/>
      </c>
    </row>
    <row r="12460" spans="17:17">
      <c r="Q12460" s="50" t="str">
        <f t="shared" si="196"/>
        <v/>
      </c>
    </row>
    <row r="12461" spans="17:17">
      <c r="Q12461" s="50" t="str">
        <f t="shared" si="196"/>
        <v/>
      </c>
    </row>
    <row r="12462" spans="17:17">
      <c r="Q12462" s="50" t="str">
        <f t="shared" si="196"/>
        <v/>
      </c>
    </row>
    <row r="12463" spans="17:17">
      <c r="Q12463" s="50" t="str">
        <f t="shared" si="196"/>
        <v/>
      </c>
    </row>
    <row r="12464" spans="17:17">
      <c r="Q12464" s="50" t="str">
        <f t="shared" si="196"/>
        <v/>
      </c>
    </row>
    <row r="12465" spans="17:17">
      <c r="Q12465" s="50" t="str">
        <f t="shared" si="196"/>
        <v/>
      </c>
    </row>
    <row r="12466" spans="17:17">
      <c r="Q12466" s="50" t="str">
        <f t="shared" si="196"/>
        <v/>
      </c>
    </row>
    <row r="12467" spans="17:17">
      <c r="Q12467" s="50" t="str">
        <f t="shared" si="196"/>
        <v/>
      </c>
    </row>
    <row r="12468" spans="17:17">
      <c r="Q12468" s="50" t="str">
        <f t="shared" si="196"/>
        <v/>
      </c>
    </row>
    <row r="12469" spans="17:17">
      <c r="Q12469" s="50" t="str">
        <f t="shared" si="196"/>
        <v/>
      </c>
    </row>
    <row r="12470" spans="17:17">
      <c r="Q12470" s="50" t="str">
        <f t="shared" si="196"/>
        <v/>
      </c>
    </row>
    <row r="12471" spans="17:17">
      <c r="Q12471" s="50" t="str">
        <f t="shared" si="196"/>
        <v/>
      </c>
    </row>
    <row r="12472" spans="17:17">
      <c r="Q12472" s="50" t="str">
        <f t="shared" si="196"/>
        <v/>
      </c>
    </row>
    <row r="12473" spans="17:17">
      <c r="Q12473" s="50" t="str">
        <f t="shared" si="196"/>
        <v/>
      </c>
    </row>
    <row r="12474" spans="17:17">
      <c r="Q12474" s="50" t="str">
        <f t="shared" si="196"/>
        <v/>
      </c>
    </row>
    <row r="12475" spans="17:17">
      <c r="Q12475" s="50" t="str">
        <f t="shared" si="196"/>
        <v/>
      </c>
    </row>
    <row r="12476" spans="17:17">
      <c r="Q12476" s="50" t="str">
        <f t="shared" si="196"/>
        <v/>
      </c>
    </row>
    <row r="12477" spans="17:17">
      <c r="Q12477" s="50" t="str">
        <f t="shared" si="196"/>
        <v/>
      </c>
    </row>
    <row r="12478" spans="17:17">
      <c r="Q12478" s="50" t="str">
        <f t="shared" si="196"/>
        <v/>
      </c>
    </row>
    <row r="12479" spans="17:17">
      <c r="Q12479" s="50" t="str">
        <f t="shared" si="196"/>
        <v/>
      </c>
    </row>
    <row r="12480" spans="17:17">
      <c r="Q12480" s="50" t="str">
        <f t="shared" si="196"/>
        <v/>
      </c>
    </row>
    <row r="12481" spans="17:17">
      <c r="Q12481" s="50" t="str">
        <f t="shared" si="196"/>
        <v/>
      </c>
    </row>
    <row r="12482" spans="17:17">
      <c r="Q12482" s="50" t="str">
        <f t="shared" si="196"/>
        <v/>
      </c>
    </row>
    <row r="12483" spans="17:17">
      <c r="Q12483" s="50" t="str">
        <f t="shared" si="196"/>
        <v/>
      </c>
    </row>
    <row r="12484" spans="17:17">
      <c r="Q12484" s="50" t="str">
        <f t="shared" si="196"/>
        <v/>
      </c>
    </row>
    <row r="12485" spans="17:17">
      <c r="Q12485" s="50" t="str">
        <f t="shared" si="196"/>
        <v/>
      </c>
    </row>
    <row r="12486" spans="17:17">
      <c r="Q12486" s="50" t="str">
        <f t="shared" si="196"/>
        <v/>
      </c>
    </row>
    <row r="12487" spans="17:17">
      <c r="Q12487" s="50" t="str">
        <f t="shared" si="196"/>
        <v/>
      </c>
    </row>
    <row r="12488" spans="17:17">
      <c r="Q12488" s="50" t="str">
        <f t="shared" si="196"/>
        <v/>
      </c>
    </row>
    <row r="12489" spans="17:17">
      <c r="Q12489" s="50" t="str">
        <f t="shared" si="196"/>
        <v/>
      </c>
    </row>
    <row r="12490" spans="17:17">
      <c r="Q12490" s="50" t="str">
        <f t="shared" si="196"/>
        <v/>
      </c>
    </row>
    <row r="12491" spans="17:17">
      <c r="Q12491" s="50" t="str">
        <f t="shared" si="196"/>
        <v/>
      </c>
    </row>
    <row r="12492" spans="17:17">
      <c r="Q12492" s="50" t="str">
        <f t="shared" si="196"/>
        <v/>
      </c>
    </row>
    <row r="12493" spans="17:17">
      <c r="Q12493" s="50" t="str">
        <f t="shared" si="196"/>
        <v/>
      </c>
    </row>
    <row r="12494" spans="17:17">
      <c r="Q12494" s="50" t="str">
        <f t="shared" si="196"/>
        <v/>
      </c>
    </row>
    <row r="12495" spans="17:17">
      <c r="Q12495" s="50" t="str">
        <f t="shared" si="196"/>
        <v/>
      </c>
    </row>
    <row r="12496" spans="17:17">
      <c r="Q12496" s="50" t="str">
        <f t="shared" si="196"/>
        <v/>
      </c>
    </row>
    <row r="12497" spans="17:17">
      <c r="Q12497" s="50" t="str">
        <f t="shared" si="196"/>
        <v/>
      </c>
    </row>
    <row r="12498" spans="17:17">
      <c r="Q12498" s="50" t="str">
        <f t="shared" si="196"/>
        <v/>
      </c>
    </row>
    <row r="12499" spans="17:17">
      <c r="Q12499" s="50" t="str">
        <f t="shared" si="196"/>
        <v/>
      </c>
    </row>
    <row r="12500" spans="17:17">
      <c r="Q12500" s="50" t="str">
        <f t="shared" ref="Q12500:Q12563" si="197">IF(AND(I12500="",K12500=""),"",IF(I12500="Lead","Lead",IF(K12500="Lead","Lead",IF((OR((AND((ISNUMBER(SEARCH("Galvanized",K12500))),AF12500="Yes")),(AND((ISNUMBER(SEARCH("Galvanized",K12500))),AF12500="Unknown")))),"Galvanized requiring replacement",IF((OR((AND((ISNUMBER(SEARCH("Galvanized",K12500))),AJ12500="Yes")),(AND((ISNUMBER(SEARCH("Galvanized",K12500))),AJ12500="Unknown")))),"Galvanized requiring replacement",IF(I12500="Galvanized requiring replacement","Galvanized requiring replacement",IF(K12500="Galvanized requiring replacement","Galvanized requiring replacement",IF(ISNUMBER(SEARCH("Unknown",I12500)),"Unknown",IF(ISNUMBER(SEARCH("Unknown",K12500)),"Unknown",IF(I12500="","Unknown",IF(K12500="","Unknown","Non-lead")))))))))))</f>
        <v/>
      </c>
    </row>
    <row r="12501" spans="17:17">
      <c r="Q12501" s="50" t="str">
        <f t="shared" si="197"/>
        <v/>
      </c>
    </row>
    <row r="12502" spans="17:17">
      <c r="Q12502" s="50" t="str">
        <f t="shared" si="197"/>
        <v/>
      </c>
    </row>
    <row r="12503" spans="17:17">
      <c r="Q12503" s="50" t="str">
        <f t="shared" si="197"/>
        <v/>
      </c>
    </row>
    <row r="12504" spans="17:17">
      <c r="Q12504" s="50" t="str">
        <f t="shared" si="197"/>
        <v/>
      </c>
    </row>
    <row r="12505" spans="17:17">
      <c r="Q12505" s="50" t="str">
        <f t="shared" si="197"/>
        <v/>
      </c>
    </row>
    <row r="12506" spans="17:17">
      <c r="Q12506" s="50" t="str">
        <f t="shared" si="197"/>
        <v/>
      </c>
    </row>
    <row r="12507" spans="17:17">
      <c r="Q12507" s="50" t="str">
        <f t="shared" si="197"/>
        <v/>
      </c>
    </row>
    <row r="12508" spans="17:17">
      <c r="Q12508" s="50" t="str">
        <f t="shared" si="197"/>
        <v/>
      </c>
    </row>
    <row r="12509" spans="17:17">
      <c r="Q12509" s="50" t="str">
        <f t="shared" si="197"/>
        <v/>
      </c>
    </row>
    <row r="12510" spans="17:17">
      <c r="Q12510" s="50" t="str">
        <f t="shared" si="197"/>
        <v/>
      </c>
    </row>
    <row r="12511" spans="17:17">
      <c r="Q12511" s="50" t="str">
        <f t="shared" si="197"/>
        <v/>
      </c>
    </row>
    <row r="12512" spans="17:17">
      <c r="Q12512" s="50" t="str">
        <f t="shared" si="197"/>
        <v/>
      </c>
    </row>
    <row r="12513" spans="17:17">
      <c r="Q12513" s="50" t="str">
        <f t="shared" si="197"/>
        <v/>
      </c>
    </row>
    <row r="12514" spans="17:17">
      <c r="Q12514" s="50" t="str">
        <f t="shared" si="197"/>
        <v/>
      </c>
    </row>
    <row r="12515" spans="17:17">
      <c r="Q12515" s="50" t="str">
        <f t="shared" si="197"/>
        <v/>
      </c>
    </row>
    <row r="12516" spans="17:17">
      <c r="Q12516" s="50" t="str">
        <f t="shared" si="197"/>
        <v/>
      </c>
    </row>
    <row r="12517" spans="17:17">
      <c r="Q12517" s="50" t="str">
        <f t="shared" si="197"/>
        <v/>
      </c>
    </row>
    <row r="12518" spans="17:17">
      <c r="Q12518" s="50" t="str">
        <f t="shared" si="197"/>
        <v/>
      </c>
    </row>
    <row r="12519" spans="17:17">
      <c r="Q12519" s="50" t="str">
        <f t="shared" si="197"/>
        <v/>
      </c>
    </row>
    <row r="12520" spans="17:17">
      <c r="Q12520" s="50" t="str">
        <f t="shared" si="197"/>
        <v/>
      </c>
    </row>
    <row r="12521" spans="17:17">
      <c r="Q12521" s="50" t="str">
        <f t="shared" si="197"/>
        <v/>
      </c>
    </row>
    <row r="12522" spans="17:17">
      <c r="Q12522" s="50" t="str">
        <f t="shared" si="197"/>
        <v/>
      </c>
    </row>
    <row r="12523" spans="17:17">
      <c r="Q12523" s="50" t="str">
        <f t="shared" si="197"/>
        <v/>
      </c>
    </row>
    <row r="12524" spans="17:17">
      <c r="Q12524" s="50" t="str">
        <f t="shared" si="197"/>
        <v/>
      </c>
    </row>
    <row r="12525" spans="17:17">
      <c r="Q12525" s="50" t="str">
        <f t="shared" si="197"/>
        <v/>
      </c>
    </row>
    <row r="12526" spans="17:17">
      <c r="Q12526" s="50" t="str">
        <f t="shared" si="197"/>
        <v/>
      </c>
    </row>
    <row r="12527" spans="17:17">
      <c r="Q12527" s="50" t="str">
        <f t="shared" si="197"/>
        <v/>
      </c>
    </row>
    <row r="12528" spans="17:17">
      <c r="Q12528" s="50" t="str">
        <f t="shared" si="197"/>
        <v/>
      </c>
    </row>
    <row r="12529" spans="17:17">
      <c r="Q12529" s="50" t="str">
        <f t="shared" si="197"/>
        <v/>
      </c>
    </row>
    <row r="12530" spans="17:17">
      <c r="Q12530" s="50" t="str">
        <f t="shared" si="197"/>
        <v/>
      </c>
    </row>
    <row r="12531" spans="17:17">
      <c r="Q12531" s="50" t="str">
        <f t="shared" si="197"/>
        <v/>
      </c>
    </row>
    <row r="12532" spans="17:17">
      <c r="Q12532" s="50" t="str">
        <f t="shared" si="197"/>
        <v/>
      </c>
    </row>
    <row r="12533" spans="17:17">
      <c r="Q12533" s="50" t="str">
        <f t="shared" si="197"/>
        <v/>
      </c>
    </row>
    <row r="12534" spans="17:17">
      <c r="Q12534" s="50" t="str">
        <f t="shared" si="197"/>
        <v/>
      </c>
    </row>
    <row r="12535" spans="17:17">
      <c r="Q12535" s="50" t="str">
        <f t="shared" si="197"/>
        <v/>
      </c>
    </row>
    <row r="12536" spans="17:17">
      <c r="Q12536" s="50" t="str">
        <f t="shared" si="197"/>
        <v/>
      </c>
    </row>
    <row r="12537" spans="17:17">
      <c r="Q12537" s="50" t="str">
        <f t="shared" si="197"/>
        <v/>
      </c>
    </row>
    <row r="12538" spans="17:17">
      <c r="Q12538" s="50" t="str">
        <f t="shared" si="197"/>
        <v/>
      </c>
    </row>
    <row r="12539" spans="17:17">
      <c r="Q12539" s="50" t="str">
        <f t="shared" si="197"/>
        <v/>
      </c>
    </row>
    <row r="12540" spans="17:17">
      <c r="Q12540" s="50" t="str">
        <f t="shared" si="197"/>
        <v/>
      </c>
    </row>
    <row r="12541" spans="17:17">
      <c r="Q12541" s="50" t="str">
        <f t="shared" si="197"/>
        <v/>
      </c>
    </row>
    <row r="12542" spans="17:17">
      <c r="Q12542" s="50" t="str">
        <f t="shared" si="197"/>
        <v/>
      </c>
    </row>
    <row r="12543" spans="17:17">
      <c r="Q12543" s="50" t="str">
        <f t="shared" si="197"/>
        <v/>
      </c>
    </row>
    <row r="12544" spans="17:17">
      <c r="Q12544" s="50" t="str">
        <f t="shared" si="197"/>
        <v/>
      </c>
    </row>
    <row r="12545" spans="17:17">
      <c r="Q12545" s="50" t="str">
        <f t="shared" si="197"/>
        <v/>
      </c>
    </row>
    <row r="12546" spans="17:17">
      <c r="Q12546" s="50" t="str">
        <f t="shared" si="197"/>
        <v/>
      </c>
    </row>
    <row r="12547" spans="17:17">
      <c r="Q12547" s="50" t="str">
        <f t="shared" si="197"/>
        <v/>
      </c>
    </row>
    <row r="12548" spans="17:17">
      <c r="Q12548" s="50" t="str">
        <f t="shared" si="197"/>
        <v/>
      </c>
    </row>
    <row r="12549" spans="17:17">
      <c r="Q12549" s="50" t="str">
        <f t="shared" si="197"/>
        <v/>
      </c>
    </row>
    <row r="12550" spans="17:17">
      <c r="Q12550" s="50" t="str">
        <f t="shared" si="197"/>
        <v/>
      </c>
    </row>
    <row r="12551" spans="17:17">
      <c r="Q12551" s="50" t="str">
        <f t="shared" si="197"/>
        <v/>
      </c>
    </row>
    <row r="12552" spans="17:17">
      <c r="Q12552" s="50" t="str">
        <f t="shared" si="197"/>
        <v/>
      </c>
    </row>
    <row r="12553" spans="17:17">
      <c r="Q12553" s="50" t="str">
        <f t="shared" si="197"/>
        <v/>
      </c>
    </row>
    <row r="12554" spans="17:17">
      <c r="Q12554" s="50" t="str">
        <f t="shared" si="197"/>
        <v/>
      </c>
    </row>
    <row r="12555" spans="17:17">
      <c r="Q12555" s="50" t="str">
        <f t="shared" si="197"/>
        <v/>
      </c>
    </row>
    <row r="12556" spans="17:17">
      <c r="Q12556" s="50" t="str">
        <f t="shared" si="197"/>
        <v/>
      </c>
    </row>
    <row r="12557" spans="17:17">
      <c r="Q12557" s="50" t="str">
        <f t="shared" si="197"/>
        <v/>
      </c>
    </row>
    <row r="12558" spans="17:17">
      <c r="Q12558" s="50" t="str">
        <f t="shared" si="197"/>
        <v/>
      </c>
    </row>
    <row r="12559" spans="17:17">
      <c r="Q12559" s="50" t="str">
        <f t="shared" si="197"/>
        <v/>
      </c>
    </row>
    <row r="12560" spans="17:17">
      <c r="Q12560" s="50" t="str">
        <f t="shared" si="197"/>
        <v/>
      </c>
    </row>
    <row r="12561" spans="17:17">
      <c r="Q12561" s="50" t="str">
        <f t="shared" si="197"/>
        <v/>
      </c>
    </row>
    <row r="12562" spans="17:17">
      <c r="Q12562" s="50" t="str">
        <f t="shared" si="197"/>
        <v/>
      </c>
    </row>
    <row r="12563" spans="17:17">
      <c r="Q12563" s="50" t="str">
        <f t="shared" si="197"/>
        <v/>
      </c>
    </row>
    <row r="12564" spans="17:17">
      <c r="Q12564" s="50" t="str">
        <f t="shared" ref="Q12564:Q12627" si="198">IF(AND(I12564="",K12564=""),"",IF(I12564="Lead","Lead",IF(K12564="Lead","Lead",IF((OR((AND((ISNUMBER(SEARCH("Galvanized",K12564))),AF12564="Yes")),(AND((ISNUMBER(SEARCH("Galvanized",K12564))),AF12564="Unknown")))),"Galvanized requiring replacement",IF((OR((AND((ISNUMBER(SEARCH("Galvanized",K12564))),AJ12564="Yes")),(AND((ISNUMBER(SEARCH("Galvanized",K12564))),AJ12564="Unknown")))),"Galvanized requiring replacement",IF(I12564="Galvanized requiring replacement","Galvanized requiring replacement",IF(K12564="Galvanized requiring replacement","Galvanized requiring replacement",IF(ISNUMBER(SEARCH("Unknown",I12564)),"Unknown",IF(ISNUMBER(SEARCH("Unknown",K12564)),"Unknown",IF(I12564="","Unknown",IF(K12564="","Unknown","Non-lead")))))))))))</f>
        <v/>
      </c>
    </row>
    <row r="12565" spans="17:17">
      <c r="Q12565" s="50" t="str">
        <f t="shared" si="198"/>
        <v/>
      </c>
    </row>
    <row r="12566" spans="17:17">
      <c r="Q12566" s="50" t="str">
        <f t="shared" si="198"/>
        <v/>
      </c>
    </row>
    <row r="12567" spans="17:17">
      <c r="Q12567" s="50" t="str">
        <f t="shared" si="198"/>
        <v/>
      </c>
    </row>
    <row r="12568" spans="17:17">
      <c r="Q12568" s="50" t="str">
        <f t="shared" si="198"/>
        <v/>
      </c>
    </row>
    <row r="12569" spans="17:17">
      <c r="Q12569" s="50" t="str">
        <f t="shared" si="198"/>
        <v/>
      </c>
    </row>
    <row r="12570" spans="17:17">
      <c r="Q12570" s="50" t="str">
        <f t="shared" si="198"/>
        <v/>
      </c>
    </row>
    <row r="12571" spans="17:17">
      <c r="Q12571" s="50" t="str">
        <f t="shared" si="198"/>
        <v/>
      </c>
    </row>
    <row r="12572" spans="17:17">
      <c r="Q12572" s="50" t="str">
        <f t="shared" si="198"/>
        <v/>
      </c>
    </row>
    <row r="12573" spans="17:17">
      <c r="Q12573" s="50" t="str">
        <f t="shared" si="198"/>
        <v/>
      </c>
    </row>
    <row r="12574" spans="17:17">
      <c r="Q12574" s="50" t="str">
        <f t="shared" si="198"/>
        <v/>
      </c>
    </row>
    <row r="12575" spans="17:17">
      <c r="Q12575" s="50" t="str">
        <f t="shared" si="198"/>
        <v/>
      </c>
    </row>
    <row r="12576" spans="17:17">
      <c r="Q12576" s="50" t="str">
        <f t="shared" si="198"/>
        <v/>
      </c>
    </row>
    <row r="12577" spans="17:17">
      <c r="Q12577" s="50" t="str">
        <f t="shared" si="198"/>
        <v/>
      </c>
    </row>
    <row r="12578" spans="17:17">
      <c r="Q12578" s="50" t="str">
        <f t="shared" si="198"/>
        <v/>
      </c>
    </row>
    <row r="12579" spans="17:17">
      <c r="Q12579" s="50" t="str">
        <f t="shared" si="198"/>
        <v/>
      </c>
    </row>
    <row r="12580" spans="17:17">
      <c r="Q12580" s="50" t="str">
        <f t="shared" si="198"/>
        <v/>
      </c>
    </row>
    <row r="12581" spans="17:17">
      <c r="Q12581" s="50" t="str">
        <f t="shared" si="198"/>
        <v/>
      </c>
    </row>
    <row r="12582" spans="17:17">
      <c r="Q12582" s="50" t="str">
        <f t="shared" si="198"/>
        <v/>
      </c>
    </row>
    <row r="12583" spans="17:17">
      <c r="Q12583" s="50" t="str">
        <f t="shared" si="198"/>
        <v/>
      </c>
    </row>
    <row r="12584" spans="17:17">
      <c r="Q12584" s="50" t="str">
        <f t="shared" si="198"/>
        <v/>
      </c>
    </row>
    <row r="12585" spans="17:17">
      <c r="Q12585" s="50" t="str">
        <f t="shared" si="198"/>
        <v/>
      </c>
    </row>
    <row r="12586" spans="17:17">
      <c r="Q12586" s="50" t="str">
        <f t="shared" si="198"/>
        <v/>
      </c>
    </row>
    <row r="12587" spans="17:17">
      <c r="Q12587" s="50" t="str">
        <f t="shared" si="198"/>
        <v/>
      </c>
    </row>
    <row r="12588" spans="17:17">
      <c r="Q12588" s="50" t="str">
        <f t="shared" si="198"/>
        <v/>
      </c>
    </row>
    <row r="12589" spans="17:17">
      <c r="Q12589" s="50" t="str">
        <f t="shared" si="198"/>
        <v/>
      </c>
    </row>
    <row r="12590" spans="17:17">
      <c r="Q12590" s="50" t="str">
        <f t="shared" si="198"/>
        <v/>
      </c>
    </row>
    <row r="12591" spans="17:17">
      <c r="Q12591" s="50" t="str">
        <f t="shared" si="198"/>
        <v/>
      </c>
    </row>
    <row r="12592" spans="17:17">
      <c r="Q12592" s="50" t="str">
        <f t="shared" si="198"/>
        <v/>
      </c>
    </row>
    <row r="12593" spans="17:17">
      <c r="Q12593" s="50" t="str">
        <f t="shared" si="198"/>
        <v/>
      </c>
    </row>
    <row r="12594" spans="17:17">
      <c r="Q12594" s="50" t="str">
        <f t="shared" si="198"/>
        <v/>
      </c>
    </row>
    <row r="12595" spans="17:17">
      <c r="Q12595" s="50" t="str">
        <f t="shared" si="198"/>
        <v/>
      </c>
    </row>
    <row r="12596" spans="17:17">
      <c r="Q12596" s="50" t="str">
        <f t="shared" si="198"/>
        <v/>
      </c>
    </row>
    <row r="12597" spans="17:17">
      <c r="Q12597" s="50" t="str">
        <f t="shared" si="198"/>
        <v/>
      </c>
    </row>
    <row r="12598" spans="17:17">
      <c r="Q12598" s="50" t="str">
        <f t="shared" si="198"/>
        <v/>
      </c>
    </row>
    <row r="12599" spans="17:17">
      <c r="Q12599" s="50" t="str">
        <f t="shared" si="198"/>
        <v/>
      </c>
    </row>
    <row r="12600" spans="17:17">
      <c r="Q12600" s="50" t="str">
        <f t="shared" si="198"/>
        <v/>
      </c>
    </row>
    <row r="12601" spans="17:17">
      <c r="Q12601" s="50" t="str">
        <f t="shared" si="198"/>
        <v/>
      </c>
    </row>
    <row r="12602" spans="17:17">
      <c r="Q12602" s="50" t="str">
        <f t="shared" si="198"/>
        <v/>
      </c>
    </row>
    <row r="12603" spans="17:17">
      <c r="Q12603" s="50" t="str">
        <f t="shared" si="198"/>
        <v/>
      </c>
    </row>
    <row r="12604" spans="17:17">
      <c r="Q12604" s="50" t="str">
        <f t="shared" si="198"/>
        <v/>
      </c>
    </row>
    <row r="12605" spans="17:17">
      <c r="Q12605" s="50" t="str">
        <f t="shared" si="198"/>
        <v/>
      </c>
    </row>
    <row r="12606" spans="17:17">
      <c r="Q12606" s="50" t="str">
        <f t="shared" si="198"/>
        <v/>
      </c>
    </row>
    <row r="12607" spans="17:17">
      <c r="Q12607" s="50" t="str">
        <f t="shared" si="198"/>
        <v/>
      </c>
    </row>
    <row r="12608" spans="17:17">
      <c r="Q12608" s="50" t="str">
        <f t="shared" si="198"/>
        <v/>
      </c>
    </row>
    <row r="12609" spans="17:17">
      <c r="Q12609" s="50" t="str">
        <f t="shared" si="198"/>
        <v/>
      </c>
    </row>
    <row r="12610" spans="17:17">
      <c r="Q12610" s="50" t="str">
        <f t="shared" si="198"/>
        <v/>
      </c>
    </row>
    <row r="12611" spans="17:17">
      <c r="Q12611" s="50" t="str">
        <f t="shared" si="198"/>
        <v/>
      </c>
    </row>
    <row r="12612" spans="17:17">
      <c r="Q12612" s="50" t="str">
        <f t="shared" si="198"/>
        <v/>
      </c>
    </row>
    <row r="12613" spans="17:17">
      <c r="Q12613" s="50" t="str">
        <f t="shared" si="198"/>
        <v/>
      </c>
    </row>
    <row r="12614" spans="17:17">
      <c r="Q12614" s="50" t="str">
        <f t="shared" si="198"/>
        <v/>
      </c>
    </row>
    <row r="12615" spans="17:17">
      <c r="Q12615" s="50" t="str">
        <f t="shared" si="198"/>
        <v/>
      </c>
    </row>
    <row r="12616" spans="17:17">
      <c r="Q12616" s="50" t="str">
        <f t="shared" si="198"/>
        <v/>
      </c>
    </row>
    <row r="12617" spans="17:17">
      <c r="Q12617" s="50" t="str">
        <f t="shared" si="198"/>
        <v/>
      </c>
    </row>
    <row r="12618" spans="17:17">
      <c r="Q12618" s="50" t="str">
        <f t="shared" si="198"/>
        <v/>
      </c>
    </row>
    <row r="12619" spans="17:17">
      <c r="Q12619" s="50" t="str">
        <f t="shared" si="198"/>
        <v/>
      </c>
    </row>
    <row r="12620" spans="17:17">
      <c r="Q12620" s="50" t="str">
        <f t="shared" si="198"/>
        <v/>
      </c>
    </row>
    <row r="12621" spans="17:17">
      <c r="Q12621" s="50" t="str">
        <f t="shared" si="198"/>
        <v/>
      </c>
    </row>
    <row r="12622" spans="17:17">
      <c r="Q12622" s="50" t="str">
        <f t="shared" si="198"/>
        <v/>
      </c>
    </row>
    <row r="12623" spans="17:17">
      <c r="Q12623" s="50" t="str">
        <f t="shared" si="198"/>
        <v/>
      </c>
    </row>
    <row r="12624" spans="17:17">
      <c r="Q12624" s="50" t="str">
        <f t="shared" si="198"/>
        <v/>
      </c>
    </row>
    <row r="12625" spans="17:17">
      <c r="Q12625" s="50" t="str">
        <f t="shared" si="198"/>
        <v/>
      </c>
    </row>
    <row r="12626" spans="17:17">
      <c r="Q12626" s="50" t="str">
        <f t="shared" si="198"/>
        <v/>
      </c>
    </row>
    <row r="12627" spans="17:17">
      <c r="Q12627" s="50" t="str">
        <f t="shared" si="198"/>
        <v/>
      </c>
    </row>
    <row r="12628" spans="17:17">
      <c r="Q12628" s="50" t="str">
        <f t="shared" ref="Q12628:Q12691" si="199">IF(AND(I12628="",K12628=""),"",IF(I12628="Lead","Lead",IF(K12628="Lead","Lead",IF((OR((AND((ISNUMBER(SEARCH("Galvanized",K12628))),AF12628="Yes")),(AND((ISNUMBER(SEARCH("Galvanized",K12628))),AF12628="Unknown")))),"Galvanized requiring replacement",IF((OR((AND((ISNUMBER(SEARCH("Galvanized",K12628))),AJ12628="Yes")),(AND((ISNUMBER(SEARCH("Galvanized",K12628))),AJ12628="Unknown")))),"Galvanized requiring replacement",IF(I12628="Galvanized requiring replacement","Galvanized requiring replacement",IF(K12628="Galvanized requiring replacement","Galvanized requiring replacement",IF(ISNUMBER(SEARCH("Unknown",I12628)),"Unknown",IF(ISNUMBER(SEARCH("Unknown",K12628)),"Unknown",IF(I12628="","Unknown",IF(K12628="","Unknown","Non-lead")))))))))))</f>
        <v/>
      </c>
    </row>
    <row r="12629" spans="17:17">
      <c r="Q12629" s="50" t="str">
        <f t="shared" si="199"/>
        <v/>
      </c>
    </row>
    <row r="12630" spans="17:17">
      <c r="Q12630" s="50" t="str">
        <f t="shared" si="199"/>
        <v/>
      </c>
    </row>
    <row r="12631" spans="17:17">
      <c r="Q12631" s="50" t="str">
        <f t="shared" si="199"/>
        <v/>
      </c>
    </row>
    <row r="12632" spans="17:17">
      <c r="Q12632" s="50" t="str">
        <f t="shared" si="199"/>
        <v/>
      </c>
    </row>
    <row r="12633" spans="17:17">
      <c r="Q12633" s="50" t="str">
        <f t="shared" si="199"/>
        <v/>
      </c>
    </row>
    <row r="12634" spans="17:17">
      <c r="Q12634" s="50" t="str">
        <f t="shared" si="199"/>
        <v/>
      </c>
    </row>
    <row r="12635" spans="17:17">
      <c r="Q12635" s="50" t="str">
        <f t="shared" si="199"/>
        <v/>
      </c>
    </row>
    <row r="12636" spans="17:17">
      <c r="Q12636" s="50" t="str">
        <f t="shared" si="199"/>
        <v/>
      </c>
    </row>
    <row r="12637" spans="17:17">
      <c r="Q12637" s="50" t="str">
        <f t="shared" si="199"/>
        <v/>
      </c>
    </row>
    <row r="12638" spans="17:17">
      <c r="Q12638" s="50" t="str">
        <f t="shared" si="199"/>
        <v/>
      </c>
    </row>
    <row r="12639" spans="17:17">
      <c r="Q12639" s="50" t="str">
        <f t="shared" si="199"/>
        <v/>
      </c>
    </row>
    <row r="12640" spans="17:17">
      <c r="Q12640" s="50" t="str">
        <f t="shared" si="199"/>
        <v/>
      </c>
    </row>
    <row r="12641" spans="17:17">
      <c r="Q12641" s="50" t="str">
        <f t="shared" si="199"/>
        <v/>
      </c>
    </row>
    <row r="12642" spans="17:17">
      <c r="Q12642" s="50" t="str">
        <f t="shared" si="199"/>
        <v/>
      </c>
    </row>
    <row r="12643" spans="17:17">
      <c r="Q12643" s="50" t="str">
        <f t="shared" si="199"/>
        <v/>
      </c>
    </row>
    <row r="12644" spans="17:17">
      <c r="Q12644" s="50" t="str">
        <f t="shared" si="199"/>
        <v/>
      </c>
    </row>
    <row r="12645" spans="17:17">
      <c r="Q12645" s="50" t="str">
        <f t="shared" si="199"/>
        <v/>
      </c>
    </row>
    <row r="12646" spans="17:17">
      <c r="Q12646" s="50" t="str">
        <f t="shared" si="199"/>
        <v/>
      </c>
    </row>
    <row r="12647" spans="17:17">
      <c r="Q12647" s="50" t="str">
        <f t="shared" si="199"/>
        <v/>
      </c>
    </row>
    <row r="12648" spans="17:17">
      <c r="Q12648" s="50" t="str">
        <f t="shared" si="199"/>
        <v/>
      </c>
    </row>
    <row r="12649" spans="17:17">
      <c r="Q12649" s="50" t="str">
        <f t="shared" si="199"/>
        <v/>
      </c>
    </row>
    <row r="12650" spans="17:17">
      <c r="Q12650" s="50" t="str">
        <f t="shared" si="199"/>
        <v/>
      </c>
    </row>
    <row r="12651" spans="17:17">
      <c r="Q12651" s="50" t="str">
        <f t="shared" si="199"/>
        <v/>
      </c>
    </row>
    <row r="12652" spans="17:17">
      <c r="Q12652" s="50" t="str">
        <f t="shared" si="199"/>
        <v/>
      </c>
    </row>
    <row r="12653" spans="17:17">
      <c r="Q12653" s="50" t="str">
        <f t="shared" si="199"/>
        <v/>
      </c>
    </row>
    <row r="12654" spans="17:17">
      <c r="Q12654" s="50" t="str">
        <f t="shared" si="199"/>
        <v/>
      </c>
    </row>
    <row r="12655" spans="17:17">
      <c r="Q12655" s="50" t="str">
        <f t="shared" si="199"/>
        <v/>
      </c>
    </row>
    <row r="12656" spans="17:17">
      <c r="Q12656" s="50" t="str">
        <f t="shared" si="199"/>
        <v/>
      </c>
    </row>
    <row r="12657" spans="17:17">
      <c r="Q12657" s="50" t="str">
        <f t="shared" si="199"/>
        <v/>
      </c>
    </row>
    <row r="12658" spans="17:17">
      <c r="Q12658" s="50" t="str">
        <f t="shared" si="199"/>
        <v/>
      </c>
    </row>
    <row r="12659" spans="17:17">
      <c r="Q12659" s="50" t="str">
        <f t="shared" si="199"/>
        <v/>
      </c>
    </row>
    <row r="12660" spans="17:17">
      <c r="Q12660" s="50" t="str">
        <f t="shared" si="199"/>
        <v/>
      </c>
    </row>
    <row r="12661" spans="17:17">
      <c r="Q12661" s="50" t="str">
        <f t="shared" si="199"/>
        <v/>
      </c>
    </row>
    <row r="12662" spans="17:17">
      <c r="Q12662" s="50" t="str">
        <f t="shared" si="199"/>
        <v/>
      </c>
    </row>
    <row r="12663" spans="17:17">
      <c r="Q12663" s="50" t="str">
        <f t="shared" si="199"/>
        <v/>
      </c>
    </row>
    <row r="12664" spans="17:17">
      <c r="Q12664" s="50" t="str">
        <f t="shared" si="199"/>
        <v/>
      </c>
    </row>
    <row r="12665" spans="17:17">
      <c r="Q12665" s="50" t="str">
        <f t="shared" si="199"/>
        <v/>
      </c>
    </row>
    <row r="12666" spans="17:17">
      <c r="Q12666" s="50" t="str">
        <f t="shared" si="199"/>
        <v/>
      </c>
    </row>
    <row r="12667" spans="17:17">
      <c r="Q12667" s="50" t="str">
        <f t="shared" si="199"/>
        <v/>
      </c>
    </row>
    <row r="12668" spans="17:17">
      <c r="Q12668" s="50" t="str">
        <f t="shared" si="199"/>
        <v/>
      </c>
    </row>
    <row r="12669" spans="17:17">
      <c r="Q12669" s="50" t="str">
        <f t="shared" si="199"/>
        <v/>
      </c>
    </row>
    <row r="12670" spans="17:17">
      <c r="Q12670" s="50" t="str">
        <f t="shared" si="199"/>
        <v/>
      </c>
    </row>
    <row r="12671" spans="17:17">
      <c r="Q12671" s="50" t="str">
        <f t="shared" si="199"/>
        <v/>
      </c>
    </row>
    <row r="12672" spans="17:17">
      <c r="Q12672" s="50" t="str">
        <f t="shared" si="199"/>
        <v/>
      </c>
    </row>
    <row r="12673" spans="17:17">
      <c r="Q12673" s="50" t="str">
        <f t="shared" si="199"/>
        <v/>
      </c>
    </row>
    <row r="12674" spans="17:17">
      <c r="Q12674" s="50" t="str">
        <f t="shared" si="199"/>
        <v/>
      </c>
    </row>
    <row r="12675" spans="17:17">
      <c r="Q12675" s="50" t="str">
        <f t="shared" si="199"/>
        <v/>
      </c>
    </row>
    <row r="12676" spans="17:17">
      <c r="Q12676" s="50" t="str">
        <f t="shared" si="199"/>
        <v/>
      </c>
    </row>
    <row r="12677" spans="17:17">
      <c r="Q12677" s="50" t="str">
        <f t="shared" si="199"/>
        <v/>
      </c>
    </row>
    <row r="12678" spans="17:17">
      <c r="Q12678" s="50" t="str">
        <f t="shared" si="199"/>
        <v/>
      </c>
    </row>
    <row r="12679" spans="17:17">
      <c r="Q12679" s="50" t="str">
        <f t="shared" si="199"/>
        <v/>
      </c>
    </row>
    <row r="12680" spans="17:17">
      <c r="Q12680" s="50" t="str">
        <f t="shared" si="199"/>
        <v/>
      </c>
    </row>
    <row r="12681" spans="17:17">
      <c r="Q12681" s="50" t="str">
        <f t="shared" si="199"/>
        <v/>
      </c>
    </row>
    <row r="12682" spans="17:17">
      <c r="Q12682" s="50" t="str">
        <f t="shared" si="199"/>
        <v/>
      </c>
    </row>
    <row r="12683" spans="17:17">
      <c r="Q12683" s="50" t="str">
        <f t="shared" si="199"/>
        <v/>
      </c>
    </row>
    <row r="12684" spans="17:17">
      <c r="Q12684" s="50" t="str">
        <f t="shared" si="199"/>
        <v/>
      </c>
    </row>
    <row r="12685" spans="17:17">
      <c r="Q12685" s="50" t="str">
        <f t="shared" si="199"/>
        <v/>
      </c>
    </row>
    <row r="12686" spans="17:17">
      <c r="Q12686" s="50" t="str">
        <f t="shared" si="199"/>
        <v/>
      </c>
    </row>
    <row r="12687" spans="17:17">
      <c r="Q12687" s="50" t="str">
        <f t="shared" si="199"/>
        <v/>
      </c>
    </row>
    <row r="12688" spans="17:17">
      <c r="Q12688" s="50" t="str">
        <f t="shared" si="199"/>
        <v/>
      </c>
    </row>
    <row r="12689" spans="17:17">
      <c r="Q12689" s="50" t="str">
        <f t="shared" si="199"/>
        <v/>
      </c>
    </row>
    <row r="12690" spans="17:17">
      <c r="Q12690" s="50" t="str">
        <f t="shared" si="199"/>
        <v/>
      </c>
    </row>
    <row r="12691" spans="17:17">
      <c r="Q12691" s="50" t="str">
        <f t="shared" si="199"/>
        <v/>
      </c>
    </row>
    <row r="12692" spans="17:17">
      <c r="Q12692" s="50" t="str">
        <f t="shared" ref="Q12692:Q12755" si="200">IF(AND(I12692="",K12692=""),"",IF(I12692="Lead","Lead",IF(K12692="Lead","Lead",IF((OR((AND((ISNUMBER(SEARCH("Galvanized",K12692))),AF12692="Yes")),(AND((ISNUMBER(SEARCH("Galvanized",K12692))),AF12692="Unknown")))),"Galvanized requiring replacement",IF((OR((AND((ISNUMBER(SEARCH("Galvanized",K12692))),AJ12692="Yes")),(AND((ISNUMBER(SEARCH("Galvanized",K12692))),AJ12692="Unknown")))),"Galvanized requiring replacement",IF(I12692="Galvanized requiring replacement","Galvanized requiring replacement",IF(K12692="Galvanized requiring replacement","Galvanized requiring replacement",IF(ISNUMBER(SEARCH("Unknown",I12692)),"Unknown",IF(ISNUMBER(SEARCH("Unknown",K12692)),"Unknown",IF(I12692="","Unknown",IF(K12692="","Unknown","Non-lead")))))))))))</f>
        <v/>
      </c>
    </row>
    <row r="12693" spans="17:17">
      <c r="Q12693" s="50" t="str">
        <f t="shared" si="200"/>
        <v/>
      </c>
    </row>
    <row r="12694" spans="17:17">
      <c r="Q12694" s="50" t="str">
        <f t="shared" si="200"/>
        <v/>
      </c>
    </row>
    <row r="12695" spans="17:17">
      <c r="Q12695" s="50" t="str">
        <f t="shared" si="200"/>
        <v/>
      </c>
    </row>
    <row r="12696" spans="17:17">
      <c r="Q12696" s="50" t="str">
        <f t="shared" si="200"/>
        <v/>
      </c>
    </row>
    <row r="12697" spans="17:17">
      <c r="Q12697" s="50" t="str">
        <f t="shared" si="200"/>
        <v/>
      </c>
    </row>
    <row r="12698" spans="17:17">
      <c r="Q12698" s="50" t="str">
        <f t="shared" si="200"/>
        <v/>
      </c>
    </row>
    <row r="12699" spans="17:17">
      <c r="Q12699" s="50" t="str">
        <f t="shared" si="200"/>
        <v/>
      </c>
    </row>
    <row r="12700" spans="17:17">
      <c r="Q12700" s="50" t="str">
        <f t="shared" si="200"/>
        <v/>
      </c>
    </row>
    <row r="12701" spans="17:17">
      <c r="Q12701" s="50" t="str">
        <f t="shared" si="200"/>
        <v/>
      </c>
    </row>
    <row r="12702" spans="17:17">
      <c r="Q12702" s="50" t="str">
        <f t="shared" si="200"/>
        <v/>
      </c>
    </row>
    <row r="12703" spans="17:17">
      <c r="Q12703" s="50" t="str">
        <f t="shared" si="200"/>
        <v/>
      </c>
    </row>
    <row r="12704" spans="17:17">
      <c r="Q12704" s="50" t="str">
        <f t="shared" si="200"/>
        <v/>
      </c>
    </row>
    <row r="12705" spans="17:17">
      <c r="Q12705" s="50" t="str">
        <f t="shared" si="200"/>
        <v/>
      </c>
    </row>
    <row r="12706" spans="17:17">
      <c r="Q12706" s="50" t="str">
        <f t="shared" si="200"/>
        <v/>
      </c>
    </row>
    <row r="12707" spans="17:17">
      <c r="Q12707" s="50" t="str">
        <f t="shared" si="200"/>
        <v/>
      </c>
    </row>
    <row r="12708" spans="17:17">
      <c r="Q12708" s="50" t="str">
        <f t="shared" si="200"/>
        <v/>
      </c>
    </row>
    <row r="12709" spans="17:17">
      <c r="Q12709" s="50" t="str">
        <f t="shared" si="200"/>
        <v/>
      </c>
    </row>
    <row r="12710" spans="17:17">
      <c r="Q12710" s="50" t="str">
        <f t="shared" si="200"/>
        <v/>
      </c>
    </row>
    <row r="12711" spans="17:17">
      <c r="Q12711" s="50" t="str">
        <f t="shared" si="200"/>
        <v/>
      </c>
    </row>
    <row r="12712" spans="17:17">
      <c r="Q12712" s="50" t="str">
        <f t="shared" si="200"/>
        <v/>
      </c>
    </row>
    <row r="12713" spans="17:17">
      <c r="Q12713" s="50" t="str">
        <f t="shared" si="200"/>
        <v/>
      </c>
    </row>
    <row r="12714" spans="17:17">
      <c r="Q12714" s="50" t="str">
        <f t="shared" si="200"/>
        <v/>
      </c>
    </row>
    <row r="12715" spans="17:17">
      <c r="Q12715" s="50" t="str">
        <f t="shared" si="200"/>
        <v/>
      </c>
    </row>
    <row r="12716" spans="17:17">
      <c r="Q12716" s="50" t="str">
        <f t="shared" si="200"/>
        <v/>
      </c>
    </row>
    <row r="12717" spans="17:17">
      <c r="Q12717" s="50" t="str">
        <f t="shared" si="200"/>
        <v/>
      </c>
    </row>
    <row r="12718" spans="17:17">
      <c r="Q12718" s="50" t="str">
        <f t="shared" si="200"/>
        <v/>
      </c>
    </row>
    <row r="12719" spans="17:17">
      <c r="Q12719" s="50" t="str">
        <f t="shared" si="200"/>
        <v/>
      </c>
    </row>
    <row r="12720" spans="17:17">
      <c r="Q12720" s="50" t="str">
        <f t="shared" si="200"/>
        <v/>
      </c>
    </row>
    <row r="12721" spans="17:17">
      <c r="Q12721" s="50" t="str">
        <f t="shared" si="200"/>
        <v/>
      </c>
    </row>
    <row r="12722" spans="17:17">
      <c r="Q12722" s="50" t="str">
        <f t="shared" si="200"/>
        <v/>
      </c>
    </row>
    <row r="12723" spans="17:17">
      <c r="Q12723" s="50" t="str">
        <f t="shared" si="200"/>
        <v/>
      </c>
    </row>
    <row r="12724" spans="17:17">
      <c r="Q12724" s="50" t="str">
        <f t="shared" si="200"/>
        <v/>
      </c>
    </row>
    <row r="12725" spans="17:17">
      <c r="Q12725" s="50" t="str">
        <f t="shared" si="200"/>
        <v/>
      </c>
    </row>
    <row r="12726" spans="17:17">
      <c r="Q12726" s="50" t="str">
        <f t="shared" si="200"/>
        <v/>
      </c>
    </row>
    <row r="12727" spans="17:17">
      <c r="Q12727" s="50" t="str">
        <f t="shared" si="200"/>
        <v/>
      </c>
    </row>
    <row r="12728" spans="17:17">
      <c r="Q12728" s="50" t="str">
        <f t="shared" si="200"/>
        <v/>
      </c>
    </row>
    <row r="12729" spans="17:17">
      <c r="Q12729" s="50" t="str">
        <f t="shared" si="200"/>
        <v/>
      </c>
    </row>
    <row r="12730" spans="17:17">
      <c r="Q12730" s="50" t="str">
        <f t="shared" si="200"/>
        <v/>
      </c>
    </row>
    <row r="12731" spans="17:17">
      <c r="Q12731" s="50" t="str">
        <f t="shared" si="200"/>
        <v/>
      </c>
    </row>
    <row r="12732" spans="17:17">
      <c r="Q12732" s="50" t="str">
        <f t="shared" si="200"/>
        <v/>
      </c>
    </row>
    <row r="12733" spans="17:17">
      <c r="Q12733" s="50" t="str">
        <f t="shared" si="200"/>
        <v/>
      </c>
    </row>
    <row r="12734" spans="17:17">
      <c r="Q12734" s="50" t="str">
        <f t="shared" si="200"/>
        <v/>
      </c>
    </row>
    <row r="12735" spans="17:17">
      <c r="Q12735" s="50" t="str">
        <f t="shared" si="200"/>
        <v/>
      </c>
    </row>
    <row r="12736" spans="17:17">
      <c r="Q12736" s="50" t="str">
        <f t="shared" si="200"/>
        <v/>
      </c>
    </row>
    <row r="12737" spans="17:17">
      <c r="Q12737" s="50" t="str">
        <f t="shared" si="200"/>
        <v/>
      </c>
    </row>
    <row r="12738" spans="17:17">
      <c r="Q12738" s="50" t="str">
        <f t="shared" si="200"/>
        <v/>
      </c>
    </row>
    <row r="12739" spans="17:17">
      <c r="Q12739" s="50" t="str">
        <f t="shared" si="200"/>
        <v/>
      </c>
    </row>
    <row r="12740" spans="17:17">
      <c r="Q12740" s="50" t="str">
        <f t="shared" si="200"/>
        <v/>
      </c>
    </row>
    <row r="12741" spans="17:17">
      <c r="Q12741" s="50" t="str">
        <f t="shared" si="200"/>
        <v/>
      </c>
    </row>
    <row r="12742" spans="17:17">
      <c r="Q12742" s="50" t="str">
        <f t="shared" si="200"/>
        <v/>
      </c>
    </row>
    <row r="12743" spans="17:17">
      <c r="Q12743" s="50" t="str">
        <f t="shared" si="200"/>
        <v/>
      </c>
    </row>
    <row r="12744" spans="17:17">
      <c r="Q12744" s="50" t="str">
        <f t="shared" si="200"/>
        <v/>
      </c>
    </row>
    <row r="12745" spans="17:17">
      <c r="Q12745" s="50" t="str">
        <f t="shared" si="200"/>
        <v/>
      </c>
    </row>
    <row r="12746" spans="17:17">
      <c r="Q12746" s="50" t="str">
        <f t="shared" si="200"/>
        <v/>
      </c>
    </row>
    <row r="12747" spans="17:17">
      <c r="Q12747" s="50" t="str">
        <f t="shared" si="200"/>
        <v/>
      </c>
    </row>
    <row r="12748" spans="17:17">
      <c r="Q12748" s="50" t="str">
        <f t="shared" si="200"/>
        <v/>
      </c>
    </row>
    <row r="12749" spans="17:17">
      <c r="Q12749" s="50" t="str">
        <f t="shared" si="200"/>
        <v/>
      </c>
    </row>
    <row r="12750" spans="17:17">
      <c r="Q12750" s="50" t="str">
        <f t="shared" si="200"/>
        <v/>
      </c>
    </row>
    <row r="12751" spans="17:17">
      <c r="Q12751" s="50" t="str">
        <f t="shared" si="200"/>
        <v/>
      </c>
    </row>
    <row r="12752" spans="17:17">
      <c r="Q12752" s="50" t="str">
        <f t="shared" si="200"/>
        <v/>
      </c>
    </row>
    <row r="12753" spans="17:17">
      <c r="Q12753" s="50" t="str">
        <f t="shared" si="200"/>
        <v/>
      </c>
    </row>
    <row r="12754" spans="17:17">
      <c r="Q12754" s="50" t="str">
        <f t="shared" si="200"/>
        <v/>
      </c>
    </row>
    <row r="12755" spans="17:17">
      <c r="Q12755" s="50" t="str">
        <f t="shared" si="200"/>
        <v/>
      </c>
    </row>
    <row r="12756" spans="17:17">
      <c r="Q12756" s="50" t="str">
        <f t="shared" ref="Q12756:Q12819" si="201">IF(AND(I12756="",K12756=""),"",IF(I12756="Lead","Lead",IF(K12756="Lead","Lead",IF((OR((AND((ISNUMBER(SEARCH("Galvanized",K12756))),AF12756="Yes")),(AND((ISNUMBER(SEARCH("Galvanized",K12756))),AF12756="Unknown")))),"Galvanized requiring replacement",IF((OR((AND((ISNUMBER(SEARCH("Galvanized",K12756))),AJ12756="Yes")),(AND((ISNUMBER(SEARCH("Galvanized",K12756))),AJ12756="Unknown")))),"Galvanized requiring replacement",IF(I12756="Galvanized requiring replacement","Galvanized requiring replacement",IF(K12756="Galvanized requiring replacement","Galvanized requiring replacement",IF(ISNUMBER(SEARCH("Unknown",I12756)),"Unknown",IF(ISNUMBER(SEARCH("Unknown",K12756)),"Unknown",IF(I12756="","Unknown",IF(K12756="","Unknown","Non-lead")))))))))))</f>
        <v/>
      </c>
    </row>
    <row r="12757" spans="17:17">
      <c r="Q12757" s="50" t="str">
        <f t="shared" si="201"/>
        <v/>
      </c>
    </row>
    <row r="12758" spans="17:17">
      <c r="Q12758" s="50" t="str">
        <f t="shared" si="201"/>
        <v/>
      </c>
    </row>
    <row r="12759" spans="17:17">
      <c r="Q12759" s="50" t="str">
        <f t="shared" si="201"/>
        <v/>
      </c>
    </row>
    <row r="12760" spans="17:17">
      <c r="Q12760" s="50" t="str">
        <f t="shared" si="201"/>
        <v/>
      </c>
    </row>
    <row r="12761" spans="17:17">
      <c r="Q12761" s="50" t="str">
        <f t="shared" si="201"/>
        <v/>
      </c>
    </row>
    <row r="12762" spans="17:17">
      <c r="Q12762" s="50" t="str">
        <f t="shared" si="201"/>
        <v/>
      </c>
    </row>
    <row r="12763" spans="17:17">
      <c r="Q12763" s="50" t="str">
        <f t="shared" si="201"/>
        <v/>
      </c>
    </row>
    <row r="12764" spans="17:17">
      <c r="Q12764" s="50" t="str">
        <f t="shared" si="201"/>
        <v/>
      </c>
    </row>
    <row r="12765" spans="17:17">
      <c r="Q12765" s="50" t="str">
        <f t="shared" si="201"/>
        <v/>
      </c>
    </row>
    <row r="12766" spans="17:17">
      <c r="Q12766" s="50" t="str">
        <f t="shared" si="201"/>
        <v/>
      </c>
    </row>
    <row r="12767" spans="17:17">
      <c r="Q12767" s="50" t="str">
        <f t="shared" si="201"/>
        <v/>
      </c>
    </row>
    <row r="12768" spans="17:17">
      <c r="Q12768" s="50" t="str">
        <f t="shared" si="201"/>
        <v/>
      </c>
    </row>
    <row r="12769" spans="17:17">
      <c r="Q12769" s="50" t="str">
        <f t="shared" si="201"/>
        <v/>
      </c>
    </row>
    <row r="12770" spans="17:17">
      <c r="Q12770" s="50" t="str">
        <f t="shared" si="201"/>
        <v/>
      </c>
    </row>
    <row r="12771" spans="17:17">
      <c r="Q12771" s="50" t="str">
        <f t="shared" si="201"/>
        <v/>
      </c>
    </row>
    <row r="12772" spans="17:17">
      <c r="Q12772" s="50" t="str">
        <f t="shared" si="201"/>
        <v/>
      </c>
    </row>
    <row r="12773" spans="17:17">
      <c r="Q12773" s="50" t="str">
        <f t="shared" si="201"/>
        <v/>
      </c>
    </row>
    <row r="12774" spans="17:17">
      <c r="Q12774" s="50" t="str">
        <f t="shared" si="201"/>
        <v/>
      </c>
    </row>
    <row r="12775" spans="17:17">
      <c r="Q12775" s="50" t="str">
        <f t="shared" si="201"/>
        <v/>
      </c>
    </row>
    <row r="12776" spans="17:17">
      <c r="Q12776" s="50" t="str">
        <f t="shared" si="201"/>
        <v/>
      </c>
    </row>
    <row r="12777" spans="17:17">
      <c r="Q12777" s="50" t="str">
        <f t="shared" si="201"/>
        <v/>
      </c>
    </row>
    <row r="12778" spans="17:17">
      <c r="Q12778" s="50" t="str">
        <f t="shared" si="201"/>
        <v/>
      </c>
    </row>
    <row r="12779" spans="17:17">
      <c r="Q12779" s="50" t="str">
        <f t="shared" si="201"/>
        <v/>
      </c>
    </row>
    <row r="12780" spans="17:17">
      <c r="Q12780" s="50" t="str">
        <f t="shared" si="201"/>
        <v/>
      </c>
    </row>
    <row r="12781" spans="17:17">
      <c r="Q12781" s="50" t="str">
        <f t="shared" si="201"/>
        <v/>
      </c>
    </row>
    <row r="12782" spans="17:17">
      <c r="Q12782" s="50" t="str">
        <f t="shared" si="201"/>
        <v/>
      </c>
    </row>
    <row r="12783" spans="17:17">
      <c r="Q12783" s="50" t="str">
        <f t="shared" si="201"/>
        <v/>
      </c>
    </row>
    <row r="12784" spans="17:17">
      <c r="Q12784" s="50" t="str">
        <f t="shared" si="201"/>
        <v/>
      </c>
    </row>
    <row r="12785" spans="17:17">
      <c r="Q12785" s="50" t="str">
        <f t="shared" si="201"/>
        <v/>
      </c>
    </row>
    <row r="12786" spans="17:17">
      <c r="Q12786" s="50" t="str">
        <f t="shared" si="201"/>
        <v/>
      </c>
    </row>
    <row r="12787" spans="17:17">
      <c r="Q12787" s="50" t="str">
        <f t="shared" si="201"/>
        <v/>
      </c>
    </row>
    <row r="12788" spans="17:17">
      <c r="Q12788" s="50" t="str">
        <f t="shared" si="201"/>
        <v/>
      </c>
    </row>
    <row r="12789" spans="17:17">
      <c r="Q12789" s="50" t="str">
        <f t="shared" si="201"/>
        <v/>
      </c>
    </row>
    <row r="12790" spans="17:17">
      <c r="Q12790" s="50" t="str">
        <f t="shared" si="201"/>
        <v/>
      </c>
    </row>
    <row r="12791" spans="17:17">
      <c r="Q12791" s="50" t="str">
        <f t="shared" si="201"/>
        <v/>
      </c>
    </row>
    <row r="12792" spans="17:17">
      <c r="Q12792" s="50" t="str">
        <f t="shared" si="201"/>
        <v/>
      </c>
    </row>
    <row r="12793" spans="17:17">
      <c r="Q12793" s="50" t="str">
        <f t="shared" si="201"/>
        <v/>
      </c>
    </row>
    <row r="12794" spans="17:17">
      <c r="Q12794" s="50" t="str">
        <f t="shared" si="201"/>
        <v/>
      </c>
    </row>
    <row r="12795" spans="17:17">
      <c r="Q12795" s="50" t="str">
        <f t="shared" si="201"/>
        <v/>
      </c>
    </row>
    <row r="12796" spans="17:17">
      <c r="Q12796" s="50" t="str">
        <f t="shared" si="201"/>
        <v/>
      </c>
    </row>
    <row r="12797" spans="17:17">
      <c r="Q12797" s="50" t="str">
        <f t="shared" si="201"/>
        <v/>
      </c>
    </row>
    <row r="12798" spans="17:17">
      <c r="Q12798" s="50" t="str">
        <f t="shared" si="201"/>
        <v/>
      </c>
    </row>
    <row r="12799" spans="17:17">
      <c r="Q12799" s="50" t="str">
        <f t="shared" si="201"/>
        <v/>
      </c>
    </row>
    <row r="12800" spans="17:17">
      <c r="Q12800" s="50" t="str">
        <f t="shared" si="201"/>
        <v/>
      </c>
    </row>
    <row r="12801" spans="17:17">
      <c r="Q12801" s="50" t="str">
        <f t="shared" si="201"/>
        <v/>
      </c>
    </row>
    <row r="12802" spans="17:17">
      <c r="Q12802" s="50" t="str">
        <f t="shared" si="201"/>
        <v/>
      </c>
    </row>
    <row r="12803" spans="17:17">
      <c r="Q12803" s="50" t="str">
        <f t="shared" si="201"/>
        <v/>
      </c>
    </row>
    <row r="12804" spans="17:17">
      <c r="Q12804" s="50" t="str">
        <f t="shared" si="201"/>
        <v/>
      </c>
    </row>
    <row r="12805" spans="17:17">
      <c r="Q12805" s="50" t="str">
        <f t="shared" si="201"/>
        <v/>
      </c>
    </row>
    <row r="12806" spans="17:17">
      <c r="Q12806" s="50" t="str">
        <f t="shared" si="201"/>
        <v/>
      </c>
    </row>
    <row r="12807" spans="17:17">
      <c r="Q12807" s="50" t="str">
        <f t="shared" si="201"/>
        <v/>
      </c>
    </row>
    <row r="12808" spans="17:17">
      <c r="Q12808" s="50" t="str">
        <f t="shared" si="201"/>
        <v/>
      </c>
    </row>
    <row r="12809" spans="17:17">
      <c r="Q12809" s="50" t="str">
        <f t="shared" si="201"/>
        <v/>
      </c>
    </row>
    <row r="12810" spans="17:17">
      <c r="Q12810" s="50" t="str">
        <f t="shared" si="201"/>
        <v/>
      </c>
    </row>
    <row r="12811" spans="17:17">
      <c r="Q12811" s="50" t="str">
        <f t="shared" si="201"/>
        <v/>
      </c>
    </row>
    <row r="12812" spans="17:17">
      <c r="Q12812" s="50" t="str">
        <f t="shared" si="201"/>
        <v/>
      </c>
    </row>
    <row r="12813" spans="17:17">
      <c r="Q12813" s="50" t="str">
        <f t="shared" si="201"/>
        <v/>
      </c>
    </row>
    <row r="12814" spans="17:17">
      <c r="Q12814" s="50" t="str">
        <f t="shared" si="201"/>
        <v/>
      </c>
    </row>
    <row r="12815" spans="17:17">
      <c r="Q12815" s="50" t="str">
        <f t="shared" si="201"/>
        <v/>
      </c>
    </row>
    <row r="12816" spans="17:17">
      <c r="Q12816" s="50" t="str">
        <f t="shared" si="201"/>
        <v/>
      </c>
    </row>
    <row r="12817" spans="17:17">
      <c r="Q12817" s="50" t="str">
        <f t="shared" si="201"/>
        <v/>
      </c>
    </row>
    <row r="12818" spans="17:17">
      <c r="Q12818" s="50" t="str">
        <f t="shared" si="201"/>
        <v/>
      </c>
    </row>
    <row r="12819" spans="17:17">
      <c r="Q12819" s="50" t="str">
        <f t="shared" si="201"/>
        <v/>
      </c>
    </row>
    <row r="12820" spans="17:17">
      <c r="Q12820" s="50" t="str">
        <f t="shared" ref="Q12820:Q12883" si="202">IF(AND(I12820="",K12820=""),"",IF(I12820="Lead","Lead",IF(K12820="Lead","Lead",IF((OR((AND((ISNUMBER(SEARCH("Galvanized",K12820))),AF12820="Yes")),(AND((ISNUMBER(SEARCH("Galvanized",K12820))),AF12820="Unknown")))),"Galvanized requiring replacement",IF((OR((AND((ISNUMBER(SEARCH("Galvanized",K12820))),AJ12820="Yes")),(AND((ISNUMBER(SEARCH("Galvanized",K12820))),AJ12820="Unknown")))),"Galvanized requiring replacement",IF(I12820="Galvanized requiring replacement","Galvanized requiring replacement",IF(K12820="Galvanized requiring replacement","Galvanized requiring replacement",IF(ISNUMBER(SEARCH("Unknown",I12820)),"Unknown",IF(ISNUMBER(SEARCH("Unknown",K12820)),"Unknown",IF(I12820="","Unknown",IF(K12820="","Unknown","Non-lead")))))))))))</f>
        <v/>
      </c>
    </row>
    <row r="12821" spans="17:17">
      <c r="Q12821" s="50" t="str">
        <f t="shared" si="202"/>
        <v/>
      </c>
    </row>
    <row r="12822" spans="17:17">
      <c r="Q12822" s="50" t="str">
        <f t="shared" si="202"/>
        <v/>
      </c>
    </row>
    <row r="12823" spans="17:17">
      <c r="Q12823" s="50" t="str">
        <f t="shared" si="202"/>
        <v/>
      </c>
    </row>
    <row r="12824" spans="17:17">
      <c r="Q12824" s="50" t="str">
        <f t="shared" si="202"/>
        <v/>
      </c>
    </row>
    <row r="12825" spans="17:17">
      <c r="Q12825" s="50" t="str">
        <f t="shared" si="202"/>
        <v/>
      </c>
    </row>
    <row r="12826" spans="17:17">
      <c r="Q12826" s="50" t="str">
        <f t="shared" si="202"/>
        <v/>
      </c>
    </row>
    <row r="12827" spans="17:17">
      <c r="Q12827" s="50" t="str">
        <f t="shared" si="202"/>
        <v/>
      </c>
    </row>
    <row r="12828" spans="17:17">
      <c r="Q12828" s="50" t="str">
        <f t="shared" si="202"/>
        <v/>
      </c>
    </row>
    <row r="12829" spans="17:17">
      <c r="Q12829" s="50" t="str">
        <f t="shared" si="202"/>
        <v/>
      </c>
    </row>
    <row r="12830" spans="17:17">
      <c r="Q12830" s="50" t="str">
        <f t="shared" si="202"/>
        <v/>
      </c>
    </row>
    <row r="12831" spans="17:17">
      <c r="Q12831" s="50" t="str">
        <f t="shared" si="202"/>
        <v/>
      </c>
    </row>
    <row r="12832" spans="17:17">
      <c r="Q12832" s="50" t="str">
        <f t="shared" si="202"/>
        <v/>
      </c>
    </row>
    <row r="12833" spans="17:17">
      <c r="Q12833" s="50" t="str">
        <f t="shared" si="202"/>
        <v/>
      </c>
    </row>
    <row r="12834" spans="17:17">
      <c r="Q12834" s="50" t="str">
        <f t="shared" si="202"/>
        <v/>
      </c>
    </row>
    <row r="12835" spans="17:17">
      <c r="Q12835" s="50" t="str">
        <f t="shared" si="202"/>
        <v/>
      </c>
    </row>
    <row r="12836" spans="17:17">
      <c r="Q12836" s="50" t="str">
        <f t="shared" si="202"/>
        <v/>
      </c>
    </row>
    <row r="12837" spans="17:17">
      <c r="Q12837" s="50" t="str">
        <f t="shared" si="202"/>
        <v/>
      </c>
    </row>
    <row r="12838" spans="17:17">
      <c r="Q12838" s="50" t="str">
        <f t="shared" si="202"/>
        <v/>
      </c>
    </row>
    <row r="12839" spans="17:17">
      <c r="Q12839" s="50" t="str">
        <f t="shared" si="202"/>
        <v/>
      </c>
    </row>
    <row r="12840" spans="17:17">
      <c r="Q12840" s="50" t="str">
        <f t="shared" si="202"/>
        <v/>
      </c>
    </row>
    <row r="12841" spans="17:17">
      <c r="Q12841" s="50" t="str">
        <f t="shared" si="202"/>
        <v/>
      </c>
    </row>
    <row r="12842" spans="17:17">
      <c r="Q12842" s="50" t="str">
        <f t="shared" si="202"/>
        <v/>
      </c>
    </row>
    <row r="12843" spans="17:17">
      <c r="Q12843" s="50" t="str">
        <f t="shared" si="202"/>
        <v/>
      </c>
    </row>
    <row r="12844" spans="17:17">
      <c r="Q12844" s="50" t="str">
        <f t="shared" si="202"/>
        <v/>
      </c>
    </row>
    <row r="12845" spans="17:17">
      <c r="Q12845" s="50" t="str">
        <f t="shared" si="202"/>
        <v/>
      </c>
    </row>
    <row r="12846" spans="17:17">
      <c r="Q12846" s="50" t="str">
        <f t="shared" si="202"/>
        <v/>
      </c>
    </row>
    <row r="12847" spans="17:17">
      <c r="Q12847" s="50" t="str">
        <f t="shared" si="202"/>
        <v/>
      </c>
    </row>
    <row r="12848" spans="17:17">
      <c r="Q12848" s="50" t="str">
        <f t="shared" si="202"/>
        <v/>
      </c>
    </row>
    <row r="12849" spans="17:17">
      <c r="Q12849" s="50" t="str">
        <f t="shared" si="202"/>
        <v/>
      </c>
    </row>
    <row r="12850" spans="17:17">
      <c r="Q12850" s="50" t="str">
        <f t="shared" si="202"/>
        <v/>
      </c>
    </row>
    <row r="12851" spans="17:17">
      <c r="Q12851" s="50" t="str">
        <f t="shared" si="202"/>
        <v/>
      </c>
    </row>
    <row r="12852" spans="17:17">
      <c r="Q12852" s="50" t="str">
        <f t="shared" si="202"/>
        <v/>
      </c>
    </row>
    <row r="12853" spans="17:17">
      <c r="Q12853" s="50" t="str">
        <f t="shared" si="202"/>
        <v/>
      </c>
    </row>
    <row r="12854" spans="17:17">
      <c r="Q12854" s="50" t="str">
        <f t="shared" si="202"/>
        <v/>
      </c>
    </row>
    <row r="12855" spans="17:17">
      <c r="Q12855" s="50" t="str">
        <f t="shared" si="202"/>
        <v/>
      </c>
    </row>
    <row r="12856" spans="17:17">
      <c r="Q12856" s="50" t="str">
        <f t="shared" si="202"/>
        <v/>
      </c>
    </row>
    <row r="12857" spans="17:17">
      <c r="Q12857" s="50" t="str">
        <f t="shared" si="202"/>
        <v/>
      </c>
    </row>
    <row r="12858" spans="17:17">
      <c r="Q12858" s="50" t="str">
        <f t="shared" si="202"/>
        <v/>
      </c>
    </row>
    <row r="12859" spans="17:17">
      <c r="Q12859" s="50" t="str">
        <f t="shared" si="202"/>
        <v/>
      </c>
    </row>
    <row r="12860" spans="17:17">
      <c r="Q12860" s="50" t="str">
        <f t="shared" si="202"/>
        <v/>
      </c>
    </row>
    <row r="12861" spans="17:17">
      <c r="Q12861" s="50" t="str">
        <f t="shared" si="202"/>
        <v/>
      </c>
    </row>
    <row r="12862" spans="17:17">
      <c r="Q12862" s="50" t="str">
        <f t="shared" si="202"/>
        <v/>
      </c>
    </row>
    <row r="12863" spans="17:17">
      <c r="Q12863" s="50" t="str">
        <f t="shared" si="202"/>
        <v/>
      </c>
    </row>
    <row r="12864" spans="17:17">
      <c r="Q12864" s="50" t="str">
        <f t="shared" si="202"/>
        <v/>
      </c>
    </row>
    <row r="12865" spans="17:17">
      <c r="Q12865" s="50" t="str">
        <f t="shared" si="202"/>
        <v/>
      </c>
    </row>
    <row r="12866" spans="17:17">
      <c r="Q12866" s="50" t="str">
        <f t="shared" si="202"/>
        <v/>
      </c>
    </row>
    <row r="12867" spans="17:17">
      <c r="Q12867" s="50" t="str">
        <f t="shared" si="202"/>
        <v/>
      </c>
    </row>
    <row r="12868" spans="17:17">
      <c r="Q12868" s="50" t="str">
        <f t="shared" si="202"/>
        <v/>
      </c>
    </row>
    <row r="12869" spans="17:17">
      <c r="Q12869" s="50" t="str">
        <f t="shared" si="202"/>
        <v/>
      </c>
    </row>
    <row r="12870" spans="17:17">
      <c r="Q12870" s="50" t="str">
        <f t="shared" si="202"/>
        <v/>
      </c>
    </row>
    <row r="12871" spans="17:17">
      <c r="Q12871" s="50" t="str">
        <f t="shared" si="202"/>
        <v/>
      </c>
    </row>
    <row r="12872" spans="17:17">
      <c r="Q12872" s="50" t="str">
        <f t="shared" si="202"/>
        <v/>
      </c>
    </row>
    <row r="12873" spans="17:17">
      <c r="Q12873" s="50" t="str">
        <f t="shared" si="202"/>
        <v/>
      </c>
    </row>
    <row r="12874" spans="17:17">
      <c r="Q12874" s="50" t="str">
        <f t="shared" si="202"/>
        <v/>
      </c>
    </row>
    <row r="12875" spans="17:17">
      <c r="Q12875" s="50" t="str">
        <f t="shared" si="202"/>
        <v/>
      </c>
    </row>
    <row r="12876" spans="17:17">
      <c r="Q12876" s="50" t="str">
        <f t="shared" si="202"/>
        <v/>
      </c>
    </row>
    <row r="12877" spans="17:17">
      <c r="Q12877" s="50" t="str">
        <f t="shared" si="202"/>
        <v/>
      </c>
    </row>
    <row r="12878" spans="17:17">
      <c r="Q12878" s="50" t="str">
        <f t="shared" si="202"/>
        <v/>
      </c>
    </row>
    <row r="12879" spans="17:17">
      <c r="Q12879" s="50" t="str">
        <f t="shared" si="202"/>
        <v/>
      </c>
    </row>
    <row r="12880" spans="17:17">
      <c r="Q12880" s="50" t="str">
        <f t="shared" si="202"/>
        <v/>
      </c>
    </row>
    <row r="12881" spans="17:17">
      <c r="Q12881" s="50" t="str">
        <f t="shared" si="202"/>
        <v/>
      </c>
    </row>
    <row r="12882" spans="17:17">
      <c r="Q12882" s="50" t="str">
        <f t="shared" si="202"/>
        <v/>
      </c>
    </row>
    <row r="12883" spans="17:17">
      <c r="Q12883" s="50" t="str">
        <f t="shared" si="202"/>
        <v/>
      </c>
    </row>
    <row r="12884" spans="17:17">
      <c r="Q12884" s="50" t="str">
        <f t="shared" ref="Q12884:Q12947" si="203">IF(AND(I12884="",K12884=""),"",IF(I12884="Lead","Lead",IF(K12884="Lead","Lead",IF((OR((AND((ISNUMBER(SEARCH("Galvanized",K12884))),AF12884="Yes")),(AND((ISNUMBER(SEARCH("Galvanized",K12884))),AF12884="Unknown")))),"Galvanized requiring replacement",IF((OR((AND((ISNUMBER(SEARCH("Galvanized",K12884))),AJ12884="Yes")),(AND((ISNUMBER(SEARCH("Galvanized",K12884))),AJ12884="Unknown")))),"Galvanized requiring replacement",IF(I12884="Galvanized requiring replacement","Galvanized requiring replacement",IF(K12884="Galvanized requiring replacement","Galvanized requiring replacement",IF(ISNUMBER(SEARCH("Unknown",I12884)),"Unknown",IF(ISNUMBER(SEARCH("Unknown",K12884)),"Unknown",IF(I12884="","Unknown",IF(K12884="","Unknown","Non-lead")))))))))))</f>
        <v/>
      </c>
    </row>
    <row r="12885" spans="17:17">
      <c r="Q12885" s="50" t="str">
        <f t="shared" si="203"/>
        <v/>
      </c>
    </row>
    <row r="12886" spans="17:17">
      <c r="Q12886" s="50" t="str">
        <f t="shared" si="203"/>
        <v/>
      </c>
    </row>
    <row r="12887" spans="17:17">
      <c r="Q12887" s="50" t="str">
        <f t="shared" si="203"/>
        <v/>
      </c>
    </row>
    <row r="12888" spans="17:17">
      <c r="Q12888" s="50" t="str">
        <f t="shared" si="203"/>
        <v/>
      </c>
    </row>
    <row r="12889" spans="17:17">
      <c r="Q12889" s="50" t="str">
        <f t="shared" si="203"/>
        <v/>
      </c>
    </row>
    <row r="12890" spans="17:17">
      <c r="Q12890" s="50" t="str">
        <f t="shared" si="203"/>
        <v/>
      </c>
    </row>
    <row r="12891" spans="17:17">
      <c r="Q12891" s="50" t="str">
        <f t="shared" si="203"/>
        <v/>
      </c>
    </row>
    <row r="12892" spans="17:17">
      <c r="Q12892" s="50" t="str">
        <f t="shared" si="203"/>
        <v/>
      </c>
    </row>
    <row r="12893" spans="17:17">
      <c r="Q12893" s="50" t="str">
        <f t="shared" si="203"/>
        <v/>
      </c>
    </row>
    <row r="12894" spans="17:17">
      <c r="Q12894" s="50" t="str">
        <f t="shared" si="203"/>
        <v/>
      </c>
    </row>
    <row r="12895" spans="17:17">
      <c r="Q12895" s="50" t="str">
        <f t="shared" si="203"/>
        <v/>
      </c>
    </row>
    <row r="12896" spans="17:17">
      <c r="Q12896" s="50" t="str">
        <f t="shared" si="203"/>
        <v/>
      </c>
    </row>
    <row r="12897" spans="17:17">
      <c r="Q12897" s="50" t="str">
        <f t="shared" si="203"/>
        <v/>
      </c>
    </row>
    <row r="12898" spans="17:17">
      <c r="Q12898" s="50" t="str">
        <f t="shared" si="203"/>
        <v/>
      </c>
    </row>
    <row r="12899" spans="17:17">
      <c r="Q12899" s="50" t="str">
        <f t="shared" si="203"/>
        <v/>
      </c>
    </row>
    <row r="12900" spans="17:17">
      <c r="Q12900" s="50" t="str">
        <f t="shared" si="203"/>
        <v/>
      </c>
    </row>
    <row r="12901" spans="17:17">
      <c r="Q12901" s="50" t="str">
        <f t="shared" si="203"/>
        <v/>
      </c>
    </row>
    <row r="12902" spans="17:17">
      <c r="Q12902" s="50" t="str">
        <f t="shared" si="203"/>
        <v/>
      </c>
    </row>
    <row r="12903" spans="17:17">
      <c r="Q12903" s="50" t="str">
        <f t="shared" si="203"/>
        <v/>
      </c>
    </row>
    <row r="12904" spans="17:17">
      <c r="Q12904" s="50" t="str">
        <f t="shared" si="203"/>
        <v/>
      </c>
    </row>
    <row r="12905" spans="17:17">
      <c r="Q12905" s="50" t="str">
        <f t="shared" si="203"/>
        <v/>
      </c>
    </row>
    <row r="12906" spans="17:17">
      <c r="Q12906" s="50" t="str">
        <f t="shared" si="203"/>
        <v/>
      </c>
    </row>
    <row r="12907" spans="17:17">
      <c r="Q12907" s="50" t="str">
        <f t="shared" si="203"/>
        <v/>
      </c>
    </row>
    <row r="12908" spans="17:17">
      <c r="Q12908" s="50" t="str">
        <f t="shared" si="203"/>
        <v/>
      </c>
    </row>
    <row r="12909" spans="17:17">
      <c r="Q12909" s="50" t="str">
        <f t="shared" si="203"/>
        <v/>
      </c>
    </row>
    <row r="12910" spans="17:17">
      <c r="Q12910" s="50" t="str">
        <f t="shared" si="203"/>
        <v/>
      </c>
    </row>
    <row r="12911" spans="17:17">
      <c r="Q12911" s="50" t="str">
        <f t="shared" si="203"/>
        <v/>
      </c>
    </row>
    <row r="12912" spans="17:17">
      <c r="Q12912" s="50" t="str">
        <f t="shared" si="203"/>
        <v/>
      </c>
    </row>
    <row r="12913" spans="17:17">
      <c r="Q12913" s="50" t="str">
        <f t="shared" si="203"/>
        <v/>
      </c>
    </row>
    <row r="12914" spans="17:17">
      <c r="Q12914" s="50" t="str">
        <f t="shared" si="203"/>
        <v/>
      </c>
    </row>
    <row r="12915" spans="17:17">
      <c r="Q12915" s="50" t="str">
        <f t="shared" si="203"/>
        <v/>
      </c>
    </row>
    <row r="12916" spans="17:17">
      <c r="Q12916" s="50" t="str">
        <f t="shared" si="203"/>
        <v/>
      </c>
    </row>
    <row r="12917" spans="17:17">
      <c r="Q12917" s="50" t="str">
        <f t="shared" si="203"/>
        <v/>
      </c>
    </row>
    <row r="12918" spans="17:17">
      <c r="Q12918" s="50" t="str">
        <f t="shared" si="203"/>
        <v/>
      </c>
    </row>
    <row r="12919" spans="17:17">
      <c r="Q12919" s="50" t="str">
        <f t="shared" si="203"/>
        <v/>
      </c>
    </row>
    <row r="12920" spans="17:17">
      <c r="Q12920" s="50" t="str">
        <f t="shared" si="203"/>
        <v/>
      </c>
    </row>
    <row r="12921" spans="17:17">
      <c r="Q12921" s="50" t="str">
        <f t="shared" si="203"/>
        <v/>
      </c>
    </row>
    <row r="12922" spans="17:17">
      <c r="Q12922" s="50" t="str">
        <f t="shared" si="203"/>
        <v/>
      </c>
    </row>
    <row r="12923" spans="17:17">
      <c r="Q12923" s="50" t="str">
        <f t="shared" si="203"/>
        <v/>
      </c>
    </row>
    <row r="12924" spans="17:17">
      <c r="Q12924" s="50" t="str">
        <f t="shared" si="203"/>
        <v/>
      </c>
    </row>
    <row r="12925" spans="17:17">
      <c r="Q12925" s="50" t="str">
        <f t="shared" si="203"/>
        <v/>
      </c>
    </row>
    <row r="12926" spans="17:17">
      <c r="Q12926" s="50" t="str">
        <f t="shared" si="203"/>
        <v/>
      </c>
    </row>
    <row r="12927" spans="17:17">
      <c r="Q12927" s="50" t="str">
        <f t="shared" si="203"/>
        <v/>
      </c>
    </row>
    <row r="12928" spans="17:17">
      <c r="Q12928" s="50" t="str">
        <f t="shared" si="203"/>
        <v/>
      </c>
    </row>
    <row r="12929" spans="17:17">
      <c r="Q12929" s="50" t="str">
        <f t="shared" si="203"/>
        <v/>
      </c>
    </row>
    <row r="12930" spans="17:17">
      <c r="Q12930" s="50" t="str">
        <f t="shared" si="203"/>
        <v/>
      </c>
    </row>
    <row r="12931" spans="17:17">
      <c r="Q12931" s="50" t="str">
        <f t="shared" si="203"/>
        <v/>
      </c>
    </row>
    <row r="12932" spans="17:17">
      <c r="Q12932" s="50" t="str">
        <f t="shared" si="203"/>
        <v/>
      </c>
    </row>
    <row r="12933" spans="17:17">
      <c r="Q12933" s="50" t="str">
        <f t="shared" si="203"/>
        <v/>
      </c>
    </row>
    <row r="12934" spans="17:17">
      <c r="Q12934" s="50" t="str">
        <f t="shared" si="203"/>
        <v/>
      </c>
    </row>
    <row r="12935" spans="17:17">
      <c r="Q12935" s="50" t="str">
        <f t="shared" si="203"/>
        <v/>
      </c>
    </row>
    <row r="12936" spans="17:17">
      <c r="Q12936" s="50" t="str">
        <f t="shared" si="203"/>
        <v/>
      </c>
    </row>
    <row r="12937" spans="17:17">
      <c r="Q12937" s="50" t="str">
        <f t="shared" si="203"/>
        <v/>
      </c>
    </row>
    <row r="12938" spans="17:17">
      <c r="Q12938" s="50" t="str">
        <f t="shared" si="203"/>
        <v/>
      </c>
    </row>
    <row r="12939" spans="17:17">
      <c r="Q12939" s="50" t="str">
        <f t="shared" si="203"/>
        <v/>
      </c>
    </row>
    <row r="12940" spans="17:17">
      <c r="Q12940" s="50" t="str">
        <f t="shared" si="203"/>
        <v/>
      </c>
    </row>
    <row r="12941" spans="17:17">
      <c r="Q12941" s="50" t="str">
        <f t="shared" si="203"/>
        <v/>
      </c>
    </row>
    <row r="12942" spans="17:17">
      <c r="Q12942" s="50" t="str">
        <f t="shared" si="203"/>
        <v/>
      </c>
    </row>
    <row r="12943" spans="17:17">
      <c r="Q12943" s="50" t="str">
        <f t="shared" si="203"/>
        <v/>
      </c>
    </row>
    <row r="12944" spans="17:17">
      <c r="Q12944" s="50" t="str">
        <f t="shared" si="203"/>
        <v/>
      </c>
    </row>
    <row r="12945" spans="17:17">
      <c r="Q12945" s="50" t="str">
        <f t="shared" si="203"/>
        <v/>
      </c>
    </row>
    <row r="12946" spans="17:17">
      <c r="Q12946" s="50" t="str">
        <f t="shared" si="203"/>
        <v/>
      </c>
    </row>
    <row r="12947" spans="17:17">
      <c r="Q12947" s="50" t="str">
        <f t="shared" si="203"/>
        <v/>
      </c>
    </row>
    <row r="12948" spans="17:17">
      <c r="Q12948" s="50" t="str">
        <f t="shared" ref="Q12948:Q13011" si="204">IF(AND(I12948="",K12948=""),"",IF(I12948="Lead","Lead",IF(K12948="Lead","Lead",IF((OR((AND((ISNUMBER(SEARCH("Galvanized",K12948))),AF12948="Yes")),(AND((ISNUMBER(SEARCH("Galvanized",K12948))),AF12948="Unknown")))),"Galvanized requiring replacement",IF((OR((AND((ISNUMBER(SEARCH("Galvanized",K12948))),AJ12948="Yes")),(AND((ISNUMBER(SEARCH("Galvanized",K12948))),AJ12948="Unknown")))),"Galvanized requiring replacement",IF(I12948="Galvanized requiring replacement","Galvanized requiring replacement",IF(K12948="Galvanized requiring replacement","Galvanized requiring replacement",IF(ISNUMBER(SEARCH("Unknown",I12948)),"Unknown",IF(ISNUMBER(SEARCH("Unknown",K12948)),"Unknown",IF(I12948="","Unknown",IF(K12948="","Unknown","Non-lead")))))))))))</f>
        <v/>
      </c>
    </row>
    <row r="12949" spans="17:17">
      <c r="Q12949" s="50" t="str">
        <f t="shared" si="204"/>
        <v/>
      </c>
    </row>
    <row r="12950" spans="17:17">
      <c r="Q12950" s="50" t="str">
        <f t="shared" si="204"/>
        <v/>
      </c>
    </row>
    <row r="12951" spans="17:17">
      <c r="Q12951" s="50" t="str">
        <f t="shared" si="204"/>
        <v/>
      </c>
    </row>
    <row r="12952" spans="17:17">
      <c r="Q12952" s="50" t="str">
        <f t="shared" si="204"/>
        <v/>
      </c>
    </row>
    <row r="12953" spans="17:17">
      <c r="Q12953" s="50" t="str">
        <f t="shared" si="204"/>
        <v/>
      </c>
    </row>
    <row r="12954" spans="17:17">
      <c r="Q12954" s="50" t="str">
        <f t="shared" si="204"/>
        <v/>
      </c>
    </row>
    <row r="12955" spans="17:17">
      <c r="Q12955" s="50" t="str">
        <f t="shared" si="204"/>
        <v/>
      </c>
    </row>
    <row r="12956" spans="17:17">
      <c r="Q12956" s="50" t="str">
        <f t="shared" si="204"/>
        <v/>
      </c>
    </row>
    <row r="12957" spans="17:17">
      <c r="Q12957" s="50" t="str">
        <f t="shared" si="204"/>
        <v/>
      </c>
    </row>
    <row r="12958" spans="17:17">
      <c r="Q12958" s="50" t="str">
        <f t="shared" si="204"/>
        <v/>
      </c>
    </row>
    <row r="12959" spans="17:17">
      <c r="Q12959" s="50" t="str">
        <f t="shared" si="204"/>
        <v/>
      </c>
    </row>
    <row r="12960" spans="17:17">
      <c r="Q12960" s="50" t="str">
        <f t="shared" si="204"/>
        <v/>
      </c>
    </row>
    <row r="12961" spans="17:17">
      <c r="Q12961" s="50" t="str">
        <f t="shared" si="204"/>
        <v/>
      </c>
    </row>
    <row r="12962" spans="17:17">
      <c r="Q12962" s="50" t="str">
        <f t="shared" si="204"/>
        <v/>
      </c>
    </row>
    <row r="12963" spans="17:17">
      <c r="Q12963" s="50" t="str">
        <f t="shared" si="204"/>
        <v/>
      </c>
    </row>
    <row r="12964" spans="17:17">
      <c r="Q12964" s="50" t="str">
        <f t="shared" si="204"/>
        <v/>
      </c>
    </row>
    <row r="12965" spans="17:17">
      <c r="Q12965" s="50" t="str">
        <f t="shared" si="204"/>
        <v/>
      </c>
    </row>
    <row r="12966" spans="17:17">
      <c r="Q12966" s="50" t="str">
        <f t="shared" si="204"/>
        <v/>
      </c>
    </row>
    <row r="12967" spans="17:17">
      <c r="Q12967" s="50" t="str">
        <f t="shared" si="204"/>
        <v/>
      </c>
    </row>
    <row r="12968" spans="17:17">
      <c r="Q12968" s="50" t="str">
        <f t="shared" si="204"/>
        <v/>
      </c>
    </row>
    <row r="12969" spans="17:17">
      <c r="Q12969" s="50" t="str">
        <f t="shared" si="204"/>
        <v/>
      </c>
    </row>
    <row r="12970" spans="17:17">
      <c r="Q12970" s="50" t="str">
        <f t="shared" si="204"/>
        <v/>
      </c>
    </row>
    <row r="12971" spans="17:17">
      <c r="Q12971" s="50" t="str">
        <f t="shared" si="204"/>
        <v/>
      </c>
    </row>
    <row r="12972" spans="17:17">
      <c r="Q12972" s="50" t="str">
        <f t="shared" si="204"/>
        <v/>
      </c>
    </row>
    <row r="12973" spans="17:17">
      <c r="Q12973" s="50" t="str">
        <f t="shared" si="204"/>
        <v/>
      </c>
    </row>
    <row r="12974" spans="17:17">
      <c r="Q12974" s="50" t="str">
        <f t="shared" si="204"/>
        <v/>
      </c>
    </row>
    <row r="12975" spans="17:17">
      <c r="Q12975" s="50" t="str">
        <f t="shared" si="204"/>
        <v/>
      </c>
    </row>
    <row r="12976" spans="17:17">
      <c r="Q12976" s="50" t="str">
        <f t="shared" si="204"/>
        <v/>
      </c>
    </row>
    <row r="12977" spans="17:17">
      <c r="Q12977" s="50" t="str">
        <f t="shared" si="204"/>
        <v/>
      </c>
    </row>
    <row r="12978" spans="17:17">
      <c r="Q12978" s="50" t="str">
        <f t="shared" si="204"/>
        <v/>
      </c>
    </row>
    <row r="12979" spans="17:17">
      <c r="Q12979" s="50" t="str">
        <f t="shared" si="204"/>
        <v/>
      </c>
    </row>
    <row r="12980" spans="17:17">
      <c r="Q12980" s="50" t="str">
        <f t="shared" si="204"/>
        <v/>
      </c>
    </row>
    <row r="12981" spans="17:17">
      <c r="Q12981" s="50" t="str">
        <f t="shared" si="204"/>
        <v/>
      </c>
    </row>
    <row r="12982" spans="17:17">
      <c r="Q12982" s="50" t="str">
        <f t="shared" si="204"/>
        <v/>
      </c>
    </row>
    <row r="12983" spans="17:17">
      <c r="Q12983" s="50" t="str">
        <f t="shared" si="204"/>
        <v/>
      </c>
    </row>
    <row r="12984" spans="17:17">
      <c r="Q12984" s="50" t="str">
        <f t="shared" si="204"/>
        <v/>
      </c>
    </row>
    <row r="12985" spans="17:17">
      <c r="Q12985" s="50" t="str">
        <f t="shared" si="204"/>
        <v/>
      </c>
    </row>
    <row r="12986" spans="17:17">
      <c r="Q12986" s="50" t="str">
        <f t="shared" si="204"/>
        <v/>
      </c>
    </row>
    <row r="12987" spans="17:17">
      <c r="Q12987" s="50" t="str">
        <f t="shared" si="204"/>
        <v/>
      </c>
    </row>
    <row r="12988" spans="17:17">
      <c r="Q12988" s="50" t="str">
        <f t="shared" si="204"/>
        <v/>
      </c>
    </row>
    <row r="12989" spans="17:17">
      <c r="Q12989" s="50" t="str">
        <f t="shared" si="204"/>
        <v/>
      </c>
    </row>
    <row r="12990" spans="17:17">
      <c r="Q12990" s="50" t="str">
        <f t="shared" si="204"/>
        <v/>
      </c>
    </row>
    <row r="12991" spans="17:17">
      <c r="Q12991" s="50" t="str">
        <f t="shared" si="204"/>
        <v/>
      </c>
    </row>
    <row r="12992" spans="17:17">
      <c r="Q12992" s="50" t="str">
        <f t="shared" si="204"/>
        <v/>
      </c>
    </row>
    <row r="12993" spans="17:17">
      <c r="Q12993" s="50" t="str">
        <f t="shared" si="204"/>
        <v/>
      </c>
    </row>
    <row r="12994" spans="17:17">
      <c r="Q12994" s="50" t="str">
        <f t="shared" si="204"/>
        <v/>
      </c>
    </row>
    <row r="12995" spans="17:17">
      <c r="Q12995" s="50" t="str">
        <f t="shared" si="204"/>
        <v/>
      </c>
    </row>
    <row r="12996" spans="17:17">
      <c r="Q12996" s="50" t="str">
        <f t="shared" si="204"/>
        <v/>
      </c>
    </row>
    <row r="12997" spans="17:17">
      <c r="Q12997" s="50" t="str">
        <f t="shared" si="204"/>
        <v/>
      </c>
    </row>
    <row r="12998" spans="17:17">
      <c r="Q12998" s="50" t="str">
        <f t="shared" si="204"/>
        <v/>
      </c>
    </row>
    <row r="12999" spans="17:17">
      <c r="Q12999" s="50" t="str">
        <f t="shared" si="204"/>
        <v/>
      </c>
    </row>
    <row r="13000" spans="17:17">
      <c r="Q13000" s="50" t="str">
        <f t="shared" si="204"/>
        <v/>
      </c>
    </row>
    <row r="13001" spans="17:17">
      <c r="Q13001" s="50" t="str">
        <f t="shared" si="204"/>
        <v/>
      </c>
    </row>
    <row r="13002" spans="17:17">
      <c r="Q13002" s="50" t="str">
        <f t="shared" si="204"/>
        <v/>
      </c>
    </row>
    <row r="13003" spans="17:17">
      <c r="Q13003" s="50" t="str">
        <f t="shared" si="204"/>
        <v/>
      </c>
    </row>
    <row r="13004" spans="17:17">
      <c r="Q13004" s="50" t="str">
        <f t="shared" si="204"/>
        <v/>
      </c>
    </row>
    <row r="13005" spans="17:17">
      <c r="Q13005" s="50" t="str">
        <f t="shared" si="204"/>
        <v/>
      </c>
    </row>
    <row r="13006" spans="17:17">
      <c r="Q13006" s="50" t="str">
        <f t="shared" si="204"/>
        <v/>
      </c>
    </row>
    <row r="13007" spans="17:17">
      <c r="Q13007" s="50" t="str">
        <f t="shared" si="204"/>
        <v/>
      </c>
    </row>
    <row r="13008" spans="17:17">
      <c r="Q13008" s="50" t="str">
        <f t="shared" si="204"/>
        <v/>
      </c>
    </row>
    <row r="13009" spans="17:17">
      <c r="Q13009" s="50" t="str">
        <f t="shared" si="204"/>
        <v/>
      </c>
    </row>
    <row r="13010" spans="17:17">
      <c r="Q13010" s="50" t="str">
        <f t="shared" si="204"/>
        <v/>
      </c>
    </row>
    <row r="13011" spans="17:17">
      <c r="Q13011" s="50" t="str">
        <f t="shared" si="204"/>
        <v/>
      </c>
    </row>
    <row r="13012" spans="17:17">
      <c r="Q13012" s="50" t="str">
        <f t="shared" ref="Q13012:Q13075" si="205">IF(AND(I13012="",K13012=""),"",IF(I13012="Lead","Lead",IF(K13012="Lead","Lead",IF((OR((AND((ISNUMBER(SEARCH("Galvanized",K13012))),AF13012="Yes")),(AND((ISNUMBER(SEARCH("Galvanized",K13012))),AF13012="Unknown")))),"Galvanized requiring replacement",IF((OR((AND((ISNUMBER(SEARCH("Galvanized",K13012))),AJ13012="Yes")),(AND((ISNUMBER(SEARCH("Galvanized",K13012))),AJ13012="Unknown")))),"Galvanized requiring replacement",IF(I13012="Galvanized requiring replacement","Galvanized requiring replacement",IF(K13012="Galvanized requiring replacement","Galvanized requiring replacement",IF(ISNUMBER(SEARCH("Unknown",I13012)),"Unknown",IF(ISNUMBER(SEARCH("Unknown",K13012)),"Unknown",IF(I13012="","Unknown",IF(K13012="","Unknown","Non-lead")))))))))))</f>
        <v/>
      </c>
    </row>
    <row r="13013" spans="17:17">
      <c r="Q13013" s="50" t="str">
        <f t="shared" si="205"/>
        <v/>
      </c>
    </row>
    <row r="13014" spans="17:17">
      <c r="Q13014" s="50" t="str">
        <f t="shared" si="205"/>
        <v/>
      </c>
    </row>
    <row r="13015" spans="17:17">
      <c r="Q13015" s="50" t="str">
        <f t="shared" si="205"/>
        <v/>
      </c>
    </row>
    <row r="13016" spans="17:17">
      <c r="Q13016" s="50" t="str">
        <f t="shared" si="205"/>
        <v/>
      </c>
    </row>
    <row r="13017" spans="17:17">
      <c r="Q13017" s="50" t="str">
        <f t="shared" si="205"/>
        <v/>
      </c>
    </row>
    <row r="13018" spans="17:17">
      <c r="Q13018" s="50" t="str">
        <f t="shared" si="205"/>
        <v/>
      </c>
    </row>
    <row r="13019" spans="17:17">
      <c r="Q13019" s="50" t="str">
        <f t="shared" si="205"/>
        <v/>
      </c>
    </row>
    <row r="13020" spans="17:17">
      <c r="Q13020" s="50" t="str">
        <f t="shared" si="205"/>
        <v/>
      </c>
    </row>
    <row r="13021" spans="17:17">
      <c r="Q13021" s="50" t="str">
        <f t="shared" si="205"/>
        <v/>
      </c>
    </row>
    <row r="13022" spans="17:17">
      <c r="Q13022" s="50" t="str">
        <f t="shared" si="205"/>
        <v/>
      </c>
    </row>
    <row r="13023" spans="17:17">
      <c r="Q13023" s="50" t="str">
        <f t="shared" si="205"/>
        <v/>
      </c>
    </row>
    <row r="13024" spans="17:17">
      <c r="Q13024" s="50" t="str">
        <f t="shared" si="205"/>
        <v/>
      </c>
    </row>
    <row r="13025" spans="17:17">
      <c r="Q13025" s="50" t="str">
        <f t="shared" si="205"/>
        <v/>
      </c>
    </row>
    <row r="13026" spans="17:17">
      <c r="Q13026" s="50" t="str">
        <f t="shared" si="205"/>
        <v/>
      </c>
    </row>
    <row r="13027" spans="17:17">
      <c r="Q13027" s="50" t="str">
        <f t="shared" si="205"/>
        <v/>
      </c>
    </row>
    <row r="13028" spans="17:17">
      <c r="Q13028" s="50" t="str">
        <f t="shared" si="205"/>
        <v/>
      </c>
    </row>
    <row r="13029" spans="17:17">
      <c r="Q13029" s="50" t="str">
        <f t="shared" si="205"/>
        <v/>
      </c>
    </row>
    <row r="13030" spans="17:17">
      <c r="Q13030" s="50" t="str">
        <f t="shared" si="205"/>
        <v/>
      </c>
    </row>
    <row r="13031" spans="17:17">
      <c r="Q13031" s="50" t="str">
        <f t="shared" si="205"/>
        <v/>
      </c>
    </row>
    <row r="13032" spans="17:17">
      <c r="Q13032" s="50" t="str">
        <f t="shared" si="205"/>
        <v/>
      </c>
    </row>
    <row r="13033" spans="17:17">
      <c r="Q13033" s="50" t="str">
        <f t="shared" si="205"/>
        <v/>
      </c>
    </row>
    <row r="13034" spans="17:17">
      <c r="Q13034" s="50" t="str">
        <f t="shared" si="205"/>
        <v/>
      </c>
    </row>
    <row r="13035" spans="17:17">
      <c r="Q13035" s="50" t="str">
        <f t="shared" si="205"/>
        <v/>
      </c>
    </row>
    <row r="13036" spans="17:17">
      <c r="Q13036" s="50" t="str">
        <f t="shared" si="205"/>
        <v/>
      </c>
    </row>
    <row r="13037" spans="17:17">
      <c r="Q13037" s="50" t="str">
        <f t="shared" si="205"/>
        <v/>
      </c>
    </row>
    <row r="13038" spans="17:17">
      <c r="Q13038" s="50" t="str">
        <f t="shared" si="205"/>
        <v/>
      </c>
    </row>
    <row r="13039" spans="17:17">
      <c r="Q13039" s="50" t="str">
        <f t="shared" si="205"/>
        <v/>
      </c>
    </row>
    <row r="13040" spans="17:17">
      <c r="Q13040" s="50" t="str">
        <f t="shared" si="205"/>
        <v/>
      </c>
    </row>
    <row r="13041" spans="17:17">
      <c r="Q13041" s="50" t="str">
        <f t="shared" si="205"/>
        <v/>
      </c>
    </row>
    <row r="13042" spans="17:17">
      <c r="Q13042" s="50" t="str">
        <f t="shared" si="205"/>
        <v/>
      </c>
    </row>
    <row r="13043" spans="17:17">
      <c r="Q13043" s="50" t="str">
        <f t="shared" si="205"/>
        <v/>
      </c>
    </row>
    <row r="13044" spans="17:17">
      <c r="Q13044" s="50" t="str">
        <f t="shared" si="205"/>
        <v/>
      </c>
    </row>
    <row r="13045" spans="17:17">
      <c r="Q13045" s="50" t="str">
        <f t="shared" si="205"/>
        <v/>
      </c>
    </row>
    <row r="13046" spans="17:17">
      <c r="Q13046" s="50" t="str">
        <f t="shared" si="205"/>
        <v/>
      </c>
    </row>
    <row r="13047" spans="17:17">
      <c r="Q13047" s="50" t="str">
        <f t="shared" si="205"/>
        <v/>
      </c>
    </row>
    <row r="13048" spans="17:17">
      <c r="Q13048" s="50" t="str">
        <f t="shared" si="205"/>
        <v/>
      </c>
    </row>
    <row r="13049" spans="17:17">
      <c r="Q13049" s="50" t="str">
        <f t="shared" si="205"/>
        <v/>
      </c>
    </row>
    <row r="13050" spans="17:17">
      <c r="Q13050" s="50" t="str">
        <f t="shared" si="205"/>
        <v/>
      </c>
    </row>
    <row r="13051" spans="17:17">
      <c r="Q13051" s="50" t="str">
        <f t="shared" si="205"/>
        <v/>
      </c>
    </row>
    <row r="13052" spans="17:17">
      <c r="Q13052" s="50" t="str">
        <f t="shared" si="205"/>
        <v/>
      </c>
    </row>
    <row r="13053" spans="17:17">
      <c r="Q13053" s="50" t="str">
        <f t="shared" si="205"/>
        <v/>
      </c>
    </row>
    <row r="13054" spans="17:17">
      <c r="Q13054" s="50" t="str">
        <f t="shared" si="205"/>
        <v/>
      </c>
    </row>
    <row r="13055" spans="17:17">
      <c r="Q13055" s="50" t="str">
        <f t="shared" si="205"/>
        <v/>
      </c>
    </row>
    <row r="13056" spans="17:17">
      <c r="Q13056" s="50" t="str">
        <f t="shared" si="205"/>
        <v/>
      </c>
    </row>
    <row r="13057" spans="17:17">
      <c r="Q13057" s="50" t="str">
        <f t="shared" si="205"/>
        <v/>
      </c>
    </row>
    <row r="13058" spans="17:17">
      <c r="Q13058" s="50" t="str">
        <f t="shared" si="205"/>
        <v/>
      </c>
    </row>
    <row r="13059" spans="17:17">
      <c r="Q13059" s="50" t="str">
        <f t="shared" si="205"/>
        <v/>
      </c>
    </row>
    <row r="13060" spans="17:17">
      <c r="Q13060" s="50" t="str">
        <f t="shared" si="205"/>
        <v/>
      </c>
    </row>
    <row r="13061" spans="17:17">
      <c r="Q13061" s="50" t="str">
        <f t="shared" si="205"/>
        <v/>
      </c>
    </row>
    <row r="13062" spans="17:17">
      <c r="Q13062" s="50" t="str">
        <f t="shared" si="205"/>
        <v/>
      </c>
    </row>
    <row r="13063" spans="17:17">
      <c r="Q13063" s="50" t="str">
        <f t="shared" si="205"/>
        <v/>
      </c>
    </row>
    <row r="13064" spans="17:17">
      <c r="Q13064" s="50" t="str">
        <f t="shared" si="205"/>
        <v/>
      </c>
    </row>
    <row r="13065" spans="17:17">
      <c r="Q13065" s="50" t="str">
        <f t="shared" si="205"/>
        <v/>
      </c>
    </row>
    <row r="13066" spans="17:17">
      <c r="Q13066" s="50" t="str">
        <f t="shared" si="205"/>
        <v/>
      </c>
    </row>
    <row r="13067" spans="17:17">
      <c r="Q13067" s="50" t="str">
        <f t="shared" si="205"/>
        <v/>
      </c>
    </row>
    <row r="13068" spans="17:17">
      <c r="Q13068" s="50" t="str">
        <f t="shared" si="205"/>
        <v/>
      </c>
    </row>
    <row r="13069" spans="17:17">
      <c r="Q13069" s="50" t="str">
        <f t="shared" si="205"/>
        <v/>
      </c>
    </row>
    <row r="13070" spans="17:17">
      <c r="Q13070" s="50" t="str">
        <f t="shared" si="205"/>
        <v/>
      </c>
    </row>
    <row r="13071" spans="17:17">
      <c r="Q13071" s="50" t="str">
        <f t="shared" si="205"/>
        <v/>
      </c>
    </row>
    <row r="13072" spans="17:17">
      <c r="Q13072" s="50" t="str">
        <f t="shared" si="205"/>
        <v/>
      </c>
    </row>
    <row r="13073" spans="17:17">
      <c r="Q13073" s="50" t="str">
        <f t="shared" si="205"/>
        <v/>
      </c>
    </row>
    <row r="13074" spans="17:17">
      <c r="Q13074" s="50" t="str">
        <f t="shared" si="205"/>
        <v/>
      </c>
    </row>
    <row r="13075" spans="17:17">
      <c r="Q13075" s="50" t="str">
        <f t="shared" si="205"/>
        <v/>
      </c>
    </row>
    <row r="13076" spans="17:17">
      <c r="Q13076" s="50" t="str">
        <f t="shared" ref="Q13076:Q13139" si="206">IF(AND(I13076="",K13076=""),"",IF(I13076="Lead","Lead",IF(K13076="Lead","Lead",IF((OR((AND((ISNUMBER(SEARCH("Galvanized",K13076))),AF13076="Yes")),(AND((ISNUMBER(SEARCH("Galvanized",K13076))),AF13076="Unknown")))),"Galvanized requiring replacement",IF((OR((AND((ISNUMBER(SEARCH("Galvanized",K13076))),AJ13076="Yes")),(AND((ISNUMBER(SEARCH("Galvanized",K13076))),AJ13076="Unknown")))),"Galvanized requiring replacement",IF(I13076="Galvanized requiring replacement","Galvanized requiring replacement",IF(K13076="Galvanized requiring replacement","Galvanized requiring replacement",IF(ISNUMBER(SEARCH("Unknown",I13076)),"Unknown",IF(ISNUMBER(SEARCH("Unknown",K13076)),"Unknown",IF(I13076="","Unknown",IF(K13076="","Unknown","Non-lead")))))))))))</f>
        <v/>
      </c>
    </row>
    <row r="13077" spans="17:17">
      <c r="Q13077" s="50" t="str">
        <f t="shared" si="206"/>
        <v/>
      </c>
    </row>
    <row r="13078" spans="17:17">
      <c r="Q13078" s="50" t="str">
        <f t="shared" si="206"/>
        <v/>
      </c>
    </row>
    <row r="13079" spans="17:17">
      <c r="Q13079" s="50" t="str">
        <f t="shared" si="206"/>
        <v/>
      </c>
    </row>
    <row r="13080" spans="17:17">
      <c r="Q13080" s="50" t="str">
        <f t="shared" si="206"/>
        <v/>
      </c>
    </row>
    <row r="13081" spans="17:17">
      <c r="Q13081" s="50" t="str">
        <f t="shared" si="206"/>
        <v/>
      </c>
    </row>
    <row r="13082" spans="17:17">
      <c r="Q13082" s="50" t="str">
        <f t="shared" si="206"/>
        <v/>
      </c>
    </row>
    <row r="13083" spans="17:17">
      <c r="Q13083" s="50" t="str">
        <f t="shared" si="206"/>
        <v/>
      </c>
    </row>
    <row r="13084" spans="17:17">
      <c r="Q13084" s="50" t="str">
        <f t="shared" si="206"/>
        <v/>
      </c>
    </row>
    <row r="13085" spans="17:17">
      <c r="Q13085" s="50" t="str">
        <f t="shared" si="206"/>
        <v/>
      </c>
    </row>
    <row r="13086" spans="17:17">
      <c r="Q13086" s="50" t="str">
        <f t="shared" si="206"/>
        <v/>
      </c>
    </row>
    <row r="13087" spans="17:17">
      <c r="Q13087" s="50" t="str">
        <f t="shared" si="206"/>
        <v/>
      </c>
    </row>
    <row r="13088" spans="17:17">
      <c r="Q13088" s="50" t="str">
        <f t="shared" si="206"/>
        <v/>
      </c>
    </row>
    <row r="13089" spans="17:17">
      <c r="Q13089" s="50" t="str">
        <f t="shared" si="206"/>
        <v/>
      </c>
    </row>
    <row r="13090" spans="17:17">
      <c r="Q13090" s="50" t="str">
        <f t="shared" si="206"/>
        <v/>
      </c>
    </row>
    <row r="13091" spans="17:17">
      <c r="Q13091" s="50" t="str">
        <f t="shared" si="206"/>
        <v/>
      </c>
    </row>
    <row r="13092" spans="17:17">
      <c r="Q13092" s="50" t="str">
        <f t="shared" si="206"/>
        <v/>
      </c>
    </row>
    <row r="13093" spans="17:17">
      <c r="Q13093" s="50" t="str">
        <f t="shared" si="206"/>
        <v/>
      </c>
    </row>
    <row r="13094" spans="17:17">
      <c r="Q13094" s="50" t="str">
        <f t="shared" si="206"/>
        <v/>
      </c>
    </row>
    <row r="13095" spans="17:17">
      <c r="Q13095" s="50" t="str">
        <f t="shared" si="206"/>
        <v/>
      </c>
    </row>
    <row r="13096" spans="17:17">
      <c r="Q13096" s="50" t="str">
        <f t="shared" si="206"/>
        <v/>
      </c>
    </row>
    <row r="13097" spans="17:17">
      <c r="Q13097" s="50" t="str">
        <f t="shared" si="206"/>
        <v/>
      </c>
    </row>
    <row r="13098" spans="17:17">
      <c r="Q13098" s="50" t="str">
        <f t="shared" si="206"/>
        <v/>
      </c>
    </row>
    <row r="13099" spans="17:17">
      <c r="Q13099" s="50" t="str">
        <f t="shared" si="206"/>
        <v/>
      </c>
    </row>
    <row r="13100" spans="17:17">
      <c r="Q13100" s="50" t="str">
        <f t="shared" si="206"/>
        <v/>
      </c>
    </row>
    <row r="13101" spans="17:17">
      <c r="Q13101" s="50" t="str">
        <f t="shared" si="206"/>
        <v/>
      </c>
    </row>
    <row r="13102" spans="17:17">
      <c r="Q13102" s="50" t="str">
        <f t="shared" si="206"/>
        <v/>
      </c>
    </row>
    <row r="13103" spans="17:17">
      <c r="Q13103" s="50" t="str">
        <f t="shared" si="206"/>
        <v/>
      </c>
    </row>
    <row r="13104" spans="17:17">
      <c r="Q13104" s="50" t="str">
        <f t="shared" si="206"/>
        <v/>
      </c>
    </row>
    <row r="13105" spans="17:17">
      <c r="Q13105" s="50" t="str">
        <f t="shared" si="206"/>
        <v/>
      </c>
    </row>
    <row r="13106" spans="17:17">
      <c r="Q13106" s="50" t="str">
        <f t="shared" si="206"/>
        <v/>
      </c>
    </row>
    <row r="13107" spans="17:17">
      <c r="Q13107" s="50" t="str">
        <f t="shared" si="206"/>
        <v/>
      </c>
    </row>
    <row r="13108" spans="17:17">
      <c r="Q13108" s="50" t="str">
        <f t="shared" si="206"/>
        <v/>
      </c>
    </row>
    <row r="13109" spans="17:17">
      <c r="Q13109" s="50" t="str">
        <f t="shared" si="206"/>
        <v/>
      </c>
    </row>
    <row r="13110" spans="17:17">
      <c r="Q13110" s="50" t="str">
        <f t="shared" si="206"/>
        <v/>
      </c>
    </row>
    <row r="13111" spans="17:17">
      <c r="Q13111" s="50" t="str">
        <f t="shared" si="206"/>
        <v/>
      </c>
    </row>
    <row r="13112" spans="17:17">
      <c r="Q13112" s="50" t="str">
        <f t="shared" si="206"/>
        <v/>
      </c>
    </row>
    <row r="13113" spans="17:17">
      <c r="Q13113" s="50" t="str">
        <f t="shared" si="206"/>
        <v/>
      </c>
    </row>
    <row r="13114" spans="17:17">
      <c r="Q13114" s="50" t="str">
        <f t="shared" si="206"/>
        <v/>
      </c>
    </row>
    <row r="13115" spans="17:17">
      <c r="Q13115" s="50" t="str">
        <f t="shared" si="206"/>
        <v/>
      </c>
    </row>
    <row r="13116" spans="17:17">
      <c r="Q13116" s="50" t="str">
        <f t="shared" si="206"/>
        <v/>
      </c>
    </row>
    <row r="13117" spans="17:17">
      <c r="Q13117" s="50" t="str">
        <f t="shared" si="206"/>
        <v/>
      </c>
    </row>
    <row r="13118" spans="17:17">
      <c r="Q13118" s="50" t="str">
        <f t="shared" si="206"/>
        <v/>
      </c>
    </row>
    <row r="13119" spans="17:17">
      <c r="Q13119" s="50" t="str">
        <f t="shared" si="206"/>
        <v/>
      </c>
    </row>
    <row r="13120" spans="17:17">
      <c r="Q13120" s="50" t="str">
        <f t="shared" si="206"/>
        <v/>
      </c>
    </row>
    <row r="13121" spans="17:17">
      <c r="Q13121" s="50" t="str">
        <f t="shared" si="206"/>
        <v/>
      </c>
    </row>
    <row r="13122" spans="17:17">
      <c r="Q13122" s="50" t="str">
        <f t="shared" si="206"/>
        <v/>
      </c>
    </row>
    <row r="13123" spans="17:17">
      <c r="Q13123" s="50" t="str">
        <f t="shared" si="206"/>
        <v/>
      </c>
    </row>
    <row r="13124" spans="17:17">
      <c r="Q13124" s="50" t="str">
        <f t="shared" si="206"/>
        <v/>
      </c>
    </row>
    <row r="13125" spans="17:17">
      <c r="Q13125" s="50" t="str">
        <f t="shared" si="206"/>
        <v/>
      </c>
    </row>
    <row r="13126" spans="17:17">
      <c r="Q13126" s="50" t="str">
        <f t="shared" si="206"/>
        <v/>
      </c>
    </row>
    <row r="13127" spans="17:17">
      <c r="Q13127" s="50" t="str">
        <f t="shared" si="206"/>
        <v/>
      </c>
    </row>
    <row r="13128" spans="17:17">
      <c r="Q13128" s="50" t="str">
        <f t="shared" si="206"/>
        <v/>
      </c>
    </row>
    <row r="13129" spans="17:17">
      <c r="Q13129" s="50" t="str">
        <f t="shared" si="206"/>
        <v/>
      </c>
    </row>
    <row r="13130" spans="17:17">
      <c r="Q13130" s="50" t="str">
        <f t="shared" si="206"/>
        <v/>
      </c>
    </row>
    <row r="13131" spans="17:17">
      <c r="Q13131" s="50" t="str">
        <f t="shared" si="206"/>
        <v/>
      </c>
    </row>
    <row r="13132" spans="17:17">
      <c r="Q13132" s="50" t="str">
        <f t="shared" si="206"/>
        <v/>
      </c>
    </row>
    <row r="13133" spans="17:17">
      <c r="Q13133" s="50" t="str">
        <f t="shared" si="206"/>
        <v/>
      </c>
    </row>
    <row r="13134" spans="17:17">
      <c r="Q13134" s="50" t="str">
        <f t="shared" si="206"/>
        <v/>
      </c>
    </row>
    <row r="13135" spans="17:17">
      <c r="Q13135" s="50" t="str">
        <f t="shared" si="206"/>
        <v/>
      </c>
    </row>
    <row r="13136" spans="17:17">
      <c r="Q13136" s="50" t="str">
        <f t="shared" si="206"/>
        <v/>
      </c>
    </row>
    <row r="13137" spans="17:17">
      <c r="Q13137" s="50" t="str">
        <f t="shared" si="206"/>
        <v/>
      </c>
    </row>
    <row r="13138" spans="17:17">
      <c r="Q13138" s="50" t="str">
        <f t="shared" si="206"/>
        <v/>
      </c>
    </row>
    <row r="13139" spans="17:17">
      <c r="Q13139" s="50" t="str">
        <f t="shared" si="206"/>
        <v/>
      </c>
    </row>
    <row r="13140" spans="17:17">
      <c r="Q13140" s="50" t="str">
        <f t="shared" ref="Q13140:Q13203" si="207">IF(AND(I13140="",K13140=""),"",IF(I13140="Lead","Lead",IF(K13140="Lead","Lead",IF((OR((AND((ISNUMBER(SEARCH("Galvanized",K13140))),AF13140="Yes")),(AND((ISNUMBER(SEARCH("Galvanized",K13140))),AF13140="Unknown")))),"Galvanized requiring replacement",IF((OR((AND((ISNUMBER(SEARCH("Galvanized",K13140))),AJ13140="Yes")),(AND((ISNUMBER(SEARCH("Galvanized",K13140))),AJ13140="Unknown")))),"Galvanized requiring replacement",IF(I13140="Galvanized requiring replacement","Galvanized requiring replacement",IF(K13140="Galvanized requiring replacement","Galvanized requiring replacement",IF(ISNUMBER(SEARCH("Unknown",I13140)),"Unknown",IF(ISNUMBER(SEARCH("Unknown",K13140)),"Unknown",IF(I13140="","Unknown",IF(K13140="","Unknown","Non-lead")))))))))))</f>
        <v/>
      </c>
    </row>
    <row r="13141" spans="17:17">
      <c r="Q13141" s="50" t="str">
        <f t="shared" si="207"/>
        <v/>
      </c>
    </row>
    <row r="13142" spans="17:17">
      <c r="Q13142" s="50" t="str">
        <f t="shared" si="207"/>
        <v/>
      </c>
    </row>
    <row r="13143" spans="17:17">
      <c r="Q13143" s="50" t="str">
        <f t="shared" si="207"/>
        <v/>
      </c>
    </row>
    <row r="13144" spans="17:17">
      <c r="Q13144" s="50" t="str">
        <f t="shared" si="207"/>
        <v/>
      </c>
    </row>
    <row r="13145" spans="17:17">
      <c r="Q13145" s="50" t="str">
        <f t="shared" si="207"/>
        <v/>
      </c>
    </row>
    <row r="13146" spans="17:17">
      <c r="Q13146" s="50" t="str">
        <f t="shared" si="207"/>
        <v/>
      </c>
    </row>
    <row r="13147" spans="17:17">
      <c r="Q13147" s="50" t="str">
        <f t="shared" si="207"/>
        <v/>
      </c>
    </row>
    <row r="13148" spans="17:17">
      <c r="Q13148" s="50" t="str">
        <f t="shared" si="207"/>
        <v/>
      </c>
    </row>
    <row r="13149" spans="17:17">
      <c r="Q13149" s="50" t="str">
        <f t="shared" si="207"/>
        <v/>
      </c>
    </row>
    <row r="13150" spans="17:17">
      <c r="Q13150" s="50" t="str">
        <f t="shared" si="207"/>
        <v/>
      </c>
    </row>
    <row r="13151" spans="17:17">
      <c r="Q13151" s="50" t="str">
        <f t="shared" si="207"/>
        <v/>
      </c>
    </row>
    <row r="13152" spans="17:17">
      <c r="Q13152" s="50" t="str">
        <f t="shared" si="207"/>
        <v/>
      </c>
    </row>
    <row r="13153" spans="17:17">
      <c r="Q13153" s="50" t="str">
        <f t="shared" si="207"/>
        <v/>
      </c>
    </row>
    <row r="13154" spans="17:17">
      <c r="Q13154" s="50" t="str">
        <f t="shared" si="207"/>
        <v/>
      </c>
    </row>
    <row r="13155" spans="17:17">
      <c r="Q13155" s="50" t="str">
        <f t="shared" si="207"/>
        <v/>
      </c>
    </row>
    <row r="13156" spans="17:17">
      <c r="Q13156" s="50" t="str">
        <f t="shared" si="207"/>
        <v/>
      </c>
    </row>
    <row r="13157" spans="17:17">
      <c r="Q13157" s="50" t="str">
        <f t="shared" si="207"/>
        <v/>
      </c>
    </row>
    <row r="13158" spans="17:17">
      <c r="Q13158" s="50" t="str">
        <f t="shared" si="207"/>
        <v/>
      </c>
    </row>
    <row r="13159" spans="17:17">
      <c r="Q13159" s="50" t="str">
        <f t="shared" si="207"/>
        <v/>
      </c>
    </row>
    <row r="13160" spans="17:17">
      <c r="Q13160" s="50" t="str">
        <f t="shared" si="207"/>
        <v/>
      </c>
    </row>
    <row r="13161" spans="17:17">
      <c r="Q13161" s="50" t="str">
        <f t="shared" si="207"/>
        <v/>
      </c>
    </row>
    <row r="13162" spans="17:17">
      <c r="Q13162" s="50" t="str">
        <f t="shared" si="207"/>
        <v/>
      </c>
    </row>
    <row r="13163" spans="17:17">
      <c r="Q13163" s="50" t="str">
        <f t="shared" si="207"/>
        <v/>
      </c>
    </row>
    <row r="13164" spans="17:17">
      <c r="Q13164" s="50" t="str">
        <f t="shared" si="207"/>
        <v/>
      </c>
    </row>
    <row r="13165" spans="17:17">
      <c r="Q13165" s="50" t="str">
        <f t="shared" si="207"/>
        <v/>
      </c>
    </row>
    <row r="13166" spans="17:17">
      <c r="Q13166" s="50" t="str">
        <f t="shared" si="207"/>
        <v/>
      </c>
    </row>
    <row r="13167" spans="17:17">
      <c r="Q13167" s="50" t="str">
        <f t="shared" si="207"/>
        <v/>
      </c>
    </row>
    <row r="13168" spans="17:17">
      <c r="Q13168" s="50" t="str">
        <f t="shared" si="207"/>
        <v/>
      </c>
    </row>
    <row r="13169" spans="17:17">
      <c r="Q13169" s="50" t="str">
        <f t="shared" si="207"/>
        <v/>
      </c>
    </row>
    <row r="13170" spans="17:17">
      <c r="Q13170" s="50" t="str">
        <f t="shared" si="207"/>
        <v/>
      </c>
    </row>
    <row r="13171" spans="17:17">
      <c r="Q13171" s="50" t="str">
        <f t="shared" si="207"/>
        <v/>
      </c>
    </row>
    <row r="13172" spans="17:17">
      <c r="Q13172" s="50" t="str">
        <f t="shared" si="207"/>
        <v/>
      </c>
    </row>
    <row r="13173" spans="17:17">
      <c r="Q13173" s="50" t="str">
        <f t="shared" si="207"/>
        <v/>
      </c>
    </row>
    <row r="13174" spans="17:17">
      <c r="Q13174" s="50" t="str">
        <f t="shared" si="207"/>
        <v/>
      </c>
    </row>
    <row r="13175" spans="17:17">
      <c r="Q13175" s="50" t="str">
        <f t="shared" si="207"/>
        <v/>
      </c>
    </row>
    <row r="13176" spans="17:17">
      <c r="Q13176" s="50" t="str">
        <f t="shared" si="207"/>
        <v/>
      </c>
    </row>
    <row r="13177" spans="17:17">
      <c r="Q13177" s="50" t="str">
        <f t="shared" si="207"/>
        <v/>
      </c>
    </row>
    <row r="13178" spans="17:17">
      <c r="Q13178" s="50" t="str">
        <f t="shared" si="207"/>
        <v/>
      </c>
    </row>
    <row r="13179" spans="17:17">
      <c r="Q13179" s="50" t="str">
        <f t="shared" si="207"/>
        <v/>
      </c>
    </row>
    <row r="13180" spans="17:17">
      <c r="Q13180" s="50" t="str">
        <f t="shared" si="207"/>
        <v/>
      </c>
    </row>
    <row r="13181" spans="17:17">
      <c r="Q13181" s="50" t="str">
        <f t="shared" si="207"/>
        <v/>
      </c>
    </row>
    <row r="13182" spans="17:17">
      <c r="Q13182" s="50" t="str">
        <f t="shared" si="207"/>
        <v/>
      </c>
    </row>
    <row r="13183" spans="17:17">
      <c r="Q13183" s="50" t="str">
        <f t="shared" si="207"/>
        <v/>
      </c>
    </row>
    <row r="13184" spans="17:17">
      <c r="Q13184" s="50" t="str">
        <f t="shared" si="207"/>
        <v/>
      </c>
    </row>
    <row r="13185" spans="17:17">
      <c r="Q13185" s="50" t="str">
        <f t="shared" si="207"/>
        <v/>
      </c>
    </row>
    <row r="13186" spans="17:17">
      <c r="Q13186" s="50" t="str">
        <f t="shared" si="207"/>
        <v/>
      </c>
    </row>
    <row r="13187" spans="17:17">
      <c r="Q13187" s="50" t="str">
        <f t="shared" si="207"/>
        <v/>
      </c>
    </row>
    <row r="13188" spans="17:17">
      <c r="Q13188" s="50" t="str">
        <f t="shared" si="207"/>
        <v/>
      </c>
    </row>
    <row r="13189" spans="17:17">
      <c r="Q13189" s="50" t="str">
        <f t="shared" si="207"/>
        <v/>
      </c>
    </row>
    <row r="13190" spans="17:17">
      <c r="Q13190" s="50" t="str">
        <f t="shared" si="207"/>
        <v/>
      </c>
    </row>
    <row r="13191" spans="17:17">
      <c r="Q13191" s="50" t="str">
        <f t="shared" si="207"/>
        <v/>
      </c>
    </row>
    <row r="13192" spans="17:17">
      <c r="Q13192" s="50" t="str">
        <f t="shared" si="207"/>
        <v/>
      </c>
    </row>
    <row r="13193" spans="17:17">
      <c r="Q13193" s="50" t="str">
        <f t="shared" si="207"/>
        <v/>
      </c>
    </row>
    <row r="13194" spans="17:17">
      <c r="Q13194" s="50" t="str">
        <f t="shared" si="207"/>
        <v/>
      </c>
    </row>
    <row r="13195" spans="17:17">
      <c r="Q13195" s="50" t="str">
        <f t="shared" si="207"/>
        <v/>
      </c>
    </row>
    <row r="13196" spans="17:17">
      <c r="Q13196" s="50" t="str">
        <f t="shared" si="207"/>
        <v/>
      </c>
    </row>
    <row r="13197" spans="17:17">
      <c r="Q13197" s="50" t="str">
        <f t="shared" si="207"/>
        <v/>
      </c>
    </row>
    <row r="13198" spans="17:17">
      <c r="Q13198" s="50" t="str">
        <f t="shared" si="207"/>
        <v/>
      </c>
    </row>
    <row r="13199" spans="17:17">
      <c r="Q13199" s="50" t="str">
        <f t="shared" si="207"/>
        <v/>
      </c>
    </row>
    <row r="13200" spans="17:17">
      <c r="Q13200" s="50" t="str">
        <f t="shared" si="207"/>
        <v/>
      </c>
    </row>
    <row r="13201" spans="17:17">
      <c r="Q13201" s="50" t="str">
        <f t="shared" si="207"/>
        <v/>
      </c>
    </row>
    <row r="13202" spans="17:17">
      <c r="Q13202" s="50" t="str">
        <f t="shared" si="207"/>
        <v/>
      </c>
    </row>
    <row r="13203" spans="17:17">
      <c r="Q13203" s="50" t="str">
        <f t="shared" si="207"/>
        <v/>
      </c>
    </row>
    <row r="13204" spans="17:17">
      <c r="Q13204" s="50" t="str">
        <f t="shared" ref="Q13204:Q13267" si="208">IF(AND(I13204="",K13204=""),"",IF(I13204="Lead","Lead",IF(K13204="Lead","Lead",IF((OR((AND((ISNUMBER(SEARCH("Galvanized",K13204))),AF13204="Yes")),(AND((ISNUMBER(SEARCH("Galvanized",K13204))),AF13204="Unknown")))),"Galvanized requiring replacement",IF((OR((AND((ISNUMBER(SEARCH("Galvanized",K13204))),AJ13204="Yes")),(AND((ISNUMBER(SEARCH("Galvanized",K13204))),AJ13204="Unknown")))),"Galvanized requiring replacement",IF(I13204="Galvanized requiring replacement","Galvanized requiring replacement",IF(K13204="Galvanized requiring replacement","Galvanized requiring replacement",IF(ISNUMBER(SEARCH("Unknown",I13204)),"Unknown",IF(ISNUMBER(SEARCH("Unknown",K13204)),"Unknown",IF(I13204="","Unknown",IF(K13204="","Unknown","Non-lead")))))))))))</f>
        <v/>
      </c>
    </row>
    <row r="13205" spans="17:17">
      <c r="Q13205" s="50" t="str">
        <f t="shared" si="208"/>
        <v/>
      </c>
    </row>
    <row r="13206" spans="17:17">
      <c r="Q13206" s="50" t="str">
        <f t="shared" si="208"/>
        <v/>
      </c>
    </row>
    <row r="13207" spans="17:17">
      <c r="Q13207" s="50" t="str">
        <f t="shared" si="208"/>
        <v/>
      </c>
    </row>
    <row r="13208" spans="17:17">
      <c r="Q13208" s="50" t="str">
        <f t="shared" si="208"/>
        <v/>
      </c>
    </row>
    <row r="13209" spans="17:17">
      <c r="Q13209" s="50" t="str">
        <f t="shared" si="208"/>
        <v/>
      </c>
    </row>
    <row r="13210" spans="17:17">
      <c r="Q13210" s="50" t="str">
        <f t="shared" si="208"/>
        <v/>
      </c>
    </row>
    <row r="13211" spans="17:17">
      <c r="Q13211" s="50" t="str">
        <f t="shared" si="208"/>
        <v/>
      </c>
    </row>
    <row r="13212" spans="17:17">
      <c r="Q13212" s="50" t="str">
        <f t="shared" si="208"/>
        <v/>
      </c>
    </row>
    <row r="13213" spans="17:17">
      <c r="Q13213" s="50" t="str">
        <f t="shared" si="208"/>
        <v/>
      </c>
    </row>
    <row r="13214" spans="17:17">
      <c r="Q13214" s="50" t="str">
        <f t="shared" si="208"/>
        <v/>
      </c>
    </row>
    <row r="13215" spans="17:17">
      <c r="Q13215" s="50" t="str">
        <f t="shared" si="208"/>
        <v/>
      </c>
    </row>
    <row r="13216" spans="17:17">
      <c r="Q13216" s="50" t="str">
        <f t="shared" si="208"/>
        <v/>
      </c>
    </row>
    <row r="13217" spans="17:17">
      <c r="Q13217" s="50" t="str">
        <f t="shared" si="208"/>
        <v/>
      </c>
    </row>
    <row r="13218" spans="17:17">
      <c r="Q13218" s="50" t="str">
        <f t="shared" si="208"/>
        <v/>
      </c>
    </row>
    <row r="13219" spans="17:17">
      <c r="Q13219" s="50" t="str">
        <f t="shared" si="208"/>
        <v/>
      </c>
    </row>
    <row r="13220" spans="17:17">
      <c r="Q13220" s="50" t="str">
        <f t="shared" si="208"/>
        <v/>
      </c>
    </row>
    <row r="13221" spans="17:17">
      <c r="Q13221" s="50" t="str">
        <f t="shared" si="208"/>
        <v/>
      </c>
    </row>
    <row r="13222" spans="17:17">
      <c r="Q13222" s="50" t="str">
        <f t="shared" si="208"/>
        <v/>
      </c>
    </row>
    <row r="13223" spans="17:17">
      <c r="Q13223" s="50" t="str">
        <f t="shared" si="208"/>
        <v/>
      </c>
    </row>
    <row r="13224" spans="17:17">
      <c r="Q13224" s="50" t="str">
        <f t="shared" si="208"/>
        <v/>
      </c>
    </row>
    <row r="13225" spans="17:17">
      <c r="Q13225" s="50" t="str">
        <f t="shared" si="208"/>
        <v/>
      </c>
    </row>
    <row r="13226" spans="17:17">
      <c r="Q13226" s="50" t="str">
        <f t="shared" si="208"/>
        <v/>
      </c>
    </row>
    <row r="13227" spans="17:17">
      <c r="Q13227" s="50" t="str">
        <f t="shared" si="208"/>
        <v/>
      </c>
    </row>
    <row r="13228" spans="17:17">
      <c r="Q13228" s="50" t="str">
        <f t="shared" si="208"/>
        <v/>
      </c>
    </row>
    <row r="13229" spans="17:17">
      <c r="Q13229" s="50" t="str">
        <f t="shared" si="208"/>
        <v/>
      </c>
    </row>
    <row r="13230" spans="17:17">
      <c r="Q13230" s="50" t="str">
        <f t="shared" si="208"/>
        <v/>
      </c>
    </row>
    <row r="13231" spans="17:17">
      <c r="Q13231" s="50" t="str">
        <f t="shared" si="208"/>
        <v/>
      </c>
    </row>
    <row r="13232" spans="17:17">
      <c r="Q13232" s="50" t="str">
        <f t="shared" si="208"/>
        <v/>
      </c>
    </row>
    <row r="13233" spans="17:17">
      <c r="Q13233" s="50" t="str">
        <f t="shared" si="208"/>
        <v/>
      </c>
    </row>
    <row r="13234" spans="17:17">
      <c r="Q13234" s="50" t="str">
        <f t="shared" si="208"/>
        <v/>
      </c>
    </row>
    <row r="13235" spans="17:17">
      <c r="Q13235" s="50" t="str">
        <f t="shared" si="208"/>
        <v/>
      </c>
    </row>
    <row r="13236" spans="17:17">
      <c r="Q13236" s="50" t="str">
        <f t="shared" si="208"/>
        <v/>
      </c>
    </row>
    <row r="13237" spans="17:17">
      <c r="Q13237" s="50" t="str">
        <f t="shared" si="208"/>
        <v/>
      </c>
    </row>
    <row r="13238" spans="17:17">
      <c r="Q13238" s="50" t="str">
        <f t="shared" si="208"/>
        <v/>
      </c>
    </row>
    <row r="13239" spans="17:17">
      <c r="Q13239" s="50" t="str">
        <f t="shared" si="208"/>
        <v/>
      </c>
    </row>
    <row r="13240" spans="17:17">
      <c r="Q13240" s="50" t="str">
        <f t="shared" si="208"/>
        <v/>
      </c>
    </row>
    <row r="13241" spans="17:17">
      <c r="Q13241" s="50" t="str">
        <f t="shared" si="208"/>
        <v/>
      </c>
    </row>
    <row r="13242" spans="17:17">
      <c r="Q13242" s="50" t="str">
        <f t="shared" si="208"/>
        <v/>
      </c>
    </row>
    <row r="13243" spans="17:17">
      <c r="Q13243" s="50" t="str">
        <f t="shared" si="208"/>
        <v/>
      </c>
    </row>
    <row r="13244" spans="17:17">
      <c r="Q13244" s="50" t="str">
        <f t="shared" si="208"/>
        <v/>
      </c>
    </row>
    <row r="13245" spans="17:17">
      <c r="Q13245" s="50" t="str">
        <f t="shared" si="208"/>
        <v/>
      </c>
    </row>
    <row r="13246" spans="17:17">
      <c r="Q13246" s="50" t="str">
        <f t="shared" si="208"/>
        <v/>
      </c>
    </row>
    <row r="13247" spans="17:17">
      <c r="Q13247" s="50" t="str">
        <f t="shared" si="208"/>
        <v/>
      </c>
    </row>
    <row r="13248" spans="17:17">
      <c r="Q13248" s="50" t="str">
        <f t="shared" si="208"/>
        <v/>
      </c>
    </row>
    <row r="13249" spans="17:17">
      <c r="Q13249" s="50" t="str">
        <f t="shared" si="208"/>
        <v/>
      </c>
    </row>
    <row r="13250" spans="17:17">
      <c r="Q13250" s="50" t="str">
        <f t="shared" si="208"/>
        <v/>
      </c>
    </row>
    <row r="13251" spans="17:17">
      <c r="Q13251" s="50" t="str">
        <f t="shared" si="208"/>
        <v/>
      </c>
    </row>
    <row r="13252" spans="17:17">
      <c r="Q13252" s="50" t="str">
        <f t="shared" si="208"/>
        <v/>
      </c>
    </row>
    <row r="13253" spans="17:17">
      <c r="Q13253" s="50" t="str">
        <f t="shared" si="208"/>
        <v/>
      </c>
    </row>
    <row r="13254" spans="17:17">
      <c r="Q13254" s="50" t="str">
        <f t="shared" si="208"/>
        <v/>
      </c>
    </row>
    <row r="13255" spans="17:17">
      <c r="Q13255" s="50" t="str">
        <f t="shared" si="208"/>
        <v/>
      </c>
    </row>
    <row r="13256" spans="17:17">
      <c r="Q13256" s="50" t="str">
        <f t="shared" si="208"/>
        <v/>
      </c>
    </row>
    <row r="13257" spans="17:17">
      <c r="Q13257" s="50" t="str">
        <f t="shared" si="208"/>
        <v/>
      </c>
    </row>
    <row r="13258" spans="17:17">
      <c r="Q13258" s="50" t="str">
        <f t="shared" si="208"/>
        <v/>
      </c>
    </row>
    <row r="13259" spans="17:17">
      <c r="Q13259" s="50" t="str">
        <f t="shared" si="208"/>
        <v/>
      </c>
    </row>
    <row r="13260" spans="17:17">
      <c r="Q13260" s="50" t="str">
        <f t="shared" si="208"/>
        <v/>
      </c>
    </row>
    <row r="13261" spans="17:17">
      <c r="Q13261" s="50" t="str">
        <f t="shared" si="208"/>
        <v/>
      </c>
    </row>
    <row r="13262" spans="17:17">
      <c r="Q13262" s="50" t="str">
        <f t="shared" si="208"/>
        <v/>
      </c>
    </row>
    <row r="13263" spans="17:17">
      <c r="Q13263" s="50" t="str">
        <f t="shared" si="208"/>
        <v/>
      </c>
    </row>
    <row r="13264" spans="17:17">
      <c r="Q13264" s="50" t="str">
        <f t="shared" si="208"/>
        <v/>
      </c>
    </row>
    <row r="13265" spans="17:17">
      <c r="Q13265" s="50" t="str">
        <f t="shared" si="208"/>
        <v/>
      </c>
    </row>
    <row r="13266" spans="17:17">
      <c r="Q13266" s="50" t="str">
        <f t="shared" si="208"/>
        <v/>
      </c>
    </row>
    <row r="13267" spans="17:17">
      <c r="Q13267" s="50" t="str">
        <f t="shared" si="208"/>
        <v/>
      </c>
    </row>
    <row r="13268" spans="17:17">
      <c r="Q13268" s="50" t="str">
        <f t="shared" ref="Q13268:Q13331" si="209">IF(AND(I13268="",K13268=""),"",IF(I13268="Lead","Lead",IF(K13268="Lead","Lead",IF((OR((AND((ISNUMBER(SEARCH("Galvanized",K13268))),AF13268="Yes")),(AND((ISNUMBER(SEARCH("Galvanized",K13268))),AF13268="Unknown")))),"Galvanized requiring replacement",IF((OR((AND((ISNUMBER(SEARCH("Galvanized",K13268))),AJ13268="Yes")),(AND((ISNUMBER(SEARCH("Galvanized",K13268))),AJ13268="Unknown")))),"Galvanized requiring replacement",IF(I13268="Galvanized requiring replacement","Galvanized requiring replacement",IF(K13268="Galvanized requiring replacement","Galvanized requiring replacement",IF(ISNUMBER(SEARCH("Unknown",I13268)),"Unknown",IF(ISNUMBER(SEARCH("Unknown",K13268)),"Unknown",IF(I13268="","Unknown",IF(K13268="","Unknown","Non-lead")))))))))))</f>
        <v/>
      </c>
    </row>
    <row r="13269" spans="17:17">
      <c r="Q13269" s="50" t="str">
        <f t="shared" si="209"/>
        <v/>
      </c>
    </row>
    <row r="13270" spans="17:17">
      <c r="Q13270" s="50" t="str">
        <f t="shared" si="209"/>
        <v/>
      </c>
    </row>
    <row r="13271" spans="17:17">
      <c r="Q13271" s="50" t="str">
        <f t="shared" si="209"/>
        <v/>
      </c>
    </row>
    <row r="13272" spans="17:17">
      <c r="Q13272" s="50" t="str">
        <f t="shared" si="209"/>
        <v/>
      </c>
    </row>
    <row r="13273" spans="17:17">
      <c r="Q13273" s="50" t="str">
        <f t="shared" si="209"/>
        <v/>
      </c>
    </row>
    <row r="13274" spans="17:17">
      <c r="Q13274" s="50" t="str">
        <f t="shared" si="209"/>
        <v/>
      </c>
    </row>
    <row r="13275" spans="17:17">
      <c r="Q13275" s="50" t="str">
        <f t="shared" si="209"/>
        <v/>
      </c>
    </row>
    <row r="13276" spans="17:17">
      <c r="Q13276" s="50" t="str">
        <f t="shared" si="209"/>
        <v/>
      </c>
    </row>
    <row r="13277" spans="17:17">
      <c r="Q13277" s="50" t="str">
        <f t="shared" si="209"/>
        <v/>
      </c>
    </row>
    <row r="13278" spans="17:17">
      <c r="Q13278" s="50" t="str">
        <f t="shared" si="209"/>
        <v/>
      </c>
    </row>
    <row r="13279" spans="17:17">
      <c r="Q13279" s="50" t="str">
        <f t="shared" si="209"/>
        <v/>
      </c>
    </row>
    <row r="13280" spans="17:17">
      <c r="Q13280" s="50" t="str">
        <f t="shared" si="209"/>
        <v/>
      </c>
    </row>
    <row r="13281" spans="17:17">
      <c r="Q13281" s="50" t="str">
        <f t="shared" si="209"/>
        <v/>
      </c>
    </row>
    <row r="13282" spans="17:17">
      <c r="Q13282" s="50" t="str">
        <f t="shared" si="209"/>
        <v/>
      </c>
    </row>
    <row r="13283" spans="17:17">
      <c r="Q13283" s="50" t="str">
        <f t="shared" si="209"/>
        <v/>
      </c>
    </row>
    <row r="13284" spans="17:17">
      <c r="Q13284" s="50" t="str">
        <f t="shared" si="209"/>
        <v/>
      </c>
    </row>
    <row r="13285" spans="17:17">
      <c r="Q13285" s="50" t="str">
        <f t="shared" si="209"/>
        <v/>
      </c>
    </row>
    <row r="13286" spans="17:17">
      <c r="Q13286" s="50" t="str">
        <f t="shared" si="209"/>
        <v/>
      </c>
    </row>
    <row r="13287" spans="17:17">
      <c r="Q13287" s="50" t="str">
        <f t="shared" si="209"/>
        <v/>
      </c>
    </row>
    <row r="13288" spans="17:17">
      <c r="Q13288" s="50" t="str">
        <f t="shared" si="209"/>
        <v/>
      </c>
    </row>
    <row r="13289" spans="17:17">
      <c r="Q13289" s="50" t="str">
        <f t="shared" si="209"/>
        <v/>
      </c>
    </row>
    <row r="13290" spans="17:17">
      <c r="Q13290" s="50" t="str">
        <f t="shared" si="209"/>
        <v/>
      </c>
    </row>
    <row r="13291" spans="17:17">
      <c r="Q13291" s="50" t="str">
        <f t="shared" si="209"/>
        <v/>
      </c>
    </row>
    <row r="13292" spans="17:17">
      <c r="Q13292" s="50" t="str">
        <f t="shared" si="209"/>
        <v/>
      </c>
    </row>
    <row r="13293" spans="17:17">
      <c r="Q13293" s="50" t="str">
        <f t="shared" si="209"/>
        <v/>
      </c>
    </row>
    <row r="13294" spans="17:17">
      <c r="Q13294" s="50" t="str">
        <f t="shared" si="209"/>
        <v/>
      </c>
    </row>
    <row r="13295" spans="17:17">
      <c r="Q13295" s="50" t="str">
        <f t="shared" si="209"/>
        <v/>
      </c>
    </row>
    <row r="13296" spans="17:17">
      <c r="Q13296" s="50" t="str">
        <f t="shared" si="209"/>
        <v/>
      </c>
    </row>
    <row r="13297" spans="17:17">
      <c r="Q13297" s="50" t="str">
        <f t="shared" si="209"/>
        <v/>
      </c>
    </row>
    <row r="13298" spans="17:17">
      <c r="Q13298" s="50" t="str">
        <f t="shared" si="209"/>
        <v/>
      </c>
    </row>
    <row r="13299" spans="17:17">
      <c r="Q13299" s="50" t="str">
        <f t="shared" si="209"/>
        <v/>
      </c>
    </row>
    <row r="13300" spans="17:17">
      <c r="Q13300" s="50" t="str">
        <f t="shared" si="209"/>
        <v/>
      </c>
    </row>
    <row r="13301" spans="17:17">
      <c r="Q13301" s="50" t="str">
        <f t="shared" si="209"/>
        <v/>
      </c>
    </row>
    <row r="13302" spans="17:17">
      <c r="Q13302" s="50" t="str">
        <f t="shared" si="209"/>
        <v/>
      </c>
    </row>
    <row r="13303" spans="17:17">
      <c r="Q13303" s="50" t="str">
        <f t="shared" si="209"/>
        <v/>
      </c>
    </row>
    <row r="13304" spans="17:17">
      <c r="Q13304" s="50" t="str">
        <f t="shared" si="209"/>
        <v/>
      </c>
    </row>
    <row r="13305" spans="17:17">
      <c r="Q13305" s="50" t="str">
        <f t="shared" si="209"/>
        <v/>
      </c>
    </row>
    <row r="13306" spans="17:17">
      <c r="Q13306" s="50" t="str">
        <f t="shared" si="209"/>
        <v/>
      </c>
    </row>
    <row r="13307" spans="17:17">
      <c r="Q13307" s="50" t="str">
        <f t="shared" si="209"/>
        <v/>
      </c>
    </row>
    <row r="13308" spans="17:17">
      <c r="Q13308" s="50" t="str">
        <f t="shared" si="209"/>
        <v/>
      </c>
    </row>
    <row r="13309" spans="17:17">
      <c r="Q13309" s="50" t="str">
        <f t="shared" si="209"/>
        <v/>
      </c>
    </row>
    <row r="13310" spans="17:17">
      <c r="Q13310" s="50" t="str">
        <f t="shared" si="209"/>
        <v/>
      </c>
    </row>
    <row r="13311" spans="17:17">
      <c r="Q13311" s="50" t="str">
        <f t="shared" si="209"/>
        <v/>
      </c>
    </row>
    <row r="13312" spans="17:17">
      <c r="Q13312" s="50" t="str">
        <f t="shared" si="209"/>
        <v/>
      </c>
    </row>
    <row r="13313" spans="17:17">
      <c r="Q13313" s="50" t="str">
        <f t="shared" si="209"/>
        <v/>
      </c>
    </row>
    <row r="13314" spans="17:17">
      <c r="Q13314" s="50" t="str">
        <f t="shared" si="209"/>
        <v/>
      </c>
    </row>
    <row r="13315" spans="17:17">
      <c r="Q13315" s="50" t="str">
        <f t="shared" si="209"/>
        <v/>
      </c>
    </row>
    <row r="13316" spans="17:17">
      <c r="Q13316" s="50" t="str">
        <f t="shared" si="209"/>
        <v/>
      </c>
    </row>
    <row r="13317" spans="17:17">
      <c r="Q13317" s="50" t="str">
        <f t="shared" si="209"/>
        <v/>
      </c>
    </row>
    <row r="13318" spans="17:17">
      <c r="Q13318" s="50" t="str">
        <f t="shared" si="209"/>
        <v/>
      </c>
    </row>
    <row r="13319" spans="17:17">
      <c r="Q13319" s="50" t="str">
        <f t="shared" si="209"/>
        <v/>
      </c>
    </row>
    <row r="13320" spans="17:17">
      <c r="Q13320" s="50" t="str">
        <f t="shared" si="209"/>
        <v/>
      </c>
    </row>
    <row r="13321" spans="17:17">
      <c r="Q13321" s="50" t="str">
        <f t="shared" si="209"/>
        <v/>
      </c>
    </row>
    <row r="13322" spans="17:17">
      <c r="Q13322" s="50" t="str">
        <f t="shared" si="209"/>
        <v/>
      </c>
    </row>
    <row r="13323" spans="17:17">
      <c r="Q13323" s="50" t="str">
        <f t="shared" si="209"/>
        <v/>
      </c>
    </row>
    <row r="13324" spans="17:17">
      <c r="Q13324" s="50" t="str">
        <f t="shared" si="209"/>
        <v/>
      </c>
    </row>
    <row r="13325" spans="17:17">
      <c r="Q13325" s="50" t="str">
        <f t="shared" si="209"/>
        <v/>
      </c>
    </row>
    <row r="13326" spans="17:17">
      <c r="Q13326" s="50" t="str">
        <f t="shared" si="209"/>
        <v/>
      </c>
    </row>
    <row r="13327" spans="17:17">
      <c r="Q13327" s="50" t="str">
        <f t="shared" si="209"/>
        <v/>
      </c>
    </row>
    <row r="13328" spans="17:17">
      <c r="Q13328" s="50" t="str">
        <f t="shared" si="209"/>
        <v/>
      </c>
    </row>
    <row r="13329" spans="17:17">
      <c r="Q13329" s="50" t="str">
        <f t="shared" si="209"/>
        <v/>
      </c>
    </row>
    <row r="13330" spans="17:17">
      <c r="Q13330" s="50" t="str">
        <f t="shared" si="209"/>
        <v/>
      </c>
    </row>
    <row r="13331" spans="17:17">
      <c r="Q13331" s="50" t="str">
        <f t="shared" si="209"/>
        <v/>
      </c>
    </row>
    <row r="13332" spans="17:17">
      <c r="Q13332" s="50" t="str">
        <f t="shared" ref="Q13332:Q13395" si="210">IF(AND(I13332="",K13332=""),"",IF(I13332="Lead","Lead",IF(K13332="Lead","Lead",IF((OR((AND((ISNUMBER(SEARCH("Galvanized",K13332))),AF13332="Yes")),(AND((ISNUMBER(SEARCH("Galvanized",K13332))),AF13332="Unknown")))),"Galvanized requiring replacement",IF((OR((AND((ISNUMBER(SEARCH("Galvanized",K13332))),AJ13332="Yes")),(AND((ISNUMBER(SEARCH("Galvanized",K13332))),AJ13332="Unknown")))),"Galvanized requiring replacement",IF(I13332="Galvanized requiring replacement","Galvanized requiring replacement",IF(K13332="Galvanized requiring replacement","Galvanized requiring replacement",IF(ISNUMBER(SEARCH("Unknown",I13332)),"Unknown",IF(ISNUMBER(SEARCH("Unknown",K13332)),"Unknown",IF(I13332="","Unknown",IF(K13332="","Unknown","Non-lead")))))))))))</f>
        <v/>
      </c>
    </row>
    <row r="13333" spans="17:17">
      <c r="Q13333" s="50" t="str">
        <f t="shared" si="210"/>
        <v/>
      </c>
    </row>
    <row r="13334" spans="17:17">
      <c r="Q13334" s="50" t="str">
        <f t="shared" si="210"/>
        <v/>
      </c>
    </row>
    <row r="13335" spans="17:17">
      <c r="Q13335" s="50" t="str">
        <f t="shared" si="210"/>
        <v/>
      </c>
    </row>
    <row r="13336" spans="17:17">
      <c r="Q13336" s="50" t="str">
        <f t="shared" si="210"/>
        <v/>
      </c>
    </row>
    <row r="13337" spans="17:17">
      <c r="Q13337" s="50" t="str">
        <f t="shared" si="210"/>
        <v/>
      </c>
    </row>
    <row r="13338" spans="17:17">
      <c r="Q13338" s="50" t="str">
        <f t="shared" si="210"/>
        <v/>
      </c>
    </row>
    <row r="13339" spans="17:17">
      <c r="Q13339" s="50" t="str">
        <f t="shared" si="210"/>
        <v/>
      </c>
    </row>
    <row r="13340" spans="17:17">
      <c r="Q13340" s="50" t="str">
        <f t="shared" si="210"/>
        <v/>
      </c>
    </row>
    <row r="13341" spans="17:17">
      <c r="Q13341" s="50" t="str">
        <f t="shared" si="210"/>
        <v/>
      </c>
    </row>
    <row r="13342" spans="17:17">
      <c r="Q13342" s="50" t="str">
        <f t="shared" si="210"/>
        <v/>
      </c>
    </row>
    <row r="13343" spans="17:17">
      <c r="Q13343" s="50" t="str">
        <f t="shared" si="210"/>
        <v/>
      </c>
    </row>
    <row r="13344" spans="17:17">
      <c r="Q13344" s="50" t="str">
        <f t="shared" si="210"/>
        <v/>
      </c>
    </row>
    <row r="13345" spans="17:17">
      <c r="Q13345" s="50" t="str">
        <f t="shared" si="210"/>
        <v/>
      </c>
    </row>
    <row r="13346" spans="17:17">
      <c r="Q13346" s="50" t="str">
        <f t="shared" si="210"/>
        <v/>
      </c>
    </row>
    <row r="13347" spans="17:17">
      <c r="Q13347" s="50" t="str">
        <f t="shared" si="210"/>
        <v/>
      </c>
    </row>
    <row r="13348" spans="17:17">
      <c r="Q13348" s="50" t="str">
        <f t="shared" si="210"/>
        <v/>
      </c>
    </row>
    <row r="13349" spans="17:17">
      <c r="Q13349" s="50" t="str">
        <f t="shared" si="210"/>
        <v/>
      </c>
    </row>
    <row r="13350" spans="17:17">
      <c r="Q13350" s="50" t="str">
        <f t="shared" si="210"/>
        <v/>
      </c>
    </row>
    <row r="13351" spans="17:17">
      <c r="Q13351" s="50" t="str">
        <f t="shared" si="210"/>
        <v/>
      </c>
    </row>
    <row r="13352" spans="17:17">
      <c r="Q13352" s="50" t="str">
        <f t="shared" si="210"/>
        <v/>
      </c>
    </row>
    <row r="13353" spans="17:17">
      <c r="Q13353" s="50" t="str">
        <f t="shared" si="210"/>
        <v/>
      </c>
    </row>
    <row r="13354" spans="17:17">
      <c r="Q13354" s="50" t="str">
        <f t="shared" si="210"/>
        <v/>
      </c>
    </row>
    <row r="13355" spans="17:17">
      <c r="Q13355" s="50" t="str">
        <f t="shared" si="210"/>
        <v/>
      </c>
    </row>
    <row r="13356" spans="17:17">
      <c r="Q13356" s="50" t="str">
        <f t="shared" si="210"/>
        <v/>
      </c>
    </row>
    <row r="13357" spans="17:17">
      <c r="Q13357" s="50" t="str">
        <f t="shared" si="210"/>
        <v/>
      </c>
    </row>
    <row r="13358" spans="17:17">
      <c r="Q13358" s="50" t="str">
        <f t="shared" si="210"/>
        <v/>
      </c>
    </row>
    <row r="13359" spans="17:17">
      <c r="Q13359" s="50" t="str">
        <f t="shared" si="210"/>
        <v/>
      </c>
    </row>
    <row r="13360" spans="17:17">
      <c r="Q13360" s="50" t="str">
        <f t="shared" si="210"/>
        <v/>
      </c>
    </row>
    <row r="13361" spans="17:17">
      <c r="Q13361" s="50" t="str">
        <f t="shared" si="210"/>
        <v/>
      </c>
    </row>
    <row r="13362" spans="17:17">
      <c r="Q13362" s="50" t="str">
        <f t="shared" si="210"/>
        <v/>
      </c>
    </row>
    <row r="13363" spans="17:17">
      <c r="Q13363" s="50" t="str">
        <f t="shared" si="210"/>
        <v/>
      </c>
    </row>
    <row r="13364" spans="17:17">
      <c r="Q13364" s="50" t="str">
        <f t="shared" si="210"/>
        <v/>
      </c>
    </row>
    <row r="13365" spans="17:17">
      <c r="Q13365" s="50" t="str">
        <f t="shared" si="210"/>
        <v/>
      </c>
    </row>
    <row r="13366" spans="17:17">
      <c r="Q13366" s="50" t="str">
        <f t="shared" si="210"/>
        <v/>
      </c>
    </row>
    <row r="13367" spans="17:17">
      <c r="Q13367" s="50" t="str">
        <f t="shared" si="210"/>
        <v/>
      </c>
    </row>
    <row r="13368" spans="17:17">
      <c r="Q13368" s="50" t="str">
        <f t="shared" si="210"/>
        <v/>
      </c>
    </row>
    <row r="13369" spans="17:17">
      <c r="Q13369" s="50" t="str">
        <f t="shared" si="210"/>
        <v/>
      </c>
    </row>
    <row r="13370" spans="17:17">
      <c r="Q13370" s="50" t="str">
        <f t="shared" si="210"/>
        <v/>
      </c>
    </row>
    <row r="13371" spans="17:17">
      <c r="Q13371" s="50" t="str">
        <f t="shared" si="210"/>
        <v/>
      </c>
    </row>
    <row r="13372" spans="17:17">
      <c r="Q13372" s="50" t="str">
        <f t="shared" si="210"/>
        <v/>
      </c>
    </row>
    <row r="13373" spans="17:17">
      <c r="Q13373" s="50" t="str">
        <f t="shared" si="210"/>
        <v/>
      </c>
    </row>
    <row r="13374" spans="17:17">
      <c r="Q13374" s="50" t="str">
        <f t="shared" si="210"/>
        <v/>
      </c>
    </row>
    <row r="13375" spans="17:17">
      <c r="Q13375" s="50" t="str">
        <f t="shared" si="210"/>
        <v/>
      </c>
    </row>
    <row r="13376" spans="17:17">
      <c r="Q13376" s="50" t="str">
        <f t="shared" si="210"/>
        <v/>
      </c>
    </row>
    <row r="13377" spans="17:17">
      <c r="Q13377" s="50" t="str">
        <f t="shared" si="210"/>
        <v/>
      </c>
    </row>
    <row r="13378" spans="17:17">
      <c r="Q13378" s="50" t="str">
        <f t="shared" si="210"/>
        <v/>
      </c>
    </row>
    <row r="13379" spans="17:17">
      <c r="Q13379" s="50" t="str">
        <f t="shared" si="210"/>
        <v/>
      </c>
    </row>
    <row r="13380" spans="17:17">
      <c r="Q13380" s="50" t="str">
        <f t="shared" si="210"/>
        <v/>
      </c>
    </row>
    <row r="13381" spans="17:17">
      <c r="Q13381" s="50" t="str">
        <f t="shared" si="210"/>
        <v/>
      </c>
    </row>
    <row r="13382" spans="17:17">
      <c r="Q13382" s="50" t="str">
        <f t="shared" si="210"/>
        <v/>
      </c>
    </row>
    <row r="13383" spans="17:17">
      <c r="Q13383" s="50" t="str">
        <f t="shared" si="210"/>
        <v/>
      </c>
    </row>
    <row r="13384" spans="17:17">
      <c r="Q13384" s="50" t="str">
        <f t="shared" si="210"/>
        <v/>
      </c>
    </row>
    <row r="13385" spans="17:17">
      <c r="Q13385" s="50" t="str">
        <f t="shared" si="210"/>
        <v/>
      </c>
    </row>
    <row r="13386" spans="17:17">
      <c r="Q13386" s="50" t="str">
        <f t="shared" si="210"/>
        <v/>
      </c>
    </row>
    <row r="13387" spans="17:17">
      <c r="Q13387" s="50" t="str">
        <f t="shared" si="210"/>
        <v/>
      </c>
    </row>
    <row r="13388" spans="17:17">
      <c r="Q13388" s="50" t="str">
        <f t="shared" si="210"/>
        <v/>
      </c>
    </row>
    <row r="13389" spans="17:17">
      <c r="Q13389" s="50" t="str">
        <f t="shared" si="210"/>
        <v/>
      </c>
    </row>
    <row r="13390" spans="17:17">
      <c r="Q13390" s="50" t="str">
        <f t="shared" si="210"/>
        <v/>
      </c>
    </row>
    <row r="13391" spans="17:17">
      <c r="Q13391" s="50" t="str">
        <f t="shared" si="210"/>
        <v/>
      </c>
    </row>
    <row r="13392" spans="17:17">
      <c r="Q13392" s="50" t="str">
        <f t="shared" si="210"/>
        <v/>
      </c>
    </row>
    <row r="13393" spans="17:17">
      <c r="Q13393" s="50" t="str">
        <f t="shared" si="210"/>
        <v/>
      </c>
    </row>
    <row r="13394" spans="17:17">
      <c r="Q13394" s="50" t="str">
        <f t="shared" si="210"/>
        <v/>
      </c>
    </row>
    <row r="13395" spans="17:17">
      <c r="Q13395" s="50" t="str">
        <f t="shared" si="210"/>
        <v/>
      </c>
    </row>
    <row r="13396" spans="17:17">
      <c r="Q13396" s="50" t="str">
        <f t="shared" ref="Q13396:Q13459" si="211">IF(AND(I13396="",K13396=""),"",IF(I13396="Lead","Lead",IF(K13396="Lead","Lead",IF((OR((AND((ISNUMBER(SEARCH("Galvanized",K13396))),AF13396="Yes")),(AND((ISNUMBER(SEARCH("Galvanized",K13396))),AF13396="Unknown")))),"Galvanized requiring replacement",IF((OR((AND((ISNUMBER(SEARCH("Galvanized",K13396))),AJ13396="Yes")),(AND((ISNUMBER(SEARCH("Galvanized",K13396))),AJ13396="Unknown")))),"Galvanized requiring replacement",IF(I13396="Galvanized requiring replacement","Galvanized requiring replacement",IF(K13396="Galvanized requiring replacement","Galvanized requiring replacement",IF(ISNUMBER(SEARCH("Unknown",I13396)),"Unknown",IF(ISNUMBER(SEARCH("Unknown",K13396)),"Unknown",IF(I13396="","Unknown",IF(K13396="","Unknown","Non-lead")))))))))))</f>
        <v/>
      </c>
    </row>
    <row r="13397" spans="17:17">
      <c r="Q13397" s="50" t="str">
        <f t="shared" si="211"/>
        <v/>
      </c>
    </row>
    <row r="13398" spans="17:17">
      <c r="Q13398" s="50" t="str">
        <f t="shared" si="211"/>
        <v/>
      </c>
    </row>
    <row r="13399" spans="17:17">
      <c r="Q13399" s="50" t="str">
        <f t="shared" si="211"/>
        <v/>
      </c>
    </row>
    <row r="13400" spans="17:17">
      <c r="Q13400" s="50" t="str">
        <f t="shared" si="211"/>
        <v/>
      </c>
    </row>
    <row r="13401" spans="17:17">
      <c r="Q13401" s="50" t="str">
        <f t="shared" si="211"/>
        <v/>
      </c>
    </row>
    <row r="13402" spans="17:17">
      <c r="Q13402" s="50" t="str">
        <f t="shared" si="211"/>
        <v/>
      </c>
    </row>
    <row r="13403" spans="17:17">
      <c r="Q13403" s="50" t="str">
        <f t="shared" si="211"/>
        <v/>
      </c>
    </row>
    <row r="13404" spans="17:17">
      <c r="Q13404" s="50" t="str">
        <f t="shared" si="211"/>
        <v/>
      </c>
    </row>
    <row r="13405" spans="17:17">
      <c r="Q13405" s="50" t="str">
        <f t="shared" si="211"/>
        <v/>
      </c>
    </row>
    <row r="13406" spans="17:17">
      <c r="Q13406" s="50" t="str">
        <f t="shared" si="211"/>
        <v/>
      </c>
    </row>
    <row r="13407" spans="17:17">
      <c r="Q13407" s="50" t="str">
        <f t="shared" si="211"/>
        <v/>
      </c>
    </row>
    <row r="13408" spans="17:17">
      <c r="Q13408" s="50" t="str">
        <f t="shared" si="211"/>
        <v/>
      </c>
    </row>
    <row r="13409" spans="17:17">
      <c r="Q13409" s="50" t="str">
        <f t="shared" si="211"/>
        <v/>
      </c>
    </row>
    <row r="13410" spans="17:17">
      <c r="Q13410" s="50" t="str">
        <f t="shared" si="211"/>
        <v/>
      </c>
    </row>
    <row r="13411" spans="17:17">
      <c r="Q13411" s="50" t="str">
        <f t="shared" si="211"/>
        <v/>
      </c>
    </row>
    <row r="13412" spans="17:17">
      <c r="Q13412" s="50" t="str">
        <f t="shared" si="211"/>
        <v/>
      </c>
    </row>
    <row r="13413" spans="17:17">
      <c r="Q13413" s="50" t="str">
        <f t="shared" si="211"/>
        <v/>
      </c>
    </row>
    <row r="13414" spans="17:17">
      <c r="Q13414" s="50" t="str">
        <f t="shared" si="211"/>
        <v/>
      </c>
    </row>
    <row r="13415" spans="17:17">
      <c r="Q13415" s="50" t="str">
        <f t="shared" si="211"/>
        <v/>
      </c>
    </row>
    <row r="13416" spans="17:17">
      <c r="Q13416" s="50" t="str">
        <f t="shared" si="211"/>
        <v/>
      </c>
    </row>
    <row r="13417" spans="17:17">
      <c r="Q13417" s="50" t="str">
        <f t="shared" si="211"/>
        <v/>
      </c>
    </row>
    <row r="13418" spans="17:17">
      <c r="Q13418" s="50" t="str">
        <f t="shared" si="211"/>
        <v/>
      </c>
    </row>
    <row r="13419" spans="17:17">
      <c r="Q13419" s="50" t="str">
        <f t="shared" si="211"/>
        <v/>
      </c>
    </row>
    <row r="13420" spans="17:17">
      <c r="Q13420" s="50" t="str">
        <f t="shared" si="211"/>
        <v/>
      </c>
    </row>
    <row r="13421" spans="17:17">
      <c r="Q13421" s="50" t="str">
        <f t="shared" si="211"/>
        <v/>
      </c>
    </row>
    <row r="13422" spans="17:17">
      <c r="Q13422" s="50" t="str">
        <f t="shared" si="211"/>
        <v/>
      </c>
    </row>
    <row r="13423" spans="17:17">
      <c r="Q13423" s="50" t="str">
        <f t="shared" si="211"/>
        <v/>
      </c>
    </row>
    <row r="13424" spans="17:17">
      <c r="Q13424" s="50" t="str">
        <f t="shared" si="211"/>
        <v/>
      </c>
    </row>
    <row r="13425" spans="17:17">
      <c r="Q13425" s="50" t="str">
        <f t="shared" si="211"/>
        <v/>
      </c>
    </row>
    <row r="13426" spans="17:17">
      <c r="Q13426" s="50" t="str">
        <f t="shared" si="211"/>
        <v/>
      </c>
    </row>
    <row r="13427" spans="17:17">
      <c r="Q13427" s="50" t="str">
        <f t="shared" si="211"/>
        <v/>
      </c>
    </row>
    <row r="13428" spans="17:17">
      <c r="Q13428" s="50" t="str">
        <f t="shared" si="211"/>
        <v/>
      </c>
    </row>
    <row r="13429" spans="17:17">
      <c r="Q13429" s="50" t="str">
        <f t="shared" si="211"/>
        <v/>
      </c>
    </row>
    <row r="13430" spans="17:17">
      <c r="Q13430" s="50" t="str">
        <f t="shared" si="211"/>
        <v/>
      </c>
    </row>
    <row r="13431" spans="17:17">
      <c r="Q13431" s="50" t="str">
        <f t="shared" si="211"/>
        <v/>
      </c>
    </row>
    <row r="13432" spans="17:17">
      <c r="Q13432" s="50" t="str">
        <f t="shared" si="211"/>
        <v/>
      </c>
    </row>
    <row r="13433" spans="17:17">
      <c r="Q13433" s="50" t="str">
        <f t="shared" si="211"/>
        <v/>
      </c>
    </row>
    <row r="13434" spans="17:17">
      <c r="Q13434" s="50" t="str">
        <f t="shared" si="211"/>
        <v/>
      </c>
    </row>
    <row r="13435" spans="17:17">
      <c r="Q13435" s="50" t="str">
        <f t="shared" si="211"/>
        <v/>
      </c>
    </row>
    <row r="13436" spans="17:17">
      <c r="Q13436" s="50" t="str">
        <f t="shared" si="211"/>
        <v/>
      </c>
    </row>
    <row r="13437" spans="17:17">
      <c r="Q13437" s="50" t="str">
        <f t="shared" si="211"/>
        <v/>
      </c>
    </row>
    <row r="13438" spans="17:17">
      <c r="Q13438" s="50" t="str">
        <f t="shared" si="211"/>
        <v/>
      </c>
    </row>
    <row r="13439" spans="17:17">
      <c r="Q13439" s="50" t="str">
        <f t="shared" si="211"/>
        <v/>
      </c>
    </row>
    <row r="13440" spans="17:17">
      <c r="Q13440" s="50" t="str">
        <f t="shared" si="211"/>
        <v/>
      </c>
    </row>
    <row r="13441" spans="17:17">
      <c r="Q13441" s="50" t="str">
        <f t="shared" si="211"/>
        <v/>
      </c>
    </row>
    <row r="13442" spans="17:17">
      <c r="Q13442" s="50" t="str">
        <f t="shared" si="211"/>
        <v/>
      </c>
    </row>
    <row r="13443" spans="17:17">
      <c r="Q13443" s="50" t="str">
        <f t="shared" si="211"/>
        <v/>
      </c>
    </row>
    <row r="13444" spans="17:17">
      <c r="Q13444" s="50" t="str">
        <f t="shared" si="211"/>
        <v/>
      </c>
    </row>
    <row r="13445" spans="17:17">
      <c r="Q13445" s="50" t="str">
        <f t="shared" si="211"/>
        <v/>
      </c>
    </row>
    <row r="13446" spans="17:17">
      <c r="Q13446" s="50" t="str">
        <f t="shared" si="211"/>
        <v/>
      </c>
    </row>
    <row r="13447" spans="17:17">
      <c r="Q13447" s="50" t="str">
        <f t="shared" si="211"/>
        <v/>
      </c>
    </row>
    <row r="13448" spans="17:17">
      <c r="Q13448" s="50" t="str">
        <f t="shared" si="211"/>
        <v/>
      </c>
    </row>
    <row r="13449" spans="17:17">
      <c r="Q13449" s="50" t="str">
        <f t="shared" si="211"/>
        <v/>
      </c>
    </row>
    <row r="13450" spans="17:17">
      <c r="Q13450" s="50" t="str">
        <f t="shared" si="211"/>
        <v/>
      </c>
    </row>
    <row r="13451" spans="17:17">
      <c r="Q13451" s="50" t="str">
        <f t="shared" si="211"/>
        <v/>
      </c>
    </row>
    <row r="13452" spans="17:17">
      <c r="Q13452" s="50" t="str">
        <f t="shared" si="211"/>
        <v/>
      </c>
    </row>
    <row r="13453" spans="17:17">
      <c r="Q13453" s="50" t="str">
        <f t="shared" si="211"/>
        <v/>
      </c>
    </row>
    <row r="13454" spans="17:17">
      <c r="Q13454" s="50" t="str">
        <f t="shared" si="211"/>
        <v/>
      </c>
    </row>
    <row r="13455" spans="17:17">
      <c r="Q13455" s="50" t="str">
        <f t="shared" si="211"/>
        <v/>
      </c>
    </row>
    <row r="13456" spans="17:17">
      <c r="Q13456" s="50" t="str">
        <f t="shared" si="211"/>
        <v/>
      </c>
    </row>
    <row r="13457" spans="17:17">
      <c r="Q13457" s="50" t="str">
        <f t="shared" si="211"/>
        <v/>
      </c>
    </row>
    <row r="13458" spans="17:17">
      <c r="Q13458" s="50" t="str">
        <f t="shared" si="211"/>
        <v/>
      </c>
    </row>
    <row r="13459" spans="17:17">
      <c r="Q13459" s="50" t="str">
        <f t="shared" si="211"/>
        <v/>
      </c>
    </row>
    <row r="13460" spans="17:17">
      <c r="Q13460" s="50" t="str">
        <f t="shared" ref="Q13460:Q13523" si="212">IF(AND(I13460="",K13460=""),"",IF(I13460="Lead","Lead",IF(K13460="Lead","Lead",IF((OR((AND((ISNUMBER(SEARCH("Galvanized",K13460))),AF13460="Yes")),(AND((ISNUMBER(SEARCH("Galvanized",K13460))),AF13460="Unknown")))),"Galvanized requiring replacement",IF((OR((AND((ISNUMBER(SEARCH("Galvanized",K13460))),AJ13460="Yes")),(AND((ISNUMBER(SEARCH("Galvanized",K13460))),AJ13460="Unknown")))),"Galvanized requiring replacement",IF(I13460="Galvanized requiring replacement","Galvanized requiring replacement",IF(K13460="Galvanized requiring replacement","Galvanized requiring replacement",IF(ISNUMBER(SEARCH("Unknown",I13460)),"Unknown",IF(ISNUMBER(SEARCH("Unknown",K13460)),"Unknown",IF(I13460="","Unknown",IF(K13460="","Unknown","Non-lead")))))))))))</f>
        <v/>
      </c>
    </row>
    <row r="13461" spans="17:17">
      <c r="Q13461" s="50" t="str">
        <f t="shared" si="212"/>
        <v/>
      </c>
    </row>
    <row r="13462" spans="17:17">
      <c r="Q13462" s="50" t="str">
        <f t="shared" si="212"/>
        <v/>
      </c>
    </row>
    <row r="13463" spans="17:17">
      <c r="Q13463" s="50" t="str">
        <f t="shared" si="212"/>
        <v/>
      </c>
    </row>
    <row r="13464" spans="17:17">
      <c r="Q13464" s="50" t="str">
        <f t="shared" si="212"/>
        <v/>
      </c>
    </row>
    <row r="13465" spans="17:17">
      <c r="Q13465" s="50" t="str">
        <f t="shared" si="212"/>
        <v/>
      </c>
    </row>
    <row r="13466" spans="17:17">
      <c r="Q13466" s="50" t="str">
        <f t="shared" si="212"/>
        <v/>
      </c>
    </row>
    <row r="13467" spans="17:17">
      <c r="Q13467" s="50" t="str">
        <f t="shared" si="212"/>
        <v/>
      </c>
    </row>
    <row r="13468" spans="17:17">
      <c r="Q13468" s="50" t="str">
        <f t="shared" si="212"/>
        <v/>
      </c>
    </row>
    <row r="13469" spans="17:17">
      <c r="Q13469" s="50" t="str">
        <f t="shared" si="212"/>
        <v/>
      </c>
    </row>
    <row r="13470" spans="17:17">
      <c r="Q13470" s="50" t="str">
        <f t="shared" si="212"/>
        <v/>
      </c>
    </row>
    <row r="13471" spans="17:17">
      <c r="Q13471" s="50" t="str">
        <f t="shared" si="212"/>
        <v/>
      </c>
    </row>
    <row r="13472" spans="17:17">
      <c r="Q13472" s="50" t="str">
        <f t="shared" si="212"/>
        <v/>
      </c>
    </row>
    <row r="13473" spans="17:17">
      <c r="Q13473" s="50" t="str">
        <f t="shared" si="212"/>
        <v/>
      </c>
    </row>
    <row r="13474" spans="17:17">
      <c r="Q13474" s="50" t="str">
        <f t="shared" si="212"/>
        <v/>
      </c>
    </row>
    <row r="13475" spans="17:17">
      <c r="Q13475" s="50" t="str">
        <f t="shared" si="212"/>
        <v/>
      </c>
    </row>
    <row r="13476" spans="17:17">
      <c r="Q13476" s="50" t="str">
        <f t="shared" si="212"/>
        <v/>
      </c>
    </row>
    <row r="13477" spans="17:17">
      <c r="Q13477" s="50" t="str">
        <f t="shared" si="212"/>
        <v/>
      </c>
    </row>
    <row r="13478" spans="17:17">
      <c r="Q13478" s="50" t="str">
        <f t="shared" si="212"/>
        <v/>
      </c>
    </row>
    <row r="13479" spans="17:17">
      <c r="Q13479" s="50" t="str">
        <f t="shared" si="212"/>
        <v/>
      </c>
    </row>
    <row r="13480" spans="17:17">
      <c r="Q13480" s="50" t="str">
        <f t="shared" si="212"/>
        <v/>
      </c>
    </row>
    <row r="13481" spans="17:17">
      <c r="Q13481" s="50" t="str">
        <f t="shared" si="212"/>
        <v/>
      </c>
    </row>
    <row r="13482" spans="17:17">
      <c r="Q13482" s="50" t="str">
        <f t="shared" si="212"/>
        <v/>
      </c>
    </row>
    <row r="13483" spans="17:17">
      <c r="Q13483" s="50" t="str">
        <f t="shared" si="212"/>
        <v/>
      </c>
    </row>
    <row r="13484" spans="17:17">
      <c r="Q13484" s="50" t="str">
        <f t="shared" si="212"/>
        <v/>
      </c>
    </row>
    <row r="13485" spans="17:17">
      <c r="Q13485" s="50" t="str">
        <f t="shared" si="212"/>
        <v/>
      </c>
    </row>
    <row r="13486" spans="17:17">
      <c r="Q13486" s="50" t="str">
        <f t="shared" si="212"/>
        <v/>
      </c>
    </row>
    <row r="13487" spans="17:17">
      <c r="Q13487" s="50" t="str">
        <f t="shared" si="212"/>
        <v/>
      </c>
    </row>
    <row r="13488" spans="17:17">
      <c r="Q13488" s="50" t="str">
        <f t="shared" si="212"/>
        <v/>
      </c>
    </row>
    <row r="13489" spans="17:17">
      <c r="Q13489" s="50" t="str">
        <f t="shared" si="212"/>
        <v/>
      </c>
    </row>
    <row r="13490" spans="17:17">
      <c r="Q13490" s="50" t="str">
        <f t="shared" si="212"/>
        <v/>
      </c>
    </row>
    <row r="13491" spans="17:17">
      <c r="Q13491" s="50" t="str">
        <f t="shared" si="212"/>
        <v/>
      </c>
    </row>
    <row r="13492" spans="17:17">
      <c r="Q13492" s="50" t="str">
        <f t="shared" si="212"/>
        <v/>
      </c>
    </row>
    <row r="13493" spans="17:17">
      <c r="Q13493" s="50" t="str">
        <f t="shared" si="212"/>
        <v/>
      </c>
    </row>
    <row r="13494" spans="17:17">
      <c r="Q13494" s="50" t="str">
        <f t="shared" si="212"/>
        <v/>
      </c>
    </row>
    <row r="13495" spans="17:17">
      <c r="Q13495" s="50" t="str">
        <f t="shared" si="212"/>
        <v/>
      </c>
    </row>
    <row r="13496" spans="17:17">
      <c r="Q13496" s="50" t="str">
        <f t="shared" si="212"/>
        <v/>
      </c>
    </row>
    <row r="13497" spans="17:17">
      <c r="Q13497" s="50" t="str">
        <f t="shared" si="212"/>
        <v/>
      </c>
    </row>
    <row r="13498" spans="17:17">
      <c r="Q13498" s="50" t="str">
        <f t="shared" si="212"/>
        <v/>
      </c>
    </row>
    <row r="13499" spans="17:17">
      <c r="Q13499" s="50" t="str">
        <f t="shared" si="212"/>
        <v/>
      </c>
    </row>
    <row r="13500" spans="17:17">
      <c r="Q13500" s="50" t="str">
        <f t="shared" si="212"/>
        <v/>
      </c>
    </row>
    <row r="13501" spans="17:17">
      <c r="Q13501" s="50" t="str">
        <f t="shared" si="212"/>
        <v/>
      </c>
    </row>
    <row r="13502" spans="17:17">
      <c r="Q13502" s="50" t="str">
        <f t="shared" si="212"/>
        <v/>
      </c>
    </row>
    <row r="13503" spans="17:17">
      <c r="Q13503" s="50" t="str">
        <f t="shared" si="212"/>
        <v/>
      </c>
    </row>
    <row r="13504" spans="17:17">
      <c r="Q13504" s="50" t="str">
        <f t="shared" si="212"/>
        <v/>
      </c>
    </row>
    <row r="13505" spans="17:17">
      <c r="Q13505" s="50" t="str">
        <f t="shared" si="212"/>
        <v/>
      </c>
    </row>
    <row r="13506" spans="17:17">
      <c r="Q13506" s="50" t="str">
        <f t="shared" si="212"/>
        <v/>
      </c>
    </row>
    <row r="13507" spans="17:17">
      <c r="Q13507" s="50" t="str">
        <f t="shared" si="212"/>
        <v/>
      </c>
    </row>
    <row r="13508" spans="17:17">
      <c r="Q13508" s="50" t="str">
        <f t="shared" si="212"/>
        <v/>
      </c>
    </row>
    <row r="13509" spans="17:17">
      <c r="Q13509" s="50" t="str">
        <f t="shared" si="212"/>
        <v/>
      </c>
    </row>
    <row r="13510" spans="17:17">
      <c r="Q13510" s="50" t="str">
        <f t="shared" si="212"/>
        <v/>
      </c>
    </row>
    <row r="13511" spans="17:17">
      <c r="Q13511" s="50" t="str">
        <f t="shared" si="212"/>
        <v/>
      </c>
    </row>
    <row r="13512" spans="17:17">
      <c r="Q13512" s="50" t="str">
        <f t="shared" si="212"/>
        <v/>
      </c>
    </row>
    <row r="13513" spans="17:17">
      <c r="Q13513" s="50" t="str">
        <f t="shared" si="212"/>
        <v/>
      </c>
    </row>
    <row r="13514" spans="17:17">
      <c r="Q13514" s="50" t="str">
        <f t="shared" si="212"/>
        <v/>
      </c>
    </row>
    <row r="13515" spans="17:17">
      <c r="Q13515" s="50" t="str">
        <f t="shared" si="212"/>
        <v/>
      </c>
    </row>
    <row r="13516" spans="17:17">
      <c r="Q13516" s="50" t="str">
        <f t="shared" si="212"/>
        <v/>
      </c>
    </row>
    <row r="13517" spans="17:17">
      <c r="Q13517" s="50" t="str">
        <f t="shared" si="212"/>
        <v/>
      </c>
    </row>
    <row r="13518" spans="17:17">
      <c r="Q13518" s="50" t="str">
        <f t="shared" si="212"/>
        <v/>
      </c>
    </row>
    <row r="13519" spans="17:17">
      <c r="Q13519" s="50" t="str">
        <f t="shared" si="212"/>
        <v/>
      </c>
    </row>
    <row r="13520" spans="17:17">
      <c r="Q13520" s="50" t="str">
        <f t="shared" si="212"/>
        <v/>
      </c>
    </row>
    <row r="13521" spans="17:17">
      <c r="Q13521" s="50" t="str">
        <f t="shared" si="212"/>
        <v/>
      </c>
    </row>
    <row r="13522" spans="17:17">
      <c r="Q13522" s="50" t="str">
        <f t="shared" si="212"/>
        <v/>
      </c>
    </row>
    <row r="13523" spans="17:17">
      <c r="Q13523" s="50" t="str">
        <f t="shared" si="212"/>
        <v/>
      </c>
    </row>
    <row r="13524" spans="17:17">
      <c r="Q13524" s="50" t="str">
        <f t="shared" ref="Q13524:Q13587" si="213">IF(AND(I13524="",K13524=""),"",IF(I13524="Lead","Lead",IF(K13524="Lead","Lead",IF((OR((AND((ISNUMBER(SEARCH("Galvanized",K13524))),AF13524="Yes")),(AND((ISNUMBER(SEARCH("Galvanized",K13524))),AF13524="Unknown")))),"Galvanized requiring replacement",IF((OR((AND((ISNUMBER(SEARCH("Galvanized",K13524))),AJ13524="Yes")),(AND((ISNUMBER(SEARCH("Galvanized",K13524))),AJ13524="Unknown")))),"Galvanized requiring replacement",IF(I13524="Galvanized requiring replacement","Galvanized requiring replacement",IF(K13524="Galvanized requiring replacement","Galvanized requiring replacement",IF(ISNUMBER(SEARCH("Unknown",I13524)),"Unknown",IF(ISNUMBER(SEARCH("Unknown",K13524)),"Unknown",IF(I13524="","Unknown",IF(K13524="","Unknown","Non-lead")))))))))))</f>
        <v/>
      </c>
    </row>
    <row r="13525" spans="17:17">
      <c r="Q13525" s="50" t="str">
        <f t="shared" si="213"/>
        <v/>
      </c>
    </row>
    <row r="13526" spans="17:17">
      <c r="Q13526" s="50" t="str">
        <f t="shared" si="213"/>
        <v/>
      </c>
    </row>
    <row r="13527" spans="17:17">
      <c r="Q13527" s="50" t="str">
        <f t="shared" si="213"/>
        <v/>
      </c>
    </row>
    <row r="13528" spans="17:17">
      <c r="Q13528" s="50" t="str">
        <f t="shared" si="213"/>
        <v/>
      </c>
    </row>
    <row r="13529" spans="17:17">
      <c r="Q13529" s="50" t="str">
        <f t="shared" si="213"/>
        <v/>
      </c>
    </row>
    <row r="13530" spans="17:17">
      <c r="Q13530" s="50" t="str">
        <f t="shared" si="213"/>
        <v/>
      </c>
    </row>
    <row r="13531" spans="17:17">
      <c r="Q13531" s="50" t="str">
        <f t="shared" si="213"/>
        <v/>
      </c>
    </row>
    <row r="13532" spans="17:17">
      <c r="Q13532" s="50" t="str">
        <f t="shared" si="213"/>
        <v/>
      </c>
    </row>
    <row r="13533" spans="17:17">
      <c r="Q13533" s="50" t="str">
        <f t="shared" si="213"/>
        <v/>
      </c>
    </row>
    <row r="13534" spans="17:17">
      <c r="Q13534" s="50" t="str">
        <f t="shared" si="213"/>
        <v/>
      </c>
    </row>
    <row r="13535" spans="17:17">
      <c r="Q13535" s="50" t="str">
        <f t="shared" si="213"/>
        <v/>
      </c>
    </row>
    <row r="13536" spans="17:17">
      <c r="Q13536" s="50" t="str">
        <f t="shared" si="213"/>
        <v/>
      </c>
    </row>
    <row r="13537" spans="17:17">
      <c r="Q13537" s="50" t="str">
        <f t="shared" si="213"/>
        <v/>
      </c>
    </row>
    <row r="13538" spans="17:17">
      <c r="Q13538" s="50" t="str">
        <f t="shared" si="213"/>
        <v/>
      </c>
    </row>
    <row r="13539" spans="17:17">
      <c r="Q13539" s="50" t="str">
        <f t="shared" si="213"/>
        <v/>
      </c>
    </row>
    <row r="13540" spans="17:17">
      <c r="Q13540" s="50" t="str">
        <f t="shared" si="213"/>
        <v/>
      </c>
    </row>
    <row r="13541" spans="17:17">
      <c r="Q13541" s="50" t="str">
        <f t="shared" si="213"/>
        <v/>
      </c>
    </row>
    <row r="13542" spans="17:17">
      <c r="Q13542" s="50" t="str">
        <f t="shared" si="213"/>
        <v/>
      </c>
    </row>
    <row r="13543" spans="17:17">
      <c r="Q13543" s="50" t="str">
        <f t="shared" si="213"/>
        <v/>
      </c>
    </row>
    <row r="13544" spans="17:17">
      <c r="Q13544" s="50" t="str">
        <f t="shared" si="213"/>
        <v/>
      </c>
    </row>
    <row r="13545" spans="17:17">
      <c r="Q13545" s="50" t="str">
        <f t="shared" si="213"/>
        <v/>
      </c>
    </row>
    <row r="13546" spans="17:17">
      <c r="Q13546" s="50" t="str">
        <f t="shared" si="213"/>
        <v/>
      </c>
    </row>
    <row r="13547" spans="17:17">
      <c r="Q13547" s="50" t="str">
        <f t="shared" si="213"/>
        <v/>
      </c>
    </row>
    <row r="13548" spans="17:17">
      <c r="Q13548" s="50" t="str">
        <f t="shared" si="213"/>
        <v/>
      </c>
    </row>
    <row r="13549" spans="17:17">
      <c r="Q13549" s="50" t="str">
        <f t="shared" si="213"/>
        <v/>
      </c>
    </row>
    <row r="13550" spans="17:17">
      <c r="Q13550" s="50" t="str">
        <f t="shared" si="213"/>
        <v/>
      </c>
    </row>
    <row r="13551" spans="17:17">
      <c r="Q13551" s="50" t="str">
        <f t="shared" si="213"/>
        <v/>
      </c>
    </row>
    <row r="13552" spans="17:17">
      <c r="Q13552" s="50" t="str">
        <f t="shared" si="213"/>
        <v/>
      </c>
    </row>
    <row r="13553" spans="17:17">
      <c r="Q13553" s="50" t="str">
        <f t="shared" si="213"/>
        <v/>
      </c>
    </row>
    <row r="13554" spans="17:17">
      <c r="Q13554" s="50" t="str">
        <f t="shared" si="213"/>
        <v/>
      </c>
    </row>
    <row r="13555" spans="17:17">
      <c r="Q13555" s="50" t="str">
        <f t="shared" si="213"/>
        <v/>
      </c>
    </row>
    <row r="13556" spans="17:17">
      <c r="Q13556" s="50" t="str">
        <f t="shared" si="213"/>
        <v/>
      </c>
    </row>
    <row r="13557" spans="17:17">
      <c r="Q13557" s="50" t="str">
        <f t="shared" si="213"/>
        <v/>
      </c>
    </row>
    <row r="13558" spans="17:17">
      <c r="Q13558" s="50" t="str">
        <f t="shared" si="213"/>
        <v/>
      </c>
    </row>
    <row r="13559" spans="17:17">
      <c r="Q13559" s="50" t="str">
        <f t="shared" si="213"/>
        <v/>
      </c>
    </row>
    <row r="13560" spans="17:17">
      <c r="Q13560" s="50" t="str">
        <f t="shared" si="213"/>
        <v/>
      </c>
    </row>
    <row r="13561" spans="17:17">
      <c r="Q13561" s="50" t="str">
        <f t="shared" si="213"/>
        <v/>
      </c>
    </row>
    <row r="13562" spans="17:17">
      <c r="Q13562" s="50" t="str">
        <f t="shared" si="213"/>
        <v/>
      </c>
    </row>
    <row r="13563" spans="17:17">
      <c r="Q13563" s="50" t="str">
        <f t="shared" si="213"/>
        <v/>
      </c>
    </row>
    <row r="13564" spans="17:17">
      <c r="Q13564" s="50" t="str">
        <f t="shared" si="213"/>
        <v/>
      </c>
    </row>
    <row r="13565" spans="17:17">
      <c r="Q13565" s="50" t="str">
        <f t="shared" si="213"/>
        <v/>
      </c>
    </row>
    <row r="13566" spans="17:17">
      <c r="Q13566" s="50" t="str">
        <f t="shared" si="213"/>
        <v/>
      </c>
    </row>
    <row r="13567" spans="17:17">
      <c r="Q13567" s="50" t="str">
        <f t="shared" si="213"/>
        <v/>
      </c>
    </row>
    <row r="13568" spans="17:17">
      <c r="Q13568" s="50" t="str">
        <f t="shared" si="213"/>
        <v/>
      </c>
    </row>
    <row r="13569" spans="17:17">
      <c r="Q13569" s="50" t="str">
        <f t="shared" si="213"/>
        <v/>
      </c>
    </row>
    <row r="13570" spans="17:17">
      <c r="Q13570" s="50" t="str">
        <f t="shared" si="213"/>
        <v/>
      </c>
    </row>
    <row r="13571" spans="17:17">
      <c r="Q13571" s="50" t="str">
        <f t="shared" si="213"/>
        <v/>
      </c>
    </row>
    <row r="13572" spans="17:17">
      <c r="Q13572" s="50" t="str">
        <f t="shared" si="213"/>
        <v/>
      </c>
    </row>
    <row r="13573" spans="17:17">
      <c r="Q13573" s="50" t="str">
        <f t="shared" si="213"/>
        <v/>
      </c>
    </row>
    <row r="13574" spans="17:17">
      <c r="Q13574" s="50" t="str">
        <f t="shared" si="213"/>
        <v/>
      </c>
    </row>
    <row r="13575" spans="17:17">
      <c r="Q13575" s="50" t="str">
        <f t="shared" si="213"/>
        <v/>
      </c>
    </row>
    <row r="13576" spans="17:17">
      <c r="Q13576" s="50" t="str">
        <f t="shared" si="213"/>
        <v/>
      </c>
    </row>
    <row r="13577" spans="17:17">
      <c r="Q13577" s="50" t="str">
        <f t="shared" si="213"/>
        <v/>
      </c>
    </row>
    <row r="13578" spans="17:17">
      <c r="Q13578" s="50" t="str">
        <f t="shared" si="213"/>
        <v/>
      </c>
    </row>
    <row r="13579" spans="17:17">
      <c r="Q13579" s="50" t="str">
        <f t="shared" si="213"/>
        <v/>
      </c>
    </row>
    <row r="13580" spans="17:17">
      <c r="Q13580" s="50" t="str">
        <f t="shared" si="213"/>
        <v/>
      </c>
    </row>
    <row r="13581" spans="17:17">
      <c r="Q13581" s="50" t="str">
        <f t="shared" si="213"/>
        <v/>
      </c>
    </row>
    <row r="13582" spans="17:17">
      <c r="Q13582" s="50" t="str">
        <f t="shared" si="213"/>
        <v/>
      </c>
    </row>
    <row r="13583" spans="17:17">
      <c r="Q13583" s="50" t="str">
        <f t="shared" si="213"/>
        <v/>
      </c>
    </row>
    <row r="13584" spans="17:17">
      <c r="Q13584" s="50" t="str">
        <f t="shared" si="213"/>
        <v/>
      </c>
    </row>
    <row r="13585" spans="17:17">
      <c r="Q13585" s="50" t="str">
        <f t="shared" si="213"/>
        <v/>
      </c>
    </row>
    <row r="13586" spans="17:17">
      <c r="Q13586" s="50" t="str">
        <f t="shared" si="213"/>
        <v/>
      </c>
    </row>
    <row r="13587" spans="17:17">
      <c r="Q13587" s="50" t="str">
        <f t="shared" si="213"/>
        <v/>
      </c>
    </row>
    <row r="13588" spans="17:17">
      <c r="Q13588" s="50" t="str">
        <f t="shared" ref="Q13588:Q13651" si="214">IF(AND(I13588="",K13588=""),"",IF(I13588="Lead","Lead",IF(K13588="Lead","Lead",IF((OR((AND((ISNUMBER(SEARCH("Galvanized",K13588))),AF13588="Yes")),(AND((ISNUMBER(SEARCH("Galvanized",K13588))),AF13588="Unknown")))),"Galvanized requiring replacement",IF((OR((AND((ISNUMBER(SEARCH("Galvanized",K13588))),AJ13588="Yes")),(AND((ISNUMBER(SEARCH("Galvanized",K13588))),AJ13588="Unknown")))),"Galvanized requiring replacement",IF(I13588="Galvanized requiring replacement","Galvanized requiring replacement",IF(K13588="Galvanized requiring replacement","Galvanized requiring replacement",IF(ISNUMBER(SEARCH("Unknown",I13588)),"Unknown",IF(ISNUMBER(SEARCH("Unknown",K13588)),"Unknown",IF(I13588="","Unknown",IF(K13588="","Unknown","Non-lead")))))))))))</f>
        <v/>
      </c>
    </row>
    <row r="13589" spans="17:17">
      <c r="Q13589" s="50" t="str">
        <f t="shared" si="214"/>
        <v/>
      </c>
    </row>
    <row r="13590" spans="17:17">
      <c r="Q13590" s="50" t="str">
        <f t="shared" si="214"/>
        <v/>
      </c>
    </row>
    <row r="13591" spans="17:17">
      <c r="Q13591" s="50" t="str">
        <f t="shared" si="214"/>
        <v/>
      </c>
    </row>
    <row r="13592" spans="17:17">
      <c r="Q13592" s="50" t="str">
        <f t="shared" si="214"/>
        <v/>
      </c>
    </row>
    <row r="13593" spans="17:17">
      <c r="Q13593" s="50" t="str">
        <f t="shared" si="214"/>
        <v/>
      </c>
    </row>
    <row r="13594" spans="17:17">
      <c r="Q13594" s="50" t="str">
        <f t="shared" si="214"/>
        <v/>
      </c>
    </row>
    <row r="13595" spans="17:17">
      <c r="Q13595" s="50" t="str">
        <f t="shared" si="214"/>
        <v/>
      </c>
    </row>
    <row r="13596" spans="17:17">
      <c r="Q13596" s="50" t="str">
        <f t="shared" si="214"/>
        <v/>
      </c>
    </row>
    <row r="13597" spans="17:17">
      <c r="Q13597" s="50" t="str">
        <f t="shared" si="214"/>
        <v/>
      </c>
    </row>
    <row r="13598" spans="17:17">
      <c r="Q13598" s="50" t="str">
        <f t="shared" si="214"/>
        <v/>
      </c>
    </row>
    <row r="13599" spans="17:17">
      <c r="Q13599" s="50" t="str">
        <f t="shared" si="214"/>
        <v/>
      </c>
    </row>
    <row r="13600" spans="17:17">
      <c r="Q13600" s="50" t="str">
        <f t="shared" si="214"/>
        <v/>
      </c>
    </row>
    <row r="13601" spans="17:17">
      <c r="Q13601" s="50" t="str">
        <f t="shared" si="214"/>
        <v/>
      </c>
    </row>
    <row r="13602" spans="17:17">
      <c r="Q13602" s="50" t="str">
        <f t="shared" si="214"/>
        <v/>
      </c>
    </row>
    <row r="13603" spans="17:17">
      <c r="Q13603" s="50" t="str">
        <f t="shared" si="214"/>
        <v/>
      </c>
    </row>
    <row r="13604" spans="17:17">
      <c r="Q13604" s="50" t="str">
        <f t="shared" si="214"/>
        <v/>
      </c>
    </row>
    <row r="13605" spans="17:17">
      <c r="Q13605" s="50" t="str">
        <f t="shared" si="214"/>
        <v/>
      </c>
    </row>
    <row r="13606" spans="17:17">
      <c r="Q13606" s="50" t="str">
        <f t="shared" si="214"/>
        <v/>
      </c>
    </row>
    <row r="13607" spans="17:17">
      <c r="Q13607" s="50" t="str">
        <f t="shared" si="214"/>
        <v/>
      </c>
    </row>
    <row r="13608" spans="17:17">
      <c r="Q13608" s="50" t="str">
        <f t="shared" si="214"/>
        <v/>
      </c>
    </row>
    <row r="13609" spans="17:17">
      <c r="Q13609" s="50" t="str">
        <f t="shared" si="214"/>
        <v/>
      </c>
    </row>
    <row r="13610" spans="17:17">
      <c r="Q13610" s="50" t="str">
        <f t="shared" si="214"/>
        <v/>
      </c>
    </row>
    <row r="13611" spans="17:17">
      <c r="Q13611" s="50" t="str">
        <f t="shared" si="214"/>
        <v/>
      </c>
    </row>
    <row r="13612" spans="17:17">
      <c r="Q13612" s="50" t="str">
        <f t="shared" si="214"/>
        <v/>
      </c>
    </row>
    <row r="13613" spans="17:17">
      <c r="Q13613" s="50" t="str">
        <f t="shared" si="214"/>
        <v/>
      </c>
    </row>
    <row r="13614" spans="17:17">
      <c r="Q13614" s="50" t="str">
        <f t="shared" si="214"/>
        <v/>
      </c>
    </row>
    <row r="13615" spans="17:17">
      <c r="Q13615" s="50" t="str">
        <f t="shared" si="214"/>
        <v/>
      </c>
    </row>
    <row r="13616" spans="17:17">
      <c r="Q13616" s="50" t="str">
        <f t="shared" si="214"/>
        <v/>
      </c>
    </row>
    <row r="13617" spans="17:17">
      <c r="Q13617" s="50" t="str">
        <f t="shared" si="214"/>
        <v/>
      </c>
    </row>
    <row r="13618" spans="17:17">
      <c r="Q13618" s="50" t="str">
        <f t="shared" si="214"/>
        <v/>
      </c>
    </row>
    <row r="13619" spans="17:17">
      <c r="Q13619" s="50" t="str">
        <f t="shared" si="214"/>
        <v/>
      </c>
    </row>
    <row r="13620" spans="17:17">
      <c r="Q13620" s="50" t="str">
        <f t="shared" si="214"/>
        <v/>
      </c>
    </row>
    <row r="13621" spans="17:17">
      <c r="Q13621" s="50" t="str">
        <f t="shared" si="214"/>
        <v/>
      </c>
    </row>
    <row r="13622" spans="17:17">
      <c r="Q13622" s="50" t="str">
        <f t="shared" si="214"/>
        <v/>
      </c>
    </row>
    <row r="13623" spans="17:17">
      <c r="Q13623" s="50" t="str">
        <f t="shared" si="214"/>
        <v/>
      </c>
    </row>
    <row r="13624" spans="17:17">
      <c r="Q13624" s="50" t="str">
        <f t="shared" si="214"/>
        <v/>
      </c>
    </row>
    <row r="13625" spans="17:17">
      <c r="Q13625" s="50" t="str">
        <f t="shared" si="214"/>
        <v/>
      </c>
    </row>
    <row r="13626" spans="17:17">
      <c r="Q13626" s="50" t="str">
        <f t="shared" si="214"/>
        <v/>
      </c>
    </row>
    <row r="13627" spans="17:17">
      <c r="Q13627" s="50" t="str">
        <f t="shared" si="214"/>
        <v/>
      </c>
    </row>
    <row r="13628" spans="17:17">
      <c r="Q13628" s="50" t="str">
        <f t="shared" si="214"/>
        <v/>
      </c>
    </row>
    <row r="13629" spans="17:17">
      <c r="Q13629" s="50" t="str">
        <f t="shared" si="214"/>
        <v/>
      </c>
    </row>
    <row r="13630" spans="17:17">
      <c r="Q13630" s="50" t="str">
        <f t="shared" si="214"/>
        <v/>
      </c>
    </row>
    <row r="13631" spans="17:17">
      <c r="Q13631" s="50" t="str">
        <f t="shared" si="214"/>
        <v/>
      </c>
    </row>
    <row r="13632" spans="17:17">
      <c r="Q13632" s="50" t="str">
        <f t="shared" si="214"/>
        <v/>
      </c>
    </row>
    <row r="13633" spans="17:17">
      <c r="Q13633" s="50" t="str">
        <f t="shared" si="214"/>
        <v/>
      </c>
    </row>
    <row r="13634" spans="17:17">
      <c r="Q13634" s="50" t="str">
        <f t="shared" si="214"/>
        <v/>
      </c>
    </row>
    <row r="13635" spans="17:17">
      <c r="Q13635" s="50" t="str">
        <f t="shared" si="214"/>
        <v/>
      </c>
    </row>
    <row r="13636" spans="17:17">
      <c r="Q13636" s="50" t="str">
        <f t="shared" si="214"/>
        <v/>
      </c>
    </row>
    <row r="13637" spans="17:17">
      <c r="Q13637" s="50" t="str">
        <f t="shared" si="214"/>
        <v/>
      </c>
    </row>
    <row r="13638" spans="17:17">
      <c r="Q13638" s="50" t="str">
        <f t="shared" si="214"/>
        <v/>
      </c>
    </row>
    <row r="13639" spans="17:17">
      <c r="Q13639" s="50" t="str">
        <f t="shared" si="214"/>
        <v/>
      </c>
    </row>
    <row r="13640" spans="17:17">
      <c r="Q13640" s="50" t="str">
        <f t="shared" si="214"/>
        <v/>
      </c>
    </row>
    <row r="13641" spans="17:17">
      <c r="Q13641" s="50" t="str">
        <f t="shared" si="214"/>
        <v/>
      </c>
    </row>
    <row r="13642" spans="17:17">
      <c r="Q13642" s="50" t="str">
        <f t="shared" si="214"/>
        <v/>
      </c>
    </row>
    <row r="13643" spans="17:17">
      <c r="Q13643" s="50" t="str">
        <f t="shared" si="214"/>
        <v/>
      </c>
    </row>
    <row r="13644" spans="17:17">
      <c r="Q13644" s="50" t="str">
        <f t="shared" si="214"/>
        <v/>
      </c>
    </row>
    <row r="13645" spans="17:17">
      <c r="Q13645" s="50" t="str">
        <f t="shared" si="214"/>
        <v/>
      </c>
    </row>
    <row r="13646" spans="17:17">
      <c r="Q13646" s="50" t="str">
        <f t="shared" si="214"/>
        <v/>
      </c>
    </row>
    <row r="13647" spans="17:17">
      <c r="Q13647" s="50" t="str">
        <f t="shared" si="214"/>
        <v/>
      </c>
    </row>
    <row r="13648" spans="17:17">
      <c r="Q13648" s="50" t="str">
        <f t="shared" si="214"/>
        <v/>
      </c>
    </row>
    <row r="13649" spans="17:17">
      <c r="Q13649" s="50" t="str">
        <f t="shared" si="214"/>
        <v/>
      </c>
    </row>
    <row r="13650" spans="17:17">
      <c r="Q13650" s="50" t="str">
        <f t="shared" si="214"/>
        <v/>
      </c>
    </row>
    <row r="13651" spans="17:17">
      <c r="Q13651" s="50" t="str">
        <f t="shared" si="214"/>
        <v/>
      </c>
    </row>
    <row r="13652" spans="17:17">
      <c r="Q13652" s="50" t="str">
        <f t="shared" ref="Q13652:Q13715" si="215">IF(AND(I13652="",K13652=""),"",IF(I13652="Lead","Lead",IF(K13652="Lead","Lead",IF((OR((AND((ISNUMBER(SEARCH("Galvanized",K13652))),AF13652="Yes")),(AND((ISNUMBER(SEARCH("Galvanized",K13652))),AF13652="Unknown")))),"Galvanized requiring replacement",IF((OR((AND((ISNUMBER(SEARCH("Galvanized",K13652))),AJ13652="Yes")),(AND((ISNUMBER(SEARCH("Galvanized",K13652))),AJ13652="Unknown")))),"Galvanized requiring replacement",IF(I13652="Galvanized requiring replacement","Galvanized requiring replacement",IF(K13652="Galvanized requiring replacement","Galvanized requiring replacement",IF(ISNUMBER(SEARCH("Unknown",I13652)),"Unknown",IF(ISNUMBER(SEARCH("Unknown",K13652)),"Unknown",IF(I13652="","Unknown",IF(K13652="","Unknown","Non-lead")))))))))))</f>
        <v/>
      </c>
    </row>
    <row r="13653" spans="17:17">
      <c r="Q13653" s="50" t="str">
        <f t="shared" si="215"/>
        <v/>
      </c>
    </row>
    <row r="13654" spans="17:17">
      <c r="Q13654" s="50" t="str">
        <f t="shared" si="215"/>
        <v/>
      </c>
    </row>
    <row r="13655" spans="17:17">
      <c r="Q13655" s="50" t="str">
        <f t="shared" si="215"/>
        <v/>
      </c>
    </row>
    <row r="13656" spans="17:17">
      <c r="Q13656" s="50" t="str">
        <f t="shared" si="215"/>
        <v/>
      </c>
    </row>
    <row r="13657" spans="17:17">
      <c r="Q13657" s="50" t="str">
        <f t="shared" si="215"/>
        <v/>
      </c>
    </row>
    <row r="13658" spans="17:17">
      <c r="Q13658" s="50" t="str">
        <f t="shared" si="215"/>
        <v/>
      </c>
    </row>
    <row r="13659" spans="17:17">
      <c r="Q13659" s="50" t="str">
        <f t="shared" si="215"/>
        <v/>
      </c>
    </row>
    <row r="13660" spans="17:17">
      <c r="Q13660" s="50" t="str">
        <f t="shared" si="215"/>
        <v/>
      </c>
    </row>
    <row r="13661" spans="17:17">
      <c r="Q13661" s="50" t="str">
        <f t="shared" si="215"/>
        <v/>
      </c>
    </row>
    <row r="13662" spans="17:17">
      <c r="Q13662" s="50" t="str">
        <f t="shared" si="215"/>
        <v/>
      </c>
    </row>
    <row r="13663" spans="17:17">
      <c r="Q13663" s="50" t="str">
        <f t="shared" si="215"/>
        <v/>
      </c>
    </row>
    <row r="13664" spans="17:17">
      <c r="Q13664" s="50" t="str">
        <f t="shared" si="215"/>
        <v/>
      </c>
    </row>
    <row r="13665" spans="17:17">
      <c r="Q13665" s="50" t="str">
        <f t="shared" si="215"/>
        <v/>
      </c>
    </row>
    <row r="13666" spans="17:17">
      <c r="Q13666" s="50" t="str">
        <f t="shared" si="215"/>
        <v/>
      </c>
    </row>
    <row r="13667" spans="17:17">
      <c r="Q13667" s="50" t="str">
        <f t="shared" si="215"/>
        <v/>
      </c>
    </row>
    <row r="13668" spans="17:17">
      <c r="Q13668" s="50" t="str">
        <f t="shared" si="215"/>
        <v/>
      </c>
    </row>
    <row r="13669" spans="17:17">
      <c r="Q13669" s="50" t="str">
        <f t="shared" si="215"/>
        <v/>
      </c>
    </row>
    <row r="13670" spans="17:17">
      <c r="Q13670" s="50" t="str">
        <f t="shared" si="215"/>
        <v/>
      </c>
    </row>
    <row r="13671" spans="17:17">
      <c r="Q13671" s="50" t="str">
        <f t="shared" si="215"/>
        <v/>
      </c>
    </row>
    <row r="13672" spans="17:17">
      <c r="Q13672" s="50" t="str">
        <f t="shared" si="215"/>
        <v/>
      </c>
    </row>
    <row r="13673" spans="17:17">
      <c r="Q13673" s="50" t="str">
        <f t="shared" si="215"/>
        <v/>
      </c>
    </row>
    <row r="13674" spans="17:17">
      <c r="Q13674" s="50" t="str">
        <f t="shared" si="215"/>
        <v/>
      </c>
    </row>
    <row r="13675" spans="17:17">
      <c r="Q13675" s="50" t="str">
        <f t="shared" si="215"/>
        <v/>
      </c>
    </row>
    <row r="13676" spans="17:17">
      <c r="Q13676" s="50" t="str">
        <f t="shared" si="215"/>
        <v/>
      </c>
    </row>
    <row r="13677" spans="17:17">
      <c r="Q13677" s="50" t="str">
        <f t="shared" si="215"/>
        <v/>
      </c>
    </row>
    <row r="13678" spans="17:17">
      <c r="Q13678" s="50" t="str">
        <f t="shared" si="215"/>
        <v/>
      </c>
    </row>
    <row r="13679" spans="17:17">
      <c r="Q13679" s="50" t="str">
        <f t="shared" si="215"/>
        <v/>
      </c>
    </row>
    <row r="13680" spans="17:17">
      <c r="Q13680" s="50" t="str">
        <f t="shared" si="215"/>
        <v/>
      </c>
    </row>
    <row r="13681" spans="17:17">
      <c r="Q13681" s="50" t="str">
        <f t="shared" si="215"/>
        <v/>
      </c>
    </row>
    <row r="13682" spans="17:17">
      <c r="Q13682" s="50" t="str">
        <f t="shared" si="215"/>
        <v/>
      </c>
    </row>
    <row r="13683" spans="17:17">
      <c r="Q13683" s="50" t="str">
        <f t="shared" si="215"/>
        <v/>
      </c>
    </row>
    <row r="13684" spans="17:17">
      <c r="Q13684" s="50" t="str">
        <f t="shared" si="215"/>
        <v/>
      </c>
    </row>
    <row r="13685" spans="17:17">
      <c r="Q13685" s="50" t="str">
        <f t="shared" si="215"/>
        <v/>
      </c>
    </row>
    <row r="13686" spans="17:17">
      <c r="Q13686" s="50" t="str">
        <f t="shared" si="215"/>
        <v/>
      </c>
    </row>
    <row r="13687" spans="17:17">
      <c r="Q13687" s="50" t="str">
        <f t="shared" si="215"/>
        <v/>
      </c>
    </row>
    <row r="13688" spans="17:17">
      <c r="Q13688" s="50" t="str">
        <f t="shared" si="215"/>
        <v/>
      </c>
    </row>
    <row r="13689" spans="17:17">
      <c r="Q13689" s="50" t="str">
        <f t="shared" si="215"/>
        <v/>
      </c>
    </row>
    <row r="13690" spans="17:17">
      <c r="Q13690" s="50" t="str">
        <f t="shared" si="215"/>
        <v/>
      </c>
    </row>
    <row r="13691" spans="17:17">
      <c r="Q13691" s="50" t="str">
        <f t="shared" si="215"/>
        <v/>
      </c>
    </row>
    <row r="13692" spans="17:17">
      <c r="Q13692" s="50" t="str">
        <f t="shared" si="215"/>
        <v/>
      </c>
    </row>
    <row r="13693" spans="17:17">
      <c r="Q13693" s="50" t="str">
        <f t="shared" si="215"/>
        <v/>
      </c>
    </row>
    <row r="13694" spans="17:17">
      <c r="Q13694" s="50" t="str">
        <f t="shared" si="215"/>
        <v/>
      </c>
    </row>
    <row r="13695" spans="17:17">
      <c r="Q13695" s="50" t="str">
        <f t="shared" si="215"/>
        <v/>
      </c>
    </row>
    <row r="13696" spans="17:17">
      <c r="Q13696" s="50" t="str">
        <f t="shared" si="215"/>
        <v/>
      </c>
    </row>
    <row r="13697" spans="17:17">
      <c r="Q13697" s="50" t="str">
        <f t="shared" si="215"/>
        <v/>
      </c>
    </row>
    <row r="13698" spans="17:17">
      <c r="Q13698" s="50" t="str">
        <f t="shared" si="215"/>
        <v/>
      </c>
    </row>
    <row r="13699" spans="17:17">
      <c r="Q13699" s="50" t="str">
        <f t="shared" si="215"/>
        <v/>
      </c>
    </row>
    <row r="13700" spans="17:17">
      <c r="Q13700" s="50" t="str">
        <f t="shared" si="215"/>
        <v/>
      </c>
    </row>
    <row r="13701" spans="17:17">
      <c r="Q13701" s="50" t="str">
        <f t="shared" si="215"/>
        <v/>
      </c>
    </row>
    <row r="13702" spans="17:17">
      <c r="Q13702" s="50" t="str">
        <f t="shared" si="215"/>
        <v/>
      </c>
    </row>
    <row r="13703" spans="17:17">
      <c r="Q13703" s="50" t="str">
        <f t="shared" si="215"/>
        <v/>
      </c>
    </row>
    <row r="13704" spans="17:17">
      <c r="Q13704" s="50" t="str">
        <f t="shared" si="215"/>
        <v/>
      </c>
    </row>
    <row r="13705" spans="17:17">
      <c r="Q13705" s="50" t="str">
        <f t="shared" si="215"/>
        <v/>
      </c>
    </row>
    <row r="13706" spans="17:17">
      <c r="Q13706" s="50" t="str">
        <f t="shared" si="215"/>
        <v/>
      </c>
    </row>
    <row r="13707" spans="17:17">
      <c r="Q13707" s="50" t="str">
        <f t="shared" si="215"/>
        <v/>
      </c>
    </row>
    <row r="13708" spans="17:17">
      <c r="Q13708" s="50" t="str">
        <f t="shared" si="215"/>
        <v/>
      </c>
    </row>
    <row r="13709" spans="17:17">
      <c r="Q13709" s="50" t="str">
        <f t="shared" si="215"/>
        <v/>
      </c>
    </row>
    <row r="13710" spans="17:17">
      <c r="Q13710" s="50" t="str">
        <f t="shared" si="215"/>
        <v/>
      </c>
    </row>
    <row r="13711" spans="17:17">
      <c r="Q13711" s="50" t="str">
        <f t="shared" si="215"/>
        <v/>
      </c>
    </row>
    <row r="13712" spans="17:17">
      <c r="Q13712" s="50" t="str">
        <f t="shared" si="215"/>
        <v/>
      </c>
    </row>
    <row r="13713" spans="17:17">
      <c r="Q13713" s="50" t="str">
        <f t="shared" si="215"/>
        <v/>
      </c>
    </row>
    <row r="13714" spans="17:17">
      <c r="Q13714" s="50" t="str">
        <f t="shared" si="215"/>
        <v/>
      </c>
    </row>
    <row r="13715" spans="17:17">
      <c r="Q13715" s="50" t="str">
        <f t="shared" si="215"/>
        <v/>
      </c>
    </row>
    <row r="13716" spans="17:17">
      <c r="Q13716" s="50" t="str">
        <f t="shared" ref="Q13716:Q13779" si="216">IF(AND(I13716="",K13716=""),"",IF(I13716="Lead","Lead",IF(K13716="Lead","Lead",IF((OR((AND((ISNUMBER(SEARCH("Galvanized",K13716))),AF13716="Yes")),(AND((ISNUMBER(SEARCH("Galvanized",K13716))),AF13716="Unknown")))),"Galvanized requiring replacement",IF((OR((AND((ISNUMBER(SEARCH("Galvanized",K13716))),AJ13716="Yes")),(AND((ISNUMBER(SEARCH("Galvanized",K13716))),AJ13716="Unknown")))),"Galvanized requiring replacement",IF(I13716="Galvanized requiring replacement","Galvanized requiring replacement",IF(K13716="Galvanized requiring replacement","Galvanized requiring replacement",IF(ISNUMBER(SEARCH("Unknown",I13716)),"Unknown",IF(ISNUMBER(SEARCH("Unknown",K13716)),"Unknown",IF(I13716="","Unknown",IF(K13716="","Unknown","Non-lead")))))))))))</f>
        <v/>
      </c>
    </row>
    <row r="13717" spans="17:17">
      <c r="Q13717" s="50" t="str">
        <f t="shared" si="216"/>
        <v/>
      </c>
    </row>
    <row r="13718" spans="17:17">
      <c r="Q13718" s="50" t="str">
        <f t="shared" si="216"/>
        <v/>
      </c>
    </row>
    <row r="13719" spans="17:17">
      <c r="Q13719" s="50" t="str">
        <f t="shared" si="216"/>
        <v/>
      </c>
    </row>
    <row r="13720" spans="17:17">
      <c r="Q13720" s="50" t="str">
        <f t="shared" si="216"/>
        <v/>
      </c>
    </row>
    <row r="13721" spans="17:17">
      <c r="Q13721" s="50" t="str">
        <f t="shared" si="216"/>
        <v/>
      </c>
    </row>
    <row r="13722" spans="17:17">
      <c r="Q13722" s="50" t="str">
        <f t="shared" si="216"/>
        <v/>
      </c>
    </row>
    <row r="13723" spans="17:17">
      <c r="Q13723" s="50" t="str">
        <f t="shared" si="216"/>
        <v/>
      </c>
    </row>
    <row r="13724" spans="17:17">
      <c r="Q13724" s="50" t="str">
        <f t="shared" si="216"/>
        <v/>
      </c>
    </row>
    <row r="13725" spans="17:17">
      <c r="Q13725" s="50" t="str">
        <f t="shared" si="216"/>
        <v/>
      </c>
    </row>
    <row r="13726" spans="17:17">
      <c r="Q13726" s="50" t="str">
        <f t="shared" si="216"/>
        <v/>
      </c>
    </row>
    <row r="13727" spans="17:17">
      <c r="Q13727" s="50" t="str">
        <f t="shared" si="216"/>
        <v/>
      </c>
    </row>
    <row r="13728" spans="17:17">
      <c r="Q13728" s="50" t="str">
        <f t="shared" si="216"/>
        <v/>
      </c>
    </row>
    <row r="13729" spans="17:17">
      <c r="Q13729" s="50" t="str">
        <f t="shared" si="216"/>
        <v/>
      </c>
    </row>
    <row r="13730" spans="17:17">
      <c r="Q13730" s="50" t="str">
        <f t="shared" si="216"/>
        <v/>
      </c>
    </row>
    <row r="13731" spans="17:17">
      <c r="Q13731" s="50" t="str">
        <f t="shared" si="216"/>
        <v/>
      </c>
    </row>
    <row r="13732" spans="17:17">
      <c r="Q13732" s="50" t="str">
        <f t="shared" si="216"/>
        <v/>
      </c>
    </row>
    <row r="13733" spans="17:17">
      <c r="Q13733" s="50" t="str">
        <f t="shared" si="216"/>
        <v/>
      </c>
    </row>
    <row r="13734" spans="17:17">
      <c r="Q13734" s="50" t="str">
        <f t="shared" si="216"/>
        <v/>
      </c>
    </row>
    <row r="13735" spans="17:17">
      <c r="Q13735" s="50" t="str">
        <f t="shared" si="216"/>
        <v/>
      </c>
    </row>
    <row r="13736" spans="17:17">
      <c r="Q13736" s="50" t="str">
        <f t="shared" si="216"/>
        <v/>
      </c>
    </row>
    <row r="13737" spans="17:17">
      <c r="Q13737" s="50" t="str">
        <f t="shared" si="216"/>
        <v/>
      </c>
    </row>
    <row r="13738" spans="17:17">
      <c r="Q13738" s="50" t="str">
        <f t="shared" si="216"/>
        <v/>
      </c>
    </row>
    <row r="13739" spans="17:17">
      <c r="Q13739" s="50" t="str">
        <f t="shared" si="216"/>
        <v/>
      </c>
    </row>
    <row r="13740" spans="17:17">
      <c r="Q13740" s="50" t="str">
        <f t="shared" si="216"/>
        <v/>
      </c>
    </row>
    <row r="13741" spans="17:17">
      <c r="Q13741" s="50" t="str">
        <f t="shared" si="216"/>
        <v/>
      </c>
    </row>
    <row r="13742" spans="17:17">
      <c r="Q13742" s="50" t="str">
        <f t="shared" si="216"/>
        <v/>
      </c>
    </row>
    <row r="13743" spans="17:17">
      <c r="Q13743" s="50" t="str">
        <f t="shared" si="216"/>
        <v/>
      </c>
    </row>
    <row r="13744" spans="17:17">
      <c r="Q13744" s="50" t="str">
        <f t="shared" si="216"/>
        <v/>
      </c>
    </row>
    <row r="13745" spans="17:17">
      <c r="Q13745" s="50" t="str">
        <f t="shared" si="216"/>
        <v/>
      </c>
    </row>
    <row r="13746" spans="17:17">
      <c r="Q13746" s="50" t="str">
        <f t="shared" si="216"/>
        <v/>
      </c>
    </row>
    <row r="13747" spans="17:17">
      <c r="Q13747" s="50" t="str">
        <f t="shared" si="216"/>
        <v/>
      </c>
    </row>
    <row r="13748" spans="17:17">
      <c r="Q13748" s="50" t="str">
        <f t="shared" si="216"/>
        <v/>
      </c>
    </row>
    <row r="13749" spans="17:17">
      <c r="Q13749" s="50" t="str">
        <f t="shared" si="216"/>
        <v/>
      </c>
    </row>
    <row r="13750" spans="17:17">
      <c r="Q13750" s="50" t="str">
        <f t="shared" si="216"/>
        <v/>
      </c>
    </row>
    <row r="13751" spans="17:17">
      <c r="Q13751" s="50" t="str">
        <f t="shared" si="216"/>
        <v/>
      </c>
    </row>
    <row r="13752" spans="17:17">
      <c r="Q13752" s="50" t="str">
        <f t="shared" si="216"/>
        <v/>
      </c>
    </row>
    <row r="13753" spans="17:17">
      <c r="Q13753" s="50" t="str">
        <f t="shared" si="216"/>
        <v/>
      </c>
    </row>
    <row r="13754" spans="17:17">
      <c r="Q13754" s="50" t="str">
        <f t="shared" si="216"/>
        <v/>
      </c>
    </row>
    <row r="13755" spans="17:17">
      <c r="Q13755" s="50" t="str">
        <f t="shared" si="216"/>
        <v/>
      </c>
    </row>
    <row r="13756" spans="17:17">
      <c r="Q13756" s="50" t="str">
        <f t="shared" si="216"/>
        <v/>
      </c>
    </row>
    <row r="13757" spans="17:17">
      <c r="Q13757" s="50" t="str">
        <f t="shared" si="216"/>
        <v/>
      </c>
    </row>
    <row r="13758" spans="17:17">
      <c r="Q13758" s="50" t="str">
        <f t="shared" si="216"/>
        <v/>
      </c>
    </row>
    <row r="13759" spans="17:17">
      <c r="Q13759" s="50" t="str">
        <f t="shared" si="216"/>
        <v/>
      </c>
    </row>
    <row r="13760" spans="17:17">
      <c r="Q13760" s="50" t="str">
        <f t="shared" si="216"/>
        <v/>
      </c>
    </row>
    <row r="13761" spans="17:17">
      <c r="Q13761" s="50" t="str">
        <f t="shared" si="216"/>
        <v/>
      </c>
    </row>
    <row r="13762" spans="17:17">
      <c r="Q13762" s="50" t="str">
        <f t="shared" si="216"/>
        <v/>
      </c>
    </row>
    <row r="13763" spans="17:17">
      <c r="Q13763" s="50" t="str">
        <f t="shared" si="216"/>
        <v/>
      </c>
    </row>
    <row r="13764" spans="17:17">
      <c r="Q13764" s="50" t="str">
        <f t="shared" si="216"/>
        <v/>
      </c>
    </row>
    <row r="13765" spans="17:17">
      <c r="Q13765" s="50" t="str">
        <f t="shared" si="216"/>
        <v/>
      </c>
    </row>
    <row r="13766" spans="17:17">
      <c r="Q13766" s="50" t="str">
        <f t="shared" si="216"/>
        <v/>
      </c>
    </row>
    <row r="13767" spans="17:17">
      <c r="Q13767" s="50" t="str">
        <f t="shared" si="216"/>
        <v/>
      </c>
    </row>
    <row r="13768" spans="17:17">
      <c r="Q13768" s="50" t="str">
        <f t="shared" si="216"/>
        <v/>
      </c>
    </row>
    <row r="13769" spans="17:17">
      <c r="Q13769" s="50" t="str">
        <f t="shared" si="216"/>
        <v/>
      </c>
    </row>
    <row r="13770" spans="17:17">
      <c r="Q13770" s="50" t="str">
        <f t="shared" si="216"/>
        <v/>
      </c>
    </row>
    <row r="13771" spans="17:17">
      <c r="Q13771" s="50" t="str">
        <f t="shared" si="216"/>
        <v/>
      </c>
    </row>
    <row r="13772" spans="17:17">
      <c r="Q13772" s="50" t="str">
        <f t="shared" si="216"/>
        <v/>
      </c>
    </row>
    <row r="13773" spans="17:17">
      <c r="Q13773" s="50" t="str">
        <f t="shared" si="216"/>
        <v/>
      </c>
    </row>
    <row r="13774" spans="17:17">
      <c r="Q13774" s="50" t="str">
        <f t="shared" si="216"/>
        <v/>
      </c>
    </row>
    <row r="13775" spans="17:17">
      <c r="Q13775" s="50" t="str">
        <f t="shared" si="216"/>
        <v/>
      </c>
    </row>
    <row r="13776" spans="17:17">
      <c r="Q13776" s="50" t="str">
        <f t="shared" si="216"/>
        <v/>
      </c>
    </row>
    <row r="13777" spans="17:17">
      <c r="Q13777" s="50" t="str">
        <f t="shared" si="216"/>
        <v/>
      </c>
    </row>
    <row r="13778" spans="17:17">
      <c r="Q13778" s="50" t="str">
        <f t="shared" si="216"/>
        <v/>
      </c>
    </row>
    <row r="13779" spans="17:17">
      <c r="Q13779" s="50" t="str">
        <f t="shared" si="216"/>
        <v/>
      </c>
    </row>
    <row r="13780" spans="17:17">
      <c r="Q13780" s="50" t="str">
        <f t="shared" ref="Q13780:Q13843" si="217">IF(AND(I13780="",K13780=""),"",IF(I13780="Lead","Lead",IF(K13780="Lead","Lead",IF((OR((AND((ISNUMBER(SEARCH("Galvanized",K13780))),AF13780="Yes")),(AND((ISNUMBER(SEARCH("Galvanized",K13780))),AF13780="Unknown")))),"Galvanized requiring replacement",IF((OR((AND((ISNUMBER(SEARCH("Galvanized",K13780))),AJ13780="Yes")),(AND((ISNUMBER(SEARCH("Galvanized",K13780))),AJ13780="Unknown")))),"Galvanized requiring replacement",IF(I13780="Galvanized requiring replacement","Galvanized requiring replacement",IF(K13780="Galvanized requiring replacement","Galvanized requiring replacement",IF(ISNUMBER(SEARCH("Unknown",I13780)),"Unknown",IF(ISNUMBER(SEARCH("Unknown",K13780)),"Unknown",IF(I13780="","Unknown",IF(K13780="","Unknown","Non-lead")))))))))))</f>
        <v/>
      </c>
    </row>
    <row r="13781" spans="17:17">
      <c r="Q13781" s="50" t="str">
        <f t="shared" si="217"/>
        <v/>
      </c>
    </row>
    <row r="13782" spans="17:17">
      <c r="Q13782" s="50" t="str">
        <f t="shared" si="217"/>
        <v/>
      </c>
    </row>
    <row r="13783" spans="17:17">
      <c r="Q13783" s="50" t="str">
        <f t="shared" si="217"/>
        <v/>
      </c>
    </row>
    <row r="13784" spans="17:17">
      <c r="Q13784" s="50" t="str">
        <f t="shared" si="217"/>
        <v/>
      </c>
    </row>
    <row r="13785" spans="17:17">
      <c r="Q13785" s="50" t="str">
        <f t="shared" si="217"/>
        <v/>
      </c>
    </row>
    <row r="13786" spans="17:17">
      <c r="Q13786" s="50" t="str">
        <f t="shared" si="217"/>
        <v/>
      </c>
    </row>
    <row r="13787" spans="17:17">
      <c r="Q13787" s="50" t="str">
        <f t="shared" si="217"/>
        <v/>
      </c>
    </row>
    <row r="13788" spans="17:17">
      <c r="Q13788" s="50" t="str">
        <f t="shared" si="217"/>
        <v/>
      </c>
    </row>
    <row r="13789" spans="17:17">
      <c r="Q13789" s="50" t="str">
        <f t="shared" si="217"/>
        <v/>
      </c>
    </row>
    <row r="13790" spans="17:17">
      <c r="Q13790" s="50" t="str">
        <f t="shared" si="217"/>
        <v/>
      </c>
    </row>
    <row r="13791" spans="17:17">
      <c r="Q13791" s="50" t="str">
        <f t="shared" si="217"/>
        <v/>
      </c>
    </row>
    <row r="13792" spans="17:17">
      <c r="Q13792" s="50" t="str">
        <f t="shared" si="217"/>
        <v/>
      </c>
    </row>
    <row r="13793" spans="17:17">
      <c r="Q13793" s="50" t="str">
        <f t="shared" si="217"/>
        <v/>
      </c>
    </row>
    <row r="13794" spans="17:17">
      <c r="Q13794" s="50" t="str">
        <f t="shared" si="217"/>
        <v/>
      </c>
    </row>
    <row r="13795" spans="17:17">
      <c r="Q13795" s="50" t="str">
        <f t="shared" si="217"/>
        <v/>
      </c>
    </row>
    <row r="13796" spans="17:17">
      <c r="Q13796" s="50" t="str">
        <f t="shared" si="217"/>
        <v/>
      </c>
    </row>
    <row r="13797" spans="17:17">
      <c r="Q13797" s="50" t="str">
        <f t="shared" si="217"/>
        <v/>
      </c>
    </row>
    <row r="13798" spans="17:17">
      <c r="Q13798" s="50" t="str">
        <f t="shared" si="217"/>
        <v/>
      </c>
    </row>
    <row r="13799" spans="17:17">
      <c r="Q13799" s="50" t="str">
        <f t="shared" si="217"/>
        <v/>
      </c>
    </row>
    <row r="13800" spans="17:17">
      <c r="Q13800" s="50" t="str">
        <f t="shared" si="217"/>
        <v/>
      </c>
    </row>
    <row r="13801" spans="17:17">
      <c r="Q13801" s="50" t="str">
        <f t="shared" si="217"/>
        <v/>
      </c>
    </row>
    <row r="13802" spans="17:17">
      <c r="Q13802" s="50" t="str">
        <f t="shared" si="217"/>
        <v/>
      </c>
    </row>
    <row r="13803" spans="17:17">
      <c r="Q13803" s="50" t="str">
        <f t="shared" si="217"/>
        <v/>
      </c>
    </row>
    <row r="13804" spans="17:17">
      <c r="Q13804" s="50" t="str">
        <f t="shared" si="217"/>
        <v/>
      </c>
    </row>
    <row r="13805" spans="17:17">
      <c r="Q13805" s="50" t="str">
        <f t="shared" si="217"/>
        <v/>
      </c>
    </row>
    <row r="13806" spans="17:17">
      <c r="Q13806" s="50" t="str">
        <f t="shared" si="217"/>
        <v/>
      </c>
    </row>
    <row r="13807" spans="17:17">
      <c r="Q13807" s="50" t="str">
        <f t="shared" si="217"/>
        <v/>
      </c>
    </row>
    <row r="13808" spans="17:17">
      <c r="Q13808" s="50" t="str">
        <f t="shared" si="217"/>
        <v/>
      </c>
    </row>
    <row r="13809" spans="17:17">
      <c r="Q13809" s="50" t="str">
        <f t="shared" si="217"/>
        <v/>
      </c>
    </row>
    <row r="13810" spans="17:17">
      <c r="Q13810" s="50" t="str">
        <f t="shared" si="217"/>
        <v/>
      </c>
    </row>
    <row r="13811" spans="17:17">
      <c r="Q13811" s="50" t="str">
        <f t="shared" si="217"/>
        <v/>
      </c>
    </row>
    <row r="13812" spans="17:17">
      <c r="Q13812" s="50" t="str">
        <f t="shared" si="217"/>
        <v/>
      </c>
    </row>
    <row r="13813" spans="17:17">
      <c r="Q13813" s="50" t="str">
        <f t="shared" si="217"/>
        <v/>
      </c>
    </row>
    <row r="13814" spans="17:17">
      <c r="Q13814" s="50" t="str">
        <f t="shared" si="217"/>
        <v/>
      </c>
    </row>
    <row r="13815" spans="17:17">
      <c r="Q13815" s="50" t="str">
        <f t="shared" si="217"/>
        <v/>
      </c>
    </row>
    <row r="13816" spans="17:17">
      <c r="Q13816" s="50" t="str">
        <f t="shared" si="217"/>
        <v/>
      </c>
    </row>
    <row r="13817" spans="17:17">
      <c r="Q13817" s="50" t="str">
        <f t="shared" si="217"/>
        <v/>
      </c>
    </row>
    <row r="13818" spans="17:17">
      <c r="Q13818" s="50" t="str">
        <f t="shared" si="217"/>
        <v/>
      </c>
    </row>
    <row r="13819" spans="17:17">
      <c r="Q13819" s="50" t="str">
        <f t="shared" si="217"/>
        <v/>
      </c>
    </row>
    <row r="13820" spans="17:17">
      <c r="Q13820" s="50" t="str">
        <f t="shared" si="217"/>
        <v/>
      </c>
    </row>
    <row r="13821" spans="17:17">
      <c r="Q13821" s="50" t="str">
        <f t="shared" si="217"/>
        <v/>
      </c>
    </row>
    <row r="13822" spans="17:17">
      <c r="Q13822" s="50" t="str">
        <f t="shared" si="217"/>
        <v/>
      </c>
    </row>
    <row r="13823" spans="17:17">
      <c r="Q13823" s="50" t="str">
        <f t="shared" si="217"/>
        <v/>
      </c>
    </row>
    <row r="13824" spans="17:17">
      <c r="Q13824" s="50" t="str">
        <f t="shared" si="217"/>
        <v/>
      </c>
    </row>
    <row r="13825" spans="17:17">
      <c r="Q13825" s="50" t="str">
        <f t="shared" si="217"/>
        <v/>
      </c>
    </row>
    <row r="13826" spans="17:17">
      <c r="Q13826" s="50" t="str">
        <f t="shared" si="217"/>
        <v/>
      </c>
    </row>
    <row r="13827" spans="17:17">
      <c r="Q13827" s="50" t="str">
        <f t="shared" si="217"/>
        <v/>
      </c>
    </row>
    <row r="13828" spans="17:17">
      <c r="Q13828" s="50" t="str">
        <f t="shared" si="217"/>
        <v/>
      </c>
    </row>
    <row r="13829" spans="17:17">
      <c r="Q13829" s="50" t="str">
        <f t="shared" si="217"/>
        <v/>
      </c>
    </row>
    <row r="13830" spans="17:17">
      <c r="Q13830" s="50" t="str">
        <f t="shared" si="217"/>
        <v/>
      </c>
    </row>
    <row r="13831" spans="17:17">
      <c r="Q13831" s="50" t="str">
        <f t="shared" si="217"/>
        <v/>
      </c>
    </row>
    <row r="13832" spans="17:17">
      <c r="Q13832" s="50" t="str">
        <f t="shared" si="217"/>
        <v/>
      </c>
    </row>
    <row r="13833" spans="17:17">
      <c r="Q13833" s="50" t="str">
        <f t="shared" si="217"/>
        <v/>
      </c>
    </row>
    <row r="13834" spans="17:17">
      <c r="Q13834" s="50" t="str">
        <f t="shared" si="217"/>
        <v/>
      </c>
    </row>
    <row r="13835" spans="17:17">
      <c r="Q13835" s="50" t="str">
        <f t="shared" si="217"/>
        <v/>
      </c>
    </row>
    <row r="13836" spans="17:17">
      <c r="Q13836" s="50" t="str">
        <f t="shared" si="217"/>
        <v/>
      </c>
    </row>
    <row r="13837" spans="17:17">
      <c r="Q13837" s="50" t="str">
        <f t="shared" si="217"/>
        <v/>
      </c>
    </row>
    <row r="13838" spans="17:17">
      <c r="Q13838" s="50" t="str">
        <f t="shared" si="217"/>
        <v/>
      </c>
    </row>
    <row r="13839" spans="17:17">
      <c r="Q13839" s="50" t="str">
        <f t="shared" si="217"/>
        <v/>
      </c>
    </row>
    <row r="13840" spans="17:17">
      <c r="Q13840" s="50" t="str">
        <f t="shared" si="217"/>
        <v/>
      </c>
    </row>
    <row r="13841" spans="17:17">
      <c r="Q13841" s="50" t="str">
        <f t="shared" si="217"/>
        <v/>
      </c>
    </row>
    <row r="13842" spans="17:17">
      <c r="Q13842" s="50" t="str">
        <f t="shared" si="217"/>
        <v/>
      </c>
    </row>
    <row r="13843" spans="17:17">
      <c r="Q13843" s="50" t="str">
        <f t="shared" si="217"/>
        <v/>
      </c>
    </row>
    <row r="13844" spans="17:17">
      <c r="Q13844" s="50" t="str">
        <f t="shared" ref="Q13844:Q13907" si="218">IF(AND(I13844="",K13844=""),"",IF(I13844="Lead","Lead",IF(K13844="Lead","Lead",IF((OR((AND((ISNUMBER(SEARCH("Galvanized",K13844))),AF13844="Yes")),(AND((ISNUMBER(SEARCH("Galvanized",K13844))),AF13844="Unknown")))),"Galvanized requiring replacement",IF((OR((AND((ISNUMBER(SEARCH("Galvanized",K13844))),AJ13844="Yes")),(AND((ISNUMBER(SEARCH("Galvanized",K13844))),AJ13844="Unknown")))),"Galvanized requiring replacement",IF(I13844="Galvanized requiring replacement","Galvanized requiring replacement",IF(K13844="Galvanized requiring replacement","Galvanized requiring replacement",IF(ISNUMBER(SEARCH("Unknown",I13844)),"Unknown",IF(ISNUMBER(SEARCH("Unknown",K13844)),"Unknown",IF(I13844="","Unknown",IF(K13844="","Unknown","Non-lead")))))))))))</f>
        <v/>
      </c>
    </row>
    <row r="13845" spans="17:17">
      <c r="Q13845" s="50" t="str">
        <f t="shared" si="218"/>
        <v/>
      </c>
    </row>
    <row r="13846" spans="17:17">
      <c r="Q13846" s="50" t="str">
        <f t="shared" si="218"/>
        <v/>
      </c>
    </row>
    <row r="13847" spans="17:17">
      <c r="Q13847" s="50" t="str">
        <f t="shared" si="218"/>
        <v/>
      </c>
    </row>
    <row r="13848" spans="17:17">
      <c r="Q13848" s="50" t="str">
        <f t="shared" si="218"/>
        <v/>
      </c>
    </row>
    <row r="13849" spans="17:17">
      <c r="Q13849" s="50" t="str">
        <f t="shared" si="218"/>
        <v/>
      </c>
    </row>
    <row r="13850" spans="17:17">
      <c r="Q13850" s="50" t="str">
        <f t="shared" si="218"/>
        <v/>
      </c>
    </row>
    <row r="13851" spans="17:17">
      <c r="Q13851" s="50" t="str">
        <f t="shared" si="218"/>
        <v/>
      </c>
    </row>
    <row r="13852" spans="17:17">
      <c r="Q13852" s="50" t="str">
        <f t="shared" si="218"/>
        <v/>
      </c>
    </row>
    <row r="13853" spans="17:17">
      <c r="Q13853" s="50" t="str">
        <f t="shared" si="218"/>
        <v/>
      </c>
    </row>
    <row r="13854" spans="17:17">
      <c r="Q13854" s="50" t="str">
        <f t="shared" si="218"/>
        <v/>
      </c>
    </row>
    <row r="13855" spans="17:17">
      <c r="Q13855" s="50" t="str">
        <f t="shared" si="218"/>
        <v/>
      </c>
    </row>
    <row r="13856" spans="17:17">
      <c r="Q13856" s="50" t="str">
        <f t="shared" si="218"/>
        <v/>
      </c>
    </row>
    <row r="13857" spans="17:17">
      <c r="Q13857" s="50" t="str">
        <f t="shared" si="218"/>
        <v/>
      </c>
    </row>
    <row r="13858" spans="17:17">
      <c r="Q13858" s="50" t="str">
        <f t="shared" si="218"/>
        <v/>
      </c>
    </row>
    <row r="13859" spans="17:17">
      <c r="Q13859" s="50" t="str">
        <f t="shared" si="218"/>
        <v/>
      </c>
    </row>
    <row r="13860" spans="17:17">
      <c r="Q13860" s="50" t="str">
        <f t="shared" si="218"/>
        <v/>
      </c>
    </row>
    <row r="13861" spans="17:17">
      <c r="Q13861" s="50" t="str">
        <f t="shared" si="218"/>
        <v/>
      </c>
    </row>
    <row r="13862" spans="17:17">
      <c r="Q13862" s="50" t="str">
        <f t="shared" si="218"/>
        <v/>
      </c>
    </row>
    <row r="13863" spans="17:17">
      <c r="Q13863" s="50" t="str">
        <f t="shared" si="218"/>
        <v/>
      </c>
    </row>
    <row r="13864" spans="17:17">
      <c r="Q13864" s="50" t="str">
        <f t="shared" si="218"/>
        <v/>
      </c>
    </row>
    <row r="13865" spans="17:17">
      <c r="Q13865" s="50" t="str">
        <f t="shared" si="218"/>
        <v/>
      </c>
    </row>
    <row r="13866" spans="17:17">
      <c r="Q13866" s="50" t="str">
        <f t="shared" si="218"/>
        <v/>
      </c>
    </row>
    <row r="13867" spans="17:17">
      <c r="Q13867" s="50" t="str">
        <f t="shared" si="218"/>
        <v/>
      </c>
    </row>
    <row r="13868" spans="17:17">
      <c r="Q13868" s="50" t="str">
        <f t="shared" si="218"/>
        <v/>
      </c>
    </row>
    <row r="13869" spans="17:17">
      <c r="Q13869" s="50" t="str">
        <f t="shared" si="218"/>
        <v/>
      </c>
    </row>
    <row r="13870" spans="17:17">
      <c r="Q13870" s="50" t="str">
        <f t="shared" si="218"/>
        <v/>
      </c>
    </row>
    <row r="13871" spans="17:17">
      <c r="Q13871" s="50" t="str">
        <f t="shared" si="218"/>
        <v/>
      </c>
    </row>
    <row r="13872" spans="17:17">
      <c r="Q13872" s="50" t="str">
        <f t="shared" si="218"/>
        <v/>
      </c>
    </row>
    <row r="13873" spans="17:17">
      <c r="Q13873" s="50" t="str">
        <f t="shared" si="218"/>
        <v/>
      </c>
    </row>
    <row r="13874" spans="17:17">
      <c r="Q13874" s="50" t="str">
        <f t="shared" si="218"/>
        <v/>
      </c>
    </row>
    <row r="13875" spans="17:17">
      <c r="Q13875" s="50" t="str">
        <f t="shared" si="218"/>
        <v/>
      </c>
    </row>
    <row r="13876" spans="17:17">
      <c r="Q13876" s="50" t="str">
        <f t="shared" si="218"/>
        <v/>
      </c>
    </row>
    <row r="13877" spans="17:17">
      <c r="Q13877" s="50" t="str">
        <f t="shared" si="218"/>
        <v/>
      </c>
    </row>
    <row r="13878" spans="17:17">
      <c r="Q13878" s="50" t="str">
        <f t="shared" si="218"/>
        <v/>
      </c>
    </row>
    <row r="13879" spans="17:17">
      <c r="Q13879" s="50" t="str">
        <f t="shared" si="218"/>
        <v/>
      </c>
    </row>
    <row r="13880" spans="17:17">
      <c r="Q13880" s="50" t="str">
        <f t="shared" si="218"/>
        <v/>
      </c>
    </row>
    <row r="13881" spans="17:17">
      <c r="Q13881" s="50" t="str">
        <f t="shared" si="218"/>
        <v/>
      </c>
    </row>
    <row r="13882" spans="17:17">
      <c r="Q13882" s="50" t="str">
        <f t="shared" si="218"/>
        <v/>
      </c>
    </row>
    <row r="13883" spans="17:17">
      <c r="Q13883" s="50" t="str">
        <f t="shared" si="218"/>
        <v/>
      </c>
    </row>
    <row r="13884" spans="17:17">
      <c r="Q13884" s="50" t="str">
        <f t="shared" si="218"/>
        <v/>
      </c>
    </row>
    <row r="13885" spans="17:17">
      <c r="Q13885" s="50" t="str">
        <f t="shared" si="218"/>
        <v/>
      </c>
    </row>
    <row r="13886" spans="17:17">
      <c r="Q13886" s="50" t="str">
        <f t="shared" si="218"/>
        <v/>
      </c>
    </row>
    <row r="13887" spans="17:17">
      <c r="Q13887" s="50" t="str">
        <f t="shared" si="218"/>
        <v/>
      </c>
    </row>
    <row r="13888" spans="17:17">
      <c r="Q13888" s="50" t="str">
        <f t="shared" si="218"/>
        <v/>
      </c>
    </row>
    <row r="13889" spans="17:17">
      <c r="Q13889" s="50" t="str">
        <f t="shared" si="218"/>
        <v/>
      </c>
    </row>
    <row r="13890" spans="17:17">
      <c r="Q13890" s="50" t="str">
        <f t="shared" si="218"/>
        <v/>
      </c>
    </row>
    <row r="13891" spans="17:17">
      <c r="Q13891" s="50" t="str">
        <f t="shared" si="218"/>
        <v/>
      </c>
    </row>
    <row r="13892" spans="17:17">
      <c r="Q13892" s="50" t="str">
        <f t="shared" si="218"/>
        <v/>
      </c>
    </row>
    <row r="13893" spans="17:17">
      <c r="Q13893" s="50" t="str">
        <f t="shared" si="218"/>
        <v/>
      </c>
    </row>
    <row r="13894" spans="17:17">
      <c r="Q13894" s="50" t="str">
        <f t="shared" si="218"/>
        <v/>
      </c>
    </row>
    <row r="13895" spans="17:17">
      <c r="Q13895" s="50" t="str">
        <f t="shared" si="218"/>
        <v/>
      </c>
    </row>
    <row r="13896" spans="17:17">
      <c r="Q13896" s="50" t="str">
        <f t="shared" si="218"/>
        <v/>
      </c>
    </row>
    <row r="13897" spans="17:17">
      <c r="Q13897" s="50" t="str">
        <f t="shared" si="218"/>
        <v/>
      </c>
    </row>
    <row r="13898" spans="17:17">
      <c r="Q13898" s="50" t="str">
        <f t="shared" si="218"/>
        <v/>
      </c>
    </row>
    <row r="13899" spans="17:17">
      <c r="Q13899" s="50" t="str">
        <f t="shared" si="218"/>
        <v/>
      </c>
    </row>
    <row r="13900" spans="17:17">
      <c r="Q13900" s="50" t="str">
        <f t="shared" si="218"/>
        <v/>
      </c>
    </row>
    <row r="13901" spans="17:17">
      <c r="Q13901" s="50" t="str">
        <f t="shared" si="218"/>
        <v/>
      </c>
    </row>
    <row r="13902" spans="17:17">
      <c r="Q13902" s="50" t="str">
        <f t="shared" si="218"/>
        <v/>
      </c>
    </row>
    <row r="13903" spans="17:17">
      <c r="Q13903" s="50" t="str">
        <f t="shared" si="218"/>
        <v/>
      </c>
    </row>
    <row r="13904" spans="17:17">
      <c r="Q13904" s="50" t="str">
        <f t="shared" si="218"/>
        <v/>
      </c>
    </row>
    <row r="13905" spans="17:17">
      <c r="Q13905" s="50" t="str">
        <f t="shared" si="218"/>
        <v/>
      </c>
    </row>
    <row r="13906" spans="17:17">
      <c r="Q13906" s="50" t="str">
        <f t="shared" si="218"/>
        <v/>
      </c>
    </row>
    <row r="13907" spans="17:17">
      <c r="Q13907" s="50" t="str">
        <f t="shared" si="218"/>
        <v/>
      </c>
    </row>
    <row r="13908" spans="17:17">
      <c r="Q13908" s="50" t="str">
        <f t="shared" ref="Q13908:Q13971" si="219">IF(AND(I13908="",K13908=""),"",IF(I13908="Lead","Lead",IF(K13908="Lead","Lead",IF((OR((AND((ISNUMBER(SEARCH("Galvanized",K13908))),AF13908="Yes")),(AND((ISNUMBER(SEARCH("Galvanized",K13908))),AF13908="Unknown")))),"Galvanized requiring replacement",IF((OR((AND((ISNUMBER(SEARCH("Galvanized",K13908))),AJ13908="Yes")),(AND((ISNUMBER(SEARCH("Galvanized",K13908))),AJ13908="Unknown")))),"Galvanized requiring replacement",IF(I13908="Galvanized requiring replacement","Galvanized requiring replacement",IF(K13908="Galvanized requiring replacement","Galvanized requiring replacement",IF(ISNUMBER(SEARCH("Unknown",I13908)),"Unknown",IF(ISNUMBER(SEARCH("Unknown",K13908)),"Unknown",IF(I13908="","Unknown",IF(K13908="","Unknown","Non-lead")))))))))))</f>
        <v/>
      </c>
    </row>
    <row r="13909" spans="17:17">
      <c r="Q13909" s="50" t="str">
        <f t="shared" si="219"/>
        <v/>
      </c>
    </row>
    <row r="13910" spans="17:17">
      <c r="Q13910" s="50" t="str">
        <f t="shared" si="219"/>
        <v/>
      </c>
    </row>
    <row r="13911" spans="17:17">
      <c r="Q13911" s="50" t="str">
        <f t="shared" si="219"/>
        <v/>
      </c>
    </row>
    <row r="13912" spans="17:17">
      <c r="Q13912" s="50" t="str">
        <f t="shared" si="219"/>
        <v/>
      </c>
    </row>
    <row r="13913" spans="17:17">
      <c r="Q13913" s="50" t="str">
        <f t="shared" si="219"/>
        <v/>
      </c>
    </row>
    <row r="13914" spans="17:17">
      <c r="Q13914" s="50" t="str">
        <f t="shared" si="219"/>
        <v/>
      </c>
    </row>
    <row r="13915" spans="17:17">
      <c r="Q13915" s="50" t="str">
        <f t="shared" si="219"/>
        <v/>
      </c>
    </row>
    <row r="13916" spans="17:17">
      <c r="Q13916" s="50" t="str">
        <f t="shared" si="219"/>
        <v/>
      </c>
    </row>
    <row r="13917" spans="17:17">
      <c r="Q13917" s="50" t="str">
        <f t="shared" si="219"/>
        <v/>
      </c>
    </row>
    <row r="13918" spans="17:17">
      <c r="Q13918" s="50" t="str">
        <f t="shared" si="219"/>
        <v/>
      </c>
    </row>
    <row r="13919" spans="17:17">
      <c r="Q13919" s="50" t="str">
        <f t="shared" si="219"/>
        <v/>
      </c>
    </row>
    <row r="13920" spans="17:17">
      <c r="Q13920" s="50" t="str">
        <f t="shared" si="219"/>
        <v/>
      </c>
    </row>
    <row r="13921" spans="17:17">
      <c r="Q13921" s="50" t="str">
        <f t="shared" si="219"/>
        <v/>
      </c>
    </row>
    <row r="13922" spans="17:17">
      <c r="Q13922" s="50" t="str">
        <f t="shared" si="219"/>
        <v/>
      </c>
    </row>
    <row r="13923" spans="17:17">
      <c r="Q13923" s="50" t="str">
        <f t="shared" si="219"/>
        <v/>
      </c>
    </row>
    <row r="13924" spans="17:17">
      <c r="Q13924" s="50" t="str">
        <f t="shared" si="219"/>
        <v/>
      </c>
    </row>
    <row r="13925" spans="17:17">
      <c r="Q13925" s="50" t="str">
        <f t="shared" si="219"/>
        <v/>
      </c>
    </row>
    <row r="13926" spans="17:17">
      <c r="Q13926" s="50" t="str">
        <f t="shared" si="219"/>
        <v/>
      </c>
    </row>
    <row r="13927" spans="17:17">
      <c r="Q13927" s="50" t="str">
        <f t="shared" si="219"/>
        <v/>
      </c>
    </row>
    <row r="13928" spans="17:17">
      <c r="Q13928" s="50" t="str">
        <f t="shared" si="219"/>
        <v/>
      </c>
    </row>
    <row r="13929" spans="17:17">
      <c r="Q13929" s="50" t="str">
        <f t="shared" si="219"/>
        <v/>
      </c>
    </row>
    <row r="13930" spans="17:17">
      <c r="Q13930" s="50" t="str">
        <f t="shared" si="219"/>
        <v/>
      </c>
    </row>
    <row r="13931" spans="17:17">
      <c r="Q13931" s="50" t="str">
        <f t="shared" si="219"/>
        <v/>
      </c>
    </row>
    <row r="13932" spans="17:17">
      <c r="Q13932" s="50" t="str">
        <f t="shared" si="219"/>
        <v/>
      </c>
    </row>
    <row r="13933" spans="17:17">
      <c r="Q13933" s="50" t="str">
        <f t="shared" si="219"/>
        <v/>
      </c>
    </row>
    <row r="13934" spans="17:17">
      <c r="Q13934" s="50" t="str">
        <f t="shared" si="219"/>
        <v/>
      </c>
    </row>
    <row r="13935" spans="17:17">
      <c r="Q13935" s="50" t="str">
        <f t="shared" si="219"/>
        <v/>
      </c>
    </row>
    <row r="13936" spans="17:17">
      <c r="Q13936" s="50" t="str">
        <f t="shared" si="219"/>
        <v/>
      </c>
    </row>
    <row r="13937" spans="17:17">
      <c r="Q13937" s="50" t="str">
        <f t="shared" si="219"/>
        <v/>
      </c>
    </row>
    <row r="13938" spans="17:17">
      <c r="Q13938" s="50" t="str">
        <f t="shared" si="219"/>
        <v/>
      </c>
    </row>
    <row r="13939" spans="17:17">
      <c r="Q13939" s="50" t="str">
        <f t="shared" si="219"/>
        <v/>
      </c>
    </row>
    <row r="13940" spans="17:17">
      <c r="Q13940" s="50" t="str">
        <f t="shared" si="219"/>
        <v/>
      </c>
    </row>
    <row r="13941" spans="17:17">
      <c r="Q13941" s="50" t="str">
        <f t="shared" si="219"/>
        <v/>
      </c>
    </row>
    <row r="13942" spans="17:17">
      <c r="Q13942" s="50" t="str">
        <f t="shared" si="219"/>
        <v/>
      </c>
    </row>
    <row r="13943" spans="17:17">
      <c r="Q13943" s="50" t="str">
        <f t="shared" si="219"/>
        <v/>
      </c>
    </row>
    <row r="13944" spans="17:17">
      <c r="Q13944" s="50" t="str">
        <f t="shared" si="219"/>
        <v/>
      </c>
    </row>
    <row r="13945" spans="17:17">
      <c r="Q13945" s="50" t="str">
        <f t="shared" si="219"/>
        <v/>
      </c>
    </row>
    <row r="13946" spans="17:17">
      <c r="Q13946" s="50" t="str">
        <f t="shared" si="219"/>
        <v/>
      </c>
    </row>
    <row r="13947" spans="17:17">
      <c r="Q13947" s="50" t="str">
        <f t="shared" si="219"/>
        <v/>
      </c>
    </row>
    <row r="13948" spans="17:17">
      <c r="Q13948" s="50" t="str">
        <f t="shared" si="219"/>
        <v/>
      </c>
    </row>
    <row r="13949" spans="17:17">
      <c r="Q13949" s="50" t="str">
        <f t="shared" si="219"/>
        <v/>
      </c>
    </row>
    <row r="13950" spans="17:17">
      <c r="Q13950" s="50" t="str">
        <f t="shared" si="219"/>
        <v/>
      </c>
    </row>
    <row r="13951" spans="17:17">
      <c r="Q13951" s="50" t="str">
        <f t="shared" si="219"/>
        <v/>
      </c>
    </row>
    <row r="13952" spans="17:17">
      <c r="Q13952" s="50" t="str">
        <f t="shared" si="219"/>
        <v/>
      </c>
    </row>
    <row r="13953" spans="17:17">
      <c r="Q13953" s="50" t="str">
        <f t="shared" si="219"/>
        <v/>
      </c>
    </row>
    <row r="13954" spans="17:17">
      <c r="Q13954" s="50" t="str">
        <f t="shared" si="219"/>
        <v/>
      </c>
    </row>
    <row r="13955" spans="17:17">
      <c r="Q13955" s="50" t="str">
        <f t="shared" si="219"/>
        <v/>
      </c>
    </row>
    <row r="13956" spans="17:17">
      <c r="Q13956" s="50" t="str">
        <f t="shared" si="219"/>
        <v/>
      </c>
    </row>
    <row r="13957" spans="17:17">
      <c r="Q13957" s="50" t="str">
        <f t="shared" si="219"/>
        <v/>
      </c>
    </row>
    <row r="13958" spans="17:17">
      <c r="Q13958" s="50" t="str">
        <f t="shared" si="219"/>
        <v/>
      </c>
    </row>
    <row r="13959" spans="17:17">
      <c r="Q13959" s="50" t="str">
        <f t="shared" si="219"/>
        <v/>
      </c>
    </row>
    <row r="13960" spans="17:17">
      <c r="Q13960" s="50" t="str">
        <f t="shared" si="219"/>
        <v/>
      </c>
    </row>
    <row r="13961" spans="17:17">
      <c r="Q13961" s="50" t="str">
        <f t="shared" si="219"/>
        <v/>
      </c>
    </row>
    <row r="13962" spans="17:17">
      <c r="Q13962" s="50" t="str">
        <f t="shared" si="219"/>
        <v/>
      </c>
    </row>
    <row r="13963" spans="17:17">
      <c r="Q13963" s="50" t="str">
        <f t="shared" si="219"/>
        <v/>
      </c>
    </row>
    <row r="13964" spans="17:17">
      <c r="Q13964" s="50" t="str">
        <f t="shared" si="219"/>
        <v/>
      </c>
    </row>
    <row r="13965" spans="17:17">
      <c r="Q13965" s="50" t="str">
        <f t="shared" si="219"/>
        <v/>
      </c>
    </row>
    <row r="13966" spans="17:17">
      <c r="Q13966" s="50" t="str">
        <f t="shared" si="219"/>
        <v/>
      </c>
    </row>
    <row r="13967" spans="17:17">
      <c r="Q13967" s="50" t="str">
        <f t="shared" si="219"/>
        <v/>
      </c>
    </row>
    <row r="13968" spans="17:17">
      <c r="Q13968" s="50" t="str">
        <f t="shared" si="219"/>
        <v/>
      </c>
    </row>
    <row r="13969" spans="17:17">
      <c r="Q13969" s="50" t="str">
        <f t="shared" si="219"/>
        <v/>
      </c>
    </row>
    <row r="13970" spans="17:17">
      <c r="Q13970" s="50" t="str">
        <f t="shared" si="219"/>
        <v/>
      </c>
    </row>
    <row r="13971" spans="17:17">
      <c r="Q13971" s="50" t="str">
        <f t="shared" si="219"/>
        <v/>
      </c>
    </row>
    <row r="13972" spans="17:17">
      <c r="Q13972" s="50" t="str">
        <f t="shared" ref="Q13972:Q14035" si="220">IF(AND(I13972="",K13972=""),"",IF(I13972="Lead","Lead",IF(K13972="Lead","Lead",IF((OR((AND((ISNUMBER(SEARCH("Galvanized",K13972))),AF13972="Yes")),(AND((ISNUMBER(SEARCH("Galvanized",K13972))),AF13972="Unknown")))),"Galvanized requiring replacement",IF((OR((AND((ISNUMBER(SEARCH("Galvanized",K13972))),AJ13972="Yes")),(AND((ISNUMBER(SEARCH("Galvanized",K13972))),AJ13972="Unknown")))),"Galvanized requiring replacement",IF(I13972="Galvanized requiring replacement","Galvanized requiring replacement",IF(K13972="Galvanized requiring replacement","Galvanized requiring replacement",IF(ISNUMBER(SEARCH("Unknown",I13972)),"Unknown",IF(ISNUMBER(SEARCH("Unknown",K13972)),"Unknown",IF(I13972="","Unknown",IF(K13972="","Unknown","Non-lead")))))))))))</f>
        <v/>
      </c>
    </row>
    <row r="13973" spans="17:17">
      <c r="Q13973" s="50" t="str">
        <f t="shared" si="220"/>
        <v/>
      </c>
    </row>
    <row r="13974" spans="17:17">
      <c r="Q13974" s="50" t="str">
        <f t="shared" si="220"/>
        <v/>
      </c>
    </row>
    <row r="13975" spans="17:17">
      <c r="Q13975" s="50" t="str">
        <f t="shared" si="220"/>
        <v/>
      </c>
    </row>
    <row r="13976" spans="17:17">
      <c r="Q13976" s="50" t="str">
        <f t="shared" si="220"/>
        <v/>
      </c>
    </row>
    <row r="13977" spans="17:17">
      <c r="Q13977" s="50" t="str">
        <f t="shared" si="220"/>
        <v/>
      </c>
    </row>
    <row r="13978" spans="17:17">
      <c r="Q13978" s="50" t="str">
        <f t="shared" si="220"/>
        <v/>
      </c>
    </row>
    <row r="13979" spans="17:17">
      <c r="Q13979" s="50" t="str">
        <f t="shared" si="220"/>
        <v/>
      </c>
    </row>
    <row r="13980" spans="17:17">
      <c r="Q13980" s="50" t="str">
        <f t="shared" si="220"/>
        <v/>
      </c>
    </row>
    <row r="13981" spans="17:17">
      <c r="Q13981" s="50" t="str">
        <f t="shared" si="220"/>
        <v/>
      </c>
    </row>
    <row r="13982" spans="17:17">
      <c r="Q13982" s="50" t="str">
        <f t="shared" si="220"/>
        <v/>
      </c>
    </row>
    <row r="13983" spans="17:17">
      <c r="Q13983" s="50" t="str">
        <f t="shared" si="220"/>
        <v/>
      </c>
    </row>
    <row r="13984" spans="17:17">
      <c r="Q13984" s="50" t="str">
        <f t="shared" si="220"/>
        <v/>
      </c>
    </row>
    <row r="13985" spans="17:17">
      <c r="Q13985" s="50" t="str">
        <f t="shared" si="220"/>
        <v/>
      </c>
    </row>
    <row r="13986" spans="17:17">
      <c r="Q13986" s="50" t="str">
        <f t="shared" si="220"/>
        <v/>
      </c>
    </row>
    <row r="13987" spans="17:17">
      <c r="Q13987" s="50" t="str">
        <f t="shared" si="220"/>
        <v/>
      </c>
    </row>
    <row r="13988" spans="17:17">
      <c r="Q13988" s="50" t="str">
        <f t="shared" si="220"/>
        <v/>
      </c>
    </row>
    <row r="13989" spans="17:17">
      <c r="Q13989" s="50" t="str">
        <f t="shared" si="220"/>
        <v/>
      </c>
    </row>
    <row r="13990" spans="17:17">
      <c r="Q13990" s="50" t="str">
        <f t="shared" si="220"/>
        <v/>
      </c>
    </row>
    <row r="13991" spans="17:17">
      <c r="Q13991" s="50" t="str">
        <f t="shared" si="220"/>
        <v/>
      </c>
    </row>
    <row r="13992" spans="17:17">
      <c r="Q13992" s="50" t="str">
        <f t="shared" si="220"/>
        <v/>
      </c>
    </row>
    <row r="13993" spans="17:17">
      <c r="Q13993" s="50" t="str">
        <f t="shared" si="220"/>
        <v/>
      </c>
    </row>
    <row r="13994" spans="17:17">
      <c r="Q13994" s="50" t="str">
        <f t="shared" si="220"/>
        <v/>
      </c>
    </row>
    <row r="13995" spans="17:17">
      <c r="Q13995" s="50" t="str">
        <f t="shared" si="220"/>
        <v/>
      </c>
    </row>
    <row r="13996" spans="17:17">
      <c r="Q13996" s="50" t="str">
        <f t="shared" si="220"/>
        <v/>
      </c>
    </row>
    <row r="13997" spans="17:17">
      <c r="Q13997" s="50" t="str">
        <f t="shared" si="220"/>
        <v/>
      </c>
    </row>
    <row r="13998" spans="17:17">
      <c r="Q13998" s="50" t="str">
        <f t="shared" si="220"/>
        <v/>
      </c>
    </row>
    <row r="13999" spans="17:17">
      <c r="Q13999" s="50" t="str">
        <f t="shared" si="220"/>
        <v/>
      </c>
    </row>
    <row r="14000" spans="17:17">
      <c r="Q14000" s="50" t="str">
        <f t="shared" si="220"/>
        <v/>
      </c>
    </row>
    <row r="14001" spans="17:17">
      <c r="Q14001" s="50" t="str">
        <f t="shared" si="220"/>
        <v/>
      </c>
    </row>
    <row r="14002" spans="17:17">
      <c r="Q14002" s="50" t="str">
        <f t="shared" si="220"/>
        <v/>
      </c>
    </row>
    <row r="14003" spans="17:17">
      <c r="Q14003" s="50" t="str">
        <f t="shared" si="220"/>
        <v/>
      </c>
    </row>
    <row r="14004" spans="17:17">
      <c r="Q14004" s="50" t="str">
        <f t="shared" si="220"/>
        <v/>
      </c>
    </row>
    <row r="14005" spans="17:17">
      <c r="Q14005" s="50" t="str">
        <f t="shared" si="220"/>
        <v/>
      </c>
    </row>
    <row r="14006" spans="17:17">
      <c r="Q14006" s="50" t="str">
        <f t="shared" si="220"/>
        <v/>
      </c>
    </row>
    <row r="14007" spans="17:17">
      <c r="Q14007" s="50" t="str">
        <f t="shared" si="220"/>
        <v/>
      </c>
    </row>
    <row r="14008" spans="17:17">
      <c r="Q14008" s="50" t="str">
        <f t="shared" si="220"/>
        <v/>
      </c>
    </row>
    <row r="14009" spans="17:17">
      <c r="Q14009" s="50" t="str">
        <f t="shared" si="220"/>
        <v/>
      </c>
    </row>
    <row r="14010" spans="17:17">
      <c r="Q14010" s="50" t="str">
        <f t="shared" si="220"/>
        <v/>
      </c>
    </row>
    <row r="14011" spans="17:17">
      <c r="Q14011" s="50" t="str">
        <f t="shared" si="220"/>
        <v/>
      </c>
    </row>
    <row r="14012" spans="17:17">
      <c r="Q14012" s="50" t="str">
        <f t="shared" si="220"/>
        <v/>
      </c>
    </row>
    <row r="14013" spans="17:17">
      <c r="Q14013" s="50" t="str">
        <f t="shared" si="220"/>
        <v/>
      </c>
    </row>
    <row r="14014" spans="17:17">
      <c r="Q14014" s="50" t="str">
        <f t="shared" si="220"/>
        <v/>
      </c>
    </row>
    <row r="14015" spans="17:17">
      <c r="Q14015" s="50" t="str">
        <f t="shared" si="220"/>
        <v/>
      </c>
    </row>
    <row r="14016" spans="17:17">
      <c r="Q14016" s="50" t="str">
        <f t="shared" si="220"/>
        <v/>
      </c>
    </row>
    <row r="14017" spans="17:17">
      <c r="Q14017" s="50" t="str">
        <f t="shared" si="220"/>
        <v/>
      </c>
    </row>
    <row r="14018" spans="17:17">
      <c r="Q14018" s="50" t="str">
        <f t="shared" si="220"/>
        <v/>
      </c>
    </row>
    <row r="14019" spans="17:17">
      <c r="Q14019" s="50" t="str">
        <f t="shared" si="220"/>
        <v/>
      </c>
    </row>
    <row r="14020" spans="17:17">
      <c r="Q14020" s="50" t="str">
        <f t="shared" si="220"/>
        <v/>
      </c>
    </row>
    <row r="14021" spans="17:17">
      <c r="Q14021" s="50" t="str">
        <f t="shared" si="220"/>
        <v/>
      </c>
    </row>
    <row r="14022" spans="17:17">
      <c r="Q14022" s="50" t="str">
        <f t="shared" si="220"/>
        <v/>
      </c>
    </row>
    <row r="14023" spans="17:17">
      <c r="Q14023" s="50" t="str">
        <f t="shared" si="220"/>
        <v/>
      </c>
    </row>
    <row r="14024" spans="17:17">
      <c r="Q14024" s="50" t="str">
        <f t="shared" si="220"/>
        <v/>
      </c>
    </row>
    <row r="14025" spans="17:17">
      <c r="Q14025" s="50" t="str">
        <f t="shared" si="220"/>
        <v/>
      </c>
    </row>
    <row r="14026" spans="17:17">
      <c r="Q14026" s="50" t="str">
        <f t="shared" si="220"/>
        <v/>
      </c>
    </row>
    <row r="14027" spans="17:17">
      <c r="Q14027" s="50" t="str">
        <f t="shared" si="220"/>
        <v/>
      </c>
    </row>
    <row r="14028" spans="17:17">
      <c r="Q14028" s="50" t="str">
        <f t="shared" si="220"/>
        <v/>
      </c>
    </row>
    <row r="14029" spans="17:17">
      <c r="Q14029" s="50" t="str">
        <f t="shared" si="220"/>
        <v/>
      </c>
    </row>
    <row r="14030" spans="17:17">
      <c r="Q14030" s="50" t="str">
        <f t="shared" si="220"/>
        <v/>
      </c>
    </row>
    <row r="14031" spans="17:17">
      <c r="Q14031" s="50" t="str">
        <f t="shared" si="220"/>
        <v/>
      </c>
    </row>
    <row r="14032" spans="17:17">
      <c r="Q14032" s="50" t="str">
        <f t="shared" si="220"/>
        <v/>
      </c>
    </row>
    <row r="14033" spans="17:17">
      <c r="Q14033" s="50" t="str">
        <f t="shared" si="220"/>
        <v/>
      </c>
    </row>
    <row r="14034" spans="17:17">
      <c r="Q14034" s="50" t="str">
        <f t="shared" si="220"/>
        <v/>
      </c>
    </row>
    <row r="14035" spans="17:17">
      <c r="Q14035" s="50" t="str">
        <f t="shared" si="220"/>
        <v/>
      </c>
    </row>
    <row r="14036" spans="17:17">
      <c r="Q14036" s="50" t="str">
        <f t="shared" ref="Q14036:Q14099" si="221">IF(AND(I14036="",K14036=""),"",IF(I14036="Lead","Lead",IF(K14036="Lead","Lead",IF((OR((AND((ISNUMBER(SEARCH("Galvanized",K14036))),AF14036="Yes")),(AND((ISNUMBER(SEARCH("Galvanized",K14036))),AF14036="Unknown")))),"Galvanized requiring replacement",IF((OR((AND((ISNUMBER(SEARCH("Galvanized",K14036))),AJ14036="Yes")),(AND((ISNUMBER(SEARCH("Galvanized",K14036))),AJ14036="Unknown")))),"Galvanized requiring replacement",IF(I14036="Galvanized requiring replacement","Galvanized requiring replacement",IF(K14036="Galvanized requiring replacement","Galvanized requiring replacement",IF(ISNUMBER(SEARCH("Unknown",I14036)),"Unknown",IF(ISNUMBER(SEARCH("Unknown",K14036)),"Unknown",IF(I14036="","Unknown",IF(K14036="","Unknown","Non-lead")))))))))))</f>
        <v/>
      </c>
    </row>
    <row r="14037" spans="17:17">
      <c r="Q14037" s="50" t="str">
        <f t="shared" si="221"/>
        <v/>
      </c>
    </row>
    <row r="14038" spans="17:17">
      <c r="Q14038" s="50" t="str">
        <f t="shared" si="221"/>
        <v/>
      </c>
    </row>
    <row r="14039" spans="17:17">
      <c r="Q14039" s="50" t="str">
        <f t="shared" si="221"/>
        <v/>
      </c>
    </row>
    <row r="14040" spans="17:17">
      <c r="Q14040" s="50" t="str">
        <f t="shared" si="221"/>
        <v/>
      </c>
    </row>
    <row r="14041" spans="17:17">
      <c r="Q14041" s="50" t="str">
        <f t="shared" si="221"/>
        <v/>
      </c>
    </row>
    <row r="14042" spans="17:17">
      <c r="Q14042" s="50" t="str">
        <f t="shared" si="221"/>
        <v/>
      </c>
    </row>
    <row r="14043" spans="17:17">
      <c r="Q14043" s="50" t="str">
        <f t="shared" si="221"/>
        <v/>
      </c>
    </row>
    <row r="14044" spans="17:17">
      <c r="Q14044" s="50" t="str">
        <f t="shared" si="221"/>
        <v/>
      </c>
    </row>
    <row r="14045" spans="17:17">
      <c r="Q14045" s="50" t="str">
        <f t="shared" si="221"/>
        <v/>
      </c>
    </row>
    <row r="14046" spans="17:17">
      <c r="Q14046" s="50" t="str">
        <f t="shared" si="221"/>
        <v/>
      </c>
    </row>
    <row r="14047" spans="17:17">
      <c r="Q14047" s="50" t="str">
        <f t="shared" si="221"/>
        <v/>
      </c>
    </row>
    <row r="14048" spans="17:17">
      <c r="Q14048" s="50" t="str">
        <f t="shared" si="221"/>
        <v/>
      </c>
    </row>
    <row r="14049" spans="17:17">
      <c r="Q14049" s="50" t="str">
        <f t="shared" si="221"/>
        <v/>
      </c>
    </row>
    <row r="14050" spans="17:17">
      <c r="Q14050" s="50" t="str">
        <f t="shared" si="221"/>
        <v/>
      </c>
    </row>
    <row r="14051" spans="17:17">
      <c r="Q14051" s="50" t="str">
        <f t="shared" si="221"/>
        <v/>
      </c>
    </row>
    <row r="14052" spans="17:17">
      <c r="Q14052" s="50" t="str">
        <f t="shared" si="221"/>
        <v/>
      </c>
    </row>
    <row r="14053" spans="17:17">
      <c r="Q14053" s="50" t="str">
        <f t="shared" si="221"/>
        <v/>
      </c>
    </row>
    <row r="14054" spans="17:17">
      <c r="Q14054" s="50" t="str">
        <f t="shared" si="221"/>
        <v/>
      </c>
    </row>
    <row r="14055" spans="17:17">
      <c r="Q14055" s="50" t="str">
        <f t="shared" si="221"/>
        <v/>
      </c>
    </row>
    <row r="14056" spans="17:17">
      <c r="Q14056" s="50" t="str">
        <f t="shared" si="221"/>
        <v/>
      </c>
    </row>
    <row r="14057" spans="17:17">
      <c r="Q14057" s="50" t="str">
        <f t="shared" si="221"/>
        <v/>
      </c>
    </row>
    <row r="14058" spans="17:17">
      <c r="Q14058" s="50" t="str">
        <f t="shared" si="221"/>
        <v/>
      </c>
    </row>
    <row r="14059" spans="17:17">
      <c r="Q14059" s="50" t="str">
        <f t="shared" si="221"/>
        <v/>
      </c>
    </row>
    <row r="14060" spans="17:17">
      <c r="Q14060" s="50" t="str">
        <f t="shared" si="221"/>
        <v/>
      </c>
    </row>
    <row r="14061" spans="17:17">
      <c r="Q14061" s="50" t="str">
        <f t="shared" si="221"/>
        <v/>
      </c>
    </row>
    <row r="14062" spans="17:17">
      <c r="Q14062" s="50" t="str">
        <f t="shared" si="221"/>
        <v/>
      </c>
    </row>
    <row r="14063" spans="17:17">
      <c r="Q14063" s="50" t="str">
        <f t="shared" si="221"/>
        <v/>
      </c>
    </row>
    <row r="14064" spans="17:17">
      <c r="Q14064" s="50" t="str">
        <f t="shared" si="221"/>
        <v/>
      </c>
    </row>
    <row r="14065" spans="17:17">
      <c r="Q14065" s="50" t="str">
        <f t="shared" si="221"/>
        <v/>
      </c>
    </row>
    <row r="14066" spans="17:17">
      <c r="Q14066" s="50" t="str">
        <f t="shared" si="221"/>
        <v/>
      </c>
    </row>
    <row r="14067" spans="17:17">
      <c r="Q14067" s="50" t="str">
        <f t="shared" si="221"/>
        <v/>
      </c>
    </row>
    <row r="14068" spans="17:17">
      <c r="Q14068" s="50" t="str">
        <f t="shared" si="221"/>
        <v/>
      </c>
    </row>
    <row r="14069" spans="17:17">
      <c r="Q14069" s="50" t="str">
        <f t="shared" si="221"/>
        <v/>
      </c>
    </row>
    <row r="14070" spans="17:17">
      <c r="Q14070" s="50" t="str">
        <f t="shared" si="221"/>
        <v/>
      </c>
    </row>
    <row r="14071" spans="17:17">
      <c r="Q14071" s="50" t="str">
        <f t="shared" si="221"/>
        <v/>
      </c>
    </row>
    <row r="14072" spans="17:17">
      <c r="Q14072" s="50" t="str">
        <f t="shared" si="221"/>
        <v/>
      </c>
    </row>
    <row r="14073" spans="17:17">
      <c r="Q14073" s="50" t="str">
        <f t="shared" si="221"/>
        <v/>
      </c>
    </row>
    <row r="14074" spans="17:17">
      <c r="Q14074" s="50" t="str">
        <f t="shared" si="221"/>
        <v/>
      </c>
    </row>
    <row r="14075" spans="17:17">
      <c r="Q14075" s="50" t="str">
        <f t="shared" si="221"/>
        <v/>
      </c>
    </row>
    <row r="14076" spans="17:17">
      <c r="Q14076" s="50" t="str">
        <f t="shared" si="221"/>
        <v/>
      </c>
    </row>
    <row r="14077" spans="17:17">
      <c r="Q14077" s="50" t="str">
        <f t="shared" si="221"/>
        <v/>
      </c>
    </row>
    <row r="14078" spans="17:17">
      <c r="Q14078" s="50" t="str">
        <f t="shared" si="221"/>
        <v/>
      </c>
    </row>
    <row r="14079" spans="17:17">
      <c r="Q14079" s="50" t="str">
        <f t="shared" si="221"/>
        <v/>
      </c>
    </row>
    <row r="14080" spans="17:17">
      <c r="Q14080" s="50" t="str">
        <f t="shared" si="221"/>
        <v/>
      </c>
    </row>
    <row r="14081" spans="17:17">
      <c r="Q14081" s="50" t="str">
        <f t="shared" si="221"/>
        <v/>
      </c>
    </row>
    <row r="14082" spans="17:17">
      <c r="Q14082" s="50" t="str">
        <f t="shared" si="221"/>
        <v/>
      </c>
    </row>
    <row r="14083" spans="17:17">
      <c r="Q14083" s="50" t="str">
        <f t="shared" si="221"/>
        <v/>
      </c>
    </row>
    <row r="14084" spans="17:17">
      <c r="Q14084" s="50" t="str">
        <f t="shared" si="221"/>
        <v/>
      </c>
    </row>
    <row r="14085" spans="17:17">
      <c r="Q14085" s="50" t="str">
        <f t="shared" si="221"/>
        <v/>
      </c>
    </row>
    <row r="14086" spans="17:17">
      <c r="Q14086" s="50" t="str">
        <f t="shared" si="221"/>
        <v/>
      </c>
    </row>
    <row r="14087" spans="17:17">
      <c r="Q14087" s="50" t="str">
        <f t="shared" si="221"/>
        <v/>
      </c>
    </row>
    <row r="14088" spans="17:17">
      <c r="Q14088" s="50" t="str">
        <f t="shared" si="221"/>
        <v/>
      </c>
    </row>
    <row r="14089" spans="17:17">
      <c r="Q14089" s="50" t="str">
        <f t="shared" si="221"/>
        <v/>
      </c>
    </row>
    <row r="14090" spans="17:17">
      <c r="Q14090" s="50" t="str">
        <f t="shared" si="221"/>
        <v/>
      </c>
    </row>
    <row r="14091" spans="17:17">
      <c r="Q14091" s="50" t="str">
        <f t="shared" si="221"/>
        <v/>
      </c>
    </row>
    <row r="14092" spans="17:17">
      <c r="Q14092" s="50" t="str">
        <f t="shared" si="221"/>
        <v/>
      </c>
    </row>
    <row r="14093" spans="17:17">
      <c r="Q14093" s="50" t="str">
        <f t="shared" si="221"/>
        <v/>
      </c>
    </row>
    <row r="14094" spans="17:17">
      <c r="Q14094" s="50" t="str">
        <f t="shared" si="221"/>
        <v/>
      </c>
    </row>
    <row r="14095" spans="17:17">
      <c r="Q14095" s="50" t="str">
        <f t="shared" si="221"/>
        <v/>
      </c>
    </row>
    <row r="14096" spans="17:17">
      <c r="Q14096" s="50" t="str">
        <f t="shared" si="221"/>
        <v/>
      </c>
    </row>
    <row r="14097" spans="17:17">
      <c r="Q14097" s="50" t="str">
        <f t="shared" si="221"/>
        <v/>
      </c>
    </row>
    <row r="14098" spans="17:17">
      <c r="Q14098" s="50" t="str">
        <f t="shared" si="221"/>
        <v/>
      </c>
    </row>
    <row r="14099" spans="17:17">
      <c r="Q14099" s="50" t="str">
        <f t="shared" si="221"/>
        <v/>
      </c>
    </row>
    <row r="14100" spans="17:17">
      <c r="Q14100" s="50" t="str">
        <f t="shared" ref="Q14100:Q14163" si="222">IF(AND(I14100="",K14100=""),"",IF(I14100="Lead","Lead",IF(K14100="Lead","Lead",IF((OR((AND((ISNUMBER(SEARCH("Galvanized",K14100))),AF14100="Yes")),(AND((ISNUMBER(SEARCH("Galvanized",K14100))),AF14100="Unknown")))),"Galvanized requiring replacement",IF((OR((AND((ISNUMBER(SEARCH("Galvanized",K14100))),AJ14100="Yes")),(AND((ISNUMBER(SEARCH("Galvanized",K14100))),AJ14100="Unknown")))),"Galvanized requiring replacement",IF(I14100="Galvanized requiring replacement","Galvanized requiring replacement",IF(K14100="Galvanized requiring replacement","Galvanized requiring replacement",IF(ISNUMBER(SEARCH("Unknown",I14100)),"Unknown",IF(ISNUMBER(SEARCH("Unknown",K14100)),"Unknown",IF(I14100="","Unknown",IF(K14100="","Unknown","Non-lead")))))))))))</f>
        <v/>
      </c>
    </row>
    <row r="14101" spans="17:17">
      <c r="Q14101" s="50" t="str">
        <f t="shared" si="222"/>
        <v/>
      </c>
    </row>
    <row r="14102" spans="17:17">
      <c r="Q14102" s="50" t="str">
        <f t="shared" si="222"/>
        <v/>
      </c>
    </row>
    <row r="14103" spans="17:17">
      <c r="Q14103" s="50" t="str">
        <f t="shared" si="222"/>
        <v/>
      </c>
    </row>
    <row r="14104" spans="17:17">
      <c r="Q14104" s="50" t="str">
        <f t="shared" si="222"/>
        <v/>
      </c>
    </row>
    <row r="14105" spans="17:17">
      <c r="Q14105" s="50" t="str">
        <f t="shared" si="222"/>
        <v/>
      </c>
    </row>
    <row r="14106" spans="17:17">
      <c r="Q14106" s="50" t="str">
        <f t="shared" si="222"/>
        <v/>
      </c>
    </row>
    <row r="14107" spans="17:17">
      <c r="Q14107" s="50" t="str">
        <f t="shared" si="222"/>
        <v/>
      </c>
    </row>
    <row r="14108" spans="17:17">
      <c r="Q14108" s="50" t="str">
        <f t="shared" si="222"/>
        <v/>
      </c>
    </row>
    <row r="14109" spans="17:17">
      <c r="Q14109" s="50" t="str">
        <f t="shared" si="222"/>
        <v/>
      </c>
    </row>
    <row r="14110" spans="17:17">
      <c r="Q14110" s="50" t="str">
        <f t="shared" si="222"/>
        <v/>
      </c>
    </row>
    <row r="14111" spans="17:17">
      <c r="Q14111" s="50" t="str">
        <f t="shared" si="222"/>
        <v/>
      </c>
    </row>
    <row r="14112" spans="17:17">
      <c r="Q14112" s="50" t="str">
        <f t="shared" si="222"/>
        <v/>
      </c>
    </row>
    <row r="14113" spans="17:17">
      <c r="Q14113" s="50" t="str">
        <f t="shared" si="222"/>
        <v/>
      </c>
    </row>
    <row r="14114" spans="17:17">
      <c r="Q14114" s="50" t="str">
        <f t="shared" si="222"/>
        <v/>
      </c>
    </row>
    <row r="14115" spans="17:17">
      <c r="Q14115" s="50" t="str">
        <f t="shared" si="222"/>
        <v/>
      </c>
    </row>
    <row r="14116" spans="17:17">
      <c r="Q14116" s="50" t="str">
        <f t="shared" si="222"/>
        <v/>
      </c>
    </row>
    <row r="14117" spans="17:17">
      <c r="Q14117" s="50" t="str">
        <f t="shared" si="222"/>
        <v/>
      </c>
    </row>
    <row r="14118" spans="17:17">
      <c r="Q14118" s="50" t="str">
        <f t="shared" si="222"/>
        <v/>
      </c>
    </row>
    <row r="14119" spans="17:17">
      <c r="Q14119" s="50" t="str">
        <f t="shared" si="222"/>
        <v/>
      </c>
    </row>
    <row r="14120" spans="17:17">
      <c r="Q14120" s="50" t="str">
        <f t="shared" si="222"/>
        <v/>
      </c>
    </row>
    <row r="14121" spans="17:17">
      <c r="Q14121" s="50" t="str">
        <f t="shared" si="222"/>
        <v/>
      </c>
    </row>
    <row r="14122" spans="17:17">
      <c r="Q14122" s="50" t="str">
        <f t="shared" si="222"/>
        <v/>
      </c>
    </row>
    <row r="14123" spans="17:17">
      <c r="Q14123" s="50" t="str">
        <f t="shared" si="222"/>
        <v/>
      </c>
    </row>
    <row r="14124" spans="17:17">
      <c r="Q14124" s="50" t="str">
        <f t="shared" si="222"/>
        <v/>
      </c>
    </row>
    <row r="14125" spans="17:17">
      <c r="Q14125" s="50" t="str">
        <f t="shared" si="222"/>
        <v/>
      </c>
    </row>
    <row r="14126" spans="17:17">
      <c r="Q14126" s="50" t="str">
        <f t="shared" si="222"/>
        <v/>
      </c>
    </row>
    <row r="14127" spans="17:17">
      <c r="Q14127" s="50" t="str">
        <f t="shared" si="222"/>
        <v/>
      </c>
    </row>
    <row r="14128" spans="17:17">
      <c r="Q14128" s="50" t="str">
        <f t="shared" si="222"/>
        <v/>
      </c>
    </row>
    <row r="14129" spans="17:17">
      <c r="Q14129" s="50" t="str">
        <f t="shared" si="222"/>
        <v/>
      </c>
    </row>
    <row r="14130" spans="17:17">
      <c r="Q14130" s="50" t="str">
        <f t="shared" si="222"/>
        <v/>
      </c>
    </row>
    <row r="14131" spans="17:17">
      <c r="Q14131" s="50" t="str">
        <f t="shared" si="222"/>
        <v/>
      </c>
    </row>
    <row r="14132" spans="17:17">
      <c r="Q14132" s="50" t="str">
        <f t="shared" si="222"/>
        <v/>
      </c>
    </row>
    <row r="14133" spans="17:17">
      <c r="Q14133" s="50" t="str">
        <f t="shared" si="222"/>
        <v/>
      </c>
    </row>
    <row r="14134" spans="17:17">
      <c r="Q14134" s="50" t="str">
        <f t="shared" si="222"/>
        <v/>
      </c>
    </row>
    <row r="14135" spans="17:17">
      <c r="Q14135" s="50" t="str">
        <f t="shared" si="222"/>
        <v/>
      </c>
    </row>
    <row r="14136" spans="17:17">
      <c r="Q14136" s="50" t="str">
        <f t="shared" si="222"/>
        <v/>
      </c>
    </row>
    <row r="14137" spans="17:17">
      <c r="Q14137" s="50" t="str">
        <f t="shared" si="222"/>
        <v/>
      </c>
    </row>
    <row r="14138" spans="17:17">
      <c r="Q14138" s="50" t="str">
        <f t="shared" si="222"/>
        <v/>
      </c>
    </row>
    <row r="14139" spans="17:17">
      <c r="Q14139" s="50" t="str">
        <f t="shared" si="222"/>
        <v/>
      </c>
    </row>
    <row r="14140" spans="17:17">
      <c r="Q14140" s="50" t="str">
        <f t="shared" si="222"/>
        <v/>
      </c>
    </row>
    <row r="14141" spans="17:17">
      <c r="Q14141" s="50" t="str">
        <f t="shared" si="222"/>
        <v/>
      </c>
    </row>
    <row r="14142" spans="17:17">
      <c r="Q14142" s="50" t="str">
        <f t="shared" si="222"/>
        <v/>
      </c>
    </row>
    <row r="14143" spans="17:17">
      <c r="Q14143" s="50" t="str">
        <f t="shared" si="222"/>
        <v/>
      </c>
    </row>
    <row r="14144" spans="17:17">
      <c r="Q14144" s="50" t="str">
        <f t="shared" si="222"/>
        <v/>
      </c>
    </row>
    <row r="14145" spans="17:17">
      <c r="Q14145" s="50" t="str">
        <f t="shared" si="222"/>
        <v/>
      </c>
    </row>
    <row r="14146" spans="17:17">
      <c r="Q14146" s="50" t="str">
        <f t="shared" si="222"/>
        <v/>
      </c>
    </row>
    <row r="14147" spans="17:17">
      <c r="Q14147" s="50" t="str">
        <f t="shared" si="222"/>
        <v/>
      </c>
    </row>
    <row r="14148" spans="17:17">
      <c r="Q14148" s="50" t="str">
        <f t="shared" si="222"/>
        <v/>
      </c>
    </row>
    <row r="14149" spans="17:17">
      <c r="Q14149" s="50" t="str">
        <f t="shared" si="222"/>
        <v/>
      </c>
    </row>
    <row r="14150" spans="17:17">
      <c r="Q14150" s="50" t="str">
        <f t="shared" si="222"/>
        <v/>
      </c>
    </row>
    <row r="14151" spans="17:17">
      <c r="Q14151" s="50" t="str">
        <f t="shared" si="222"/>
        <v/>
      </c>
    </row>
    <row r="14152" spans="17:17">
      <c r="Q14152" s="50" t="str">
        <f t="shared" si="222"/>
        <v/>
      </c>
    </row>
    <row r="14153" spans="17:17">
      <c r="Q14153" s="50" t="str">
        <f t="shared" si="222"/>
        <v/>
      </c>
    </row>
    <row r="14154" spans="17:17">
      <c r="Q14154" s="50" t="str">
        <f t="shared" si="222"/>
        <v/>
      </c>
    </row>
    <row r="14155" spans="17:17">
      <c r="Q14155" s="50" t="str">
        <f t="shared" si="222"/>
        <v/>
      </c>
    </row>
    <row r="14156" spans="17:17">
      <c r="Q14156" s="50" t="str">
        <f t="shared" si="222"/>
        <v/>
      </c>
    </row>
    <row r="14157" spans="17:17">
      <c r="Q14157" s="50" t="str">
        <f t="shared" si="222"/>
        <v/>
      </c>
    </row>
    <row r="14158" spans="17:17">
      <c r="Q14158" s="50" t="str">
        <f t="shared" si="222"/>
        <v/>
      </c>
    </row>
    <row r="14159" spans="17:17">
      <c r="Q14159" s="50" t="str">
        <f t="shared" si="222"/>
        <v/>
      </c>
    </row>
    <row r="14160" spans="17:17">
      <c r="Q14160" s="50" t="str">
        <f t="shared" si="222"/>
        <v/>
      </c>
    </row>
    <row r="14161" spans="17:17">
      <c r="Q14161" s="50" t="str">
        <f t="shared" si="222"/>
        <v/>
      </c>
    </row>
    <row r="14162" spans="17:17">
      <c r="Q14162" s="50" t="str">
        <f t="shared" si="222"/>
        <v/>
      </c>
    </row>
    <row r="14163" spans="17:17">
      <c r="Q14163" s="50" t="str">
        <f t="shared" si="222"/>
        <v/>
      </c>
    </row>
    <row r="14164" spans="17:17">
      <c r="Q14164" s="50" t="str">
        <f t="shared" ref="Q14164:Q14227" si="223">IF(AND(I14164="",K14164=""),"",IF(I14164="Lead","Lead",IF(K14164="Lead","Lead",IF((OR((AND((ISNUMBER(SEARCH("Galvanized",K14164))),AF14164="Yes")),(AND((ISNUMBER(SEARCH("Galvanized",K14164))),AF14164="Unknown")))),"Galvanized requiring replacement",IF((OR((AND((ISNUMBER(SEARCH("Galvanized",K14164))),AJ14164="Yes")),(AND((ISNUMBER(SEARCH("Galvanized",K14164))),AJ14164="Unknown")))),"Galvanized requiring replacement",IF(I14164="Galvanized requiring replacement","Galvanized requiring replacement",IF(K14164="Galvanized requiring replacement","Galvanized requiring replacement",IF(ISNUMBER(SEARCH("Unknown",I14164)),"Unknown",IF(ISNUMBER(SEARCH("Unknown",K14164)),"Unknown",IF(I14164="","Unknown",IF(K14164="","Unknown","Non-lead")))))))))))</f>
        <v/>
      </c>
    </row>
    <row r="14165" spans="17:17">
      <c r="Q14165" s="50" t="str">
        <f t="shared" si="223"/>
        <v/>
      </c>
    </row>
    <row r="14166" spans="17:17">
      <c r="Q14166" s="50" t="str">
        <f t="shared" si="223"/>
        <v/>
      </c>
    </row>
    <row r="14167" spans="17:17">
      <c r="Q14167" s="50" t="str">
        <f t="shared" si="223"/>
        <v/>
      </c>
    </row>
    <row r="14168" spans="17:17">
      <c r="Q14168" s="50" t="str">
        <f t="shared" si="223"/>
        <v/>
      </c>
    </row>
    <row r="14169" spans="17:17">
      <c r="Q14169" s="50" t="str">
        <f t="shared" si="223"/>
        <v/>
      </c>
    </row>
    <row r="14170" spans="17:17">
      <c r="Q14170" s="50" t="str">
        <f t="shared" si="223"/>
        <v/>
      </c>
    </row>
    <row r="14171" spans="17:17">
      <c r="Q14171" s="50" t="str">
        <f t="shared" si="223"/>
        <v/>
      </c>
    </row>
    <row r="14172" spans="17:17">
      <c r="Q14172" s="50" t="str">
        <f t="shared" si="223"/>
        <v/>
      </c>
    </row>
    <row r="14173" spans="17:17">
      <c r="Q14173" s="50" t="str">
        <f t="shared" si="223"/>
        <v/>
      </c>
    </row>
    <row r="14174" spans="17:17">
      <c r="Q14174" s="50" t="str">
        <f t="shared" si="223"/>
        <v/>
      </c>
    </row>
    <row r="14175" spans="17:17">
      <c r="Q14175" s="50" t="str">
        <f t="shared" si="223"/>
        <v/>
      </c>
    </row>
    <row r="14176" spans="17:17">
      <c r="Q14176" s="50" t="str">
        <f t="shared" si="223"/>
        <v/>
      </c>
    </row>
    <row r="14177" spans="17:17">
      <c r="Q14177" s="50" t="str">
        <f t="shared" si="223"/>
        <v/>
      </c>
    </row>
    <row r="14178" spans="17:17">
      <c r="Q14178" s="50" t="str">
        <f t="shared" si="223"/>
        <v/>
      </c>
    </row>
    <row r="14179" spans="17:17">
      <c r="Q14179" s="50" t="str">
        <f t="shared" si="223"/>
        <v/>
      </c>
    </row>
    <row r="14180" spans="17:17">
      <c r="Q14180" s="50" t="str">
        <f t="shared" si="223"/>
        <v/>
      </c>
    </row>
    <row r="14181" spans="17:17">
      <c r="Q14181" s="50" t="str">
        <f t="shared" si="223"/>
        <v/>
      </c>
    </row>
    <row r="14182" spans="17:17">
      <c r="Q14182" s="50" t="str">
        <f t="shared" si="223"/>
        <v/>
      </c>
    </row>
    <row r="14183" spans="17:17">
      <c r="Q14183" s="50" t="str">
        <f t="shared" si="223"/>
        <v/>
      </c>
    </row>
    <row r="14184" spans="17:17">
      <c r="Q14184" s="50" t="str">
        <f t="shared" si="223"/>
        <v/>
      </c>
    </row>
    <row r="14185" spans="17:17">
      <c r="Q14185" s="50" t="str">
        <f t="shared" si="223"/>
        <v/>
      </c>
    </row>
    <row r="14186" spans="17:17">
      <c r="Q14186" s="50" t="str">
        <f t="shared" si="223"/>
        <v/>
      </c>
    </row>
    <row r="14187" spans="17:17">
      <c r="Q14187" s="50" t="str">
        <f t="shared" si="223"/>
        <v/>
      </c>
    </row>
    <row r="14188" spans="17:17">
      <c r="Q14188" s="50" t="str">
        <f t="shared" si="223"/>
        <v/>
      </c>
    </row>
    <row r="14189" spans="17:17">
      <c r="Q14189" s="50" t="str">
        <f t="shared" si="223"/>
        <v/>
      </c>
    </row>
    <row r="14190" spans="17:17">
      <c r="Q14190" s="50" t="str">
        <f t="shared" si="223"/>
        <v/>
      </c>
    </row>
    <row r="14191" spans="17:17">
      <c r="Q14191" s="50" t="str">
        <f t="shared" si="223"/>
        <v/>
      </c>
    </row>
    <row r="14192" spans="17:17">
      <c r="Q14192" s="50" t="str">
        <f t="shared" si="223"/>
        <v/>
      </c>
    </row>
    <row r="14193" spans="17:17">
      <c r="Q14193" s="50" t="str">
        <f t="shared" si="223"/>
        <v/>
      </c>
    </row>
    <row r="14194" spans="17:17">
      <c r="Q14194" s="50" t="str">
        <f t="shared" si="223"/>
        <v/>
      </c>
    </row>
    <row r="14195" spans="17:17">
      <c r="Q14195" s="50" t="str">
        <f t="shared" si="223"/>
        <v/>
      </c>
    </row>
    <row r="14196" spans="17:17">
      <c r="Q14196" s="50" t="str">
        <f t="shared" si="223"/>
        <v/>
      </c>
    </row>
    <row r="14197" spans="17:17">
      <c r="Q14197" s="50" t="str">
        <f t="shared" si="223"/>
        <v/>
      </c>
    </row>
    <row r="14198" spans="17:17">
      <c r="Q14198" s="50" t="str">
        <f t="shared" si="223"/>
        <v/>
      </c>
    </row>
    <row r="14199" spans="17:17">
      <c r="Q14199" s="50" t="str">
        <f t="shared" si="223"/>
        <v/>
      </c>
    </row>
    <row r="14200" spans="17:17">
      <c r="Q14200" s="50" t="str">
        <f t="shared" si="223"/>
        <v/>
      </c>
    </row>
    <row r="14201" spans="17:17">
      <c r="Q14201" s="50" t="str">
        <f t="shared" si="223"/>
        <v/>
      </c>
    </row>
    <row r="14202" spans="17:17">
      <c r="Q14202" s="50" t="str">
        <f t="shared" si="223"/>
        <v/>
      </c>
    </row>
    <row r="14203" spans="17:17">
      <c r="Q14203" s="50" t="str">
        <f t="shared" si="223"/>
        <v/>
      </c>
    </row>
    <row r="14204" spans="17:17">
      <c r="Q14204" s="50" t="str">
        <f t="shared" si="223"/>
        <v/>
      </c>
    </row>
    <row r="14205" spans="17:17">
      <c r="Q14205" s="50" t="str">
        <f t="shared" si="223"/>
        <v/>
      </c>
    </row>
    <row r="14206" spans="17:17">
      <c r="Q14206" s="50" t="str">
        <f t="shared" si="223"/>
        <v/>
      </c>
    </row>
    <row r="14207" spans="17:17">
      <c r="Q14207" s="50" t="str">
        <f t="shared" si="223"/>
        <v/>
      </c>
    </row>
    <row r="14208" spans="17:17">
      <c r="Q14208" s="50" t="str">
        <f t="shared" si="223"/>
        <v/>
      </c>
    </row>
    <row r="14209" spans="17:17">
      <c r="Q14209" s="50" t="str">
        <f t="shared" si="223"/>
        <v/>
      </c>
    </row>
    <row r="14210" spans="17:17">
      <c r="Q14210" s="50" t="str">
        <f t="shared" si="223"/>
        <v/>
      </c>
    </row>
    <row r="14211" spans="17:17">
      <c r="Q14211" s="50" t="str">
        <f t="shared" si="223"/>
        <v/>
      </c>
    </row>
    <row r="14212" spans="17:17">
      <c r="Q14212" s="50" t="str">
        <f t="shared" si="223"/>
        <v/>
      </c>
    </row>
    <row r="14213" spans="17:17">
      <c r="Q14213" s="50" t="str">
        <f t="shared" si="223"/>
        <v/>
      </c>
    </row>
    <row r="14214" spans="17:17">
      <c r="Q14214" s="50" t="str">
        <f t="shared" si="223"/>
        <v/>
      </c>
    </row>
    <row r="14215" spans="17:17">
      <c r="Q14215" s="50" t="str">
        <f t="shared" si="223"/>
        <v/>
      </c>
    </row>
    <row r="14216" spans="17:17">
      <c r="Q14216" s="50" t="str">
        <f t="shared" si="223"/>
        <v/>
      </c>
    </row>
    <row r="14217" spans="17:17">
      <c r="Q14217" s="50" t="str">
        <f t="shared" si="223"/>
        <v/>
      </c>
    </row>
    <row r="14218" spans="17:17">
      <c r="Q14218" s="50" t="str">
        <f t="shared" si="223"/>
        <v/>
      </c>
    </row>
    <row r="14219" spans="17:17">
      <c r="Q14219" s="50" t="str">
        <f t="shared" si="223"/>
        <v/>
      </c>
    </row>
    <row r="14220" spans="17:17">
      <c r="Q14220" s="50" t="str">
        <f t="shared" si="223"/>
        <v/>
      </c>
    </row>
    <row r="14221" spans="17:17">
      <c r="Q14221" s="50" t="str">
        <f t="shared" si="223"/>
        <v/>
      </c>
    </row>
    <row r="14222" spans="17:17">
      <c r="Q14222" s="50" t="str">
        <f t="shared" si="223"/>
        <v/>
      </c>
    </row>
    <row r="14223" spans="17:17">
      <c r="Q14223" s="50" t="str">
        <f t="shared" si="223"/>
        <v/>
      </c>
    </row>
    <row r="14224" spans="17:17">
      <c r="Q14224" s="50" t="str">
        <f t="shared" si="223"/>
        <v/>
      </c>
    </row>
    <row r="14225" spans="17:17">
      <c r="Q14225" s="50" t="str">
        <f t="shared" si="223"/>
        <v/>
      </c>
    </row>
    <row r="14226" spans="17:17">
      <c r="Q14226" s="50" t="str">
        <f t="shared" si="223"/>
        <v/>
      </c>
    </row>
    <row r="14227" spans="17:17">
      <c r="Q14227" s="50" t="str">
        <f t="shared" si="223"/>
        <v/>
      </c>
    </row>
    <row r="14228" spans="17:17">
      <c r="Q14228" s="50" t="str">
        <f t="shared" ref="Q14228:Q14291" si="224">IF(AND(I14228="",K14228=""),"",IF(I14228="Lead","Lead",IF(K14228="Lead","Lead",IF((OR((AND((ISNUMBER(SEARCH("Galvanized",K14228))),AF14228="Yes")),(AND((ISNUMBER(SEARCH("Galvanized",K14228))),AF14228="Unknown")))),"Galvanized requiring replacement",IF((OR((AND((ISNUMBER(SEARCH("Galvanized",K14228))),AJ14228="Yes")),(AND((ISNUMBER(SEARCH("Galvanized",K14228))),AJ14228="Unknown")))),"Galvanized requiring replacement",IF(I14228="Galvanized requiring replacement","Galvanized requiring replacement",IF(K14228="Galvanized requiring replacement","Galvanized requiring replacement",IF(ISNUMBER(SEARCH("Unknown",I14228)),"Unknown",IF(ISNUMBER(SEARCH("Unknown",K14228)),"Unknown",IF(I14228="","Unknown",IF(K14228="","Unknown","Non-lead")))))))))))</f>
        <v/>
      </c>
    </row>
    <row r="14229" spans="17:17">
      <c r="Q14229" s="50" t="str">
        <f t="shared" si="224"/>
        <v/>
      </c>
    </row>
    <row r="14230" spans="17:17">
      <c r="Q14230" s="50" t="str">
        <f t="shared" si="224"/>
        <v/>
      </c>
    </row>
    <row r="14231" spans="17:17">
      <c r="Q14231" s="50" t="str">
        <f t="shared" si="224"/>
        <v/>
      </c>
    </row>
    <row r="14232" spans="17:17">
      <c r="Q14232" s="50" t="str">
        <f t="shared" si="224"/>
        <v/>
      </c>
    </row>
    <row r="14233" spans="17:17">
      <c r="Q14233" s="50" t="str">
        <f t="shared" si="224"/>
        <v/>
      </c>
    </row>
    <row r="14234" spans="17:17">
      <c r="Q14234" s="50" t="str">
        <f t="shared" si="224"/>
        <v/>
      </c>
    </row>
    <row r="14235" spans="17:17">
      <c r="Q14235" s="50" t="str">
        <f t="shared" si="224"/>
        <v/>
      </c>
    </row>
    <row r="14236" spans="17:17">
      <c r="Q14236" s="50" t="str">
        <f t="shared" si="224"/>
        <v/>
      </c>
    </row>
    <row r="14237" spans="17:17">
      <c r="Q14237" s="50" t="str">
        <f t="shared" si="224"/>
        <v/>
      </c>
    </row>
    <row r="14238" spans="17:17">
      <c r="Q14238" s="50" t="str">
        <f t="shared" si="224"/>
        <v/>
      </c>
    </row>
    <row r="14239" spans="17:17">
      <c r="Q14239" s="50" t="str">
        <f t="shared" si="224"/>
        <v/>
      </c>
    </row>
    <row r="14240" spans="17:17">
      <c r="Q14240" s="50" t="str">
        <f t="shared" si="224"/>
        <v/>
      </c>
    </row>
    <row r="14241" spans="17:17">
      <c r="Q14241" s="50" t="str">
        <f t="shared" si="224"/>
        <v/>
      </c>
    </row>
    <row r="14242" spans="17:17">
      <c r="Q14242" s="50" t="str">
        <f t="shared" si="224"/>
        <v/>
      </c>
    </row>
    <row r="14243" spans="17:17">
      <c r="Q14243" s="50" t="str">
        <f t="shared" si="224"/>
        <v/>
      </c>
    </row>
    <row r="14244" spans="17:17">
      <c r="Q14244" s="50" t="str">
        <f t="shared" si="224"/>
        <v/>
      </c>
    </row>
    <row r="14245" spans="17:17">
      <c r="Q14245" s="50" t="str">
        <f t="shared" si="224"/>
        <v/>
      </c>
    </row>
    <row r="14246" spans="17:17">
      <c r="Q14246" s="50" t="str">
        <f t="shared" si="224"/>
        <v/>
      </c>
    </row>
    <row r="14247" spans="17:17">
      <c r="Q14247" s="50" t="str">
        <f t="shared" si="224"/>
        <v/>
      </c>
    </row>
    <row r="14248" spans="17:17">
      <c r="Q14248" s="50" t="str">
        <f t="shared" si="224"/>
        <v/>
      </c>
    </row>
    <row r="14249" spans="17:17">
      <c r="Q14249" s="50" t="str">
        <f t="shared" si="224"/>
        <v/>
      </c>
    </row>
    <row r="14250" spans="17:17">
      <c r="Q14250" s="50" t="str">
        <f t="shared" si="224"/>
        <v/>
      </c>
    </row>
    <row r="14251" spans="17:17">
      <c r="Q14251" s="50" t="str">
        <f t="shared" si="224"/>
        <v/>
      </c>
    </row>
    <row r="14252" spans="17:17">
      <c r="Q14252" s="50" t="str">
        <f t="shared" si="224"/>
        <v/>
      </c>
    </row>
    <row r="14253" spans="17:17">
      <c r="Q14253" s="50" t="str">
        <f t="shared" si="224"/>
        <v/>
      </c>
    </row>
    <row r="14254" spans="17:17">
      <c r="Q14254" s="50" t="str">
        <f t="shared" si="224"/>
        <v/>
      </c>
    </row>
    <row r="14255" spans="17:17">
      <c r="Q14255" s="50" t="str">
        <f t="shared" si="224"/>
        <v/>
      </c>
    </row>
    <row r="14256" spans="17:17">
      <c r="Q14256" s="50" t="str">
        <f t="shared" si="224"/>
        <v/>
      </c>
    </row>
    <row r="14257" spans="17:17">
      <c r="Q14257" s="50" t="str">
        <f t="shared" si="224"/>
        <v/>
      </c>
    </row>
    <row r="14258" spans="17:17">
      <c r="Q14258" s="50" t="str">
        <f t="shared" si="224"/>
        <v/>
      </c>
    </row>
    <row r="14259" spans="17:17">
      <c r="Q14259" s="50" t="str">
        <f t="shared" si="224"/>
        <v/>
      </c>
    </row>
    <row r="14260" spans="17:17">
      <c r="Q14260" s="50" t="str">
        <f t="shared" si="224"/>
        <v/>
      </c>
    </row>
    <row r="14261" spans="17:17">
      <c r="Q14261" s="50" t="str">
        <f t="shared" si="224"/>
        <v/>
      </c>
    </row>
    <row r="14262" spans="17:17">
      <c r="Q14262" s="50" t="str">
        <f t="shared" si="224"/>
        <v/>
      </c>
    </row>
    <row r="14263" spans="17:17">
      <c r="Q14263" s="50" t="str">
        <f t="shared" si="224"/>
        <v/>
      </c>
    </row>
    <row r="14264" spans="17:17">
      <c r="Q14264" s="50" t="str">
        <f t="shared" si="224"/>
        <v/>
      </c>
    </row>
    <row r="14265" spans="17:17">
      <c r="Q14265" s="50" t="str">
        <f t="shared" si="224"/>
        <v/>
      </c>
    </row>
    <row r="14266" spans="17:17">
      <c r="Q14266" s="50" t="str">
        <f t="shared" si="224"/>
        <v/>
      </c>
    </row>
    <row r="14267" spans="17:17">
      <c r="Q14267" s="50" t="str">
        <f t="shared" si="224"/>
        <v/>
      </c>
    </row>
    <row r="14268" spans="17:17">
      <c r="Q14268" s="50" t="str">
        <f t="shared" si="224"/>
        <v/>
      </c>
    </row>
    <row r="14269" spans="17:17">
      <c r="Q14269" s="50" t="str">
        <f t="shared" si="224"/>
        <v/>
      </c>
    </row>
    <row r="14270" spans="17:17">
      <c r="Q14270" s="50" t="str">
        <f t="shared" si="224"/>
        <v/>
      </c>
    </row>
    <row r="14271" spans="17:17">
      <c r="Q14271" s="50" t="str">
        <f t="shared" si="224"/>
        <v/>
      </c>
    </row>
    <row r="14272" spans="17:17">
      <c r="Q14272" s="50" t="str">
        <f t="shared" si="224"/>
        <v/>
      </c>
    </row>
    <row r="14273" spans="17:17">
      <c r="Q14273" s="50" t="str">
        <f t="shared" si="224"/>
        <v/>
      </c>
    </row>
    <row r="14274" spans="17:17">
      <c r="Q14274" s="50" t="str">
        <f t="shared" si="224"/>
        <v/>
      </c>
    </row>
    <row r="14275" spans="17:17">
      <c r="Q14275" s="50" t="str">
        <f t="shared" si="224"/>
        <v/>
      </c>
    </row>
    <row r="14276" spans="17:17">
      <c r="Q14276" s="50" t="str">
        <f t="shared" si="224"/>
        <v/>
      </c>
    </row>
    <row r="14277" spans="17:17">
      <c r="Q14277" s="50" t="str">
        <f t="shared" si="224"/>
        <v/>
      </c>
    </row>
    <row r="14278" spans="17:17">
      <c r="Q14278" s="50" t="str">
        <f t="shared" si="224"/>
        <v/>
      </c>
    </row>
    <row r="14279" spans="17:17">
      <c r="Q14279" s="50" t="str">
        <f t="shared" si="224"/>
        <v/>
      </c>
    </row>
    <row r="14280" spans="17:17">
      <c r="Q14280" s="50" t="str">
        <f t="shared" si="224"/>
        <v/>
      </c>
    </row>
    <row r="14281" spans="17:17">
      <c r="Q14281" s="50" t="str">
        <f t="shared" si="224"/>
        <v/>
      </c>
    </row>
    <row r="14282" spans="17:17">
      <c r="Q14282" s="50" t="str">
        <f t="shared" si="224"/>
        <v/>
      </c>
    </row>
    <row r="14283" spans="17:17">
      <c r="Q14283" s="50" t="str">
        <f t="shared" si="224"/>
        <v/>
      </c>
    </row>
    <row r="14284" spans="17:17">
      <c r="Q14284" s="50" t="str">
        <f t="shared" si="224"/>
        <v/>
      </c>
    </row>
    <row r="14285" spans="17:17">
      <c r="Q14285" s="50" t="str">
        <f t="shared" si="224"/>
        <v/>
      </c>
    </row>
    <row r="14286" spans="17:17">
      <c r="Q14286" s="50" t="str">
        <f t="shared" si="224"/>
        <v/>
      </c>
    </row>
    <row r="14287" spans="17:17">
      <c r="Q14287" s="50" t="str">
        <f t="shared" si="224"/>
        <v/>
      </c>
    </row>
    <row r="14288" spans="17:17">
      <c r="Q14288" s="50" t="str">
        <f t="shared" si="224"/>
        <v/>
      </c>
    </row>
    <row r="14289" spans="17:17">
      <c r="Q14289" s="50" t="str">
        <f t="shared" si="224"/>
        <v/>
      </c>
    </row>
    <row r="14290" spans="17:17">
      <c r="Q14290" s="50" t="str">
        <f t="shared" si="224"/>
        <v/>
      </c>
    </row>
    <row r="14291" spans="17:17">
      <c r="Q14291" s="50" t="str">
        <f t="shared" si="224"/>
        <v/>
      </c>
    </row>
    <row r="14292" spans="17:17">
      <c r="Q14292" s="50" t="str">
        <f t="shared" ref="Q14292:Q14355" si="225">IF(AND(I14292="",K14292=""),"",IF(I14292="Lead","Lead",IF(K14292="Lead","Lead",IF((OR((AND((ISNUMBER(SEARCH("Galvanized",K14292))),AF14292="Yes")),(AND((ISNUMBER(SEARCH("Galvanized",K14292))),AF14292="Unknown")))),"Galvanized requiring replacement",IF((OR((AND((ISNUMBER(SEARCH("Galvanized",K14292))),AJ14292="Yes")),(AND((ISNUMBER(SEARCH("Galvanized",K14292))),AJ14292="Unknown")))),"Galvanized requiring replacement",IF(I14292="Galvanized requiring replacement","Galvanized requiring replacement",IF(K14292="Galvanized requiring replacement","Galvanized requiring replacement",IF(ISNUMBER(SEARCH("Unknown",I14292)),"Unknown",IF(ISNUMBER(SEARCH("Unknown",K14292)),"Unknown",IF(I14292="","Unknown",IF(K14292="","Unknown","Non-lead")))))))))))</f>
        <v/>
      </c>
    </row>
    <row r="14293" spans="17:17">
      <c r="Q14293" s="50" t="str">
        <f t="shared" si="225"/>
        <v/>
      </c>
    </row>
    <row r="14294" spans="17:17">
      <c r="Q14294" s="50" t="str">
        <f t="shared" si="225"/>
        <v/>
      </c>
    </row>
    <row r="14295" spans="17:17">
      <c r="Q14295" s="50" t="str">
        <f t="shared" si="225"/>
        <v/>
      </c>
    </row>
    <row r="14296" spans="17:17">
      <c r="Q14296" s="50" t="str">
        <f t="shared" si="225"/>
        <v/>
      </c>
    </row>
    <row r="14297" spans="17:17">
      <c r="Q14297" s="50" t="str">
        <f t="shared" si="225"/>
        <v/>
      </c>
    </row>
    <row r="14298" spans="17:17">
      <c r="Q14298" s="50" t="str">
        <f t="shared" si="225"/>
        <v/>
      </c>
    </row>
    <row r="14299" spans="17:17">
      <c r="Q14299" s="50" t="str">
        <f t="shared" si="225"/>
        <v/>
      </c>
    </row>
    <row r="14300" spans="17:17">
      <c r="Q14300" s="50" t="str">
        <f t="shared" si="225"/>
        <v/>
      </c>
    </row>
    <row r="14301" spans="17:17">
      <c r="Q14301" s="50" t="str">
        <f t="shared" si="225"/>
        <v/>
      </c>
    </row>
    <row r="14302" spans="17:17">
      <c r="Q14302" s="50" t="str">
        <f t="shared" si="225"/>
        <v/>
      </c>
    </row>
    <row r="14303" spans="17:17">
      <c r="Q14303" s="50" t="str">
        <f t="shared" si="225"/>
        <v/>
      </c>
    </row>
    <row r="14304" spans="17:17">
      <c r="Q14304" s="50" t="str">
        <f t="shared" si="225"/>
        <v/>
      </c>
    </row>
    <row r="14305" spans="17:17">
      <c r="Q14305" s="50" t="str">
        <f t="shared" si="225"/>
        <v/>
      </c>
    </row>
    <row r="14306" spans="17:17">
      <c r="Q14306" s="50" t="str">
        <f t="shared" si="225"/>
        <v/>
      </c>
    </row>
    <row r="14307" spans="17:17">
      <c r="Q14307" s="50" t="str">
        <f t="shared" si="225"/>
        <v/>
      </c>
    </row>
    <row r="14308" spans="17:17">
      <c r="Q14308" s="50" t="str">
        <f t="shared" si="225"/>
        <v/>
      </c>
    </row>
    <row r="14309" spans="17:17">
      <c r="Q14309" s="50" t="str">
        <f t="shared" si="225"/>
        <v/>
      </c>
    </row>
    <row r="14310" spans="17:17">
      <c r="Q14310" s="50" t="str">
        <f t="shared" si="225"/>
        <v/>
      </c>
    </row>
    <row r="14311" spans="17:17">
      <c r="Q14311" s="50" t="str">
        <f t="shared" si="225"/>
        <v/>
      </c>
    </row>
    <row r="14312" spans="17:17">
      <c r="Q14312" s="50" t="str">
        <f t="shared" si="225"/>
        <v/>
      </c>
    </row>
    <row r="14313" spans="17:17">
      <c r="Q14313" s="50" t="str">
        <f t="shared" si="225"/>
        <v/>
      </c>
    </row>
    <row r="14314" spans="17:17">
      <c r="Q14314" s="50" t="str">
        <f t="shared" si="225"/>
        <v/>
      </c>
    </row>
    <row r="14315" spans="17:17">
      <c r="Q14315" s="50" t="str">
        <f t="shared" si="225"/>
        <v/>
      </c>
    </row>
    <row r="14316" spans="17:17">
      <c r="Q14316" s="50" t="str">
        <f t="shared" si="225"/>
        <v/>
      </c>
    </row>
    <row r="14317" spans="17:17">
      <c r="Q14317" s="50" t="str">
        <f t="shared" si="225"/>
        <v/>
      </c>
    </row>
    <row r="14318" spans="17:17">
      <c r="Q14318" s="50" t="str">
        <f t="shared" si="225"/>
        <v/>
      </c>
    </row>
    <row r="14319" spans="17:17">
      <c r="Q14319" s="50" t="str">
        <f t="shared" si="225"/>
        <v/>
      </c>
    </row>
    <row r="14320" spans="17:17">
      <c r="Q14320" s="50" t="str">
        <f t="shared" si="225"/>
        <v/>
      </c>
    </row>
    <row r="14321" spans="17:17">
      <c r="Q14321" s="50" t="str">
        <f t="shared" si="225"/>
        <v/>
      </c>
    </row>
    <row r="14322" spans="17:17">
      <c r="Q14322" s="50" t="str">
        <f t="shared" si="225"/>
        <v/>
      </c>
    </row>
    <row r="14323" spans="17:17">
      <c r="Q14323" s="50" t="str">
        <f t="shared" si="225"/>
        <v/>
      </c>
    </row>
    <row r="14324" spans="17:17">
      <c r="Q14324" s="50" t="str">
        <f t="shared" si="225"/>
        <v/>
      </c>
    </row>
    <row r="14325" spans="17:17">
      <c r="Q14325" s="50" t="str">
        <f t="shared" si="225"/>
        <v/>
      </c>
    </row>
    <row r="14326" spans="17:17">
      <c r="Q14326" s="50" t="str">
        <f t="shared" si="225"/>
        <v/>
      </c>
    </row>
    <row r="14327" spans="17:17">
      <c r="Q14327" s="50" t="str">
        <f t="shared" si="225"/>
        <v/>
      </c>
    </row>
    <row r="14328" spans="17:17">
      <c r="Q14328" s="50" t="str">
        <f t="shared" si="225"/>
        <v/>
      </c>
    </row>
    <row r="14329" spans="17:17">
      <c r="Q14329" s="50" t="str">
        <f t="shared" si="225"/>
        <v/>
      </c>
    </row>
    <row r="14330" spans="17:17">
      <c r="Q14330" s="50" t="str">
        <f t="shared" si="225"/>
        <v/>
      </c>
    </row>
    <row r="14331" spans="17:17">
      <c r="Q14331" s="50" t="str">
        <f t="shared" si="225"/>
        <v/>
      </c>
    </row>
    <row r="14332" spans="17:17">
      <c r="Q14332" s="50" t="str">
        <f t="shared" si="225"/>
        <v/>
      </c>
    </row>
    <row r="14333" spans="17:17">
      <c r="Q14333" s="50" t="str">
        <f t="shared" si="225"/>
        <v/>
      </c>
    </row>
    <row r="14334" spans="17:17">
      <c r="Q14334" s="50" t="str">
        <f t="shared" si="225"/>
        <v/>
      </c>
    </row>
    <row r="14335" spans="17:17">
      <c r="Q14335" s="50" t="str">
        <f t="shared" si="225"/>
        <v/>
      </c>
    </row>
    <row r="14336" spans="17:17">
      <c r="Q14336" s="50" t="str">
        <f t="shared" si="225"/>
        <v/>
      </c>
    </row>
    <row r="14337" spans="17:17">
      <c r="Q14337" s="50" t="str">
        <f t="shared" si="225"/>
        <v/>
      </c>
    </row>
    <row r="14338" spans="17:17">
      <c r="Q14338" s="50" t="str">
        <f t="shared" si="225"/>
        <v/>
      </c>
    </row>
    <row r="14339" spans="17:17">
      <c r="Q14339" s="50" t="str">
        <f t="shared" si="225"/>
        <v/>
      </c>
    </row>
    <row r="14340" spans="17:17">
      <c r="Q14340" s="50" t="str">
        <f t="shared" si="225"/>
        <v/>
      </c>
    </row>
    <row r="14341" spans="17:17">
      <c r="Q14341" s="50" t="str">
        <f t="shared" si="225"/>
        <v/>
      </c>
    </row>
    <row r="14342" spans="17:17">
      <c r="Q14342" s="50" t="str">
        <f t="shared" si="225"/>
        <v/>
      </c>
    </row>
    <row r="14343" spans="17:17">
      <c r="Q14343" s="50" t="str">
        <f t="shared" si="225"/>
        <v/>
      </c>
    </row>
    <row r="14344" spans="17:17">
      <c r="Q14344" s="50" t="str">
        <f t="shared" si="225"/>
        <v/>
      </c>
    </row>
    <row r="14345" spans="17:17">
      <c r="Q14345" s="50" t="str">
        <f t="shared" si="225"/>
        <v/>
      </c>
    </row>
    <row r="14346" spans="17:17">
      <c r="Q14346" s="50" t="str">
        <f t="shared" si="225"/>
        <v/>
      </c>
    </row>
    <row r="14347" spans="17:17">
      <c r="Q14347" s="50" t="str">
        <f t="shared" si="225"/>
        <v/>
      </c>
    </row>
    <row r="14348" spans="17:17">
      <c r="Q14348" s="50" t="str">
        <f t="shared" si="225"/>
        <v/>
      </c>
    </row>
    <row r="14349" spans="17:17">
      <c r="Q14349" s="50" t="str">
        <f t="shared" si="225"/>
        <v/>
      </c>
    </row>
    <row r="14350" spans="17:17">
      <c r="Q14350" s="50" t="str">
        <f t="shared" si="225"/>
        <v/>
      </c>
    </row>
    <row r="14351" spans="17:17">
      <c r="Q14351" s="50" t="str">
        <f t="shared" si="225"/>
        <v/>
      </c>
    </row>
    <row r="14352" spans="17:17">
      <c r="Q14352" s="50" t="str">
        <f t="shared" si="225"/>
        <v/>
      </c>
    </row>
    <row r="14353" spans="17:17">
      <c r="Q14353" s="50" t="str">
        <f t="shared" si="225"/>
        <v/>
      </c>
    </row>
    <row r="14354" spans="17:17">
      <c r="Q14354" s="50" t="str">
        <f t="shared" si="225"/>
        <v/>
      </c>
    </row>
    <row r="14355" spans="17:17">
      <c r="Q14355" s="50" t="str">
        <f t="shared" si="225"/>
        <v/>
      </c>
    </row>
    <row r="14356" spans="17:17">
      <c r="Q14356" s="50" t="str">
        <f t="shared" ref="Q14356:Q14419" si="226">IF(AND(I14356="",K14356=""),"",IF(I14356="Lead","Lead",IF(K14356="Lead","Lead",IF((OR((AND((ISNUMBER(SEARCH("Galvanized",K14356))),AF14356="Yes")),(AND((ISNUMBER(SEARCH("Galvanized",K14356))),AF14356="Unknown")))),"Galvanized requiring replacement",IF((OR((AND((ISNUMBER(SEARCH("Galvanized",K14356))),AJ14356="Yes")),(AND((ISNUMBER(SEARCH("Galvanized",K14356))),AJ14356="Unknown")))),"Galvanized requiring replacement",IF(I14356="Galvanized requiring replacement","Galvanized requiring replacement",IF(K14356="Galvanized requiring replacement","Galvanized requiring replacement",IF(ISNUMBER(SEARCH("Unknown",I14356)),"Unknown",IF(ISNUMBER(SEARCH("Unknown",K14356)),"Unknown",IF(I14356="","Unknown",IF(K14356="","Unknown","Non-lead")))))))))))</f>
        <v/>
      </c>
    </row>
    <row r="14357" spans="17:17">
      <c r="Q14357" s="50" t="str">
        <f t="shared" si="226"/>
        <v/>
      </c>
    </row>
    <row r="14358" spans="17:17">
      <c r="Q14358" s="50" t="str">
        <f t="shared" si="226"/>
        <v/>
      </c>
    </row>
    <row r="14359" spans="17:17">
      <c r="Q14359" s="50" t="str">
        <f t="shared" si="226"/>
        <v/>
      </c>
    </row>
    <row r="14360" spans="17:17">
      <c r="Q14360" s="50" t="str">
        <f t="shared" si="226"/>
        <v/>
      </c>
    </row>
    <row r="14361" spans="17:17">
      <c r="Q14361" s="50" t="str">
        <f t="shared" si="226"/>
        <v/>
      </c>
    </row>
    <row r="14362" spans="17:17">
      <c r="Q14362" s="50" t="str">
        <f t="shared" si="226"/>
        <v/>
      </c>
    </row>
    <row r="14363" spans="17:17">
      <c r="Q14363" s="50" t="str">
        <f t="shared" si="226"/>
        <v/>
      </c>
    </row>
    <row r="14364" spans="17:17">
      <c r="Q14364" s="50" t="str">
        <f t="shared" si="226"/>
        <v/>
      </c>
    </row>
    <row r="14365" spans="17:17">
      <c r="Q14365" s="50" t="str">
        <f t="shared" si="226"/>
        <v/>
      </c>
    </row>
    <row r="14366" spans="17:17">
      <c r="Q14366" s="50" t="str">
        <f t="shared" si="226"/>
        <v/>
      </c>
    </row>
    <row r="14367" spans="17:17">
      <c r="Q14367" s="50" t="str">
        <f t="shared" si="226"/>
        <v/>
      </c>
    </row>
    <row r="14368" spans="17:17">
      <c r="Q14368" s="50" t="str">
        <f t="shared" si="226"/>
        <v/>
      </c>
    </row>
    <row r="14369" spans="17:17">
      <c r="Q14369" s="50" t="str">
        <f t="shared" si="226"/>
        <v/>
      </c>
    </row>
    <row r="14370" spans="17:17">
      <c r="Q14370" s="50" t="str">
        <f t="shared" si="226"/>
        <v/>
      </c>
    </row>
    <row r="14371" spans="17:17">
      <c r="Q14371" s="50" t="str">
        <f t="shared" si="226"/>
        <v/>
      </c>
    </row>
    <row r="14372" spans="17:17">
      <c r="Q14372" s="50" t="str">
        <f t="shared" si="226"/>
        <v/>
      </c>
    </row>
    <row r="14373" spans="17:17">
      <c r="Q14373" s="50" t="str">
        <f t="shared" si="226"/>
        <v/>
      </c>
    </row>
    <row r="14374" spans="17:17">
      <c r="Q14374" s="50" t="str">
        <f t="shared" si="226"/>
        <v/>
      </c>
    </row>
    <row r="14375" spans="17:17">
      <c r="Q14375" s="50" t="str">
        <f t="shared" si="226"/>
        <v/>
      </c>
    </row>
    <row r="14376" spans="17:17">
      <c r="Q14376" s="50" t="str">
        <f t="shared" si="226"/>
        <v/>
      </c>
    </row>
    <row r="14377" spans="17:17">
      <c r="Q14377" s="50" t="str">
        <f t="shared" si="226"/>
        <v/>
      </c>
    </row>
    <row r="14378" spans="17:17">
      <c r="Q14378" s="50" t="str">
        <f t="shared" si="226"/>
        <v/>
      </c>
    </row>
    <row r="14379" spans="17:17">
      <c r="Q14379" s="50" t="str">
        <f t="shared" si="226"/>
        <v/>
      </c>
    </row>
    <row r="14380" spans="17:17">
      <c r="Q14380" s="50" t="str">
        <f t="shared" si="226"/>
        <v/>
      </c>
    </row>
    <row r="14381" spans="17:17">
      <c r="Q14381" s="50" t="str">
        <f t="shared" si="226"/>
        <v/>
      </c>
    </row>
    <row r="14382" spans="17:17">
      <c r="Q14382" s="50" t="str">
        <f t="shared" si="226"/>
        <v/>
      </c>
    </row>
    <row r="14383" spans="17:17">
      <c r="Q14383" s="50" t="str">
        <f t="shared" si="226"/>
        <v/>
      </c>
    </row>
    <row r="14384" spans="17:17">
      <c r="Q14384" s="50" t="str">
        <f t="shared" si="226"/>
        <v/>
      </c>
    </row>
    <row r="14385" spans="17:17">
      <c r="Q14385" s="50" t="str">
        <f t="shared" si="226"/>
        <v/>
      </c>
    </row>
    <row r="14386" spans="17:17">
      <c r="Q14386" s="50" t="str">
        <f t="shared" si="226"/>
        <v/>
      </c>
    </row>
    <row r="14387" spans="17:17">
      <c r="Q14387" s="50" t="str">
        <f t="shared" si="226"/>
        <v/>
      </c>
    </row>
    <row r="14388" spans="17:17">
      <c r="Q14388" s="50" t="str">
        <f t="shared" si="226"/>
        <v/>
      </c>
    </row>
    <row r="14389" spans="17:17">
      <c r="Q14389" s="50" t="str">
        <f t="shared" si="226"/>
        <v/>
      </c>
    </row>
    <row r="14390" spans="17:17">
      <c r="Q14390" s="50" t="str">
        <f t="shared" si="226"/>
        <v/>
      </c>
    </row>
    <row r="14391" spans="17:17">
      <c r="Q14391" s="50" t="str">
        <f t="shared" si="226"/>
        <v/>
      </c>
    </row>
    <row r="14392" spans="17:17">
      <c r="Q14392" s="50" t="str">
        <f t="shared" si="226"/>
        <v/>
      </c>
    </row>
    <row r="14393" spans="17:17">
      <c r="Q14393" s="50" t="str">
        <f t="shared" si="226"/>
        <v/>
      </c>
    </row>
    <row r="14394" spans="17:17">
      <c r="Q14394" s="50" t="str">
        <f t="shared" si="226"/>
        <v/>
      </c>
    </row>
    <row r="14395" spans="17:17">
      <c r="Q14395" s="50" t="str">
        <f t="shared" si="226"/>
        <v/>
      </c>
    </row>
    <row r="14396" spans="17:17">
      <c r="Q14396" s="50" t="str">
        <f t="shared" si="226"/>
        <v/>
      </c>
    </row>
    <row r="14397" spans="17:17">
      <c r="Q14397" s="50" t="str">
        <f t="shared" si="226"/>
        <v/>
      </c>
    </row>
    <row r="14398" spans="17:17">
      <c r="Q14398" s="50" t="str">
        <f t="shared" si="226"/>
        <v/>
      </c>
    </row>
    <row r="14399" spans="17:17">
      <c r="Q14399" s="50" t="str">
        <f t="shared" si="226"/>
        <v/>
      </c>
    </row>
    <row r="14400" spans="17:17">
      <c r="Q14400" s="50" t="str">
        <f t="shared" si="226"/>
        <v/>
      </c>
    </row>
    <row r="14401" spans="17:17">
      <c r="Q14401" s="50" t="str">
        <f t="shared" si="226"/>
        <v/>
      </c>
    </row>
    <row r="14402" spans="17:17">
      <c r="Q14402" s="50" t="str">
        <f t="shared" si="226"/>
        <v/>
      </c>
    </row>
    <row r="14403" spans="17:17">
      <c r="Q14403" s="50" t="str">
        <f t="shared" si="226"/>
        <v/>
      </c>
    </row>
    <row r="14404" spans="17:17">
      <c r="Q14404" s="50" t="str">
        <f t="shared" si="226"/>
        <v/>
      </c>
    </row>
    <row r="14405" spans="17:17">
      <c r="Q14405" s="50" t="str">
        <f t="shared" si="226"/>
        <v/>
      </c>
    </row>
    <row r="14406" spans="17:17">
      <c r="Q14406" s="50" t="str">
        <f t="shared" si="226"/>
        <v/>
      </c>
    </row>
    <row r="14407" spans="17:17">
      <c r="Q14407" s="50" t="str">
        <f t="shared" si="226"/>
        <v/>
      </c>
    </row>
    <row r="14408" spans="17:17">
      <c r="Q14408" s="50" t="str">
        <f t="shared" si="226"/>
        <v/>
      </c>
    </row>
    <row r="14409" spans="17:17">
      <c r="Q14409" s="50" t="str">
        <f t="shared" si="226"/>
        <v/>
      </c>
    </row>
    <row r="14410" spans="17:17">
      <c r="Q14410" s="50" t="str">
        <f t="shared" si="226"/>
        <v/>
      </c>
    </row>
    <row r="14411" spans="17:17">
      <c r="Q14411" s="50" t="str">
        <f t="shared" si="226"/>
        <v/>
      </c>
    </row>
    <row r="14412" spans="17:17">
      <c r="Q14412" s="50" t="str">
        <f t="shared" si="226"/>
        <v/>
      </c>
    </row>
    <row r="14413" spans="17:17">
      <c r="Q14413" s="50" t="str">
        <f t="shared" si="226"/>
        <v/>
      </c>
    </row>
    <row r="14414" spans="17:17">
      <c r="Q14414" s="50" t="str">
        <f t="shared" si="226"/>
        <v/>
      </c>
    </row>
    <row r="14415" spans="17:17">
      <c r="Q14415" s="50" t="str">
        <f t="shared" si="226"/>
        <v/>
      </c>
    </row>
    <row r="14416" spans="17:17">
      <c r="Q14416" s="50" t="str">
        <f t="shared" si="226"/>
        <v/>
      </c>
    </row>
    <row r="14417" spans="17:17">
      <c r="Q14417" s="50" t="str">
        <f t="shared" si="226"/>
        <v/>
      </c>
    </row>
    <row r="14418" spans="17:17">
      <c r="Q14418" s="50" t="str">
        <f t="shared" si="226"/>
        <v/>
      </c>
    </row>
    <row r="14419" spans="17:17">
      <c r="Q14419" s="50" t="str">
        <f t="shared" si="226"/>
        <v/>
      </c>
    </row>
    <row r="14420" spans="17:17">
      <c r="Q14420" s="50" t="str">
        <f t="shared" ref="Q14420:Q14483" si="227">IF(AND(I14420="",K14420=""),"",IF(I14420="Lead","Lead",IF(K14420="Lead","Lead",IF((OR((AND((ISNUMBER(SEARCH("Galvanized",K14420))),AF14420="Yes")),(AND((ISNUMBER(SEARCH("Galvanized",K14420))),AF14420="Unknown")))),"Galvanized requiring replacement",IF((OR((AND((ISNUMBER(SEARCH("Galvanized",K14420))),AJ14420="Yes")),(AND((ISNUMBER(SEARCH("Galvanized",K14420))),AJ14420="Unknown")))),"Galvanized requiring replacement",IF(I14420="Galvanized requiring replacement","Galvanized requiring replacement",IF(K14420="Galvanized requiring replacement","Galvanized requiring replacement",IF(ISNUMBER(SEARCH("Unknown",I14420)),"Unknown",IF(ISNUMBER(SEARCH("Unknown",K14420)),"Unknown",IF(I14420="","Unknown",IF(K14420="","Unknown","Non-lead")))))))))))</f>
        <v/>
      </c>
    </row>
    <row r="14421" spans="17:17">
      <c r="Q14421" s="50" t="str">
        <f t="shared" si="227"/>
        <v/>
      </c>
    </row>
    <row r="14422" spans="17:17">
      <c r="Q14422" s="50" t="str">
        <f t="shared" si="227"/>
        <v/>
      </c>
    </row>
    <row r="14423" spans="17:17">
      <c r="Q14423" s="50" t="str">
        <f t="shared" si="227"/>
        <v/>
      </c>
    </row>
    <row r="14424" spans="17:17">
      <c r="Q14424" s="50" t="str">
        <f t="shared" si="227"/>
        <v/>
      </c>
    </row>
    <row r="14425" spans="17:17">
      <c r="Q14425" s="50" t="str">
        <f t="shared" si="227"/>
        <v/>
      </c>
    </row>
    <row r="14426" spans="17:17">
      <c r="Q14426" s="50" t="str">
        <f t="shared" si="227"/>
        <v/>
      </c>
    </row>
    <row r="14427" spans="17:17">
      <c r="Q14427" s="50" t="str">
        <f t="shared" si="227"/>
        <v/>
      </c>
    </row>
    <row r="14428" spans="17:17">
      <c r="Q14428" s="50" t="str">
        <f t="shared" si="227"/>
        <v/>
      </c>
    </row>
    <row r="14429" spans="17:17">
      <c r="Q14429" s="50" t="str">
        <f t="shared" si="227"/>
        <v/>
      </c>
    </row>
    <row r="14430" spans="17:17">
      <c r="Q14430" s="50" t="str">
        <f t="shared" si="227"/>
        <v/>
      </c>
    </row>
    <row r="14431" spans="17:17">
      <c r="Q14431" s="50" t="str">
        <f t="shared" si="227"/>
        <v/>
      </c>
    </row>
    <row r="14432" spans="17:17">
      <c r="Q14432" s="50" t="str">
        <f t="shared" si="227"/>
        <v/>
      </c>
    </row>
    <row r="14433" spans="17:17">
      <c r="Q14433" s="50" t="str">
        <f t="shared" si="227"/>
        <v/>
      </c>
    </row>
    <row r="14434" spans="17:17">
      <c r="Q14434" s="50" t="str">
        <f t="shared" si="227"/>
        <v/>
      </c>
    </row>
    <row r="14435" spans="17:17">
      <c r="Q14435" s="50" t="str">
        <f t="shared" si="227"/>
        <v/>
      </c>
    </row>
    <row r="14436" spans="17:17">
      <c r="Q14436" s="50" t="str">
        <f t="shared" si="227"/>
        <v/>
      </c>
    </row>
    <row r="14437" spans="17:17">
      <c r="Q14437" s="50" t="str">
        <f t="shared" si="227"/>
        <v/>
      </c>
    </row>
    <row r="14438" spans="17:17">
      <c r="Q14438" s="50" t="str">
        <f t="shared" si="227"/>
        <v/>
      </c>
    </row>
    <row r="14439" spans="17:17">
      <c r="Q14439" s="50" t="str">
        <f t="shared" si="227"/>
        <v/>
      </c>
    </row>
    <row r="14440" spans="17:17">
      <c r="Q14440" s="50" t="str">
        <f t="shared" si="227"/>
        <v/>
      </c>
    </row>
    <row r="14441" spans="17:17">
      <c r="Q14441" s="50" t="str">
        <f t="shared" si="227"/>
        <v/>
      </c>
    </row>
    <row r="14442" spans="17:17">
      <c r="Q14442" s="50" t="str">
        <f t="shared" si="227"/>
        <v/>
      </c>
    </row>
    <row r="14443" spans="17:17">
      <c r="Q14443" s="50" t="str">
        <f t="shared" si="227"/>
        <v/>
      </c>
    </row>
    <row r="14444" spans="17:17">
      <c r="Q14444" s="50" t="str">
        <f t="shared" si="227"/>
        <v/>
      </c>
    </row>
    <row r="14445" spans="17:17">
      <c r="Q14445" s="50" t="str">
        <f t="shared" si="227"/>
        <v/>
      </c>
    </row>
    <row r="14446" spans="17:17">
      <c r="Q14446" s="50" t="str">
        <f t="shared" si="227"/>
        <v/>
      </c>
    </row>
    <row r="14447" spans="17:17">
      <c r="Q14447" s="50" t="str">
        <f t="shared" si="227"/>
        <v/>
      </c>
    </row>
    <row r="14448" spans="17:17">
      <c r="Q14448" s="50" t="str">
        <f t="shared" si="227"/>
        <v/>
      </c>
    </row>
    <row r="14449" spans="17:17">
      <c r="Q14449" s="50" t="str">
        <f t="shared" si="227"/>
        <v/>
      </c>
    </row>
    <row r="14450" spans="17:17">
      <c r="Q14450" s="50" t="str">
        <f t="shared" si="227"/>
        <v/>
      </c>
    </row>
    <row r="14451" spans="17:17">
      <c r="Q14451" s="50" t="str">
        <f t="shared" si="227"/>
        <v/>
      </c>
    </row>
    <row r="14452" spans="17:17">
      <c r="Q14452" s="50" t="str">
        <f t="shared" si="227"/>
        <v/>
      </c>
    </row>
    <row r="14453" spans="17:17">
      <c r="Q14453" s="50" t="str">
        <f t="shared" si="227"/>
        <v/>
      </c>
    </row>
    <row r="14454" spans="17:17">
      <c r="Q14454" s="50" t="str">
        <f t="shared" si="227"/>
        <v/>
      </c>
    </row>
    <row r="14455" spans="17:17">
      <c r="Q14455" s="50" t="str">
        <f t="shared" si="227"/>
        <v/>
      </c>
    </row>
    <row r="14456" spans="17:17">
      <c r="Q14456" s="50" t="str">
        <f t="shared" si="227"/>
        <v/>
      </c>
    </row>
    <row r="14457" spans="17:17">
      <c r="Q14457" s="50" t="str">
        <f t="shared" si="227"/>
        <v/>
      </c>
    </row>
    <row r="14458" spans="17:17">
      <c r="Q14458" s="50" t="str">
        <f t="shared" si="227"/>
        <v/>
      </c>
    </row>
    <row r="14459" spans="17:17">
      <c r="Q14459" s="50" t="str">
        <f t="shared" si="227"/>
        <v/>
      </c>
    </row>
    <row r="14460" spans="17:17">
      <c r="Q14460" s="50" t="str">
        <f t="shared" si="227"/>
        <v/>
      </c>
    </row>
    <row r="14461" spans="17:17">
      <c r="Q14461" s="50" t="str">
        <f t="shared" si="227"/>
        <v/>
      </c>
    </row>
    <row r="14462" spans="17:17">
      <c r="Q14462" s="50" t="str">
        <f t="shared" si="227"/>
        <v/>
      </c>
    </row>
    <row r="14463" spans="17:17">
      <c r="Q14463" s="50" t="str">
        <f t="shared" si="227"/>
        <v/>
      </c>
    </row>
    <row r="14464" spans="17:17">
      <c r="Q14464" s="50" t="str">
        <f t="shared" si="227"/>
        <v/>
      </c>
    </row>
    <row r="14465" spans="17:17">
      <c r="Q14465" s="50" t="str">
        <f t="shared" si="227"/>
        <v/>
      </c>
    </row>
    <row r="14466" spans="17:17">
      <c r="Q14466" s="50" t="str">
        <f t="shared" si="227"/>
        <v/>
      </c>
    </row>
    <row r="14467" spans="17:17">
      <c r="Q14467" s="50" t="str">
        <f t="shared" si="227"/>
        <v/>
      </c>
    </row>
    <row r="14468" spans="17:17">
      <c r="Q14468" s="50" t="str">
        <f t="shared" si="227"/>
        <v/>
      </c>
    </row>
    <row r="14469" spans="17:17">
      <c r="Q14469" s="50" t="str">
        <f t="shared" si="227"/>
        <v/>
      </c>
    </row>
    <row r="14470" spans="17:17">
      <c r="Q14470" s="50" t="str">
        <f t="shared" si="227"/>
        <v/>
      </c>
    </row>
    <row r="14471" spans="17:17">
      <c r="Q14471" s="50" t="str">
        <f t="shared" si="227"/>
        <v/>
      </c>
    </row>
    <row r="14472" spans="17:17">
      <c r="Q14472" s="50" t="str">
        <f t="shared" si="227"/>
        <v/>
      </c>
    </row>
    <row r="14473" spans="17:17">
      <c r="Q14473" s="50" t="str">
        <f t="shared" si="227"/>
        <v/>
      </c>
    </row>
    <row r="14474" spans="17:17">
      <c r="Q14474" s="50" t="str">
        <f t="shared" si="227"/>
        <v/>
      </c>
    </row>
    <row r="14475" spans="17:17">
      <c r="Q14475" s="50" t="str">
        <f t="shared" si="227"/>
        <v/>
      </c>
    </row>
    <row r="14476" spans="17:17">
      <c r="Q14476" s="50" t="str">
        <f t="shared" si="227"/>
        <v/>
      </c>
    </row>
    <row r="14477" spans="17:17">
      <c r="Q14477" s="50" t="str">
        <f t="shared" si="227"/>
        <v/>
      </c>
    </row>
    <row r="14478" spans="17:17">
      <c r="Q14478" s="50" t="str">
        <f t="shared" si="227"/>
        <v/>
      </c>
    </row>
    <row r="14479" spans="17:17">
      <c r="Q14479" s="50" t="str">
        <f t="shared" si="227"/>
        <v/>
      </c>
    </row>
    <row r="14480" spans="17:17">
      <c r="Q14480" s="50" t="str">
        <f t="shared" si="227"/>
        <v/>
      </c>
    </row>
    <row r="14481" spans="17:17">
      <c r="Q14481" s="50" t="str">
        <f t="shared" si="227"/>
        <v/>
      </c>
    </row>
    <row r="14482" spans="17:17">
      <c r="Q14482" s="50" t="str">
        <f t="shared" si="227"/>
        <v/>
      </c>
    </row>
    <row r="14483" spans="17:17">
      <c r="Q14483" s="50" t="str">
        <f t="shared" si="227"/>
        <v/>
      </c>
    </row>
    <row r="14484" spans="17:17">
      <c r="Q14484" s="50" t="str">
        <f t="shared" ref="Q14484:Q14547" si="228">IF(AND(I14484="",K14484=""),"",IF(I14484="Lead","Lead",IF(K14484="Lead","Lead",IF((OR((AND((ISNUMBER(SEARCH("Galvanized",K14484))),AF14484="Yes")),(AND((ISNUMBER(SEARCH("Galvanized",K14484))),AF14484="Unknown")))),"Galvanized requiring replacement",IF((OR((AND((ISNUMBER(SEARCH("Galvanized",K14484))),AJ14484="Yes")),(AND((ISNUMBER(SEARCH("Galvanized",K14484))),AJ14484="Unknown")))),"Galvanized requiring replacement",IF(I14484="Galvanized requiring replacement","Galvanized requiring replacement",IF(K14484="Galvanized requiring replacement","Galvanized requiring replacement",IF(ISNUMBER(SEARCH("Unknown",I14484)),"Unknown",IF(ISNUMBER(SEARCH("Unknown",K14484)),"Unknown",IF(I14484="","Unknown",IF(K14484="","Unknown","Non-lead")))))))))))</f>
        <v/>
      </c>
    </row>
    <row r="14485" spans="17:17">
      <c r="Q14485" s="50" t="str">
        <f t="shared" si="228"/>
        <v/>
      </c>
    </row>
    <row r="14486" spans="17:17">
      <c r="Q14486" s="50" t="str">
        <f t="shared" si="228"/>
        <v/>
      </c>
    </row>
    <row r="14487" spans="17:17">
      <c r="Q14487" s="50" t="str">
        <f t="shared" si="228"/>
        <v/>
      </c>
    </row>
    <row r="14488" spans="17:17">
      <c r="Q14488" s="50" t="str">
        <f t="shared" si="228"/>
        <v/>
      </c>
    </row>
    <row r="14489" spans="17:17">
      <c r="Q14489" s="50" t="str">
        <f t="shared" si="228"/>
        <v/>
      </c>
    </row>
    <row r="14490" spans="17:17">
      <c r="Q14490" s="50" t="str">
        <f t="shared" si="228"/>
        <v/>
      </c>
    </row>
    <row r="14491" spans="17:17">
      <c r="Q14491" s="50" t="str">
        <f t="shared" si="228"/>
        <v/>
      </c>
    </row>
    <row r="14492" spans="17:17">
      <c r="Q14492" s="50" t="str">
        <f t="shared" si="228"/>
        <v/>
      </c>
    </row>
    <row r="14493" spans="17:17">
      <c r="Q14493" s="50" t="str">
        <f t="shared" si="228"/>
        <v/>
      </c>
    </row>
    <row r="14494" spans="17:17">
      <c r="Q14494" s="50" t="str">
        <f t="shared" si="228"/>
        <v/>
      </c>
    </row>
    <row r="14495" spans="17:17">
      <c r="Q14495" s="50" t="str">
        <f t="shared" si="228"/>
        <v/>
      </c>
    </row>
    <row r="14496" spans="17:17">
      <c r="Q14496" s="50" t="str">
        <f t="shared" si="228"/>
        <v/>
      </c>
    </row>
    <row r="14497" spans="17:17">
      <c r="Q14497" s="50" t="str">
        <f t="shared" si="228"/>
        <v/>
      </c>
    </row>
    <row r="14498" spans="17:17">
      <c r="Q14498" s="50" t="str">
        <f t="shared" si="228"/>
        <v/>
      </c>
    </row>
    <row r="14499" spans="17:17">
      <c r="Q14499" s="50" t="str">
        <f t="shared" si="228"/>
        <v/>
      </c>
    </row>
    <row r="14500" spans="17:17">
      <c r="Q14500" s="50" t="str">
        <f t="shared" si="228"/>
        <v/>
      </c>
    </row>
    <row r="14501" spans="17:17">
      <c r="Q14501" s="50" t="str">
        <f t="shared" si="228"/>
        <v/>
      </c>
    </row>
    <row r="14502" spans="17:17">
      <c r="Q14502" s="50" t="str">
        <f t="shared" si="228"/>
        <v/>
      </c>
    </row>
    <row r="14503" spans="17:17">
      <c r="Q14503" s="50" t="str">
        <f t="shared" si="228"/>
        <v/>
      </c>
    </row>
    <row r="14504" spans="17:17">
      <c r="Q14504" s="50" t="str">
        <f t="shared" si="228"/>
        <v/>
      </c>
    </row>
    <row r="14505" spans="17:17">
      <c r="Q14505" s="50" t="str">
        <f t="shared" si="228"/>
        <v/>
      </c>
    </row>
    <row r="14506" spans="17:17">
      <c r="Q14506" s="50" t="str">
        <f t="shared" si="228"/>
        <v/>
      </c>
    </row>
    <row r="14507" spans="17:17">
      <c r="Q14507" s="50" t="str">
        <f t="shared" si="228"/>
        <v/>
      </c>
    </row>
    <row r="14508" spans="17:17">
      <c r="Q14508" s="50" t="str">
        <f t="shared" si="228"/>
        <v/>
      </c>
    </row>
    <row r="14509" spans="17:17">
      <c r="Q14509" s="50" t="str">
        <f t="shared" si="228"/>
        <v/>
      </c>
    </row>
    <row r="14510" spans="17:17">
      <c r="Q14510" s="50" t="str">
        <f t="shared" si="228"/>
        <v/>
      </c>
    </row>
    <row r="14511" spans="17:17">
      <c r="Q14511" s="50" t="str">
        <f t="shared" si="228"/>
        <v/>
      </c>
    </row>
    <row r="14512" spans="17:17">
      <c r="Q14512" s="50" t="str">
        <f t="shared" si="228"/>
        <v/>
      </c>
    </row>
    <row r="14513" spans="17:17">
      <c r="Q14513" s="50" t="str">
        <f t="shared" si="228"/>
        <v/>
      </c>
    </row>
    <row r="14514" spans="17:17">
      <c r="Q14514" s="50" t="str">
        <f t="shared" si="228"/>
        <v/>
      </c>
    </row>
    <row r="14515" spans="17:17">
      <c r="Q14515" s="50" t="str">
        <f t="shared" si="228"/>
        <v/>
      </c>
    </row>
    <row r="14516" spans="17:17">
      <c r="Q14516" s="50" t="str">
        <f t="shared" si="228"/>
        <v/>
      </c>
    </row>
    <row r="14517" spans="17:17">
      <c r="Q14517" s="50" t="str">
        <f t="shared" si="228"/>
        <v/>
      </c>
    </row>
    <row r="14518" spans="17:17">
      <c r="Q14518" s="50" t="str">
        <f t="shared" si="228"/>
        <v/>
      </c>
    </row>
    <row r="14519" spans="17:17">
      <c r="Q14519" s="50" t="str">
        <f t="shared" si="228"/>
        <v/>
      </c>
    </row>
    <row r="14520" spans="17:17">
      <c r="Q14520" s="50" t="str">
        <f t="shared" si="228"/>
        <v/>
      </c>
    </row>
    <row r="14521" spans="17:17">
      <c r="Q14521" s="50" t="str">
        <f t="shared" si="228"/>
        <v/>
      </c>
    </row>
    <row r="14522" spans="17:17">
      <c r="Q14522" s="50" t="str">
        <f t="shared" si="228"/>
        <v/>
      </c>
    </row>
    <row r="14523" spans="17:17">
      <c r="Q14523" s="50" t="str">
        <f t="shared" si="228"/>
        <v/>
      </c>
    </row>
    <row r="14524" spans="17:17">
      <c r="Q14524" s="50" t="str">
        <f t="shared" si="228"/>
        <v/>
      </c>
    </row>
    <row r="14525" spans="17:17">
      <c r="Q14525" s="50" t="str">
        <f t="shared" si="228"/>
        <v/>
      </c>
    </row>
    <row r="14526" spans="17:17">
      <c r="Q14526" s="50" t="str">
        <f t="shared" si="228"/>
        <v/>
      </c>
    </row>
    <row r="14527" spans="17:17">
      <c r="Q14527" s="50" t="str">
        <f t="shared" si="228"/>
        <v/>
      </c>
    </row>
    <row r="14528" spans="17:17">
      <c r="Q14528" s="50" t="str">
        <f t="shared" si="228"/>
        <v/>
      </c>
    </row>
    <row r="14529" spans="17:17">
      <c r="Q14529" s="50" t="str">
        <f t="shared" si="228"/>
        <v/>
      </c>
    </row>
    <row r="14530" spans="17:17">
      <c r="Q14530" s="50" t="str">
        <f t="shared" si="228"/>
        <v/>
      </c>
    </row>
    <row r="14531" spans="17:17">
      <c r="Q14531" s="50" t="str">
        <f t="shared" si="228"/>
        <v/>
      </c>
    </row>
    <row r="14532" spans="17:17">
      <c r="Q14532" s="50" t="str">
        <f t="shared" si="228"/>
        <v/>
      </c>
    </row>
    <row r="14533" spans="17:17">
      <c r="Q14533" s="50" t="str">
        <f t="shared" si="228"/>
        <v/>
      </c>
    </row>
    <row r="14534" spans="17:17">
      <c r="Q14534" s="50" t="str">
        <f t="shared" si="228"/>
        <v/>
      </c>
    </row>
    <row r="14535" spans="17:17">
      <c r="Q14535" s="50" t="str">
        <f t="shared" si="228"/>
        <v/>
      </c>
    </row>
    <row r="14536" spans="17:17">
      <c r="Q14536" s="50" t="str">
        <f t="shared" si="228"/>
        <v/>
      </c>
    </row>
    <row r="14537" spans="17:17">
      <c r="Q14537" s="50" t="str">
        <f t="shared" si="228"/>
        <v/>
      </c>
    </row>
    <row r="14538" spans="17:17">
      <c r="Q14538" s="50" t="str">
        <f t="shared" si="228"/>
        <v/>
      </c>
    </row>
    <row r="14539" spans="17:17">
      <c r="Q14539" s="50" t="str">
        <f t="shared" si="228"/>
        <v/>
      </c>
    </row>
    <row r="14540" spans="17:17">
      <c r="Q14540" s="50" t="str">
        <f t="shared" si="228"/>
        <v/>
      </c>
    </row>
    <row r="14541" spans="17:17">
      <c r="Q14541" s="50" t="str">
        <f t="shared" si="228"/>
        <v/>
      </c>
    </row>
    <row r="14542" spans="17:17">
      <c r="Q14542" s="50" t="str">
        <f t="shared" si="228"/>
        <v/>
      </c>
    </row>
    <row r="14543" spans="17:17">
      <c r="Q14543" s="50" t="str">
        <f t="shared" si="228"/>
        <v/>
      </c>
    </row>
    <row r="14544" spans="17:17">
      <c r="Q14544" s="50" t="str">
        <f t="shared" si="228"/>
        <v/>
      </c>
    </row>
    <row r="14545" spans="17:17">
      <c r="Q14545" s="50" t="str">
        <f t="shared" si="228"/>
        <v/>
      </c>
    </row>
    <row r="14546" spans="17:17">
      <c r="Q14546" s="50" t="str">
        <f t="shared" si="228"/>
        <v/>
      </c>
    </row>
    <row r="14547" spans="17:17">
      <c r="Q14547" s="50" t="str">
        <f t="shared" si="228"/>
        <v/>
      </c>
    </row>
    <row r="14548" spans="17:17">
      <c r="Q14548" s="50" t="str">
        <f t="shared" ref="Q14548:Q14611" si="229">IF(AND(I14548="",K14548=""),"",IF(I14548="Lead","Lead",IF(K14548="Lead","Lead",IF((OR((AND((ISNUMBER(SEARCH("Galvanized",K14548))),AF14548="Yes")),(AND((ISNUMBER(SEARCH("Galvanized",K14548))),AF14548="Unknown")))),"Galvanized requiring replacement",IF((OR((AND((ISNUMBER(SEARCH("Galvanized",K14548))),AJ14548="Yes")),(AND((ISNUMBER(SEARCH("Galvanized",K14548))),AJ14548="Unknown")))),"Galvanized requiring replacement",IF(I14548="Galvanized requiring replacement","Galvanized requiring replacement",IF(K14548="Galvanized requiring replacement","Galvanized requiring replacement",IF(ISNUMBER(SEARCH("Unknown",I14548)),"Unknown",IF(ISNUMBER(SEARCH("Unknown",K14548)),"Unknown",IF(I14548="","Unknown",IF(K14548="","Unknown","Non-lead")))))))))))</f>
        <v/>
      </c>
    </row>
    <row r="14549" spans="17:17">
      <c r="Q14549" s="50" t="str">
        <f t="shared" si="229"/>
        <v/>
      </c>
    </row>
    <row r="14550" spans="17:17">
      <c r="Q14550" s="50" t="str">
        <f t="shared" si="229"/>
        <v/>
      </c>
    </row>
    <row r="14551" spans="17:17">
      <c r="Q14551" s="50" t="str">
        <f t="shared" si="229"/>
        <v/>
      </c>
    </row>
    <row r="14552" spans="17:17">
      <c r="Q14552" s="50" t="str">
        <f t="shared" si="229"/>
        <v/>
      </c>
    </row>
    <row r="14553" spans="17:17">
      <c r="Q14553" s="50" t="str">
        <f t="shared" si="229"/>
        <v/>
      </c>
    </row>
    <row r="14554" spans="17:17">
      <c r="Q14554" s="50" t="str">
        <f t="shared" si="229"/>
        <v/>
      </c>
    </row>
    <row r="14555" spans="17:17">
      <c r="Q14555" s="50" t="str">
        <f t="shared" si="229"/>
        <v/>
      </c>
    </row>
    <row r="14556" spans="17:17">
      <c r="Q14556" s="50" t="str">
        <f t="shared" si="229"/>
        <v/>
      </c>
    </row>
    <row r="14557" spans="17:17">
      <c r="Q14557" s="50" t="str">
        <f t="shared" si="229"/>
        <v/>
      </c>
    </row>
    <row r="14558" spans="17:17">
      <c r="Q14558" s="50" t="str">
        <f t="shared" si="229"/>
        <v/>
      </c>
    </row>
    <row r="14559" spans="17:17">
      <c r="Q14559" s="50" t="str">
        <f t="shared" si="229"/>
        <v/>
      </c>
    </row>
    <row r="14560" spans="17:17">
      <c r="Q14560" s="50" t="str">
        <f t="shared" si="229"/>
        <v/>
      </c>
    </row>
    <row r="14561" spans="17:17">
      <c r="Q14561" s="50" t="str">
        <f t="shared" si="229"/>
        <v/>
      </c>
    </row>
    <row r="14562" spans="17:17">
      <c r="Q14562" s="50" t="str">
        <f t="shared" si="229"/>
        <v/>
      </c>
    </row>
    <row r="14563" spans="17:17">
      <c r="Q14563" s="50" t="str">
        <f t="shared" si="229"/>
        <v/>
      </c>
    </row>
    <row r="14564" spans="17:17">
      <c r="Q14564" s="50" t="str">
        <f t="shared" si="229"/>
        <v/>
      </c>
    </row>
    <row r="14565" spans="17:17">
      <c r="Q14565" s="50" t="str">
        <f t="shared" si="229"/>
        <v/>
      </c>
    </row>
    <row r="14566" spans="17:17">
      <c r="Q14566" s="50" t="str">
        <f t="shared" si="229"/>
        <v/>
      </c>
    </row>
    <row r="14567" spans="17:17">
      <c r="Q14567" s="50" t="str">
        <f t="shared" si="229"/>
        <v/>
      </c>
    </row>
    <row r="14568" spans="17:17">
      <c r="Q14568" s="50" t="str">
        <f t="shared" si="229"/>
        <v/>
      </c>
    </row>
    <row r="14569" spans="17:17">
      <c r="Q14569" s="50" t="str">
        <f t="shared" si="229"/>
        <v/>
      </c>
    </row>
    <row r="14570" spans="17:17">
      <c r="Q14570" s="50" t="str">
        <f t="shared" si="229"/>
        <v/>
      </c>
    </row>
    <row r="14571" spans="17:17">
      <c r="Q14571" s="50" t="str">
        <f t="shared" si="229"/>
        <v/>
      </c>
    </row>
    <row r="14572" spans="17:17">
      <c r="Q14572" s="50" t="str">
        <f t="shared" si="229"/>
        <v/>
      </c>
    </row>
    <row r="14573" spans="17:17">
      <c r="Q14573" s="50" t="str">
        <f t="shared" si="229"/>
        <v/>
      </c>
    </row>
    <row r="14574" spans="17:17">
      <c r="Q14574" s="50" t="str">
        <f t="shared" si="229"/>
        <v/>
      </c>
    </row>
    <row r="14575" spans="17:17">
      <c r="Q14575" s="50" t="str">
        <f t="shared" si="229"/>
        <v/>
      </c>
    </row>
    <row r="14576" spans="17:17">
      <c r="Q14576" s="50" t="str">
        <f t="shared" si="229"/>
        <v/>
      </c>
    </row>
    <row r="14577" spans="17:17">
      <c r="Q14577" s="50" t="str">
        <f t="shared" si="229"/>
        <v/>
      </c>
    </row>
    <row r="14578" spans="17:17">
      <c r="Q14578" s="50" t="str">
        <f t="shared" si="229"/>
        <v/>
      </c>
    </row>
    <row r="14579" spans="17:17">
      <c r="Q14579" s="50" t="str">
        <f t="shared" si="229"/>
        <v/>
      </c>
    </row>
    <row r="14580" spans="17:17">
      <c r="Q14580" s="50" t="str">
        <f t="shared" si="229"/>
        <v/>
      </c>
    </row>
    <row r="14581" spans="17:17">
      <c r="Q14581" s="50" t="str">
        <f t="shared" si="229"/>
        <v/>
      </c>
    </row>
    <row r="14582" spans="17:17">
      <c r="Q14582" s="50" t="str">
        <f t="shared" si="229"/>
        <v/>
      </c>
    </row>
    <row r="14583" spans="17:17">
      <c r="Q14583" s="50" t="str">
        <f t="shared" si="229"/>
        <v/>
      </c>
    </row>
    <row r="14584" spans="17:17">
      <c r="Q14584" s="50" t="str">
        <f t="shared" si="229"/>
        <v/>
      </c>
    </row>
    <row r="14585" spans="17:17">
      <c r="Q14585" s="50" t="str">
        <f t="shared" si="229"/>
        <v/>
      </c>
    </row>
    <row r="14586" spans="17:17">
      <c r="Q14586" s="50" t="str">
        <f t="shared" si="229"/>
        <v/>
      </c>
    </row>
    <row r="14587" spans="17:17">
      <c r="Q14587" s="50" t="str">
        <f t="shared" si="229"/>
        <v/>
      </c>
    </row>
    <row r="14588" spans="17:17">
      <c r="Q14588" s="50" t="str">
        <f t="shared" si="229"/>
        <v/>
      </c>
    </row>
    <row r="14589" spans="17:17">
      <c r="Q14589" s="50" t="str">
        <f t="shared" si="229"/>
        <v/>
      </c>
    </row>
    <row r="14590" spans="17:17">
      <c r="Q14590" s="50" t="str">
        <f t="shared" si="229"/>
        <v/>
      </c>
    </row>
    <row r="14591" spans="17:17">
      <c r="Q14591" s="50" t="str">
        <f t="shared" si="229"/>
        <v/>
      </c>
    </row>
    <row r="14592" spans="17:17">
      <c r="Q14592" s="50" t="str">
        <f t="shared" si="229"/>
        <v/>
      </c>
    </row>
    <row r="14593" spans="17:17">
      <c r="Q14593" s="50" t="str">
        <f t="shared" si="229"/>
        <v/>
      </c>
    </row>
    <row r="14594" spans="17:17">
      <c r="Q14594" s="50" t="str">
        <f t="shared" si="229"/>
        <v/>
      </c>
    </row>
    <row r="14595" spans="17:17">
      <c r="Q14595" s="50" t="str">
        <f t="shared" si="229"/>
        <v/>
      </c>
    </row>
    <row r="14596" spans="17:17">
      <c r="Q14596" s="50" t="str">
        <f t="shared" si="229"/>
        <v/>
      </c>
    </row>
    <row r="14597" spans="17:17">
      <c r="Q14597" s="50" t="str">
        <f t="shared" si="229"/>
        <v/>
      </c>
    </row>
    <row r="14598" spans="17:17">
      <c r="Q14598" s="50" t="str">
        <f t="shared" si="229"/>
        <v/>
      </c>
    </row>
    <row r="14599" spans="17:17">
      <c r="Q14599" s="50" t="str">
        <f t="shared" si="229"/>
        <v/>
      </c>
    </row>
    <row r="14600" spans="17:17">
      <c r="Q14600" s="50" t="str">
        <f t="shared" si="229"/>
        <v/>
      </c>
    </row>
    <row r="14601" spans="17:17">
      <c r="Q14601" s="50" t="str">
        <f t="shared" si="229"/>
        <v/>
      </c>
    </row>
    <row r="14602" spans="17:17">
      <c r="Q14602" s="50" t="str">
        <f t="shared" si="229"/>
        <v/>
      </c>
    </row>
    <row r="14603" spans="17:17">
      <c r="Q14603" s="50" t="str">
        <f t="shared" si="229"/>
        <v/>
      </c>
    </row>
    <row r="14604" spans="17:17">
      <c r="Q14604" s="50" t="str">
        <f t="shared" si="229"/>
        <v/>
      </c>
    </row>
    <row r="14605" spans="17:17">
      <c r="Q14605" s="50" t="str">
        <f t="shared" si="229"/>
        <v/>
      </c>
    </row>
    <row r="14606" spans="17:17">
      <c r="Q14606" s="50" t="str">
        <f t="shared" si="229"/>
        <v/>
      </c>
    </row>
    <row r="14607" spans="17:17">
      <c r="Q14607" s="50" t="str">
        <f t="shared" si="229"/>
        <v/>
      </c>
    </row>
    <row r="14608" spans="17:17">
      <c r="Q14608" s="50" t="str">
        <f t="shared" si="229"/>
        <v/>
      </c>
    </row>
    <row r="14609" spans="17:17">
      <c r="Q14609" s="50" t="str">
        <f t="shared" si="229"/>
        <v/>
      </c>
    </row>
    <row r="14610" spans="17:17">
      <c r="Q14610" s="50" t="str">
        <f t="shared" si="229"/>
        <v/>
      </c>
    </row>
    <row r="14611" spans="17:17">
      <c r="Q14611" s="50" t="str">
        <f t="shared" si="229"/>
        <v/>
      </c>
    </row>
    <row r="14612" spans="17:17">
      <c r="Q14612" s="50" t="str">
        <f t="shared" ref="Q14612:Q14675" si="230">IF(AND(I14612="",K14612=""),"",IF(I14612="Lead","Lead",IF(K14612="Lead","Lead",IF((OR((AND((ISNUMBER(SEARCH("Galvanized",K14612))),AF14612="Yes")),(AND((ISNUMBER(SEARCH("Galvanized",K14612))),AF14612="Unknown")))),"Galvanized requiring replacement",IF((OR((AND((ISNUMBER(SEARCH("Galvanized",K14612))),AJ14612="Yes")),(AND((ISNUMBER(SEARCH("Galvanized",K14612))),AJ14612="Unknown")))),"Galvanized requiring replacement",IF(I14612="Galvanized requiring replacement","Galvanized requiring replacement",IF(K14612="Galvanized requiring replacement","Galvanized requiring replacement",IF(ISNUMBER(SEARCH("Unknown",I14612)),"Unknown",IF(ISNUMBER(SEARCH("Unknown",K14612)),"Unknown",IF(I14612="","Unknown",IF(K14612="","Unknown","Non-lead")))))))))))</f>
        <v/>
      </c>
    </row>
    <row r="14613" spans="17:17">
      <c r="Q14613" s="50" t="str">
        <f t="shared" si="230"/>
        <v/>
      </c>
    </row>
    <row r="14614" spans="17:17">
      <c r="Q14614" s="50" t="str">
        <f t="shared" si="230"/>
        <v/>
      </c>
    </row>
    <row r="14615" spans="17:17">
      <c r="Q14615" s="50" t="str">
        <f t="shared" si="230"/>
        <v/>
      </c>
    </row>
    <row r="14616" spans="17:17">
      <c r="Q14616" s="50" t="str">
        <f t="shared" si="230"/>
        <v/>
      </c>
    </row>
    <row r="14617" spans="17:17">
      <c r="Q14617" s="50" t="str">
        <f t="shared" si="230"/>
        <v/>
      </c>
    </row>
    <row r="14618" spans="17:17">
      <c r="Q14618" s="50" t="str">
        <f t="shared" si="230"/>
        <v/>
      </c>
    </row>
    <row r="14619" spans="17:17">
      <c r="Q14619" s="50" t="str">
        <f t="shared" si="230"/>
        <v/>
      </c>
    </row>
    <row r="14620" spans="17:17">
      <c r="Q14620" s="50" t="str">
        <f t="shared" si="230"/>
        <v/>
      </c>
    </row>
    <row r="14621" spans="17:17">
      <c r="Q14621" s="50" t="str">
        <f t="shared" si="230"/>
        <v/>
      </c>
    </row>
    <row r="14622" spans="17:17">
      <c r="Q14622" s="50" t="str">
        <f t="shared" si="230"/>
        <v/>
      </c>
    </row>
    <row r="14623" spans="17:17">
      <c r="Q14623" s="50" t="str">
        <f t="shared" si="230"/>
        <v/>
      </c>
    </row>
    <row r="14624" spans="17:17">
      <c r="Q14624" s="50" t="str">
        <f t="shared" si="230"/>
        <v/>
      </c>
    </row>
    <row r="14625" spans="17:17">
      <c r="Q14625" s="50" t="str">
        <f t="shared" si="230"/>
        <v/>
      </c>
    </row>
    <row r="14626" spans="17:17">
      <c r="Q14626" s="50" t="str">
        <f t="shared" si="230"/>
        <v/>
      </c>
    </row>
    <row r="14627" spans="17:17">
      <c r="Q14627" s="50" t="str">
        <f t="shared" si="230"/>
        <v/>
      </c>
    </row>
    <row r="14628" spans="17:17">
      <c r="Q14628" s="50" t="str">
        <f t="shared" si="230"/>
        <v/>
      </c>
    </row>
    <row r="14629" spans="17:17">
      <c r="Q14629" s="50" t="str">
        <f t="shared" si="230"/>
        <v/>
      </c>
    </row>
    <row r="14630" spans="17:17">
      <c r="Q14630" s="50" t="str">
        <f t="shared" si="230"/>
        <v/>
      </c>
    </row>
    <row r="14631" spans="17:17">
      <c r="Q14631" s="50" t="str">
        <f t="shared" si="230"/>
        <v/>
      </c>
    </row>
    <row r="14632" spans="17:17">
      <c r="Q14632" s="50" t="str">
        <f t="shared" si="230"/>
        <v/>
      </c>
    </row>
    <row r="14633" spans="17:17">
      <c r="Q14633" s="50" t="str">
        <f t="shared" si="230"/>
        <v/>
      </c>
    </row>
    <row r="14634" spans="17:17">
      <c r="Q14634" s="50" t="str">
        <f t="shared" si="230"/>
        <v/>
      </c>
    </row>
    <row r="14635" spans="17:17">
      <c r="Q14635" s="50" t="str">
        <f t="shared" si="230"/>
        <v/>
      </c>
    </row>
    <row r="14636" spans="17:17">
      <c r="Q14636" s="50" t="str">
        <f t="shared" si="230"/>
        <v/>
      </c>
    </row>
    <row r="14637" spans="17:17">
      <c r="Q14637" s="50" t="str">
        <f t="shared" si="230"/>
        <v/>
      </c>
    </row>
    <row r="14638" spans="17:17">
      <c r="Q14638" s="50" t="str">
        <f t="shared" si="230"/>
        <v/>
      </c>
    </row>
    <row r="14639" spans="17:17">
      <c r="Q14639" s="50" t="str">
        <f t="shared" si="230"/>
        <v/>
      </c>
    </row>
    <row r="14640" spans="17:17">
      <c r="Q14640" s="50" t="str">
        <f t="shared" si="230"/>
        <v/>
      </c>
    </row>
    <row r="14641" spans="17:17">
      <c r="Q14641" s="50" t="str">
        <f t="shared" si="230"/>
        <v/>
      </c>
    </row>
    <row r="14642" spans="17:17">
      <c r="Q14642" s="50" t="str">
        <f t="shared" si="230"/>
        <v/>
      </c>
    </row>
    <row r="14643" spans="17:17">
      <c r="Q14643" s="50" t="str">
        <f t="shared" si="230"/>
        <v/>
      </c>
    </row>
    <row r="14644" spans="17:17">
      <c r="Q14644" s="50" t="str">
        <f t="shared" si="230"/>
        <v/>
      </c>
    </row>
    <row r="14645" spans="17:17">
      <c r="Q14645" s="50" t="str">
        <f t="shared" si="230"/>
        <v/>
      </c>
    </row>
    <row r="14646" spans="17:17">
      <c r="Q14646" s="50" t="str">
        <f t="shared" si="230"/>
        <v/>
      </c>
    </row>
    <row r="14647" spans="17:17">
      <c r="Q14647" s="50" t="str">
        <f t="shared" si="230"/>
        <v/>
      </c>
    </row>
    <row r="14648" spans="17:17">
      <c r="Q14648" s="50" t="str">
        <f t="shared" si="230"/>
        <v/>
      </c>
    </row>
    <row r="14649" spans="17:17">
      <c r="Q14649" s="50" t="str">
        <f t="shared" si="230"/>
        <v/>
      </c>
    </row>
    <row r="14650" spans="17:17">
      <c r="Q14650" s="50" t="str">
        <f t="shared" si="230"/>
        <v/>
      </c>
    </row>
    <row r="14651" spans="17:17">
      <c r="Q14651" s="50" t="str">
        <f t="shared" si="230"/>
        <v/>
      </c>
    </row>
    <row r="14652" spans="17:17">
      <c r="Q14652" s="50" t="str">
        <f t="shared" si="230"/>
        <v/>
      </c>
    </row>
    <row r="14653" spans="17:17">
      <c r="Q14653" s="50" t="str">
        <f t="shared" si="230"/>
        <v/>
      </c>
    </row>
    <row r="14654" spans="17:17">
      <c r="Q14654" s="50" t="str">
        <f t="shared" si="230"/>
        <v/>
      </c>
    </row>
    <row r="14655" spans="17:17">
      <c r="Q14655" s="50" t="str">
        <f t="shared" si="230"/>
        <v/>
      </c>
    </row>
    <row r="14656" spans="17:17">
      <c r="Q14656" s="50" t="str">
        <f t="shared" si="230"/>
        <v/>
      </c>
    </row>
    <row r="14657" spans="17:17">
      <c r="Q14657" s="50" t="str">
        <f t="shared" si="230"/>
        <v/>
      </c>
    </row>
    <row r="14658" spans="17:17">
      <c r="Q14658" s="50" t="str">
        <f t="shared" si="230"/>
        <v/>
      </c>
    </row>
    <row r="14659" spans="17:17">
      <c r="Q14659" s="50" t="str">
        <f t="shared" si="230"/>
        <v/>
      </c>
    </row>
    <row r="14660" spans="17:17">
      <c r="Q14660" s="50" t="str">
        <f t="shared" si="230"/>
        <v/>
      </c>
    </row>
    <row r="14661" spans="17:17">
      <c r="Q14661" s="50" t="str">
        <f t="shared" si="230"/>
        <v/>
      </c>
    </row>
    <row r="14662" spans="17:17">
      <c r="Q14662" s="50" t="str">
        <f t="shared" si="230"/>
        <v/>
      </c>
    </row>
    <row r="14663" spans="17:17">
      <c r="Q14663" s="50" t="str">
        <f t="shared" si="230"/>
        <v/>
      </c>
    </row>
    <row r="14664" spans="17:17">
      <c r="Q14664" s="50" t="str">
        <f t="shared" si="230"/>
        <v/>
      </c>
    </row>
    <row r="14665" spans="17:17">
      <c r="Q14665" s="50" t="str">
        <f t="shared" si="230"/>
        <v/>
      </c>
    </row>
    <row r="14666" spans="17:17">
      <c r="Q14666" s="50" t="str">
        <f t="shared" si="230"/>
        <v/>
      </c>
    </row>
    <row r="14667" spans="17:17">
      <c r="Q14667" s="50" t="str">
        <f t="shared" si="230"/>
        <v/>
      </c>
    </row>
    <row r="14668" spans="17:17">
      <c r="Q14668" s="50" t="str">
        <f t="shared" si="230"/>
        <v/>
      </c>
    </row>
    <row r="14669" spans="17:17">
      <c r="Q14669" s="50" t="str">
        <f t="shared" si="230"/>
        <v/>
      </c>
    </row>
    <row r="14670" spans="17:17">
      <c r="Q14670" s="50" t="str">
        <f t="shared" si="230"/>
        <v/>
      </c>
    </row>
    <row r="14671" spans="17:17">
      <c r="Q14671" s="50" t="str">
        <f t="shared" si="230"/>
        <v/>
      </c>
    </row>
    <row r="14672" spans="17:17">
      <c r="Q14672" s="50" t="str">
        <f t="shared" si="230"/>
        <v/>
      </c>
    </row>
    <row r="14673" spans="17:17">
      <c r="Q14673" s="50" t="str">
        <f t="shared" si="230"/>
        <v/>
      </c>
    </row>
    <row r="14674" spans="17:17">
      <c r="Q14674" s="50" t="str">
        <f t="shared" si="230"/>
        <v/>
      </c>
    </row>
    <row r="14675" spans="17:17">
      <c r="Q14675" s="50" t="str">
        <f t="shared" si="230"/>
        <v/>
      </c>
    </row>
    <row r="14676" spans="17:17">
      <c r="Q14676" s="50" t="str">
        <f t="shared" ref="Q14676:Q14739" si="231">IF(AND(I14676="",K14676=""),"",IF(I14676="Lead","Lead",IF(K14676="Lead","Lead",IF((OR((AND((ISNUMBER(SEARCH("Galvanized",K14676))),AF14676="Yes")),(AND((ISNUMBER(SEARCH("Galvanized",K14676))),AF14676="Unknown")))),"Galvanized requiring replacement",IF((OR((AND((ISNUMBER(SEARCH("Galvanized",K14676))),AJ14676="Yes")),(AND((ISNUMBER(SEARCH("Galvanized",K14676))),AJ14676="Unknown")))),"Galvanized requiring replacement",IF(I14676="Galvanized requiring replacement","Galvanized requiring replacement",IF(K14676="Galvanized requiring replacement","Galvanized requiring replacement",IF(ISNUMBER(SEARCH("Unknown",I14676)),"Unknown",IF(ISNUMBER(SEARCH("Unknown",K14676)),"Unknown",IF(I14676="","Unknown",IF(K14676="","Unknown","Non-lead")))))))))))</f>
        <v/>
      </c>
    </row>
    <row r="14677" spans="17:17">
      <c r="Q14677" s="50" t="str">
        <f t="shared" si="231"/>
        <v/>
      </c>
    </row>
    <row r="14678" spans="17:17">
      <c r="Q14678" s="50" t="str">
        <f t="shared" si="231"/>
        <v/>
      </c>
    </row>
    <row r="14679" spans="17:17">
      <c r="Q14679" s="50" t="str">
        <f t="shared" si="231"/>
        <v/>
      </c>
    </row>
    <row r="14680" spans="17:17">
      <c r="Q14680" s="50" t="str">
        <f t="shared" si="231"/>
        <v/>
      </c>
    </row>
    <row r="14681" spans="17:17">
      <c r="Q14681" s="50" t="str">
        <f t="shared" si="231"/>
        <v/>
      </c>
    </row>
    <row r="14682" spans="17:17">
      <c r="Q14682" s="50" t="str">
        <f t="shared" si="231"/>
        <v/>
      </c>
    </row>
    <row r="14683" spans="17:17">
      <c r="Q14683" s="50" t="str">
        <f t="shared" si="231"/>
        <v/>
      </c>
    </row>
    <row r="14684" spans="17:17">
      <c r="Q14684" s="50" t="str">
        <f t="shared" si="231"/>
        <v/>
      </c>
    </row>
    <row r="14685" spans="17:17">
      <c r="Q14685" s="50" t="str">
        <f t="shared" si="231"/>
        <v/>
      </c>
    </row>
    <row r="14686" spans="17:17">
      <c r="Q14686" s="50" t="str">
        <f t="shared" si="231"/>
        <v/>
      </c>
    </row>
    <row r="14687" spans="17:17">
      <c r="Q14687" s="50" t="str">
        <f t="shared" si="231"/>
        <v/>
      </c>
    </row>
    <row r="14688" spans="17:17">
      <c r="Q14688" s="50" t="str">
        <f t="shared" si="231"/>
        <v/>
      </c>
    </row>
    <row r="14689" spans="17:17">
      <c r="Q14689" s="50" t="str">
        <f t="shared" si="231"/>
        <v/>
      </c>
    </row>
    <row r="14690" spans="17:17">
      <c r="Q14690" s="50" t="str">
        <f t="shared" si="231"/>
        <v/>
      </c>
    </row>
    <row r="14691" spans="17:17">
      <c r="Q14691" s="50" t="str">
        <f t="shared" si="231"/>
        <v/>
      </c>
    </row>
    <row r="14692" spans="17:17">
      <c r="Q14692" s="50" t="str">
        <f t="shared" si="231"/>
        <v/>
      </c>
    </row>
    <row r="14693" spans="17:17">
      <c r="Q14693" s="50" t="str">
        <f t="shared" si="231"/>
        <v/>
      </c>
    </row>
    <row r="14694" spans="17:17">
      <c r="Q14694" s="50" t="str">
        <f t="shared" si="231"/>
        <v/>
      </c>
    </row>
    <row r="14695" spans="17:17">
      <c r="Q14695" s="50" t="str">
        <f t="shared" si="231"/>
        <v/>
      </c>
    </row>
    <row r="14696" spans="17:17">
      <c r="Q14696" s="50" t="str">
        <f t="shared" si="231"/>
        <v/>
      </c>
    </row>
    <row r="14697" spans="17:17">
      <c r="Q14697" s="50" t="str">
        <f t="shared" si="231"/>
        <v/>
      </c>
    </row>
    <row r="14698" spans="17:17">
      <c r="Q14698" s="50" t="str">
        <f t="shared" si="231"/>
        <v/>
      </c>
    </row>
    <row r="14699" spans="17:17">
      <c r="Q14699" s="50" t="str">
        <f t="shared" si="231"/>
        <v/>
      </c>
    </row>
    <row r="14700" spans="17:17">
      <c r="Q14700" s="50" t="str">
        <f t="shared" si="231"/>
        <v/>
      </c>
    </row>
    <row r="14701" spans="17:17">
      <c r="Q14701" s="50" t="str">
        <f t="shared" si="231"/>
        <v/>
      </c>
    </row>
    <row r="14702" spans="17:17">
      <c r="Q14702" s="50" t="str">
        <f t="shared" si="231"/>
        <v/>
      </c>
    </row>
    <row r="14703" spans="17:17">
      <c r="Q14703" s="50" t="str">
        <f t="shared" si="231"/>
        <v/>
      </c>
    </row>
    <row r="14704" spans="17:17">
      <c r="Q14704" s="50" t="str">
        <f t="shared" si="231"/>
        <v/>
      </c>
    </row>
    <row r="14705" spans="17:17">
      <c r="Q14705" s="50" t="str">
        <f t="shared" si="231"/>
        <v/>
      </c>
    </row>
    <row r="14706" spans="17:17">
      <c r="Q14706" s="50" t="str">
        <f t="shared" si="231"/>
        <v/>
      </c>
    </row>
    <row r="14707" spans="17:17">
      <c r="Q14707" s="50" t="str">
        <f t="shared" si="231"/>
        <v/>
      </c>
    </row>
    <row r="14708" spans="17:17">
      <c r="Q14708" s="50" t="str">
        <f t="shared" si="231"/>
        <v/>
      </c>
    </row>
    <row r="14709" spans="17:17">
      <c r="Q14709" s="50" t="str">
        <f t="shared" si="231"/>
        <v/>
      </c>
    </row>
    <row r="14710" spans="17:17">
      <c r="Q14710" s="50" t="str">
        <f t="shared" si="231"/>
        <v/>
      </c>
    </row>
    <row r="14711" spans="17:17">
      <c r="Q14711" s="50" t="str">
        <f t="shared" si="231"/>
        <v/>
      </c>
    </row>
    <row r="14712" spans="17:17">
      <c r="Q14712" s="50" t="str">
        <f t="shared" si="231"/>
        <v/>
      </c>
    </row>
    <row r="14713" spans="17:17">
      <c r="Q14713" s="50" t="str">
        <f t="shared" si="231"/>
        <v/>
      </c>
    </row>
    <row r="14714" spans="17:17">
      <c r="Q14714" s="50" t="str">
        <f t="shared" si="231"/>
        <v/>
      </c>
    </row>
    <row r="14715" spans="17:17">
      <c r="Q14715" s="50" t="str">
        <f t="shared" si="231"/>
        <v/>
      </c>
    </row>
    <row r="14716" spans="17:17">
      <c r="Q14716" s="50" t="str">
        <f t="shared" si="231"/>
        <v/>
      </c>
    </row>
    <row r="14717" spans="17:17">
      <c r="Q14717" s="50" t="str">
        <f t="shared" si="231"/>
        <v/>
      </c>
    </row>
    <row r="14718" spans="17:17">
      <c r="Q14718" s="50" t="str">
        <f t="shared" si="231"/>
        <v/>
      </c>
    </row>
    <row r="14719" spans="17:17">
      <c r="Q14719" s="50" t="str">
        <f t="shared" si="231"/>
        <v/>
      </c>
    </row>
    <row r="14720" spans="17:17">
      <c r="Q14720" s="50" t="str">
        <f t="shared" si="231"/>
        <v/>
      </c>
    </row>
    <row r="14721" spans="17:17">
      <c r="Q14721" s="50" t="str">
        <f t="shared" si="231"/>
        <v/>
      </c>
    </row>
    <row r="14722" spans="17:17">
      <c r="Q14722" s="50" t="str">
        <f t="shared" si="231"/>
        <v/>
      </c>
    </row>
    <row r="14723" spans="17:17">
      <c r="Q14723" s="50" t="str">
        <f t="shared" si="231"/>
        <v/>
      </c>
    </row>
    <row r="14724" spans="17:17">
      <c r="Q14724" s="50" t="str">
        <f t="shared" si="231"/>
        <v/>
      </c>
    </row>
    <row r="14725" spans="17:17">
      <c r="Q14725" s="50" t="str">
        <f t="shared" si="231"/>
        <v/>
      </c>
    </row>
    <row r="14726" spans="17:17">
      <c r="Q14726" s="50" t="str">
        <f t="shared" si="231"/>
        <v/>
      </c>
    </row>
    <row r="14727" spans="17:17">
      <c r="Q14727" s="50" t="str">
        <f t="shared" si="231"/>
        <v/>
      </c>
    </row>
    <row r="14728" spans="17:17">
      <c r="Q14728" s="50" t="str">
        <f t="shared" si="231"/>
        <v/>
      </c>
    </row>
    <row r="14729" spans="17:17">
      <c r="Q14729" s="50" t="str">
        <f t="shared" si="231"/>
        <v/>
      </c>
    </row>
    <row r="14730" spans="17:17">
      <c r="Q14730" s="50" t="str">
        <f t="shared" si="231"/>
        <v/>
      </c>
    </row>
    <row r="14731" spans="17:17">
      <c r="Q14731" s="50" t="str">
        <f t="shared" si="231"/>
        <v/>
      </c>
    </row>
    <row r="14732" spans="17:17">
      <c r="Q14732" s="50" t="str">
        <f t="shared" si="231"/>
        <v/>
      </c>
    </row>
    <row r="14733" spans="17:17">
      <c r="Q14733" s="50" t="str">
        <f t="shared" si="231"/>
        <v/>
      </c>
    </row>
    <row r="14734" spans="17:17">
      <c r="Q14734" s="50" t="str">
        <f t="shared" si="231"/>
        <v/>
      </c>
    </row>
    <row r="14735" spans="17:17">
      <c r="Q14735" s="50" t="str">
        <f t="shared" si="231"/>
        <v/>
      </c>
    </row>
    <row r="14736" spans="17:17">
      <c r="Q14736" s="50" t="str">
        <f t="shared" si="231"/>
        <v/>
      </c>
    </row>
    <row r="14737" spans="17:17">
      <c r="Q14737" s="50" t="str">
        <f t="shared" si="231"/>
        <v/>
      </c>
    </row>
    <row r="14738" spans="17:17">
      <c r="Q14738" s="50" t="str">
        <f t="shared" si="231"/>
        <v/>
      </c>
    </row>
    <row r="14739" spans="17:17">
      <c r="Q14739" s="50" t="str">
        <f t="shared" si="231"/>
        <v/>
      </c>
    </row>
    <row r="14740" spans="17:17">
      <c r="Q14740" s="50" t="str">
        <f t="shared" ref="Q14740:Q14803" si="232">IF(AND(I14740="",K14740=""),"",IF(I14740="Lead","Lead",IF(K14740="Lead","Lead",IF((OR((AND((ISNUMBER(SEARCH("Galvanized",K14740))),AF14740="Yes")),(AND((ISNUMBER(SEARCH("Galvanized",K14740))),AF14740="Unknown")))),"Galvanized requiring replacement",IF((OR((AND((ISNUMBER(SEARCH("Galvanized",K14740))),AJ14740="Yes")),(AND((ISNUMBER(SEARCH("Galvanized",K14740))),AJ14740="Unknown")))),"Galvanized requiring replacement",IF(I14740="Galvanized requiring replacement","Galvanized requiring replacement",IF(K14740="Galvanized requiring replacement","Galvanized requiring replacement",IF(ISNUMBER(SEARCH("Unknown",I14740)),"Unknown",IF(ISNUMBER(SEARCH("Unknown",K14740)),"Unknown",IF(I14740="","Unknown",IF(K14740="","Unknown","Non-lead")))))))))))</f>
        <v/>
      </c>
    </row>
    <row r="14741" spans="17:17">
      <c r="Q14741" s="50" t="str">
        <f t="shared" si="232"/>
        <v/>
      </c>
    </row>
    <row r="14742" spans="17:17">
      <c r="Q14742" s="50" t="str">
        <f t="shared" si="232"/>
        <v/>
      </c>
    </row>
    <row r="14743" spans="17:17">
      <c r="Q14743" s="50" t="str">
        <f t="shared" si="232"/>
        <v/>
      </c>
    </row>
    <row r="14744" spans="17:17">
      <c r="Q14744" s="50" t="str">
        <f t="shared" si="232"/>
        <v/>
      </c>
    </row>
    <row r="14745" spans="17:17">
      <c r="Q14745" s="50" t="str">
        <f t="shared" si="232"/>
        <v/>
      </c>
    </row>
    <row r="14746" spans="17:17">
      <c r="Q14746" s="50" t="str">
        <f t="shared" si="232"/>
        <v/>
      </c>
    </row>
    <row r="14747" spans="17:17">
      <c r="Q14747" s="50" t="str">
        <f t="shared" si="232"/>
        <v/>
      </c>
    </row>
    <row r="14748" spans="17:17">
      <c r="Q14748" s="50" t="str">
        <f t="shared" si="232"/>
        <v/>
      </c>
    </row>
    <row r="14749" spans="17:17">
      <c r="Q14749" s="50" t="str">
        <f t="shared" si="232"/>
        <v/>
      </c>
    </row>
    <row r="14750" spans="17:17">
      <c r="Q14750" s="50" t="str">
        <f t="shared" si="232"/>
        <v/>
      </c>
    </row>
    <row r="14751" spans="17:17">
      <c r="Q14751" s="50" t="str">
        <f t="shared" si="232"/>
        <v/>
      </c>
    </row>
    <row r="14752" spans="17:17">
      <c r="Q14752" s="50" t="str">
        <f t="shared" si="232"/>
        <v/>
      </c>
    </row>
    <row r="14753" spans="17:17">
      <c r="Q14753" s="50" t="str">
        <f t="shared" si="232"/>
        <v/>
      </c>
    </row>
    <row r="14754" spans="17:17">
      <c r="Q14754" s="50" t="str">
        <f t="shared" si="232"/>
        <v/>
      </c>
    </row>
    <row r="14755" spans="17:17">
      <c r="Q14755" s="50" t="str">
        <f t="shared" si="232"/>
        <v/>
      </c>
    </row>
    <row r="14756" spans="17:17">
      <c r="Q14756" s="50" t="str">
        <f t="shared" si="232"/>
        <v/>
      </c>
    </row>
    <row r="14757" spans="17:17">
      <c r="Q14757" s="50" t="str">
        <f t="shared" si="232"/>
        <v/>
      </c>
    </row>
    <row r="14758" spans="17:17">
      <c r="Q14758" s="50" t="str">
        <f t="shared" si="232"/>
        <v/>
      </c>
    </row>
    <row r="14759" spans="17:17">
      <c r="Q14759" s="50" t="str">
        <f t="shared" si="232"/>
        <v/>
      </c>
    </row>
    <row r="14760" spans="17:17">
      <c r="Q14760" s="50" t="str">
        <f t="shared" si="232"/>
        <v/>
      </c>
    </row>
    <row r="14761" spans="17:17">
      <c r="Q14761" s="50" t="str">
        <f t="shared" si="232"/>
        <v/>
      </c>
    </row>
    <row r="14762" spans="17:17">
      <c r="Q14762" s="50" t="str">
        <f t="shared" si="232"/>
        <v/>
      </c>
    </row>
    <row r="14763" spans="17:17">
      <c r="Q14763" s="50" t="str">
        <f t="shared" si="232"/>
        <v/>
      </c>
    </row>
    <row r="14764" spans="17:17">
      <c r="Q14764" s="50" t="str">
        <f t="shared" si="232"/>
        <v/>
      </c>
    </row>
    <row r="14765" spans="17:17">
      <c r="Q14765" s="50" t="str">
        <f t="shared" si="232"/>
        <v/>
      </c>
    </row>
    <row r="14766" spans="17:17">
      <c r="Q14766" s="50" t="str">
        <f t="shared" si="232"/>
        <v/>
      </c>
    </row>
    <row r="14767" spans="17:17">
      <c r="Q14767" s="50" t="str">
        <f t="shared" si="232"/>
        <v/>
      </c>
    </row>
    <row r="14768" spans="17:17">
      <c r="Q14768" s="50" t="str">
        <f t="shared" si="232"/>
        <v/>
      </c>
    </row>
    <row r="14769" spans="17:17">
      <c r="Q14769" s="50" t="str">
        <f t="shared" si="232"/>
        <v/>
      </c>
    </row>
    <row r="14770" spans="17:17">
      <c r="Q14770" s="50" t="str">
        <f t="shared" si="232"/>
        <v/>
      </c>
    </row>
    <row r="14771" spans="17:17">
      <c r="Q14771" s="50" t="str">
        <f t="shared" si="232"/>
        <v/>
      </c>
    </row>
    <row r="14772" spans="17:17">
      <c r="Q14772" s="50" t="str">
        <f t="shared" si="232"/>
        <v/>
      </c>
    </row>
    <row r="14773" spans="17:17">
      <c r="Q14773" s="50" t="str">
        <f t="shared" si="232"/>
        <v/>
      </c>
    </row>
    <row r="14774" spans="17:17">
      <c r="Q14774" s="50" t="str">
        <f t="shared" si="232"/>
        <v/>
      </c>
    </row>
    <row r="14775" spans="17:17">
      <c r="Q14775" s="50" t="str">
        <f t="shared" si="232"/>
        <v/>
      </c>
    </row>
    <row r="14776" spans="17:17">
      <c r="Q14776" s="50" t="str">
        <f t="shared" si="232"/>
        <v/>
      </c>
    </row>
    <row r="14777" spans="17:17">
      <c r="Q14777" s="50" t="str">
        <f t="shared" si="232"/>
        <v/>
      </c>
    </row>
    <row r="14778" spans="17:17">
      <c r="Q14778" s="50" t="str">
        <f t="shared" si="232"/>
        <v/>
      </c>
    </row>
    <row r="14779" spans="17:17">
      <c r="Q14779" s="50" t="str">
        <f t="shared" si="232"/>
        <v/>
      </c>
    </row>
    <row r="14780" spans="17:17">
      <c r="Q14780" s="50" t="str">
        <f t="shared" si="232"/>
        <v/>
      </c>
    </row>
    <row r="14781" spans="17:17">
      <c r="Q14781" s="50" t="str">
        <f t="shared" si="232"/>
        <v/>
      </c>
    </row>
    <row r="14782" spans="17:17">
      <c r="Q14782" s="50" t="str">
        <f t="shared" si="232"/>
        <v/>
      </c>
    </row>
    <row r="14783" spans="17:17">
      <c r="Q14783" s="50" t="str">
        <f t="shared" si="232"/>
        <v/>
      </c>
    </row>
    <row r="14784" spans="17:17">
      <c r="Q14784" s="50" t="str">
        <f t="shared" si="232"/>
        <v/>
      </c>
    </row>
    <row r="14785" spans="17:17">
      <c r="Q14785" s="50" t="str">
        <f t="shared" si="232"/>
        <v/>
      </c>
    </row>
    <row r="14786" spans="17:17">
      <c r="Q14786" s="50" t="str">
        <f t="shared" si="232"/>
        <v/>
      </c>
    </row>
    <row r="14787" spans="17:17">
      <c r="Q14787" s="50" t="str">
        <f t="shared" si="232"/>
        <v/>
      </c>
    </row>
    <row r="14788" spans="17:17">
      <c r="Q14788" s="50" t="str">
        <f t="shared" si="232"/>
        <v/>
      </c>
    </row>
    <row r="14789" spans="17:17">
      <c r="Q14789" s="50" t="str">
        <f t="shared" si="232"/>
        <v/>
      </c>
    </row>
    <row r="14790" spans="17:17">
      <c r="Q14790" s="50" t="str">
        <f t="shared" si="232"/>
        <v/>
      </c>
    </row>
    <row r="14791" spans="17:17">
      <c r="Q14791" s="50" t="str">
        <f t="shared" si="232"/>
        <v/>
      </c>
    </row>
    <row r="14792" spans="17:17">
      <c r="Q14792" s="50" t="str">
        <f t="shared" si="232"/>
        <v/>
      </c>
    </row>
    <row r="14793" spans="17:17">
      <c r="Q14793" s="50" t="str">
        <f t="shared" si="232"/>
        <v/>
      </c>
    </row>
    <row r="14794" spans="17:17">
      <c r="Q14794" s="50" t="str">
        <f t="shared" si="232"/>
        <v/>
      </c>
    </row>
    <row r="14795" spans="17:17">
      <c r="Q14795" s="50" t="str">
        <f t="shared" si="232"/>
        <v/>
      </c>
    </row>
    <row r="14796" spans="17:17">
      <c r="Q14796" s="50" t="str">
        <f t="shared" si="232"/>
        <v/>
      </c>
    </row>
    <row r="14797" spans="17:17">
      <c r="Q14797" s="50" t="str">
        <f t="shared" si="232"/>
        <v/>
      </c>
    </row>
    <row r="14798" spans="17:17">
      <c r="Q14798" s="50" t="str">
        <f t="shared" si="232"/>
        <v/>
      </c>
    </row>
    <row r="14799" spans="17:17">
      <c r="Q14799" s="50" t="str">
        <f t="shared" si="232"/>
        <v/>
      </c>
    </row>
    <row r="14800" spans="17:17">
      <c r="Q14800" s="50" t="str">
        <f t="shared" si="232"/>
        <v/>
      </c>
    </row>
    <row r="14801" spans="17:17">
      <c r="Q14801" s="50" t="str">
        <f t="shared" si="232"/>
        <v/>
      </c>
    </row>
    <row r="14802" spans="17:17">
      <c r="Q14802" s="50" t="str">
        <f t="shared" si="232"/>
        <v/>
      </c>
    </row>
    <row r="14803" spans="17:17">
      <c r="Q14803" s="50" t="str">
        <f t="shared" si="232"/>
        <v/>
      </c>
    </row>
    <row r="14804" spans="17:17">
      <c r="Q14804" s="50" t="str">
        <f t="shared" ref="Q14804:Q14867" si="233">IF(AND(I14804="",K14804=""),"",IF(I14804="Lead","Lead",IF(K14804="Lead","Lead",IF((OR((AND((ISNUMBER(SEARCH("Galvanized",K14804))),AF14804="Yes")),(AND((ISNUMBER(SEARCH("Galvanized",K14804))),AF14804="Unknown")))),"Galvanized requiring replacement",IF((OR((AND((ISNUMBER(SEARCH("Galvanized",K14804))),AJ14804="Yes")),(AND((ISNUMBER(SEARCH("Galvanized",K14804))),AJ14804="Unknown")))),"Galvanized requiring replacement",IF(I14804="Galvanized requiring replacement","Galvanized requiring replacement",IF(K14804="Galvanized requiring replacement","Galvanized requiring replacement",IF(ISNUMBER(SEARCH("Unknown",I14804)),"Unknown",IF(ISNUMBER(SEARCH("Unknown",K14804)),"Unknown",IF(I14804="","Unknown",IF(K14804="","Unknown","Non-lead")))))))))))</f>
        <v/>
      </c>
    </row>
    <row r="14805" spans="17:17">
      <c r="Q14805" s="50" t="str">
        <f t="shared" si="233"/>
        <v/>
      </c>
    </row>
    <row r="14806" spans="17:17">
      <c r="Q14806" s="50" t="str">
        <f t="shared" si="233"/>
        <v/>
      </c>
    </row>
    <row r="14807" spans="17:17">
      <c r="Q14807" s="50" t="str">
        <f t="shared" si="233"/>
        <v/>
      </c>
    </row>
    <row r="14808" spans="17:17">
      <c r="Q14808" s="50" t="str">
        <f t="shared" si="233"/>
        <v/>
      </c>
    </row>
    <row r="14809" spans="17:17">
      <c r="Q14809" s="50" t="str">
        <f t="shared" si="233"/>
        <v/>
      </c>
    </row>
    <row r="14810" spans="17:17">
      <c r="Q14810" s="50" t="str">
        <f t="shared" si="233"/>
        <v/>
      </c>
    </row>
    <row r="14811" spans="17:17">
      <c r="Q14811" s="50" t="str">
        <f t="shared" si="233"/>
        <v/>
      </c>
    </row>
    <row r="14812" spans="17:17">
      <c r="Q14812" s="50" t="str">
        <f t="shared" si="233"/>
        <v/>
      </c>
    </row>
    <row r="14813" spans="17:17">
      <c r="Q14813" s="50" t="str">
        <f t="shared" si="233"/>
        <v/>
      </c>
    </row>
    <row r="14814" spans="17:17">
      <c r="Q14814" s="50" t="str">
        <f t="shared" si="233"/>
        <v/>
      </c>
    </row>
    <row r="14815" spans="17:17">
      <c r="Q14815" s="50" t="str">
        <f t="shared" si="233"/>
        <v/>
      </c>
    </row>
    <row r="14816" spans="17:17">
      <c r="Q14816" s="50" t="str">
        <f t="shared" si="233"/>
        <v/>
      </c>
    </row>
    <row r="14817" spans="17:17">
      <c r="Q14817" s="50" t="str">
        <f t="shared" si="233"/>
        <v/>
      </c>
    </row>
    <row r="14818" spans="17:17">
      <c r="Q14818" s="50" t="str">
        <f t="shared" si="233"/>
        <v/>
      </c>
    </row>
    <row r="14819" spans="17:17">
      <c r="Q14819" s="50" t="str">
        <f t="shared" si="233"/>
        <v/>
      </c>
    </row>
    <row r="14820" spans="17:17">
      <c r="Q14820" s="50" t="str">
        <f t="shared" si="233"/>
        <v/>
      </c>
    </row>
    <row r="14821" spans="17:17">
      <c r="Q14821" s="50" t="str">
        <f t="shared" si="233"/>
        <v/>
      </c>
    </row>
    <row r="14822" spans="17:17">
      <c r="Q14822" s="50" t="str">
        <f t="shared" si="233"/>
        <v/>
      </c>
    </row>
    <row r="14823" spans="17:17">
      <c r="Q14823" s="50" t="str">
        <f t="shared" si="233"/>
        <v/>
      </c>
    </row>
    <row r="14824" spans="17:17">
      <c r="Q14824" s="50" t="str">
        <f t="shared" si="233"/>
        <v/>
      </c>
    </row>
    <row r="14825" spans="17:17">
      <c r="Q14825" s="50" t="str">
        <f t="shared" si="233"/>
        <v/>
      </c>
    </row>
    <row r="14826" spans="17:17">
      <c r="Q14826" s="50" t="str">
        <f t="shared" si="233"/>
        <v/>
      </c>
    </row>
    <row r="14827" spans="17:17">
      <c r="Q14827" s="50" t="str">
        <f t="shared" si="233"/>
        <v/>
      </c>
    </row>
    <row r="14828" spans="17:17">
      <c r="Q14828" s="50" t="str">
        <f t="shared" si="233"/>
        <v/>
      </c>
    </row>
    <row r="14829" spans="17:17">
      <c r="Q14829" s="50" t="str">
        <f t="shared" si="233"/>
        <v/>
      </c>
    </row>
    <row r="14830" spans="17:17">
      <c r="Q14830" s="50" t="str">
        <f t="shared" si="233"/>
        <v/>
      </c>
    </row>
    <row r="14831" spans="17:17">
      <c r="Q14831" s="50" t="str">
        <f t="shared" si="233"/>
        <v/>
      </c>
    </row>
    <row r="14832" spans="17:17">
      <c r="Q14832" s="50" t="str">
        <f t="shared" si="233"/>
        <v/>
      </c>
    </row>
    <row r="14833" spans="17:17">
      <c r="Q14833" s="50" t="str">
        <f t="shared" si="233"/>
        <v/>
      </c>
    </row>
    <row r="14834" spans="17:17">
      <c r="Q14834" s="50" t="str">
        <f t="shared" si="233"/>
        <v/>
      </c>
    </row>
    <row r="14835" spans="17:17">
      <c r="Q14835" s="50" t="str">
        <f t="shared" si="233"/>
        <v/>
      </c>
    </row>
    <row r="14836" spans="17:17">
      <c r="Q14836" s="50" t="str">
        <f t="shared" si="233"/>
        <v/>
      </c>
    </row>
    <row r="14837" spans="17:17">
      <c r="Q14837" s="50" t="str">
        <f t="shared" si="233"/>
        <v/>
      </c>
    </row>
    <row r="14838" spans="17:17">
      <c r="Q14838" s="50" t="str">
        <f t="shared" si="233"/>
        <v/>
      </c>
    </row>
    <row r="14839" spans="17:17">
      <c r="Q14839" s="50" t="str">
        <f t="shared" si="233"/>
        <v/>
      </c>
    </row>
    <row r="14840" spans="17:17">
      <c r="Q14840" s="50" t="str">
        <f t="shared" si="233"/>
        <v/>
      </c>
    </row>
    <row r="14841" spans="17:17">
      <c r="Q14841" s="50" t="str">
        <f t="shared" si="233"/>
        <v/>
      </c>
    </row>
    <row r="14842" spans="17:17">
      <c r="Q14842" s="50" t="str">
        <f t="shared" si="233"/>
        <v/>
      </c>
    </row>
    <row r="14843" spans="17:17">
      <c r="Q14843" s="50" t="str">
        <f t="shared" si="233"/>
        <v/>
      </c>
    </row>
    <row r="14844" spans="17:17">
      <c r="Q14844" s="50" t="str">
        <f t="shared" si="233"/>
        <v/>
      </c>
    </row>
    <row r="14845" spans="17:17">
      <c r="Q14845" s="50" t="str">
        <f t="shared" si="233"/>
        <v/>
      </c>
    </row>
    <row r="14846" spans="17:17">
      <c r="Q14846" s="50" t="str">
        <f t="shared" si="233"/>
        <v/>
      </c>
    </row>
    <row r="14847" spans="17:17">
      <c r="Q14847" s="50" t="str">
        <f t="shared" si="233"/>
        <v/>
      </c>
    </row>
    <row r="14848" spans="17:17">
      <c r="Q14848" s="50" t="str">
        <f t="shared" si="233"/>
        <v/>
      </c>
    </row>
    <row r="14849" spans="17:17">
      <c r="Q14849" s="50" t="str">
        <f t="shared" si="233"/>
        <v/>
      </c>
    </row>
    <row r="14850" spans="17:17">
      <c r="Q14850" s="50" t="str">
        <f t="shared" si="233"/>
        <v/>
      </c>
    </row>
    <row r="14851" spans="17:17">
      <c r="Q14851" s="50" t="str">
        <f t="shared" si="233"/>
        <v/>
      </c>
    </row>
    <row r="14852" spans="17:17">
      <c r="Q14852" s="50" t="str">
        <f t="shared" si="233"/>
        <v/>
      </c>
    </row>
    <row r="14853" spans="17:17">
      <c r="Q14853" s="50" t="str">
        <f t="shared" si="233"/>
        <v/>
      </c>
    </row>
    <row r="14854" spans="17:17">
      <c r="Q14854" s="50" t="str">
        <f t="shared" si="233"/>
        <v/>
      </c>
    </row>
    <row r="14855" spans="17:17">
      <c r="Q14855" s="50" t="str">
        <f t="shared" si="233"/>
        <v/>
      </c>
    </row>
    <row r="14856" spans="17:17">
      <c r="Q14856" s="50" t="str">
        <f t="shared" si="233"/>
        <v/>
      </c>
    </row>
    <row r="14857" spans="17:17">
      <c r="Q14857" s="50" t="str">
        <f t="shared" si="233"/>
        <v/>
      </c>
    </row>
    <row r="14858" spans="17:17">
      <c r="Q14858" s="50" t="str">
        <f t="shared" si="233"/>
        <v/>
      </c>
    </row>
    <row r="14859" spans="17:17">
      <c r="Q14859" s="50" t="str">
        <f t="shared" si="233"/>
        <v/>
      </c>
    </row>
    <row r="14860" spans="17:17">
      <c r="Q14860" s="50" t="str">
        <f t="shared" si="233"/>
        <v/>
      </c>
    </row>
    <row r="14861" spans="17:17">
      <c r="Q14861" s="50" t="str">
        <f t="shared" si="233"/>
        <v/>
      </c>
    </row>
    <row r="14862" spans="17:17">
      <c r="Q14862" s="50" t="str">
        <f t="shared" si="233"/>
        <v/>
      </c>
    </row>
    <row r="14863" spans="17:17">
      <c r="Q14863" s="50" t="str">
        <f t="shared" si="233"/>
        <v/>
      </c>
    </row>
    <row r="14864" spans="17:17">
      <c r="Q14864" s="50" t="str">
        <f t="shared" si="233"/>
        <v/>
      </c>
    </row>
    <row r="14865" spans="17:17">
      <c r="Q14865" s="50" t="str">
        <f t="shared" si="233"/>
        <v/>
      </c>
    </row>
    <row r="14866" spans="17:17">
      <c r="Q14866" s="50" t="str">
        <f t="shared" si="233"/>
        <v/>
      </c>
    </row>
    <row r="14867" spans="17:17">
      <c r="Q14867" s="50" t="str">
        <f t="shared" si="233"/>
        <v/>
      </c>
    </row>
    <row r="14868" spans="17:17">
      <c r="Q14868" s="50" t="str">
        <f t="shared" ref="Q14868:Q14931" si="234">IF(AND(I14868="",K14868=""),"",IF(I14868="Lead","Lead",IF(K14868="Lead","Lead",IF((OR((AND((ISNUMBER(SEARCH("Galvanized",K14868))),AF14868="Yes")),(AND((ISNUMBER(SEARCH("Galvanized",K14868))),AF14868="Unknown")))),"Galvanized requiring replacement",IF((OR((AND((ISNUMBER(SEARCH("Galvanized",K14868))),AJ14868="Yes")),(AND((ISNUMBER(SEARCH("Galvanized",K14868))),AJ14868="Unknown")))),"Galvanized requiring replacement",IF(I14868="Galvanized requiring replacement","Galvanized requiring replacement",IF(K14868="Galvanized requiring replacement","Galvanized requiring replacement",IF(ISNUMBER(SEARCH("Unknown",I14868)),"Unknown",IF(ISNUMBER(SEARCH("Unknown",K14868)),"Unknown",IF(I14868="","Unknown",IF(K14868="","Unknown","Non-lead")))))))))))</f>
        <v/>
      </c>
    </row>
    <row r="14869" spans="17:17">
      <c r="Q14869" s="50" t="str">
        <f t="shared" si="234"/>
        <v/>
      </c>
    </row>
    <row r="14870" spans="17:17">
      <c r="Q14870" s="50" t="str">
        <f t="shared" si="234"/>
        <v/>
      </c>
    </row>
    <row r="14871" spans="17:17">
      <c r="Q14871" s="50" t="str">
        <f t="shared" si="234"/>
        <v/>
      </c>
    </row>
    <row r="14872" spans="17:17">
      <c r="Q14872" s="50" t="str">
        <f t="shared" si="234"/>
        <v/>
      </c>
    </row>
    <row r="14873" spans="17:17">
      <c r="Q14873" s="50" t="str">
        <f t="shared" si="234"/>
        <v/>
      </c>
    </row>
    <row r="14874" spans="17:17">
      <c r="Q14874" s="50" t="str">
        <f t="shared" si="234"/>
        <v/>
      </c>
    </row>
    <row r="14875" spans="17:17">
      <c r="Q14875" s="50" t="str">
        <f t="shared" si="234"/>
        <v/>
      </c>
    </row>
    <row r="14876" spans="17:17">
      <c r="Q14876" s="50" t="str">
        <f t="shared" si="234"/>
        <v/>
      </c>
    </row>
    <row r="14877" spans="17:17">
      <c r="Q14877" s="50" t="str">
        <f t="shared" si="234"/>
        <v/>
      </c>
    </row>
    <row r="14878" spans="17:17">
      <c r="Q14878" s="50" t="str">
        <f t="shared" si="234"/>
        <v/>
      </c>
    </row>
    <row r="14879" spans="17:17">
      <c r="Q14879" s="50" t="str">
        <f t="shared" si="234"/>
        <v/>
      </c>
    </row>
    <row r="14880" spans="17:17">
      <c r="Q14880" s="50" t="str">
        <f t="shared" si="234"/>
        <v/>
      </c>
    </row>
    <row r="14881" spans="17:17">
      <c r="Q14881" s="50" t="str">
        <f t="shared" si="234"/>
        <v/>
      </c>
    </row>
    <row r="14882" spans="17:17">
      <c r="Q14882" s="50" t="str">
        <f t="shared" si="234"/>
        <v/>
      </c>
    </row>
    <row r="14883" spans="17:17">
      <c r="Q14883" s="50" t="str">
        <f t="shared" si="234"/>
        <v/>
      </c>
    </row>
    <row r="14884" spans="17:17">
      <c r="Q14884" s="50" t="str">
        <f t="shared" si="234"/>
        <v/>
      </c>
    </row>
    <row r="14885" spans="17:17">
      <c r="Q14885" s="50" t="str">
        <f t="shared" si="234"/>
        <v/>
      </c>
    </row>
    <row r="14886" spans="17:17">
      <c r="Q14886" s="50" t="str">
        <f t="shared" si="234"/>
        <v/>
      </c>
    </row>
    <row r="14887" spans="17:17">
      <c r="Q14887" s="50" t="str">
        <f t="shared" si="234"/>
        <v/>
      </c>
    </row>
    <row r="14888" spans="17:17">
      <c r="Q14888" s="50" t="str">
        <f t="shared" si="234"/>
        <v/>
      </c>
    </row>
    <row r="14889" spans="17:17">
      <c r="Q14889" s="50" t="str">
        <f t="shared" si="234"/>
        <v/>
      </c>
    </row>
    <row r="14890" spans="17:17">
      <c r="Q14890" s="50" t="str">
        <f t="shared" si="234"/>
        <v/>
      </c>
    </row>
    <row r="14891" spans="17:17">
      <c r="Q14891" s="50" t="str">
        <f t="shared" si="234"/>
        <v/>
      </c>
    </row>
    <row r="14892" spans="17:17">
      <c r="Q14892" s="50" t="str">
        <f t="shared" si="234"/>
        <v/>
      </c>
    </row>
    <row r="14893" spans="17:17">
      <c r="Q14893" s="50" t="str">
        <f t="shared" si="234"/>
        <v/>
      </c>
    </row>
    <row r="14894" spans="17:17">
      <c r="Q14894" s="50" t="str">
        <f t="shared" si="234"/>
        <v/>
      </c>
    </row>
    <row r="14895" spans="17:17">
      <c r="Q14895" s="50" t="str">
        <f t="shared" si="234"/>
        <v/>
      </c>
    </row>
    <row r="14896" spans="17:17">
      <c r="Q14896" s="50" t="str">
        <f t="shared" si="234"/>
        <v/>
      </c>
    </row>
    <row r="14897" spans="17:17">
      <c r="Q14897" s="50" t="str">
        <f t="shared" si="234"/>
        <v/>
      </c>
    </row>
    <row r="14898" spans="17:17">
      <c r="Q14898" s="50" t="str">
        <f t="shared" si="234"/>
        <v/>
      </c>
    </row>
    <row r="14899" spans="17:17">
      <c r="Q14899" s="50" t="str">
        <f t="shared" si="234"/>
        <v/>
      </c>
    </row>
    <row r="14900" spans="17:17">
      <c r="Q14900" s="50" t="str">
        <f t="shared" si="234"/>
        <v/>
      </c>
    </row>
    <row r="14901" spans="17:17">
      <c r="Q14901" s="50" t="str">
        <f t="shared" si="234"/>
        <v/>
      </c>
    </row>
    <row r="14902" spans="17:17">
      <c r="Q14902" s="50" t="str">
        <f t="shared" si="234"/>
        <v/>
      </c>
    </row>
    <row r="14903" spans="17:17">
      <c r="Q14903" s="50" t="str">
        <f t="shared" si="234"/>
        <v/>
      </c>
    </row>
    <row r="14904" spans="17:17">
      <c r="Q14904" s="50" t="str">
        <f t="shared" si="234"/>
        <v/>
      </c>
    </row>
    <row r="14905" spans="17:17">
      <c r="Q14905" s="50" t="str">
        <f t="shared" si="234"/>
        <v/>
      </c>
    </row>
    <row r="14906" spans="17:17">
      <c r="Q14906" s="50" t="str">
        <f t="shared" si="234"/>
        <v/>
      </c>
    </row>
    <row r="14907" spans="17:17">
      <c r="Q14907" s="50" t="str">
        <f t="shared" si="234"/>
        <v/>
      </c>
    </row>
    <row r="14908" spans="17:17">
      <c r="Q14908" s="50" t="str">
        <f t="shared" si="234"/>
        <v/>
      </c>
    </row>
    <row r="14909" spans="17:17">
      <c r="Q14909" s="50" t="str">
        <f t="shared" si="234"/>
        <v/>
      </c>
    </row>
    <row r="14910" spans="17:17">
      <c r="Q14910" s="50" t="str">
        <f t="shared" si="234"/>
        <v/>
      </c>
    </row>
    <row r="14911" spans="17:17">
      <c r="Q14911" s="50" t="str">
        <f t="shared" si="234"/>
        <v/>
      </c>
    </row>
    <row r="14912" spans="17:17">
      <c r="Q14912" s="50" t="str">
        <f t="shared" si="234"/>
        <v/>
      </c>
    </row>
    <row r="14913" spans="17:17">
      <c r="Q14913" s="50" t="str">
        <f t="shared" si="234"/>
        <v/>
      </c>
    </row>
    <row r="14914" spans="17:17">
      <c r="Q14914" s="50" t="str">
        <f t="shared" si="234"/>
        <v/>
      </c>
    </row>
    <row r="14915" spans="17:17">
      <c r="Q14915" s="50" t="str">
        <f t="shared" si="234"/>
        <v/>
      </c>
    </row>
    <row r="14916" spans="17:17">
      <c r="Q14916" s="50" t="str">
        <f t="shared" si="234"/>
        <v/>
      </c>
    </row>
    <row r="14917" spans="17:17">
      <c r="Q14917" s="50" t="str">
        <f t="shared" si="234"/>
        <v/>
      </c>
    </row>
    <row r="14918" spans="17:17">
      <c r="Q14918" s="50" t="str">
        <f t="shared" si="234"/>
        <v/>
      </c>
    </row>
    <row r="14919" spans="17:17">
      <c r="Q14919" s="50" t="str">
        <f t="shared" si="234"/>
        <v/>
      </c>
    </row>
    <row r="14920" spans="17:17">
      <c r="Q14920" s="50" t="str">
        <f t="shared" si="234"/>
        <v/>
      </c>
    </row>
    <row r="14921" spans="17:17">
      <c r="Q14921" s="50" t="str">
        <f t="shared" si="234"/>
        <v/>
      </c>
    </row>
    <row r="14922" spans="17:17">
      <c r="Q14922" s="50" t="str">
        <f t="shared" si="234"/>
        <v/>
      </c>
    </row>
    <row r="14923" spans="17:17">
      <c r="Q14923" s="50" t="str">
        <f t="shared" si="234"/>
        <v/>
      </c>
    </row>
    <row r="14924" spans="17:17">
      <c r="Q14924" s="50" t="str">
        <f t="shared" si="234"/>
        <v/>
      </c>
    </row>
    <row r="14925" spans="17:17">
      <c r="Q14925" s="50" t="str">
        <f t="shared" si="234"/>
        <v/>
      </c>
    </row>
    <row r="14926" spans="17:17">
      <c r="Q14926" s="50" t="str">
        <f t="shared" si="234"/>
        <v/>
      </c>
    </row>
    <row r="14927" spans="17:17">
      <c r="Q14927" s="50" t="str">
        <f t="shared" si="234"/>
        <v/>
      </c>
    </row>
    <row r="14928" spans="17:17">
      <c r="Q14928" s="50" t="str">
        <f t="shared" si="234"/>
        <v/>
      </c>
    </row>
    <row r="14929" spans="17:17">
      <c r="Q14929" s="50" t="str">
        <f t="shared" si="234"/>
        <v/>
      </c>
    </row>
    <row r="14930" spans="17:17">
      <c r="Q14930" s="50" t="str">
        <f t="shared" si="234"/>
        <v/>
      </c>
    </row>
    <row r="14931" spans="17:17">
      <c r="Q14931" s="50" t="str">
        <f t="shared" si="234"/>
        <v/>
      </c>
    </row>
    <row r="14932" spans="17:17">
      <c r="Q14932" s="50" t="str">
        <f t="shared" ref="Q14932:Q14995" si="235">IF(AND(I14932="",K14932=""),"",IF(I14932="Lead","Lead",IF(K14932="Lead","Lead",IF((OR((AND((ISNUMBER(SEARCH("Galvanized",K14932))),AF14932="Yes")),(AND((ISNUMBER(SEARCH("Galvanized",K14932))),AF14932="Unknown")))),"Galvanized requiring replacement",IF((OR((AND((ISNUMBER(SEARCH("Galvanized",K14932))),AJ14932="Yes")),(AND((ISNUMBER(SEARCH("Galvanized",K14932))),AJ14932="Unknown")))),"Galvanized requiring replacement",IF(I14932="Galvanized requiring replacement","Galvanized requiring replacement",IF(K14932="Galvanized requiring replacement","Galvanized requiring replacement",IF(ISNUMBER(SEARCH("Unknown",I14932)),"Unknown",IF(ISNUMBER(SEARCH("Unknown",K14932)),"Unknown",IF(I14932="","Unknown",IF(K14932="","Unknown","Non-lead")))))))))))</f>
        <v/>
      </c>
    </row>
    <row r="14933" spans="17:17">
      <c r="Q14933" s="50" t="str">
        <f t="shared" si="235"/>
        <v/>
      </c>
    </row>
    <row r="14934" spans="17:17">
      <c r="Q14934" s="50" t="str">
        <f t="shared" si="235"/>
        <v/>
      </c>
    </row>
    <row r="14935" spans="17:17">
      <c r="Q14935" s="50" t="str">
        <f t="shared" si="235"/>
        <v/>
      </c>
    </row>
    <row r="14936" spans="17:17">
      <c r="Q14936" s="50" t="str">
        <f t="shared" si="235"/>
        <v/>
      </c>
    </row>
    <row r="14937" spans="17:17">
      <c r="Q14937" s="50" t="str">
        <f t="shared" si="235"/>
        <v/>
      </c>
    </row>
    <row r="14938" spans="17:17">
      <c r="Q14938" s="50" t="str">
        <f t="shared" si="235"/>
        <v/>
      </c>
    </row>
    <row r="14939" spans="17:17">
      <c r="Q14939" s="50" t="str">
        <f t="shared" si="235"/>
        <v/>
      </c>
    </row>
    <row r="14940" spans="17:17">
      <c r="Q14940" s="50" t="str">
        <f t="shared" si="235"/>
        <v/>
      </c>
    </row>
    <row r="14941" spans="17:17">
      <c r="Q14941" s="50" t="str">
        <f t="shared" si="235"/>
        <v/>
      </c>
    </row>
    <row r="14942" spans="17:17">
      <c r="Q14942" s="50" t="str">
        <f t="shared" si="235"/>
        <v/>
      </c>
    </row>
    <row r="14943" spans="17:17">
      <c r="Q14943" s="50" t="str">
        <f t="shared" si="235"/>
        <v/>
      </c>
    </row>
    <row r="14944" spans="17:17">
      <c r="Q14944" s="50" t="str">
        <f t="shared" si="235"/>
        <v/>
      </c>
    </row>
    <row r="14945" spans="17:17">
      <c r="Q14945" s="50" t="str">
        <f t="shared" si="235"/>
        <v/>
      </c>
    </row>
    <row r="14946" spans="17:17">
      <c r="Q14946" s="50" t="str">
        <f t="shared" si="235"/>
        <v/>
      </c>
    </row>
    <row r="14947" spans="17:17">
      <c r="Q14947" s="50" t="str">
        <f t="shared" si="235"/>
        <v/>
      </c>
    </row>
    <row r="14948" spans="17:17">
      <c r="Q14948" s="50" t="str">
        <f t="shared" si="235"/>
        <v/>
      </c>
    </row>
    <row r="14949" spans="17:17">
      <c r="Q14949" s="50" t="str">
        <f t="shared" si="235"/>
        <v/>
      </c>
    </row>
    <row r="14950" spans="17:17">
      <c r="Q14950" s="50" t="str">
        <f t="shared" si="235"/>
        <v/>
      </c>
    </row>
    <row r="14951" spans="17:17">
      <c r="Q14951" s="50" t="str">
        <f t="shared" si="235"/>
        <v/>
      </c>
    </row>
    <row r="14952" spans="17:17">
      <c r="Q14952" s="50" t="str">
        <f t="shared" si="235"/>
        <v/>
      </c>
    </row>
    <row r="14953" spans="17:17">
      <c r="Q14953" s="50" t="str">
        <f t="shared" si="235"/>
        <v/>
      </c>
    </row>
    <row r="14954" spans="17:17">
      <c r="Q14954" s="50" t="str">
        <f t="shared" si="235"/>
        <v/>
      </c>
    </row>
    <row r="14955" spans="17:17">
      <c r="Q14955" s="50" t="str">
        <f t="shared" si="235"/>
        <v/>
      </c>
    </row>
    <row r="14956" spans="17:17">
      <c r="Q14956" s="50" t="str">
        <f t="shared" si="235"/>
        <v/>
      </c>
    </row>
    <row r="14957" spans="17:17">
      <c r="Q14957" s="50" t="str">
        <f t="shared" si="235"/>
        <v/>
      </c>
    </row>
    <row r="14958" spans="17:17">
      <c r="Q14958" s="50" t="str">
        <f t="shared" si="235"/>
        <v/>
      </c>
    </row>
    <row r="14959" spans="17:17">
      <c r="Q14959" s="50" t="str">
        <f t="shared" si="235"/>
        <v/>
      </c>
    </row>
    <row r="14960" spans="17:17">
      <c r="Q14960" s="50" t="str">
        <f t="shared" si="235"/>
        <v/>
      </c>
    </row>
    <row r="14961" spans="17:17">
      <c r="Q14961" s="50" t="str">
        <f t="shared" si="235"/>
        <v/>
      </c>
    </row>
    <row r="14962" spans="17:17">
      <c r="Q14962" s="50" t="str">
        <f t="shared" si="235"/>
        <v/>
      </c>
    </row>
    <row r="14963" spans="17:17">
      <c r="Q14963" s="50" t="str">
        <f t="shared" si="235"/>
        <v/>
      </c>
    </row>
    <row r="14964" spans="17:17">
      <c r="Q14964" s="50" t="str">
        <f t="shared" si="235"/>
        <v/>
      </c>
    </row>
    <row r="14965" spans="17:17">
      <c r="Q14965" s="50" t="str">
        <f t="shared" si="235"/>
        <v/>
      </c>
    </row>
    <row r="14966" spans="17:17">
      <c r="Q14966" s="50" t="str">
        <f t="shared" si="235"/>
        <v/>
      </c>
    </row>
    <row r="14967" spans="17:17">
      <c r="Q14967" s="50" t="str">
        <f t="shared" si="235"/>
        <v/>
      </c>
    </row>
    <row r="14968" spans="17:17">
      <c r="Q14968" s="50" t="str">
        <f t="shared" si="235"/>
        <v/>
      </c>
    </row>
    <row r="14969" spans="17:17">
      <c r="Q14969" s="50" t="str">
        <f t="shared" si="235"/>
        <v/>
      </c>
    </row>
    <row r="14970" spans="17:17">
      <c r="Q14970" s="50" t="str">
        <f t="shared" si="235"/>
        <v/>
      </c>
    </row>
    <row r="14971" spans="17:17">
      <c r="Q14971" s="50" t="str">
        <f t="shared" si="235"/>
        <v/>
      </c>
    </row>
    <row r="14972" spans="17:17">
      <c r="Q14972" s="50" t="str">
        <f t="shared" si="235"/>
        <v/>
      </c>
    </row>
    <row r="14973" spans="17:17">
      <c r="Q14973" s="50" t="str">
        <f t="shared" si="235"/>
        <v/>
      </c>
    </row>
    <row r="14974" spans="17:17">
      <c r="Q14974" s="50" t="str">
        <f t="shared" si="235"/>
        <v/>
      </c>
    </row>
    <row r="14975" spans="17:17">
      <c r="Q14975" s="50" t="str">
        <f t="shared" si="235"/>
        <v/>
      </c>
    </row>
    <row r="14976" spans="17:17">
      <c r="Q14976" s="50" t="str">
        <f t="shared" si="235"/>
        <v/>
      </c>
    </row>
    <row r="14977" spans="17:17">
      <c r="Q14977" s="50" t="str">
        <f t="shared" si="235"/>
        <v/>
      </c>
    </row>
    <row r="14978" spans="17:17">
      <c r="Q14978" s="50" t="str">
        <f t="shared" si="235"/>
        <v/>
      </c>
    </row>
    <row r="14979" spans="17:17">
      <c r="Q14979" s="50" t="str">
        <f t="shared" si="235"/>
        <v/>
      </c>
    </row>
    <row r="14980" spans="17:17">
      <c r="Q14980" s="50" t="str">
        <f t="shared" si="235"/>
        <v/>
      </c>
    </row>
    <row r="14981" spans="17:17">
      <c r="Q14981" s="50" t="str">
        <f t="shared" si="235"/>
        <v/>
      </c>
    </row>
    <row r="14982" spans="17:17">
      <c r="Q14982" s="50" t="str">
        <f t="shared" si="235"/>
        <v/>
      </c>
    </row>
    <row r="14983" spans="17:17">
      <c r="Q14983" s="50" t="str">
        <f t="shared" si="235"/>
        <v/>
      </c>
    </row>
    <row r="14984" spans="17:17">
      <c r="Q14984" s="50" t="str">
        <f t="shared" si="235"/>
        <v/>
      </c>
    </row>
    <row r="14985" spans="17:17">
      <c r="Q14985" s="50" t="str">
        <f t="shared" si="235"/>
        <v/>
      </c>
    </row>
    <row r="14986" spans="17:17">
      <c r="Q14986" s="50" t="str">
        <f t="shared" si="235"/>
        <v/>
      </c>
    </row>
    <row r="14987" spans="17:17">
      <c r="Q14987" s="50" t="str">
        <f t="shared" si="235"/>
        <v/>
      </c>
    </row>
    <row r="14988" spans="17:17">
      <c r="Q14988" s="50" t="str">
        <f t="shared" si="235"/>
        <v/>
      </c>
    </row>
    <row r="14989" spans="17:17">
      <c r="Q14989" s="50" t="str">
        <f t="shared" si="235"/>
        <v/>
      </c>
    </row>
    <row r="14990" spans="17:17">
      <c r="Q14990" s="50" t="str">
        <f t="shared" si="235"/>
        <v/>
      </c>
    </row>
    <row r="14991" spans="17:17">
      <c r="Q14991" s="50" t="str">
        <f t="shared" si="235"/>
        <v/>
      </c>
    </row>
    <row r="14992" spans="17:17">
      <c r="Q14992" s="50" t="str">
        <f t="shared" si="235"/>
        <v/>
      </c>
    </row>
    <row r="14993" spans="17:17">
      <c r="Q14993" s="50" t="str">
        <f t="shared" si="235"/>
        <v/>
      </c>
    </row>
    <row r="14994" spans="17:17">
      <c r="Q14994" s="50" t="str">
        <f t="shared" si="235"/>
        <v/>
      </c>
    </row>
    <row r="14995" spans="17:17">
      <c r="Q14995" s="50" t="str">
        <f t="shared" si="235"/>
        <v/>
      </c>
    </row>
    <row r="14996" spans="17:17">
      <c r="Q14996" s="50" t="str">
        <f t="shared" ref="Q14996:Q15059" si="236">IF(AND(I14996="",K14996=""),"",IF(I14996="Lead","Lead",IF(K14996="Lead","Lead",IF((OR((AND((ISNUMBER(SEARCH("Galvanized",K14996))),AF14996="Yes")),(AND((ISNUMBER(SEARCH("Galvanized",K14996))),AF14996="Unknown")))),"Galvanized requiring replacement",IF((OR((AND((ISNUMBER(SEARCH("Galvanized",K14996))),AJ14996="Yes")),(AND((ISNUMBER(SEARCH("Galvanized",K14996))),AJ14996="Unknown")))),"Galvanized requiring replacement",IF(I14996="Galvanized requiring replacement","Galvanized requiring replacement",IF(K14996="Galvanized requiring replacement","Galvanized requiring replacement",IF(ISNUMBER(SEARCH("Unknown",I14996)),"Unknown",IF(ISNUMBER(SEARCH("Unknown",K14996)),"Unknown",IF(I14996="","Unknown",IF(K14996="","Unknown","Non-lead")))))))))))</f>
        <v/>
      </c>
    </row>
    <row r="14997" spans="17:17">
      <c r="Q14997" s="50" t="str">
        <f t="shared" si="236"/>
        <v/>
      </c>
    </row>
    <row r="14998" spans="17:17">
      <c r="Q14998" s="50" t="str">
        <f t="shared" si="236"/>
        <v/>
      </c>
    </row>
    <row r="14999" spans="17:17">
      <c r="Q14999" s="50" t="str">
        <f t="shared" si="236"/>
        <v/>
      </c>
    </row>
    <row r="15000" spans="17:17">
      <c r="Q15000" s="50" t="str">
        <f t="shared" si="236"/>
        <v/>
      </c>
    </row>
    <row r="15001" spans="17:17">
      <c r="Q15001" s="50" t="str">
        <f t="shared" si="236"/>
        <v/>
      </c>
    </row>
    <row r="15002" spans="17:17">
      <c r="Q15002" s="50" t="str">
        <f t="shared" si="236"/>
        <v/>
      </c>
    </row>
    <row r="15003" spans="17:17">
      <c r="Q15003" s="50" t="str">
        <f t="shared" si="236"/>
        <v/>
      </c>
    </row>
    <row r="15004" spans="17:17">
      <c r="Q15004" s="50" t="str">
        <f t="shared" si="236"/>
        <v/>
      </c>
    </row>
    <row r="15005" spans="17:17">
      <c r="Q15005" s="50" t="str">
        <f t="shared" si="236"/>
        <v/>
      </c>
    </row>
    <row r="15006" spans="17:17">
      <c r="Q15006" s="50" t="str">
        <f t="shared" si="236"/>
        <v/>
      </c>
    </row>
    <row r="15007" spans="17:17">
      <c r="Q15007" s="50" t="str">
        <f t="shared" si="236"/>
        <v/>
      </c>
    </row>
    <row r="15008" spans="17:17">
      <c r="Q15008" s="50" t="str">
        <f t="shared" si="236"/>
        <v/>
      </c>
    </row>
    <row r="15009" spans="17:17">
      <c r="Q15009" s="50" t="str">
        <f t="shared" si="236"/>
        <v/>
      </c>
    </row>
    <row r="15010" spans="17:17">
      <c r="Q15010" s="50" t="str">
        <f t="shared" si="236"/>
        <v/>
      </c>
    </row>
    <row r="15011" spans="17:17">
      <c r="Q15011" s="50" t="str">
        <f t="shared" si="236"/>
        <v/>
      </c>
    </row>
    <row r="15012" spans="17:17">
      <c r="Q15012" s="50" t="str">
        <f t="shared" si="236"/>
        <v/>
      </c>
    </row>
    <row r="15013" spans="17:17">
      <c r="Q15013" s="50" t="str">
        <f t="shared" si="236"/>
        <v/>
      </c>
    </row>
    <row r="15014" spans="17:17">
      <c r="Q15014" s="50" t="str">
        <f t="shared" si="236"/>
        <v/>
      </c>
    </row>
    <row r="15015" spans="17:17">
      <c r="Q15015" s="50" t="str">
        <f t="shared" si="236"/>
        <v/>
      </c>
    </row>
    <row r="15016" spans="17:17">
      <c r="Q15016" s="50" t="str">
        <f t="shared" si="236"/>
        <v/>
      </c>
    </row>
    <row r="15017" spans="17:17">
      <c r="Q15017" s="50" t="str">
        <f t="shared" si="236"/>
        <v/>
      </c>
    </row>
    <row r="15018" spans="17:17">
      <c r="Q15018" s="50" t="str">
        <f t="shared" si="236"/>
        <v/>
      </c>
    </row>
    <row r="15019" spans="17:17">
      <c r="Q15019" s="50" t="str">
        <f t="shared" si="236"/>
        <v/>
      </c>
    </row>
    <row r="15020" spans="17:17">
      <c r="Q15020" s="50" t="str">
        <f t="shared" si="236"/>
        <v/>
      </c>
    </row>
    <row r="15021" spans="17:17">
      <c r="Q15021" s="50" t="str">
        <f t="shared" si="236"/>
        <v/>
      </c>
    </row>
    <row r="15022" spans="17:17">
      <c r="Q15022" s="50" t="str">
        <f t="shared" si="236"/>
        <v/>
      </c>
    </row>
    <row r="15023" spans="17:17">
      <c r="Q15023" s="50" t="str">
        <f t="shared" si="236"/>
        <v/>
      </c>
    </row>
    <row r="15024" spans="17:17">
      <c r="Q15024" s="50" t="str">
        <f t="shared" si="236"/>
        <v/>
      </c>
    </row>
    <row r="15025" spans="17:17">
      <c r="Q15025" s="50" t="str">
        <f t="shared" si="236"/>
        <v/>
      </c>
    </row>
    <row r="15026" spans="17:17">
      <c r="Q15026" s="50" t="str">
        <f t="shared" si="236"/>
        <v/>
      </c>
    </row>
    <row r="15027" spans="17:17">
      <c r="Q15027" s="50" t="str">
        <f t="shared" si="236"/>
        <v/>
      </c>
    </row>
    <row r="15028" spans="17:17">
      <c r="Q15028" s="50" t="str">
        <f t="shared" si="236"/>
        <v/>
      </c>
    </row>
    <row r="15029" spans="17:17">
      <c r="Q15029" s="50" t="str">
        <f t="shared" si="236"/>
        <v/>
      </c>
    </row>
    <row r="15030" spans="17:17">
      <c r="Q15030" s="50" t="str">
        <f t="shared" si="236"/>
        <v/>
      </c>
    </row>
    <row r="15031" spans="17:17">
      <c r="Q15031" s="50" t="str">
        <f t="shared" si="236"/>
        <v/>
      </c>
    </row>
    <row r="15032" spans="17:17">
      <c r="Q15032" s="50" t="str">
        <f t="shared" si="236"/>
        <v/>
      </c>
    </row>
    <row r="15033" spans="17:17">
      <c r="Q15033" s="50" t="str">
        <f t="shared" si="236"/>
        <v/>
      </c>
    </row>
    <row r="15034" spans="17:17">
      <c r="Q15034" s="50" t="str">
        <f t="shared" si="236"/>
        <v/>
      </c>
    </row>
    <row r="15035" spans="17:17">
      <c r="Q15035" s="50" t="str">
        <f t="shared" si="236"/>
        <v/>
      </c>
    </row>
    <row r="15036" spans="17:17">
      <c r="Q15036" s="50" t="str">
        <f t="shared" si="236"/>
        <v/>
      </c>
    </row>
    <row r="15037" spans="17:17">
      <c r="Q15037" s="50" t="str">
        <f t="shared" si="236"/>
        <v/>
      </c>
    </row>
    <row r="15038" spans="17:17">
      <c r="Q15038" s="50" t="str">
        <f t="shared" si="236"/>
        <v/>
      </c>
    </row>
    <row r="15039" spans="17:17">
      <c r="Q15039" s="50" t="str">
        <f t="shared" si="236"/>
        <v/>
      </c>
    </row>
    <row r="15040" spans="17:17">
      <c r="Q15040" s="50" t="str">
        <f t="shared" si="236"/>
        <v/>
      </c>
    </row>
    <row r="15041" spans="17:17">
      <c r="Q15041" s="50" t="str">
        <f t="shared" si="236"/>
        <v/>
      </c>
    </row>
    <row r="15042" spans="17:17">
      <c r="Q15042" s="50" t="str">
        <f t="shared" si="236"/>
        <v/>
      </c>
    </row>
    <row r="15043" spans="17:17">
      <c r="Q15043" s="50" t="str">
        <f t="shared" si="236"/>
        <v/>
      </c>
    </row>
    <row r="15044" spans="17:17">
      <c r="Q15044" s="50" t="str">
        <f t="shared" si="236"/>
        <v/>
      </c>
    </row>
    <row r="15045" spans="17:17">
      <c r="Q15045" s="50" t="str">
        <f t="shared" si="236"/>
        <v/>
      </c>
    </row>
    <row r="15046" spans="17:17">
      <c r="Q15046" s="50" t="str">
        <f t="shared" si="236"/>
        <v/>
      </c>
    </row>
    <row r="15047" spans="17:17">
      <c r="Q15047" s="50" t="str">
        <f t="shared" si="236"/>
        <v/>
      </c>
    </row>
    <row r="15048" spans="17:17">
      <c r="Q15048" s="50" t="str">
        <f t="shared" si="236"/>
        <v/>
      </c>
    </row>
    <row r="15049" spans="17:17">
      <c r="Q15049" s="50" t="str">
        <f t="shared" si="236"/>
        <v/>
      </c>
    </row>
    <row r="15050" spans="17:17">
      <c r="Q15050" s="50" t="str">
        <f t="shared" si="236"/>
        <v/>
      </c>
    </row>
    <row r="15051" spans="17:17">
      <c r="Q15051" s="50" t="str">
        <f t="shared" si="236"/>
        <v/>
      </c>
    </row>
    <row r="15052" spans="17:17">
      <c r="Q15052" s="50" t="str">
        <f t="shared" si="236"/>
        <v/>
      </c>
    </row>
    <row r="15053" spans="17:17">
      <c r="Q15053" s="50" t="str">
        <f t="shared" si="236"/>
        <v/>
      </c>
    </row>
    <row r="15054" spans="17:17">
      <c r="Q15054" s="50" t="str">
        <f t="shared" si="236"/>
        <v/>
      </c>
    </row>
    <row r="15055" spans="17:17">
      <c r="Q15055" s="50" t="str">
        <f t="shared" si="236"/>
        <v/>
      </c>
    </row>
    <row r="15056" spans="17:17">
      <c r="Q15056" s="50" t="str">
        <f t="shared" si="236"/>
        <v/>
      </c>
    </row>
    <row r="15057" spans="17:17">
      <c r="Q15057" s="50" t="str">
        <f t="shared" si="236"/>
        <v/>
      </c>
    </row>
    <row r="15058" spans="17:17">
      <c r="Q15058" s="50" t="str">
        <f t="shared" si="236"/>
        <v/>
      </c>
    </row>
    <row r="15059" spans="17:17">
      <c r="Q15059" s="50" t="str">
        <f t="shared" si="236"/>
        <v/>
      </c>
    </row>
    <row r="15060" spans="17:17">
      <c r="Q15060" s="50" t="str">
        <f t="shared" ref="Q15060:Q15123" si="237">IF(AND(I15060="",K15060=""),"",IF(I15060="Lead","Lead",IF(K15060="Lead","Lead",IF((OR((AND((ISNUMBER(SEARCH("Galvanized",K15060))),AF15060="Yes")),(AND((ISNUMBER(SEARCH("Galvanized",K15060))),AF15060="Unknown")))),"Galvanized requiring replacement",IF((OR((AND((ISNUMBER(SEARCH("Galvanized",K15060))),AJ15060="Yes")),(AND((ISNUMBER(SEARCH("Galvanized",K15060))),AJ15060="Unknown")))),"Galvanized requiring replacement",IF(I15060="Galvanized requiring replacement","Galvanized requiring replacement",IF(K15060="Galvanized requiring replacement","Galvanized requiring replacement",IF(ISNUMBER(SEARCH("Unknown",I15060)),"Unknown",IF(ISNUMBER(SEARCH("Unknown",K15060)),"Unknown",IF(I15060="","Unknown",IF(K15060="","Unknown","Non-lead")))))))))))</f>
        <v/>
      </c>
    </row>
    <row r="15061" spans="17:17">
      <c r="Q15061" s="50" t="str">
        <f t="shared" si="237"/>
        <v/>
      </c>
    </row>
    <row r="15062" spans="17:17">
      <c r="Q15062" s="50" t="str">
        <f t="shared" si="237"/>
        <v/>
      </c>
    </row>
    <row r="15063" spans="17:17">
      <c r="Q15063" s="50" t="str">
        <f t="shared" si="237"/>
        <v/>
      </c>
    </row>
    <row r="15064" spans="17:17">
      <c r="Q15064" s="50" t="str">
        <f t="shared" si="237"/>
        <v/>
      </c>
    </row>
    <row r="15065" spans="17:17">
      <c r="Q15065" s="50" t="str">
        <f t="shared" si="237"/>
        <v/>
      </c>
    </row>
    <row r="15066" spans="17:17">
      <c r="Q15066" s="50" t="str">
        <f t="shared" si="237"/>
        <v/>
      </c>
    </row>
    <row r="15067" spans="17:17">
      <c r="Q15067" s="50" t="str">
        <f t="shared" si="237"/>
        <v/>
      </c>
    </row>
    <row r="15068" spans="17:17">
      <c r="Q15068" s="50" t="str">
        <f t="shared" si="237"/>
        <v/>
      </c>
    </row>
    <row r="15069" spans="17:17">
      <c r="Q15069" s="50" t="str">
        <f t="shared" si="237"/>
        <v/>
      </c>
    </row>
    <row r="15070" spans="17:17">
      <c r="Q15070" s="50" t="str">
        <f t="shared" si="237"/>
        <v/>
      </c>
    </row>
    <row r="15071" spans="17:17">
      <c r="Q15071" s="50" t="str">
        <f t="shared" si="237"/>
        <v/>
      </c>
    </row>
    <row r="15072" spans="17:17">
      <c r="Q15072" s="50" t="str">
        <f t="shared" si="237"/>
        <v/>
      </c>
    </row>
    <row r="15073" spans="17:17">
      <c r="Q15073" s="50" t="str">
        <f t="shared" si="237"/>
        <v/>
      </c>
    </row>
    <row r="15074" spans="17:17">
      <c r="Q15074" s="50" t="str">
        <f t="shared" si="237"/>
        <v/>
      </c>
    </row>
    <row r="15075" spans="17:17">
      <c r="Q15075" s="50" t="str">
        <f t="shared" si="237"/>
        <v/>
      </c>
    </row>
    <row r="15076" spans="17:17">
      <c r="Q15076" s="50" t="str">
        <f t="shared" si="237"/>
        <v/>
      </c>
    </row>
    <row r="15077" spans="17:17">
      <c r="Q15077" s="50" t="str">
        <f t="shared" si="237"/>
        <v/>
      </c>
    </row>
    <row r="15078" spans="17:17">
      <c r="Q15078" s="50" t="str">
        <f t="shared" si="237"/>
        <v/>
      </c>
    </row>
    <row r="15079" spans="17:17">
      <c r="Q15079" s="50" t="str">
        <f t="shared" si="237"/>
        <v/>
      </c>
    </row>
    <row r="15080" spans="17:17">
      <c r="Q15080" s="50" t="str">
        <f t="shared" si="237"/>
        <v/>
      </c>
    </row>
    <row r="15081" spans="17:17">
      <c r="Q15081" s="50" t="str">
        <f t="shared" si="237"/>
        <v/>
      </c>
    </row>
    <row r="15082" spans="17:17">
      <c r="Q15082" s="50" t="str">
        <f t="shared" si="237"/>
        <v/>
      </c>
    </row>
    <row r="15083" spans="17:17">
      <c r="Q15083" s="50" t="str">
        <f t="shared" si="237"/>
        <v/>
      </c>
    </row>
    <row r="15084" spans="17:17">
      <c r="Q15084" s="50" t="str">
        <f t="shared" si="237"/>
        <v/>
      </c>
    </row>
    <row r="15085" spans="17:17">
      <c r="Q15085" s="50" t="str">
        <f t="shared" si="237"/>
        <v/>
      </c>
    </row>
    <row r="15086" spans="17:17">
      <c r="Q15086" s="50" t="str">
        <f t="shared" si="237"/>
        <v/>
      </c>
    </row>
    <row r="15087" spans="17:17">
      <c r="Q15087" s="50" t="str">
        <f t="shared" si="237"/>
        <v/>
      </c>
    </row>
    <row r="15088" spans="17:17">
      <c r="Q15088" s="50" t="str">
        <f t="shared" si="237"/>
        <v/>
      </c>
    </row>
    <row r="15089" spans="17:17">
      <c r="Q15089" s="50" t="str">
        <f t="shared" si="237"/>
        <v/>
      </c>
    </row>
    <row r="15090" spans="17:17">
      <c r="Q15090" s="50" t="str">
        <f t="shared" si="237"/>
        <v/>
      </c>
    </row>
    <row r="15091" spans="17:17">
      <c r="Q15091" s="50" t="str">
        <f t="shared" si="237"/>
        <v/>
      </c>
    </row>
    <row r="15092" spans="17:17">
      <c r="Q15092" s="50" t="str">
        <f t="shared" si="237"/>
        <v/>
      </c>
    </row>
    <row r="15093" spans="17:17">
      <c r="Q15093" s="50" t="str">
        <f t="shared" si="237"/>
        <v/>
      </c>
    </row>
    <row r="15094" spans="17:17">
      <c r="Q15094" s="50" t="str">
        <f t="shared" si="237"/>
        <v/>
      </c>
    </row>
    <row r="15095" spans="17:17">
      <c r="Q15095" s="50" t="str">
        <f t="shared" si="237"/>
        <v/>
      </c>
    </row>
    <row r="15096" spans="17:17">
      <c r="Q15096" s="50" t="str">
        <f t="shared" si="237"/>
        <v/>
      </c>
    </row>
    <row r="15097" spans="17:17">
      <c r="Q15097" s="50" t="str">
        <f t="shared" si="237"/>
        <v/>
      </c>
    </row>
    <row r="15098" spans="17:17">
      <c r="Q15098" s="50" t="str">
        <f t="shared" si="237"/>
        <v/>
      </c>
    </row>
    <row r="15099" spans="17:17">
      <c r="Q15099" s="50" t="str">
        <f t="shared" si="237"/>
        <v/>
      </c>
    </row>
    <row r="15100" spans="17:17">
      <c r="Q15100" s="50" t="str">
        <f t="shared" si="237"/>
        <v/>
      </c>
    </row>
    <row r="15101" spans="17:17">
      <c r="Q15101" s="50" t="str">
        <f t="shared" si="237"/>
        <v/>
      </c>
    </row>
    <row r="15102" spans="17:17">
      <c r="Q15102" s="50" t="str">
        <f t="shared" si="237"/>
        <v/>
      </c>
    </row>
    <row r="15103" spans="17:17">
      <c r="Q15103" s="50" t="str">
        <f t="shared" si="237"/>
        <v/>
      </c>
    </row>
    <row r="15104" spans="17:17">
      <c r="Q15104" s="50" t="str">
        <f t="shared" si="237"/>
        <v/>
      </c>
    </row>
    <row r="15105" spans="17:17">
      <c r="Q15105" s="50" t="str">
        <f t="shared" si="237"/>
        <v/>
      </c>
    </row>
    <row r="15106" spans="17:17">
      <c r="Q15106" s="50" t="str">
        <f t="shared" si="237"/>
        <v/>
      </c>
    </row>
    <row r="15107" spans="17:17">
      <c r="Q15107" s="50" t="str">
        <f t="shared" si="237"/>
        <v/>
      </c>
    </row>
    <row r="15108" spans="17:17">
      <c r="Q15108" s="50" t="str">
        <f t="shared" si="237"/>
        <v/>
      </c>
    </row>
    <row r="15109" spans="17:17">
      <c r="Q15109" s="50" t="str">
        <f t="shared" si="237"/>
        <v/>
      </c>
    </row>
    <row r="15110" spans="17:17">
      <c r="Q15110" s="50" t="str">
        <f t="shared" si="237"/>
        <v/>
      </c>
    </row>
    <row r="15111" spans="17:17">
      <c r="Q15111" s="50" t="str">
        <f t="shared" si="237"/>
        <v/>
      </c>
    </row>
    <row r="15112" spans="17:17">
      <c r="Q15112" s="50" t="str">
        <f t="shared" si="237"/>
        <v/>
      </c>
    </row>
    <row r="15113" spans="17:17">
      <c r="Q15113" s="50" t="str">
        <f t="shared" si="237"/>
        <v/>
      </c>
    </row>
    <row r="15114" spans="17:17">
      <c r="Q15114" s="50" t="str">
        <f t="shared" si="237"/>
        <v/>
      </c>
    </row>
    <row r="15115" spans="17:17">
      <c r="Q15115" s="50" t="str">
        <f t="shared" si="237"/>
        <v/>
      </c>
    </row>
    <row r="15116" spans="17:17">
      <c r="Q15116" s="50" t="str">
        <f t="shared" si="237"/>
        <v/>
      </c>
    </row>
    <row r="15117" spans="17:17">
      <c r="Q15117" s="50" t="str">
        <f t="shared" si="237"/>
        <v/>
      </c>
    </row>
    <row r="15118" spans="17:17">
      <c r="Q15118" s="50" t="str">
        <f t="shared" si="237"/>
        <v/>
      </c>
    </row>
    <row r="15119" spans="17:17">
      <c r="Q15119" s="50" t="str">
        <f t="shared" si="237"/>
        <v/>
      </c>
    </row>
    <row r="15120" spans="17:17">
      <c r="Q15120" s="50" t="str">
        <f t="shared" si="237"/>
        <v/>
      </c>
    </row>
    <row r="15121" spans="17:17">
      <c r="Q15121" s="50" t="str">
        <f t="shared" si="237"/>
        <v/>
      </c>
    </row>
    <row r="15122" spans="17:17">
      <c r="Q15122" s="50" t="str">
        <f t="shared" si="237"/>
        <v/>
      </c>
    </row>
    <row r="15123" spans="17:17">
      <c r="Q15123" s="50" t="str">
        <f t="shared" si="237"/>
        <v/>
      </c>
    </row>
    <row r="15124" spans="17:17">
      <c r="Q15124" s="50" t="str">
        <f t="shared" ref="Q15124:Q15187" si="238">IF(AND(I15124="",K15124=""),"",IF(I15124="Lead","Lead",IF(K15124="Lead","Lead",IF((OR((AND((ISNUMBER(SEARCH("Galvanized",K15124))),AF15124="Yes")),(AND((ISNUMBER(SEARCH("Galvanized",K15124))),AF15124="Unknown")))),"Galvanized requiring replacement",IF((OR((AND((ISNUMBER(SEARCH("Galvanized",K15124))),AJ15124="Yes")),(AND((ISNUMBER(SEARCH("Galvanized",K15124))),AJ15124="Unknown")))),"Galvanized requiring replacement",IF(I15124="Galvanized requiring replacement","Galvanized requiring replacement",IF(K15124="Galvanized requiring replacement","Galvanized requiring replacement",IF(ISNUMBER(SEARCH("Unknown",I15124)),"Unknown",IF(ISNUMBER(SEARCH("Unknown",K15124)),"Unknown",IF(I15124="","Unknown",IF(K15124="","Unknown","Non-lead")))))))))))</f>
        <v/>
      </c>
    </row>
    <row r="15125" spans="17:17">
      <c r="Q15125" s="50" t="str">
        <f t="shared" si="238"/>
        <v/>
      </c>
    </row>
    <row r="15126" spans="17:17">
      <c r="Q15126" s="50" t="str">
        <f t="shared" si="238"/>
        <v/>
      </c>
    </row>
    <row r="15127" spans="17:17">
      <c r="Q15127" s="50" t="str">
        <f t="shared" si="238"/>
        <v/>
      </c>
    </row>
    <row r="15128" spans="17:17">
      <c r="Q15128" s="50" t="str">
        <f t="shared" si="238"/>
        <v/>
      </c>
    </row>
    <row r="15129" spans="17:17">
      <c r="Q15129" s="50" t="str">
        <f t="shared" si="238"/>
        <v/>
      </c>
    </row>
    <row r="15130" spans="17:17">
      <c r="Q15130" s="50" t="str">
        <f t="shared" si="238"/>
        <v/>
      </c>
    </row>
    <row r="15131" spans="17:17">
      <c r="Q15131" s="50" t="str">
        <f t="shared" si="238"/>
        <v/>
      </c>
    </row>
    <row r="15132" spans="17:17">
      <c r="Q15132" s="50" t="str">
        <f t="shared" si="238"/>
        <v/>
      </c>
    </row>
    <row r="15133" spans="17:17">
      <c r="Q15133" s="50" t="str">
        <f t="shared" si="238"/>
        <v/>
      </c>
    </row>
    <row r="15134" spans="17:17">
      <c r="Q15134" s="50" t="str">
        <f t="shared" si="238"/>
        <v/>
      </c>
    </row>
    <row r="15135" spans="17:17">
      <c r="Q15135" s="50" t="str">
        <f t="shared" si="238"/>
        <v/>
      </c>
    </row>
    <row r="15136" spans="17:17">
      <c r="Q15136" s="50" t="str">
        <f t="shared" si="238"/>
        <v/>
      </c>
    </row>
    <row r="15137" spans="17:17">
      <c r="Q15137" s="50" t="str">
        <f t="shared" si="238"/>
        <v/>
      </c>
    </row>
    <row r="15138" spans="17:17">
      <c r="Q15138" s="50" t="str">
        <f t="shared" si="238"/>
        <v/>
      </c>
    </row>
    <row r="15139" spans="17:17">
      <c r="Q15139" s="50" t="str">
        <f t="shared" si="238"/>
        <v/>
      </c>
    </row>
    <row r="15140" spans="17:17">
      <c r="Q15140" s="50" t="str">
        <f t="shared" si="238"/>
        <v/>
      </c>
    </row>
    <row r="15141" spans="17:17">
      <c r="Q15141" s="50" t="str">
        <f t="shared" si="238"/>
        <v/>
      </c>
    </row>
    <row r="15142" spans="17:17">
      <c r="Q15142" s="50" t="str">
        <f t="shared" si="238"/>
        <v/>
      </c>
    </row>
    <row r="15143" spans="17:17">
      <c r="Q15143" s="50" t="str">
        <f t="shared" si="238"/>
        <v/>
      </c>
    </row>
    <row r="15144" spans="17:17">
      <c r="Q15144" s="50" t="str">
        <f t="shared" si="238"/>
        <v/>
      </c>
    </row>
    <row r="15145" spans="17:17">
      <c r="Q15145" s="50" t="str">
        <f t="shared" si="238"/>
        <v/>
      </c>
    </row>
    <row r="15146" spans="17:17">
      <c r="Q15146" s="50" t="str">
        <f t="shared" si="238"/>
        <v/>
      </c>
    </row>
    <row r="15147" spans="17:17">
      <c r="Q15147" s="50" t="str">
        <f t="shared" si="238"/>
        <v/>
      </c>
    </row>
    <row r="15148" spans="17:17">
      <c r="Q15148" s="50" t="str">
        <f t="shared" si="238"/>
        <v/>
      </c>
    </row>
    <row r="15149" spans="17:17">
      <c r="Q15149" s="50" t="str">
        <f t="shared" si="238"/>
        <v/>
      </c>
    </row>
    <row r="15150" spans="17:17">
      <c r="Q15150" s="50" t="str">
        <f t="shared" si="238"/>
        <v/>
      </c>
    </row>
    <row r="15151" spans="17:17">
      <c r="Q15151" s="50" t="str">
        <f t="shared" si="238"/>
        <v/>
      </c>
    </row>
    <row r="15152" spans="17:17">
      <c r="Q15152" s="50" t="str">
        <f t="shared" si="238"/>
        <v/>
      </c>
    </row>
    <row r="15153" spans="17:17">
      <c r="Q15153" s="50" t="str">
        <f t="shared" si="238"/>
        <v/>
      </c>
    </row>
    <row r="15154" spans="17:17">
      <c r="Q15154" s="50" t="str">
        <f t="shared" si="238"/>
        <v/>
      </c>
    </row>
    <row r="15155" spans="17:17">
      <c r="Q15155" s="50" t="str">
        <f t="shared" si="238"/>
        <v/>
      </c>
    </row>
    <row r="15156" spans="17:17">
      <c r="Q15156" s="50" t="str">
        <f t="shared" si="238"/>
        <v/>
      </c>
    </row>
    <row r="15157" spans="17:17">
      <c r="Q15157" s="50" t="str">
        <f t="shared" si="238"/>
        <v/>
      </c>
    </row>
    <row r="15158" spans="17:17">
      <c r="Q15158" s="50" t="str">
        <f t="shared" si="238"/>
        <v/>
      </c>
    </row>
    <row r="15159" spans="17:17">
      <c r="Q15159" s="50" t="str">
        <f t="shared" si="238"/>
        <v/>
      </c>
    </row>
    <row r="15160" spans="17:17">
      <c r="Q15160" s="50" t="str">
        <f t="shared" si="238"/>
        <v/>
      </c>
    </row>
    <row r="15161" spans="17:17">
      <c r="Q15161" s="50" t="str">
        <f t="shared" si="238"/>
        <v/>
      </c>
    </row>
    <row r="15162" spans="17:17">
      <c r="Q15162" s="50" t="str">
        <f t="shared" si="238"/>
        <v/>
      </c>
    </row>
    <row r="15163" spans="17:17">
      <c r="Q15163" s="50" t="str">
        <f t="shared" si="238"/>
        <v/>
      </c>
    </row>
    <row r="15164" spans="17:17">
      <c r="Q15164" s="50" t="str">
        <f t="shared" si="238"/>
        <v/>
      </c>
    </row>
    <row r="15165" spans="17:17">
      <c r="Q15165" s="50" t="str">
        <f t="shared" si="238"/>
        <v/>
      </c>
    </row>
    <row r="15166" spans="17:17">
      <c r="Q15166" s="50" t="str">
        <f t="shared" si="238"/>
        <v/>
      </c>
    </row>
    <row r="15167" spans="17:17">
      <c r="Q15167" s="50" t="str">
        <f t="shared" si="238"/>
        <v/>
      </c>
    </row>
    <row r="15168" spans="17:17">
      <c r="Q15168" s="50" t="str">
        <f t="shared" si="238"/>
        <v/>
      </c>
    </row>
    <row r="15169" spans="17:17">
      <c r="Q15169" s="50" t="str">
        <f t="shared" si="238"/>
        <v/>
      </c>
    </row>
    <row r="15170" spans="17:17">
      <c r="Q15170" s="50" t="str">
        <f t="shared" si="238"/>
        <v/>
      </c>
    </row>
    <row r="15171" spans="17:17">
      <c r="Q15171" s="50" t="str">
        <f t="shared" si="238"/>
        <v/>
      </c>
    </row>
    <row r="15172" spans="17:17">
      <c r="Q15172" s="50" t="str">
        <f t="shared" si="238"/>
        <v/>
      </c>
    </row>
    <row r="15173" spans="17:17">
      <c r="Q15173" s="50" t="str">
        <f t="shared" si="238"/>
        <v/>
      </c>
    </row>
    <row r="15174" spans="17:17">
      <c r="Q15174" s="50" t="str">
        <f t="shared" si="238"/>
        <v/>
      </c>
    </row>
    <row r="15175" spans="17:17">
      <c r="Q15175" s="50" t="str">
        <f t="shared" si="238"/>
        <v/>
      </c>
    </row>
    <row r="15176" spans="17:17">
      <c r="Q15176" s="50" t="str">
        <f t="shared" si="238"/>
        <v/>
      </c>
    </row>
    <row r="15177" spans="17:17">
      <c r="Q15177" s="50" t="str">
        <f t="shared" si="238"/>
        <v/>
      </c>
    </row>
    <row r="15178" spans="17:17">
      <c r="Q15178" s="50" t="str">
        <f t="shared" si="238"/>
        <v/>
      </c>
    </row>
    <row r="15179" spans="17:17">
      <c r="Q15179" s="50" t="str">
        <f t="shared" si="238"/>
        <v/>
      </c>
    </row>
    <row r="15180" spans="17:17">
      <c r="Q15180" s="50" t="str">
        <f t="shared" si="238"/>
        <v/>
      </c>
    </row>
    <row r="15181" spans="17:17">
      <c r="Q15181" s="50" t="str">
        <f t="shared" si="238"/>
        <v/>
      </c>
    </row>
    <row r="15182" spans="17:17">
      <c r="Q15182" s="50" t="str">
        <f t="shared" si="238"/>
        <v/>
      </c>
    </row>
    <row r="15183" spans="17:17">
      <c r="Q15183" s="50" t="str">
        <f t="shared" si="238"/>
        <v/>
      </c>
    </row>
    <row r="15184" spans="17:17">
      <c r="Q15184" s="50" t="str">
        <f t="shared" si="238"/>
        <v/>
      </c>
    </row>
    <row r="15185" spans="17:17">
      <c r="Q15185" s="50" t="str">
        <f t="shared" si="238"/>
        <v/>
      </c>
    </row>
    <row r="15186" spans="17:17">
      <c r="Q15186" s="50" t="str">
        <f t="shared" si="238"/>
        <v/>
      </c>
    </row>
    <row r="15187" spans="17:17">
      <c r="Q15187" s="50" t="str">
        <f t="shared" si="238"/>
        <v/>
      </c>
    </row>
    <row r="15188" spans="17:17">
      <c r="Q15188" s="50" t="str">
        <f t="shared" ref="Q15188:Q15251" si="239">IF(AND(I15188="",K15188=""),"",IF(I15188="Lead","Lead",IF(K15188="Lead","Lead",IF((OR((AND((ISNUMBER(SEARCH("Galvanized",K15188))),AF15188="Yes")),(AND((ISNUMBER(SEARCH("Galvanized",K15188))),AF15188="Unknown")))),"Galvanized requiring replacement",IF((OR((AND((ISNUMBER(SEARCH("Galvanized",K15188))),AJ15188="Yes")),(AND((ISNUMBER(SEARCH("Galvanized",K15188))),AJ15188="Unknown")))),"Galvanized requiring replacement",IF(I15188="Galvanized requiring replacement","Galvanized requiring replacement",IF(K15188="Galvanized requiring replacement","Galvanized requiring replacement",IF(ISNUMBER(SEARCH("Unknown",I15188)),"Unknown",IF(ISNUMBER(SEARCH("Unknown",K15188)),"Unknown",IF(I15188="","Unknown",IF(K15188="","Unknown","Non-lead")))))))))))</f>
        <v/>
      </c>
    </row>
    <row r="15189" spans="17:17">
      <c r="Q15189" s="50" t="str">
        <f t="shared" si="239"/>
        <v/>
      </c>
    </row>
    <row r="15190" spans="17:17">
      <c r="Q15190" s="50" t="str">
        <f t="shared" si="239"/>
        <v/>
      </c>
    </row>
    <row r="15191" spans="17:17">
      <c r="Q15191" s="50" t="str">
        <f t="shared" si="239"/>
        <v/>
      </c>
    </row>
    <row r="15192" spans="17:17">
      <c r="Q15192" s="50" t="str">
        <f t="shared" si="239"/>
        <v/>
      </c>
    </row>
    <row r="15193" spans="17:17">
      <c r="Q15193" s="50" t="str">
        <f t="shared" si="239"/>
        <v/>
      </c>
    </row>
    <row r="15194" spans="17:17">
      <c r="Q15194" s="50" t="str">
        <f t="shared" si="239"/>
        <v/>
      </c>
    </row>
    <row r="15195" spans="17:17">
      <c r="Q15195" s="50" t="str">
        <f t="shared" si="239"/>
        <v/>
      </c>
    </row>
    <row r="15196" spans="17:17">
      <c r="Q15196" s="50" t="str">
        <f t="shared" si="239"/>
        <v/>
      </c>
    </row>
    <row r="15197" spans="17:17">
      <c r="Q15197" s="50" t="str">
        <f t="shared" si="239"/>
        <v/>
      </c>
    </row>
    <row r="15198" spans="17:17">
      <c r="Q15198" s="50" t="str">
        <f t="shared" si="239"/>
        <v/>
      </c>
    </row>
    <row r="15199" spans="17:17">
      <c r="Q15199" s="50" t="str">
        <f t="shared" si="239"/>
        <v/>
      </c>
    </row>
    <row r="15200" spans="17:17">
      <c r="Q15200" s="50" t="str">
        <f t="shared" si="239"/>
        <v/>
      </c>
    </row>
    <row r="15201" spans="17:17">
      <c r="Q15201" s="50" t="str">
        <f t="shared" si="239"/>
        <v/>
      </c>
    </row>
    <row r="15202" spans="17:17">
      <c r="Q15202" s="50" t="str">
        <f t="shared" si="239"/>
        <v/>
      </c>
    </row>
    <row r="15203" spans="17:17">
      <c r="Q15203" s="50" t="str">
        <f t="shared" si="239"/>
        <v/>
      </c>
    </row>
    <row r="15204" spans="17:17">
      <c r="Q15204" s="50" t="str">
        <f t="shared" si="239"/>
        <v/>
      </c>
    </row>
    <row r="15205" spans="17:17">
      <c r="Q15205" s="50" t="str">
        <f t="shared" si="239"/>
        <v/>
      </c>
    </row>
    <row r="15206" spans="17:17">
      <c r="Q15206" s="50" t="str">
        <f t="shared" si="239"/>
        <v/>
      </c>
    </row>
    <row r="15207" spans="17:17">
      <c r="Q15207" s="50" t="str">
        <f t="shared" si="239"/>
        <v/>
      </c>
    </row>
    <row r="15208" spans="17:17">
      <c r="Q15208" s="50" t="str">
        <f t="shared" si="239"/>
        <v/>
      </c>
    </row>
    <row r="15209" spans="17:17">
      <c r="Q15209" s="50" t="str">
        <f t="shared" si="239"/>
        <v/>
      </c>
    </row>
    <row r="15210" spans="17:17">
      <c r="Q15210" s="50" t="str">
        <f t="shared" si="239"/>
        <v/>
      </c>
    </row>
    <row r="15211" spans="17:17">
      <c r="Q15211" s="50" t="str">
        <f t="shared" si="239"/>
        <v/>
      </c>
    </row>
    <row r="15212" spans="17:17">
      <c r="Q15212" s="50" t="str">
        <f t="shared" si="239"/>
        <v/>
      </c>
    </row>
    <row r="15213" spans="17:17">
      <c r="Q15213" s="50" t="str">
        <f t="shared" si="239"/>
        <v/>
      </c>
    </row>
    <row r="15214" spans="17:17">
      <c r="Q15214" s="50" t="str">
        <f t="shared" si="239"/>
        <v/>
      </c>
    </row>
    <row r="15215" spans="17:17">
      <c r="Q15215" s="50" t="str">
        <f t="shared" si="239"/>
        <v/>
      </c>
    </row>
    <row r="15216" spans="17:17">
      <c r="Q15216" s="50" t="str">
        <f t="shared" si="239"/>
        <v/>
      </c>
    </row>
    <row r="15217" spans="17:17">
      <c r="Q15217" s="50" t="str">
        <f t="shared" si="239"/>
        <v/>
      </c>
    </row>
    <row r="15218" spans="17:17">
      <c r="Q15218" s="50" t="str">
        <f t="shared" si="239"/>
        <v/>
      </c>
    </row>
    <row r="15219" spans="17:17">
      <c r="Q15219" s="50" t="str">
        <f t="shared" si="239"/>
        <v/>
      </c>
    </row>
    <row r="15220" spans="17:17">
      <c r="Q15220" s="50" t="str">
        <f t="shared" si="239"/>
        <v/>
      </c>
    </row>
    <row r="15221" spans="17:17">
      <c r="Q15221" s="50" t="str">
        <f t="shared" si="239"/>
        <v/>
      </c>
    </row>
    <row r="15222" spans="17:17">
      <c r="Q15222" s="50" t="str">
        <f t="shared" si="239"/>
        <v/>
      </c>
    </row>
    <row r="15223" spans="17:17">
      <c r="Q15223" s="50" t="str">
        <f t="shared" si="239"/>
        <v/>
      </c>
    </row>
    <row r="15224" spans="17:17">
      <c r="Q15224" s="50" t="str">
        <f t="shared" si="239"/>
        <v/>
      </c>
    </row>
    <row r="15225" spans="17:17">
      <c r="Q15225" s="50" t="str">
        <f t="shared" si="239"/>
        <v/>
      </c>
    </row>
    <row r="15226" spans="17:17">
      <c r="Q15226" s="50" t="str">
        <f t="shared" si="239"/>
        <v/>
      </c>
    </row>
    <row r="15227" spans="17:17">
      <c r="Q15227" s="50" t="str">
        <f t="shared" si="239"/>
        <v/>
      </c>
    </row>
    <row r="15228" spans="17:17">
      <c r="Q15228" s="50" t="str">
        <f t="shared" si="239"/>
        <v/>
      </c>
    </row>
    <row r="15229" spans="17:17">
      <c r="Q15229" s="50" t="str">
        <f t="shared" si="239"/>
        <v/>
      </c>
    </row>
    <row r="15230" spans="17:17">
      <c r="Q15230" s="50" t="str">
        <f t="shared" si="239"/>
        <v/>
      </c>
    </row>
    <row r="15231" spans="17:17">
      <c r="Q15231" s="50" t="str">
        <f t="shared" si="239"/>
        <v/>
      </c>
    </row>
    <row r="15232" spans="17:17">
      <c r="Q15232" s="50" t="str">
        <f t="shared" si="239"/>
        <v/>
      </c>
    </row>
    <row r="15233" spans="17:17">
      <c r="Q15233" s="50" t="str">
        <f t="shared" si="239"/>
        <v/>
      </c>
    </row>
    <row r="15234" spans="17:17">
      <c r="Q15234" s="50" t="str">
        <f t="shared" si="239"/>
        <v/>
      </c>
    </row>
    <row r="15235" spans="17:17">
      <c r="Q15235" s="50" t="str">
        <f t="shared" si="239"/>
        <v/>
      </c>
    </row>
    <row r="15236" spans="17:17">
      <c r="Q15236" s="50" t="str">
        <f t="shared" si="239"/>
        <v/>
      </c>
    </row>
    <row r="15237" spans="17:17">
      <c r="Q15237" s="50" t="str">
        <f t="shared" si="239"/>
        <v/>
      </c>
    </row>
    <row r="15238" spans="17:17">
      <c r="Q15238" s="50" t="str">
        <f t="shared" si="239"/>
        <v/>
      </c>
    </row>
    <row r="15239" spans="17:17">
      <c r="Q15239" s="50" t="str">
        <f t="shared" si="239"/>
        <v/>
      </c>
    </row>
    <row r="15240" spans="17:17">
      <c r="Q15240" s="50" t="str">
        <f t="shared" si="239"/>
        <v/>
      </c>
    </row>
    <row r="15241" spans="17:17">
      <c r="Q15241" s="50" t="str">
        <f t="shared" si="239"/>
        <v/>
      </c>
    </row>
    <row r="15242" spans="17:17">
      <c r="Q15242" s="50" t="str">
        <f t="shared" si="239"/>
        <v/>
      </c>
    </row>
    <row r="15243" spans="17:17">
      <c r="Q15243" s="50" t="str">
        <f t="shared" si="239"/>
        <v/>
      </c>
    </row>
    <row r="15244" spans="17:17">
      <c r="Q15244" s="50" t="str">
        <f t="shared" si="239"/>
        <v/>
      </c>
    </row>
    <row r="15245" spans="17:17">
      <c r="Q15245" s="50" t="str">
        <f t="shared" si="239"/>
        <v/>
      </c>
    </row>
    <row r="15246" spans="17:17">
      <c r="Q15246" s="50" t="str">
        <f t="shared" si="239"/>
        <v/>
      </c>
    </row>
    <row r="15247" spans="17:17">
      <c r="Q15247" s="50" t="str">
        <f t="shared" si="239"/>
        <v/>
      </c>
    </row>
    <row r="15248" spans="17:17">
      <c r="Q15248" s="50" t="str">
        <f t="shared" si="239"/>
        <v/>
      </c>
    </row>
    <row r="15249" spans="17:17">
      <c r="Q15249" s="50" t="str">
        <f t="shared" si="239"/>
        <v/>
      </c>
    </row>
    <row r="15250" spans="17:17">
      <c r="Q15250" s="50" t="str">
        <f t="shared" si="239"/>
        <v/>
      </c>
    </row>
    <row r="15251" spans="17:17">
      <c r="Q15251" s="50" t="str">
        <f t="shared" si="239"/>
        <v/>
      </c>
    </row>
    <row r="15252" spans="17:17">
      <c r="Q15252" s="50" t="str">
        <f t="shared" ref="Q15252:Q15315" si="240">IF(AND(I15252="",K15252=""),"",IF(I15252="Lead","Lead",IF(K15252="Lead","Lead",IF((OR((AND((ISNUMBER(SEARCH("Galvanized",K15252))),AF15252="Yes")),(AND((ISNUMBER(SEARCH("Galvanized",K15252))),AF15252="Unknown")))),"Galvanized requiring replacement",IF((OR((AND((ISNUMBER(SEARCH("Galvanized",K15252))),AJ15252="Yes")),(AND((ISNUMBER(SEARCH("Galvanized",K15252))),AJ15252="Unknown")))),"Galvanized requiring replacement",IF(I15252="Galvanized requiring replacement","Galvanized requiring replacement",IF(K15252="Galvanized requiring replacement","Galvanized requiring replacement",IF(ISNUMBER(SEARCH("Unknown",I15252)),"Unknown",IF(ISNUMBER(SEARCH("Unknown",K15252)),"Unknown",IF(I15252="","Unknown",IF(K15252="","Unknown","Non-lead")))))))))))</f>
        <v/>
      </c>
    </row>
    <row r="15253" spans="17:17">
      <c r="Q15253" s="50" t="str">
        <f t="shared" si="240"/>
        <v/>
      </c>
    </row>
    <row r="15254" spans="17:17">
      <c r="Q15254" s="50" t="str">
        <f t="shared" si="240"/>
        <v/>
      </c>
    </row>
    <row r="15255" spans="17:17">
      <c r="Q15255" s="50" t="str">
        <f t="shared" si="240"/>
        <v/>
      </c>
    </row>
    <row r="15256" spans="17:17">
      <c r="Q15256" s="50" t="str">
        <f t="shared" si="240"/>
        <v/>
      </c>
    </row>
    <row r="15257" spans="17:17">
      <c r="Q15257" s="50" t="str">
        <f t="shared" si="240"/>
        <v/>
      </c>
    </row>
    <row r="15258" spans="17:17">
      <c r="Q15258" s="50" t="str">
        <f t="shared" si="240"/>
        <v/>
      </c>
    </row>
    <row r="15259" spans="17:17">
      <c r="Q15259" s="50" t="str">
        <f t="shared" si="240"/>
        <v/>
      </c>
    </row>
    <row r="15260" spans="17:17">
      <c r="Q15260" s="50" t="str">
        <f t="shared" si="240"/>
        <v/>
      </c>
    </row>
    <row r="15261" spans="17:17">
      <c r="Q15261" s="50" t="str">
        <f t="shared" si="240"/>
        <v/>
      </c>
    </row>
    <row r="15262" spans="17:17">
      <c r="Q15262" s="50" t="str">
        <f t="shared" si="240"/>
        <v/>
      </c>
    </row>
    <row r="15263" spans="17:17">
      <c r="Q15263" s="50" t="str">
        <f t="shared" si="240"/>
        <v/>
      </c>
    </row>
    <row r="15264" spans="17:17">
      <c r="Q15264" s="50" t="str">
        <f t="shared" si="240"/>
        <v/>
      </c>
    </row>
    <row r="15265" spans="17:17">
      <c r="Q15265" s="50" t="str">
        <f t="shared" si="240"/>
        <v/>
      </c>
    </row>
    <row r="15266" spans="17:17">
      <c r="Q15266" s="50" t="str">
        <f t="shared" si="240"/>
        <v/>
      </c>
    </row>
    <row r="15267" spans="17:17">
      <c r="Q15267" s="50" t="str">
        <f t="shared" si="240"/>
        <v/>
      </c>
    </row>
    <row r="15268" spans="17:17">
      <c r="Q15268" s="50" t="str">
        <f t="shared" si="240"/>
        <v/>
      </c>
    </row>
    <row r="15269" spans="17:17">
      <c r="Q15269" s="50" t="str">
        <f t="shared" si="240"/>
        <v/>
      </c>
    </row>
    <row r="15270" spans="17:17">
      <c r="Q15270" s="50" t="str">
        <f t="shared" si="240"/>
        <v/>
      </c>
    </row>
    <row r="15271" spans="17:17">
      <c r="Q15271" s="50" t="str">
        <f t="shared" si="240"/>
        <v/>
      </c>
    </row>
    <row r="15272" spans="17:17">
      <c r="Q15272" s="50" t="str">
        <f t="shared" si="240"/>
        <v/>
      </c>
    </row>
    <row r="15273" spans="17:17">
      <c r="Q15273" s="50" t="str">
        <f t="shared" si="240"/>
        <v/>
      </c>
    </row>
    <row r="15274" spans="17:17">
      <c r="Q15274" s="50" t="str">
        <f t="shared" si="240"/>
        <v/>
      </c>
    </row>
    <row r="15275" spans="17:17">
      <c r="Q15275" s="50" t="str">
        <f t="shared" si="240"/>
        <v/>
      </c>
    </row>
    <row r="15276" spans="17:17">
      <c r="Q15276" s="50" t="str">
        <f t="shared" si="240"/>
        <v/>
      </c>
    </row>
    <row r="15277" spans="17:17">
      <c r="Q15277" s="50" t="str">
        <f t="shared" si="240"/>
        <v/>
      </c>
    </row>
    <row r="15278" spans="17:17">
      <c r="Q15278" s="50" t="str">
        <f t="shared" si="240"/>
        <v/>
      </c>
    </row>
    <row r="15279" spans="17:17">
      <c r="Q15279" s="50" t="str">
        <f t="shared" si="240"/>
        <v/>
      </c>
    </row>
    <row r="15280" spans="17:17">
      <c r="Q15280" s="50" t="str">
        <f t="shared" si="240"/>
        <v/>
      </c>
    </row>
    <row r="15281" spans="17:17">
      <c r="Q15281" s="50" t="str">
        <f t="shared" si="240"/>
        <v/>
      </c>
    </row>
    <row r="15282" spans="17:17">
      <c r="Q15282" s="50" t="str">
        <f t="shared" si="240"/>
        <v/>
      </c>
    </row>
    <row r="15283" spans="17:17">
      <c r="Q15283" s="50" t="str">
        <f t="shared" si="240"/>
        <v/>
      </c>
    </row>
    <row r="15284" spans="17:17">
      <c r="Q15284" s="50" t="str">
        <f t="shared" si="240"/>
        <v/>
      </c>
    </row>
    <row r="15285" spans="17:17">
      <c r="Q15285" s="50" t="str">
        <f t="shared" si="240"/>
        <v/>
      </c>
    </row>
    <row r="15286" spans="17:17">
      <c r="Q15286" s="50" t="str">
        <f t="shared" si="240"/>
        <v/>
      </c>
    </row>
    <row r="15287" spans="17:17">
      <c r="Q15287" s="50" t="str">
        <f t="shared" si="240"/>
        <v/>
      </c>
    </row>
    <row r="15288" spans="17:17">
      <c r="Q15288" s="50" t="str">
        <f t="shared" si="240"/>
        <v/>
      </c>
    </row>
    <row r="15289" spans="17:17">
      <c r="Q15289" s="50" t="str">
        <f t="shared" si="240"/>
        <v/>
      </c>
    </row>
    <row r="15290" spans="17:17">
      <c r="Q15290" s="50" t="str">
        <f t="shared" si="240"/>
        <v/>
      </c>
    </row>
    <row r="15291" spans="17:17">
      <c r="Q15291" s="50" t="str">
        <f t="shared" si="240"/>
        <v/>
      </c>
    </row>
    <row r="15292" spans="17:17">
      <c r="Q15292" s="50" t="str">
        <f t="shared" si="240"/>
        <v/>
      </c>
    </row>
    <row r="15293" spans="17:17">
      <c r="Q15293" s="50" t="str">
        <f t="shared" si="240"/>
        <v/>
      </c>
    </row>
    <row r="15294" spans="17:17">
      <c r="Q15294" s="50" t="str">
        <f t="shared" si="240"/>
        <v/>
      </c>
    </row>
    <row r="15295" spans="17:17">
      <c r="Q15295" s="50" t="str">
        <f t="shared" si="240"/>
        <v/>
      </c>
    </row>
    <row r="15296" spans="17:17">
      <c r="Q15296" s="50" t="str">
        <f t="shared" si="240"/>
        <v/>
      </c>
    </row>
    <row r="15297" spans="17:17">
      <c r="Q15297" s="50" t="str">
        <f t="shared" si="240"/>
        <v/>
      </c>
    </row>
    <row r="15298" spans="17:17">
      <c r="Q15298" s="50" t="str">
        <f t="shared" si="240"/>
        <v/>
      </c>
    </row>
    <row r="15299" spans="17:17">
      <c r="Q15299" s="50" t="str">
        <f t="shared" si="240"/>
        <v/>
      </c>
    </row>
    <row r="15300" spans="17:17">
      <c r="Q15300" s="50" t="str">
        <f t="shared" si="240"/>
        <v/>
      </c>
    </row>
    <row r="15301" spans="17:17">
      <c r="Q15301" s="50" t="str">
        <f t="shared" si="240"/>
        <v/>
      </c>
    </row>
    <row r="15302" spans="17:17">
      <c r="Q15302" s="50" t="str">
        <f t="shared" si="240"/>
        <v/>
      </c>
    </row>
    <row r="15303" spans="17:17">
      <c r="Q15303" s="50" t="str">
        <f t="shared" si="240"/>
        <v/>
      </c>
    </row>
    <row r="15304" spans="17:17">
      <c r="Q15304" s="50" t="str">
        <f t="shared" si="240"/>
        <v/>
      </c>
    </row>
    <row r="15305" spans="17:17">
      <c r="Q15305" s="50" t="str">
        <f t="shared" si="240"/>
        <v/>
      </c>
    </row>
    <row r="15306" spans="17:17">
      <c r="Q15306" s="50" t="str">
        <f t="shared" si="240"/>
        <v/>
      </c>
    </row>
    <row r="15307" spans="17:17">
      <c r="Q15307" s="50" t="str">
        <f t="shared" si="240"/>
        <v/>
      </c>
    </row>
    <row r="15308" spans="17:17">
      <c r="Q15308" s="50" t="str">
        <f t="shared" si="240"/>
        <v/>
      </c>
    </row>
    <row r="15309" spans="17:17">
      <c r="Q15309" s="50" t="str">
        <f t="shared" si="240"/>
        <v/>
      </c>
    </row>
    <row r="15310" spans="17:17">
      <c r="Q15310" s="50" t="str">
        <f t="shared" si="240"/>
        <v/>
      </c>
    </row>
    <row r="15311" spans="17:17">
      <c r="Q15311" s="50" t="str">
        <f t="shared" si="240"/>
        <v/>
      </c>
    </row>
    <row r="15312" spans="17:17">
      <c r="Q15312" s="50" t="str">
        <f t="shared" si="240"/>
        <v/>
      </c>
    </row>
    <row r="15313" spans="17:17">
      <c r="Q15313" s="50" t="str">
        <f t="shared" si="240"/>
        <v/>
      </c>
    </row>
    <row r="15314" spans="17:17">
      <c r="Q15314" s="50" t="str">
        <f t="shared" si="240"/>
        <v/>
      </c>
    </row>
    <row r="15315" spans="17:17">
      <c r="Q15315" s="50" t="str">
        <f t="shared" si="240"/>
        <v/>
      </c>
    </row>
    <row r="15316" spans="17:17">
      <c r="Q15316" s="50" t="str">
        <f t="shared" ref="Q15316:Q15379" si="241">IF(AND(I15316="",K15316=""),"",IF(I15316="Lead","Lead",IF(K15316="Lead","Lead",IF((OR((AND((ISNUMBER(SEARCH("Galvanized",K15316))),AF15316="Yes")),(AND((ISNUMBER(SEARCH("Galvanized",K15316))),AF15316="Unknown")))),"Galvanized requiring replacement",IF((OR((AND((ISNUMBER(SEARCH("Galvanized",K15316))),AJ15316="Yes")),(AND((ISNUMBER(SEARCH("Galvanized",K15316))),AJ15316="Unknown")))),"Galvanized requiring replacement",IF(I15316="Galvanized requiring replacement","Galvanized requiring replacement",IF(K15316="Galvanized requiring replacement","Galvanized requiring replacement",IF(ISNUMBER(SEARCH("Unknown",I15316)),"Unknown",IF(ISNUMBER(SEARCH("Unknown",K15316)),"Unknown",IF(I15316="","Unknown",IF(K15316="","Unknown","Non-lead")))))))))))</f>
        <v/>
      </c>
    </row>
    <row r="15317" spans="17:17">
      <c r="Q15317" s="50" t="str">
        <f t="shared" si="241"/>
        <v/>
      </c>
    </row>
    <row r="15318" spans="17:17">
      <c r="Q15318" s="50" t="str">
        <f t="shared" si="241"/>
        <v/>
      </c>
    </row>
    <row r="15319" spans="17:17">
      <c r="Q15319" s="50" t="str">
        <f t="shared" si="241"/>
        <v/>
      </c>
    </row>
    <row r="15320" spans="17:17">
      <c r="Q15320" s="50" t="str">
        <f t="shared" si="241"/>
        <v/>
      </c>
    </row>
    <row r="15321" spans="17:17">
      <c r="Q15321" s="50" t="str">
        <f t="shared" si="241"/>
        <v/>
      </c>
    </row>
    <row r="15322" spans="17:17">
      <c r="Q15322" s="50" t="str">
        <f t="shared" si="241"/>
        <v/>
      </c>
    </row>
    <row r="15323" spans="17:17">
      <c r="Q15323" s="50" t="str">
        <f t="shared" si="241"/>
        <v/>
      </c>
    </row>
    <row r="15324" spans="17:17">
      <c r="Q15324" s="50" t="str">
        <f t="shared" si="241"/>
        <v/>
      </c>
    </row>
    <row r="15325" spans="17:17">
      <c r="Q15325" s="50" t="str">
        <f t="shared" si="241"/>
        <v/>
      </c>
    </row>
    <row r="15326" spans="17:17">
      <c r="Q15326" s="50" t="str">
        <f t="shared" si="241"/>
        <v/>
      </c>
    </row>
    <row r="15327" spans="17:17">
      <c r="Q15327" s="50" t="str">
        <f t="shared" si="241"/>
        <v/>
      </c>
    </row>
    <row r="15328" spans="17:17">
      <c r="Q15328" s="50" t="str">
        <f t="shared" si="241"/>
        <v/>
      </c>
    </row>
    <row r="15329" spans="17:17">
      <c r="Q15329" s="50" t="str">
        <f t="shared" si="241"/>
        <v/>
      </c>
    </row>
    <row r="15330" spans="17:17">
      <c r="Q15330" s="50" t="str">
        <f t="shared" si="241"/>
        <v/>
      </c>
    </row>
    <row r="15331" spans="17:17">
      <c r="Q15331" s="50" t="str">
        <f t="shared" si="241"/>
        <v/>
      </c>
    </row>
    <row r="15332" spans="17:17">
      <c r="Q15332" s="50" t="str">
        <f t="shared" si="241"/>
        <v/>
      </c>
    </row>
    <row r="15333" spans="17:17">
      <c r="Q15333" s="50" t="str">
        <f t="shared" si="241"/>
        <v/>
      </c>
    </row>
    <row r="15334" spans="17:17">
      <c r="Q15334" s="50" t="str">
        <f t="shared" si="241"/>
        <v/>
      </c>
    </row>
    <row r="15335" spans="17:17">
      <c r="Q15335" s="50" t="str">
        <f t="shared" si="241"/>
        <v/>
      </c>
    </row>
    <row r="15336" spans="17:17">
      <c r="Q15336" s="50" t="str">
        <f t="shared" si="241"/>
        <v/>
      </c>
    </row>
    <row r="15337" spans="17:17">
      <c r="Q15337" s="50" t="str">
        <f t="shared" si="241"/>
        <v/>
      </c>
    </row>
    <row r="15338" spans="17:17">
      <c r="Q15338" s="50" t="str">
        <f t="shared" si="241"/>
        <v/>
      </c>
    </row>
    <row r="15339" spans="17:17">
      <c r="Q15339" s="50" t="str">
        <f t="shared" si="241"/>
        <v/>
      </c>
    </row>
    <row r="15340" spans="17:17">
      <c r="Q15340" s="50" t="str">
        <f t="shared" si="241"/>
        <v/>
      </c>
    </row>
    <row r="15341" spans="17:17">
      <c r="Q15341" s="50" t="str">
        <f t="shared" si="241"/>
        <v/>
      </c>
    </row>
    <row r="15342" spans="17:17">
      <c r="Q15342" s="50" t="str">
        <f t="shared" si="241"/>
        <v/>
      </c>
    </row>
    <row r="15343" spans="17:17">
      <c r="Q15343" s="50" t="str">
        <f t="shared" si="241"/>
        <v/>
      </c>
    </row>
    <row r="15344" spans="17:17">
      <c r="Q15344" s="50" t="str">
        <f t="shared" si="241"/>
        <v/>
      </c>
    </row>
    <row r="15345" spans="17:17">
      <c r="Q15345" s="50" t="str">
        <f t="shared" si="241"/>
        <v/>
      </c>
    </row>
    <row r="15346" spans="17:17">
      <c r="Q15346" s="50" t="str">
        <f t="shared" si="241"/>
        <v/>
      </c>
    </row>
    <row r="15347" spans="17:17">
      <c r="Q15347" s="50" t="str">
        <f t="shared" si="241"/>
        <v/>
      </c>
    </row>
    <row r="15348" spans="17:17">
      <c r="Q15348" s="50" t="str">
        <f t="shared" si="241"/>
        <v/>
      </c>
    </row>
    <row r="15349" spans="17:17">
      <c r="Q15349" s="50" t="str">
        <f t="shared" si="241"/>
        <v/>
      </c>
    </row>
    <row r="15350" spans="17:17">
      <c r="Q15350" s="50" t="str">
        <f t="shared" si="241"/>
        <v/>
      </c>
    </row>
    <row r="15351" spans="17:17">
      <c r="Q15351" s="50" t="str">
        <f t="shared" si="241"/>
        <v/>
      </c>
    </row>
    <row r="15352" spans="17:17">
      <c r="Q15352" s="50" t="str">
        <f t="shared" si="241"/>
        <v/>
      </c>
    </row>
    <row r="15353" spans="17:17">
      <c r="Q15353" s="50" t="str">
        <f t="shared" si="241"/>
        <v/>
      </c>
    </row>
    <row r="15354" spans="17:17">
      <c r="Q15354" s="50" t="str">
        <f t="shared" si="241"/>
        <v/>
      </c>
    </row>
    <row r="15355" spans="17:17">
      <c r="Q15355" s="50" t="str">
        <f t="shared" si="241"/>
        <v/>
      </c>
    </row>
    <row r="15356" spans="17:17">
      <c r="Q15356" s="50" t="str">
        <f t="shared" si="241"/>
        <v/>
      </c>
    </row>
    <row r="15357" spans="17:17">
      <c r="Q15357" s="50" t="str">
        <f t="shared" si="241"/>
        <v/>
      </c>
    </row>
    <row r="15358" spans="17:17">
      <c r="Q15358" s="50" t="str">
        <f t="shared" si="241"/>
        <v/>
      </c>
    </row>
    <row r="15359" spans="17:17">
      <c r="Q15359" s="50" t="str">
        <f t="shared" si="241"/>
        <v/>
      </c>
    </row>
    <row r="15360" spans="17:17">
      <c r="Q15360" s="50" t="str">
        <f t="shared" si="241"/>
        <v/>
      </c>
    </row>
    <row r="15361" spans="17:17">
      <c r="Q15361" s="50" t="str">
        <f t="shared" si="241"/>
        <v/>
      </c>
    </row>
    <row r="15362" spans="17:17">
      <c r="Q15362" s="50" t="str">
        <f t="shared" si="241"/>
        <v/>
      </c>
    </row>
    <row r="15363" spans="17:17">
      <c r="Q15363" s="50" t="str">
        <f t="shared" si="241"/>
        <v/>
      </c>
    </row>
    <row r="15364" spans="17:17">
      <c r="Q15364" s="50" t="str">
        <f t="shared" si="241"/>
        <v/>
      </c>
    </row>
    <row r="15365" spans="17:17">
      <c r="Q15365" s="50" t="str">
        <f t="shared" si="241"/>
        <v/>
      </c>
    </row>
    <row r="15366" spans="17:17">
      <c r="Q15366" s="50" t="str">
        <f t="shared" si="241"/>
        <v/>
      </c>
    </row>
    <row r="15367" spans="17:17">
      <c r="Q15367" s="50" t="str">
        <f t="shared" si="241"/>
        <v/>
      </c>
    </row>
    <row r="15368" spans="17:17">
      <c r="Q15368" s="50" t="str">
        <f t="shared" si="241"/>
        <v/>
      </c>
    </row>
    <row r="15369" spans="17:17">
      <c r="Q15369" s="50" t="str">
        <f t="shared" si="241"/>
        <v/>
      </c>
    </row>
    <row r="15370" spans="17:17">
      <c r="Q15370" s="50" t="str">
        <f t="shared" si="241"/>
        <v/>
      </c>
    </row>
    <row r="15371" spans="17:17">
      <c r="Q15371" s="50" t="str">
        <f t="shared" si="241"/>
        <v/>
      </c>
    </row>
    <row r="15372" spans="17:17">
      <c r="Q15372" s="50" t="str">
        <f t="shared" si="241"/>
        <v/>
      </c>
    </row>
    <row r="15373" spans="17:17">
      <c r="Q15373" s="50" t="str">
        <f t="shared" si="241"/>
        <v/>
      </c>
    </row>
    <row r="15374" spans="17:17">
      <c r="Q15374" s="50" t="str">
        <f t="shared" si="241"/>
        <v/>
      </c>
    </row>
    <row r="15375" spans="17:17">
      <c r="Q15375" s="50" t="str">
        <f t="shared" si="241"/>
        <v/>
      </c>
    </row>
    <row r="15376" spans="17:17">
      <c r="Q15376" s="50" t="str">
        <f t="shared" si="241"/>
        <v/>
      </c>
    </row>
    <row r="15377" spans="17:17">
      <c r="Q15377" s="50" t="str">
        <f t="shared" si="241"/>
        <v/>
      </c>
    </row>
    <row r="15378" spans="17:17">
      <c r="Q15378" s="50" t="str">
        <f t="shared" si="241"/>
        <v/>
      </c>
    </row>
    <row r="15379" spans="17:17">
      <c r="Q15379" s="50" t="str">
        <f t="shared" si="241"/>
        <v/>
      </c>
    </row>
    <row r="15380" spans="17:17">
      <c r="Q15380" s="50" t="str">
        <f t="shared" ref="Q15380:Q15443" si="242">IF(AND(I15380="",K15380=""),"",IF(I15380="Lead","Lead",IF(K15380="Lead","Lead",IF((OR((AND((ISNUMBER(SEARCH("Galvanized",K15380))),AF15380="Yes")),(AND((ISNUMBER(SEARCH("Galvanized",K15380))),AF15380="Unknown")))),"Galvanized requiring replacement",IF((OR((AND((ISNUMBER(SEARCH("Galvanized",K15380))),AJ15380="Yes")),(AND((ISNUMBER(SEARCH("Galvanized",K15380))),AJ15380="Unknown")))),"Galvanized requiring replacement",IF(I15380="Galvanized requiring replacement","Galvanized requiring replacement",IF(K15380="Galvanized requiring replacement","Galvanized requiring replacement",IF(ISNUMBER(SEARCH("Unknown",I15380)),"Unknown",IF(ISNUMBER(SEARCH("Unknown",K15380)),"Unknown",IF(I15380="","Unknown",IF(K15380="","Unknown","Non-lead")))))))))))</f>
        <v/>
      </c>
    </row>
    <row r="15381" spans="17:17">
      <c r="Q15381" s="50" t="str">
        <f t="shared" si="242"/>
        <v/>
      </c>
    </row>
    <row r="15382" spans="17:17">
      <c r="Q15382" s="50" t="str">
        <f t="shared" si="242"/>
        <v/>
      </c>
    </row>
    <row r="15383" spans="17:17">
      <c r="Q15383" s="50" t="str">
        <f t="shared" si="242"/>
        <v/>
      </c>
    </row>
    <row r="15384" spans="17:17">
      <c r="Q15384" s="50" t="str">
        <f t="shared" si="242"/>
        <v/>
      </c>
    </row>
    <row r="15385" spans="17:17">
      <c r="Q15385" s="50" t="str">
        <f t="shared" si="242"/>
        <v/>
      </c>
    </row>
    <row r="15386" spans="17:17">
      <c r="Q15386" s="50" t="str">
        <f t="shared" si="242"/>
        <v/>
      </c>
    </row>
    <row r="15387" spans="17:17">
      <c r="Q15387" s="50" t="str">
        <f t="shared" si="242"/>
        <v/>
      </c>
    </row>
    <row r="15388" spans="17:17">
      <c r="Q15388" s="50" t="str">
        <f t="shared" si="242"/>
        <v/>
      </c>
    </row>
    <row r="15389" spans="17:17">
      <c r="Q15389" s="50" t="str">
        <f t="shared" si="242"/>
        <v/>
      </c>
    </row>
    <row r="15390" spans="17:17">
      <c r="Q15390" s="50" t="str">
        <f t="shared" si="242"/>
        <v/>
      </c>
    </row>
    <row r="15391" spans="17:17">
      <c r="Q15391" s="50" t="str">
        <f t="shared" si="242"/>
        <v/>
      </c>
    </row>
    <row r="15392" spans="17:17">
      <c r="Q15392" s="50" t="str">
        <f t="shared" si="242"/>
        <v/>
      </c>
    </row>
    <row r="15393" spans="17:17">
      <c r="Q15393" s="50" t="str">
        <f t="shared" si="242"/>
        <v/>
      </c>
    </row>
    <row r="15394" spans="17:17">
      <c r="Q15394" s="50" t="str">
        <f t="shared" si="242"/>
        <v/>
      </c>
    </row>
    <row r="15395" spans="17:17">
      <c r="Q15395" s="50" t="str">
        <f t="shared" si="242"/>
        <v/>
      </c>
    </row>
    <row r="15396" spans="17:17">
      <c r="Q15396" s="50" t="str">
        <f t="shared" si="242"/>
        <v/>
      </c>
    </row>
    <row r="15397" spans="17:17">
      <c r="Q15397" s="50" t="str">
        <f t="shared" si="242"/>
        <v/>
      </c>
    </row>
    <row r="15398" spans="17:17">
      <c r="Q15398" s="50" t="str">
        <f t="shared" si="242"/>
        <v/>
      </c>
    </row>
    <row r="15399" spans="17:17">
      <c r="Q15399" s="50" t="str">
        <f t="shared" si="242"/>
        <v/>
      </c>
    </row>
    <row r="15400" spans="17:17">
      <c r="Q15400" s="50" t="str">
        <f t="shared" si="242"/>
        <v/>
      </c>
    </row>
    <row r="15401" spans="17:17">
      <c r="Q15401" s="50" t="str">
        <f t="shared" si="242"/>
        <v/>
      </c>
    </row>
    <row r="15402" spans="17:17">
      <c r="Q15402" s="50" t="str">
        <f t="shared" si="242"/>
        <v/>
      </c>
    </row>
    <row r="15403" spans="17:17">
      <c r="Q15403" s="50" t="str">
        <f t="shared" si="242"/>
        <v/>
      </c>
    </row>
    <row r="15404" spans="17:17">
      <c r="Q15404" s="50" t="str">
        <f t="shared" si="242"/>
        <v/>
      </c>
    </row>
    <row r="15405" spans="17:17">
      <c r="Q15405" s="50" t="str">
        <f t="shared" si="242"/>
        <v/>
      </c>
    </row>
    <row r="15406" spans="17:17">
      <c r="Q15406" s="50" t="str">
        <f t="shared" si="242"/>
        <v/>
      </c>
    </row>
    <row r="15407" spans="17:17">
      <c r="Q15407" s="50" t="str">
        <f t="shared" si="242"/>
        <v/>
      </c>
    </row>
    <row r="15408" spans="17:17">
      <c r="Q15408" s="50" t="str">
        <f t="shared" si="242"/>
        <v/>
      </c>
    </row>
    <row r="15409" spans="17:17">
      <c r="Q15409" s="50" t="str">
        <f t="shared" si="242"/>
        <v/>
      </c>
    </row>
    <row r="15410" spans="17:17">
      <c r="Q15410" s="50" t="str">
        <f t="shared" si="242"/>
        <v/>
      </c>
    </row>
    <row r="15411" spans="17:17">
      <c r="Q15411" s="50" t="str">
        <f t="shared" si="242"/>
        <v/>
      </c>
    </row>
    <row r="15412" spans="17:17">
      <c r="Q15412" s="50" t="str">
        <f t="shared" si="242"/>
        <v/>
      </c>
    </row>
    <row r="15413" spans="17:17">
      <c r="Q15413" s="50" t="str">
        <f t="shared" si="242"/>
        <v/>
      </c>
    </row>
    <row r="15414" spans="17:17">
      <c r="Q15414" s="50" t="str">
        <f t="shared" si="242"/>
        <v/>
      </c>
    </row>
    <row r="15415" spans="17:17">
      <c r="Q15415" s="50" t="str">
        <f t="shared" si="242"/>
        <v/>
      </c>
    </row>
    <row r="15416" spans="17:17">
      <c r="Q15416" s="50" t="str">
        <f t="shared" si="242"/>
        <v/>
      </c>
    </row>
    <row r="15417" spans="17:17">
      <c r="Q15417" s="50" t="str">
        <f t="shared" si="242"/>
        <v/>
      </c>
    </row>
    <row r="15418" spans="17:17">
      <c r="Q15418" s="50" t="str">
        <f t="shared" si="242"/>
        <v/>
      </c>
    </row>
    <row r="15419" spans="17:17">
      <c r="Q15419" s="50" t="str">
        <f t="shared" si="242"/>
        <v/>
      </c>
    </row>
    <row r="15420" spans="17:17">
      <c r="Q15420" s="50" t="str">
        <f t="shared" si="242"/>
        <v/>
      </c>
    </row>
    <row r="15421" spans="17:17">
      <c r="Q15421" s="50" t="str">
        <f t="shared" si="242"/>
        <v/>
      </c>
    </row>
    <row r="15422" spans="17:17">
      <c r="Q15422" s="50" t="str">
        <f t="shared" si="242"/>
        <v/>
      </c>
    </row>
    <row r="15423" spans="17:17">
      <c r="Q15423" s="50" t="str">
        <f t="shared" si="242"/>
        <v/>
      </c>
    </row>
    <row r="15424" spans="17:17">
      <c r="Q15424" s="50" t="str">
        <f t="shared" si="242"/>
        <v/>
      </c>
    </row>
    <row r="15425" spans="17:17">
      <c r="Q15425" s="50" t="str">
        <f t="shared" si="242"/>
        <v/>
      </c>
    </row>
    <row r="15426" spans="17:17">
      <c r="Q15426" s="50" t="str">
        <f t="shared" si="242"/>
        <v/>
      </c>
    </row>
    <row r="15427" spans="17:17">
      <c r="Q15427" s="50" t="str">
        <f t="shared" si="242"/>
        <v/>
      </c>
    </row>
    <row r="15428" spans="17:17">
      <c r="Q15428" s="50" t="str">
        <f t="shared" si="242"/>
        <v/>
      </c>
    </row>
    <row r="15429" spans="17:17">
      <c r="Q15429" s="50" t="str">
        <f t="shared" si="242"/>
        <v/>
      </c>
    </row>
    <row r="15430" spans="17:17">
      <c r="Q15430" s="50" t="str">
        <f t="shared" si="242"/>
        <v/>
      </c>
    </row>
    <row r="15431" spans="17:17">
      <c r="Q15431" s="50" t="str">
        <f t="shared" si="242"/>
        <v/>
      </c>
    </row>
    <row r="15432" spans="17:17">
      <c r="Q15432" s="50" t="str">
        <f t="shared" si="242"/>
        <v/>
      </c>
    </row>
    <row r="15433" spans="17:17">
      <c r="Q15433" s="50" t="str">
        <f t="shared" si="242"/>
        <v/>
      </c>
    </row>
    <row r="15434" spans="17:17">
      <c r="Q15434" s="50" t="str">
        <f t="shared" si="242"/>
        <v/>
      </c>
    </row>
    <row r="15435" spans="17:17">
      <c r="Q15435" s="50" t="str">
        <f t="shared" si="242"/>
        <v/>
      </c>
    </row>
    <row r="15436" spans="17:17">
      <c r="Q15436" s="50" t="str">
        <f t="shared" si="242"/>
        <v/>
      </c>
    </row>
    <row r="15437" spans="17:17">
      <c r="Q15437" s="50" t="str">
        <f t="shared" si="242"/>
        <v/>
      </c>
    </row>
    <row r="15438" spans="17:17">
      <c r="Q15438" s="50" t="str">
        <f t="shared" si="242"/>
        <v/>
      </c>
    </row>
    <row r="15439" spans="17:17">
      <c r="Q15439" s="50" t="str">
        <f t="shared" si="242"/>
        <v/>
      </c>
    </row>
    <row r="15440" spans="17:17">
      <c r="Q15440" s="50" t="str">
        <f t="shared" si="242"/>
        <v/>
      </c>
    </row>
    <row r="15441" spans="17:17">
      <c r="Q15441" s="50" t="str">
        <f t="shared" si="242"/>
        <v/>
      </c>
    </row>
    <row r="15442" spans="17:17">
      <c r="Q15442" s="50" t="str">
        <f t="shared" si="242"/>
        <v/>
      </c>
    </row>
    <row r="15443" spans="17:17">
      <c r="Q15443" s="50" t="str">
        <f t="shared" si="242"/>
        <v/>
      </c>
    </row>
    <row r="15444" spans="17:17">
      <c r="Q15444" s="50" t="str">
        <f t="shared" ref="Q15444:Q15507" si="243">IF(AND(I15444="",K15444=""),"",IF(I15444="Lead","Lead",IF(K15444="Lead","Lead",IF((OR((AND((ISNUMBER(SEARCH("Galvanized",K15444))),AF15444="Yes")),(AND((ISNUMBER(SEARCH("Galvanized",K15444))),AF15444="Unknown")))),"Galvanized requiring replacement",IF((OR((AND((ISNUMBER(SEARCH("Galvanized",K15444))),AJ15444="Yes")),(AND((ISNUMBER(SEARCH("Galvanized",K15444))),AJ15444="Unknown")))),"Galvanized requiring replacement",IF(I15444="Galvanized requiring replacement","Galvanized requiring replacement",IF(K15444="Galvanized requiring replacement","Galvanized requiring replacement",IF(ISNUMBER(SEARCH("Unknown",I15444)),"Unknown",IF(ISNUMBER(SEARCH("Unknown",K15444)),"Unknown",IF(I15444="","Unknown",IF(K15444="","Unknown","Non-lead")))))))))))</f>
        <v/>
      </c>
    </row>
    <row r="15445" spans="17:17">
      <c r="Q15445" s="50" t="str">
        <f t="shared" si="243"/>
        <v/>
      </c>
    </row>
    <row r="15446" spans="17:17">
      <c r="Q15446" s="50" t="str">
        <f t="shared" si="243"/>
        <v/>
      </c>
    </row>
    <row r="15447" spans="17:17">
      <c r="Q15447" s="50" t="str">
        <f t="shared" si="243"/>
        <v/>
      </c>
    </row>
    <row r="15448" spans="17:17">
      <c r="Q15448" s="50" t="str">
        <f t="shared" si="243"/>
        <v/>
      </c>
    </row>
    <row r="15449" spans="17:17">
      <c r="Q15449" s="50" t="str">
        <f t="shared" si="243"/>
        <v/>
      </c>
    </row>
    <row r="15450" spans="17:17">
      <c r="Q15450" s="50" t="str">
        <f t="shared" si="243"/>
        <v/>
      </c>
    </row>
    <row r="15451" spans="17:17">
      <c r="Q15451" s="50" t="str">
        <f t="shared" si="243"/>
        <v/>
      </c>
    </row>
    <row r="15452" spans="17:17">
      <c r="Q15452" s="50" t="str">
        <f t="shared" si="243"/>
        <v/>
      </c>
    </row>
    <row r="15453" spans="17:17">
      <c r="Q15453" s="50" t="str">
        <f t="shared" si="243"/>
        <v/>
      </c>
    </row>
    <row r="15454" spans="17:17">
      <c r="Q15454" s="50" t="str">
        <f t="shared" si="243"/>
        <v/>
      </c>
    </row>
    <row r="15455" spans="17:17">
      <c r="Q15455" s="50" t="str">
        <f t="shared" si="243"/>
        <v/>
      </c>
    </row>
    <row r="15456" spans="17:17">
      <c r="Q15456" s="50" t="str">
        <f t="shared" si="243"/>
        <v/>
      </c>
    </row>
    <row r="15457" spans="17:17">
      <c r="Q15457" s="50" t="str">
        <f t="shared" si="243"/>
        <v/>
      </c>
    </row>
    <row r="15458" spans="17:17">
      <c r="Q15458" s="50" t="str">
        <f t="shared" si="243"/>
        <v/>
      </c>
    </row>
    <row r="15459" spans="17:17">
      <c r="Q15459" s="50" t="str">
        <f t="shared" si="243"/>
        <v/>
      </c>
    </row>
    <row r="15460" spans="17:17">
      <c r="Q15460" s="50" t="str">
        <f t="shared" si="243"/>
        <v/>
      </c>
    </row>
    <row r="15461" spans="17:17">
      <c r="Q15461" s="50" t="str">
        <f t="shared" si="243"/>
        <v/>
      </c>
    </row>
    <row r="15462" spans="17:17">
      <c r="Q15462" s="50" t="str">
        <f t="shared" si="243"/>
        <v/>
      </c>
    </row>
    <row r="15463" spans="17:17">
      <c r="Q15463" s="50" t="str">
        <f t="shared" si="243"/>
        <v/>
      </c>
    </row>
    <row r="15464" spans="17:17">
      <c r="Q15464" s="50" t="str">
        <f t="shared" si="243"/>
        <v/>
      </c>
    </row>
    <row r="15465" spans="17:17">
      <c r="Q15465" s="50" t="str">
        <f t="shared" si="243"/>
        <v/>
      </c>
    </row>
    <row r="15466" spans="17:17">
      <c r="Q15466" s="50" t="str">
        <f t="shared" si="243"/>
        <v/>
      </c>
    </row>
    <row r="15467" spans="17:17">
      <c r="Q15467" s="50" t="str">
        <f t="shared" si="243"/>
        <v/>
      </c>
    </row>
    <row r="15468" spans="17:17">
      <c r="Q15468" s="50" t="str">
        <f t="shared" si="243"/>
        <v/>
      </c>
    </row>
    <row r="15469" spans="17:17">
      <c r="Q15469" s="50" t="str">
        <f t="shared" si="243"/>
        <v/>
      </c>
    </row>
    <row r="15470" spans="17:17">
      <c r="Q15470" s="50" t="str">
        <f t="shared" si="243"/>
        <v/>
      </c>
    </row>
    <row r="15471" spans="17:17">
      <c r="Q15471" s="50" t="str">
        <f t="shared" si="243"/>
        <v/>
      </c>
    </row>
    <row r="15472" spans="17:17">
      <c r="Q15472" s="50" t="str">
        <f t="shared" si="243"/>
        <v/>
      </c>
    </row>
    <row r="15473" spans="17:17">
      <c r="Q15473" s="50" t="str">
        <f t="shared" si="243"/>
        <v/>
      </c>
    </row>
    <row r="15474" spans="17:17">
      <c r="Q15474" s="50" t="str">
        <f t="shared" si="243"/>
        <v/>
      </c>
    </row>
    <row r="15475" spans="17:17">
      <c r="Q15475" s="50" t="str">
        <f t="shared" si="243"/>
        <v/>
      </c>
    </row>
    <row r="15476" spans="17:17">
      <c r="Q15476" s="50" t="str">
        <f t="shared" si="243"/>
        <v/>
      </c>
    </row>
    <row r="15477" spans="17:17">
      <c r="Q15477" s="50" t="str">
        <f t="shared" si="243"/>
        <v/>
      </c>
    </row>
    <row r="15478" spans="17:17">
      <c r="Q15478" s="50" t="str">
        <f t="shared" si="243"/>
        <v/>
      </c>
    </row>
    <row r="15479" spans="17:17">
      <c r="Q15479" s="50" t="str">
        <f t="shared" si="243"/>
        <v/>
      </c>
    </row>
    <row r="15480" spans="17:17">
      <c r="Q15480" s="50" t="str">
        <f t="shared" si="243"/>
        <v/>
      </c>
    </row>
    <row r="15481" spans="17:17">
      <c r="Q15481" s="50" t="str">
        <f t="shared" si="243"/>
        <v/>
      </c>
    </row>
    <row r="15482" spans="17:17">
      <c r="Q15482" s="50" t="str">
        <f t="shared" si="243"/>
        <v/>
      </c>
    </row>
    <row r="15483" spans="17:17">
      <c r="Q15483" s="50" t="str">
        <f t="shared" si="243"/>
        <v/>
      </c>
    </row>
    <row r="15484" spans="17:17">
      <c r="Q15484" s="50" t="str">
        <f t="shared" si="243"/>
        <v/>
      </c>
    </row>
    <row r="15485" spans="17:17">
      <c r="Q15485" s="50" t="str">
        <f t="shared" si="243"/>
        <v/>
      </c>
    </row>
    <row r="15486" spans="17:17">
      <c r="Q15486" s="50" t="str">
        <f t="shared" si="243"/>
        <v/>
      </c>
    </row>
    <row r="15487" spans="17:17">
      <c r="Q15487" s="50" t="str">
        <f t="shared" si="243"/>
        <v/>
      </c>
    </row>
    <row r="15488" spans="17:17">
      <c r="Q15488" s="50" t="str">
        <f t="shared" si="243"/>
        <v/>
      </c>
    </row>
    <row r="15489" spans="17:17">
      <c r="Q15489" s="50" t="str">
        <f t="shared" si="243"/>
        <v/>
      </c>
    </row>
    <row r="15490" spans="17:17">
      <c r="Q15490" s="50" t="str">
        <f t="shared" si="243"/>
        <v/>
      </c>
    </row>
    <row r="15491" spans="17:17">
      <c r="Q15491" s="50" t="str">
        <f t="shared" si="243"/>
        <v/>
      </c>
    </row>
    <row r="15492" spans="17:17">
      <c r="Q15492" s="50" t="str">
        <f t="shared" si="243"/>
        <v/>
      </c>
    </row>
    <row r="15493" spans="17:17">
      <c r="Q15493" s="50" t="str">
        <f t="shared" si="243"/>
        <v/>
      </c>
    </row>
    <row r="15494" spans="17:17">
      <c r="Q15494" s="50" t="str">
        <f t="shared" si="243"/>
        <v/>
      </c>
    </row>
    <row r="15495" spans="17:17">
      <c r="Q15495" s="50" t="str">
        <f t="shared" si="243"/>
        <v/>
      </c>
    </row>
    <row r="15496" spans="17:17">
      <c r="Q15496" s="50" t="str">
        <f t="shared" si="243"/>
        <v/>
      </c>
    </row>
    <row r="15497" spans="17:17">
      <c r="Q15497" s="50" t="str">
        <f t="shared" si="243"/>
        <v/>
      </c>
    </row>
    <row r="15498" spans="17:17">
      <c r="Q15498" s="50" t="str">
        <f t="shared" si="243"/>
        <v/>
      </c>
    </row>
    <row r="15499" spans="17:17">
      <c r="Q15499" s="50" t="str">
        <f t="shared" si="243"/>
        <v/>
      </c>
    </row>
    <row r="15500" spans="17:17">
      <c r="Q15500" s="50" t="str">
        <f t="shared" si="243"/>
        <v/>
      </c>
    </row>
    <row r="15501" spans="17:17">
      <c r="Q15501" s="50" t="str">
        <f t="shared" si="243"/>
        <v/>
      </c>
    </row>
    <row r="15502" spans="17:17">
      <c r="Q15502" s="50" t="str">
        <f t="shared" si="243"/>
        <v/>
      </c>
    </row>
    <row r="15503" spans="17:17">
      <c r="Q15503" s="50" t="str">
        <f t="shared" si="243"/>
        <v/>
      </c>
    </row>
    <row r="15504" spans="17:17">
      <c r="Q15504" s="50" t="str">
        <f t="shared" si="243"/>
        <v/>
      </c>
    </row>
    <row r="15505" spans="17:17">
      <c r="Q15505" s="50" t="str">
        <f t="shared" si="243"/>
        <v/>
      </c>
    </row>
    <row r="15506" spans="17:17">
      <c r="Q15506" s="50" t="str">
        <f t="shared" si="243"/>
        <v/>
      </c>
    </row>
    <row r="15507" spans="17:17">
      <c r="Q15507" s="50" t="str">
        <f t="shared" si="243"/>
        <v/>
      </c>
    </row>
    <row r="15508" spans="17:17">
      <c r="Q15508" s="50" t="str">
        <f t="shared" ref="Q15508:Q15571" si="244">IF(AND(I15508="",K15508=""),"",IF(I15508="Lead","Lead",IF(K15508="Lead","Lead",IF((OR((AND((ISNUMBER(SEARCH("Galvanized",K15508))),AF15508="Yes")),(AND((ISNUMBER(SEARCH("Galvanized",K15508))),AF15508="Unknown")))),"Galvanized requiring replacement",IF((OR((AND((ISNUMBER(SEARCH("Galvanized",K15508))),AJ15508="Yes")),(AND((ISNUMBER(SEARCH("Galvanized",K15508))),AJ15508="Unknown")))),"Galvanized requiring replacement",IF(I15508="Galvanized requiring replacement","Galvanized requiring replacement",IF(K15508="Galvanized requiring replacement","Galvanized requiring replacement",IF(ISNUMBER(SEARCH("Unknown",I15508)),"Unknown",IF(ISNUMBER(SEARCH("Unknown",K15508)),"Unknown",IF(I15508="","Unknown",IF(K15508="","Unknown","Non-lead")))))))))))</f>
        <v/>
      </c>
    </row>
    <row r="15509" spans="17:17">
      <c r="Q15509" s="50" t="str">
        <f t="shared" si="244"/>
        <v/>
      </c>
    </row>
    <row r="15510" spans="17:17">
      <c r="Q15510" s="50" t="str">
        <f t="shared" si="244"/>
        <v/>
      </c>
    </row>
    <row r="15511" spans="17:17">
      <c r="Q15511" s="50" t="str">
        <f t="shared" si="244"/>
        <v/>
      </c>
    </row>
    <row r="15512" spans="17:17">
      <c r="Q15512" s="50" t="str">
        <f t="shared" si="244"/>
        <v/>
      </c>
    </row>
    <row r="15513" spans="17:17">
      <c r="Q15513" s="50" t="str">
        <f t="shared" si="244"/>
        <v/>
      </c>
    </row>
    <row r="15514" spans="17:17">
      <c r="Q15514" s="50" t="str">
        <f t="shared" si="244"/>
        <v/>
      </c>
    </row>
    <row r="15515" spans="17:17">
      <c r="Q15515" s="50" t="str">
        <f t="shared" si="244"/>
        <v/>
      </c>
    </row>
    <row r="15516" spans="17:17">
      <c r="Q15516" s="50" t="str">
        <f t="shared" si="244"/>
        <v/>
      </c>
    </row>
    <row r="15517" spans="17:17">
      <c r="Q15517" s="50" t="str">
        <f t="shared" si="244"/>
        <v/>
      </c>
    </row>
    <row r="15518" spans="17:17">
      <c r="Q15518" s="50" t="str">
        <f t="shared" si="244"/>
        <v/>
      </c>
    </row>
    <row r="15519" spans="17:17">
      <c r="Q15519" s="50" t="str">
        <f t="shared" si="244"/>
        <v/>
      </c>
    </row>
    <row r="15520" spans="17:17">
      <c r="Q15520" s="50" t="str">
        <f t="shared" si="244"/>
        <v/>
      </c>
    </row>
    <row r="15521" spans="17:17">
      <c r="Q15521" s="50" t="str">
        <f t="shared" si="244"/>
        <v/>
      </c>
    </row>
    <row r="15522" spans="17:17">
      <c r="Q15522" s="50" t="str">
        <f t="shared" si="244"/>
        <v/>
      </c>
    </row>
    <row r="15523" spans="17:17">
      <c r="Q15523" s="50" t="str">
        <f t="shared" si="244"/>
        <v/>
      </c>
    </row>
    <row r="15524" spans="17:17">
      <c r="Q15524" s="50" t="str">
        <f t="shared" si="244"/>
        <v/>
      </c>
    </row>
    <row r="15525" spans="17:17">
      <c r="Q15525" s="50" t="str">
        <f t="shared" si="244"/>
        <v/>
      </c>
    </row>
    <row r="15526" spans="17:17">
      <c r="Q15526" s="50" t="str">
        <f t="shared" si="244"/>
        <v/>
      </c>
    </row>
    <row r="15527" spans="17:17">
      <c r="Q15527" s="50" t="str">
        <f t="shared" si="244"/>
        <v/>
      </c>
    </row>
    <row r="15528" spans="17:17">
      <c r="Q15528" s="50" t="str">
        <f t="shared" si="244"/>
        <v/>
      </c>
    </row>
    <row r="15529" spans="17:17">
      <c r="Q15529" s="50" t="str">
        <f t="shared" si="244"/>
        <v/>
      </c>
    </row>
    <row r="15530" spans="17:17">
      <c r="Q15530" s="50" t="str">
        <f t="shared" si="244"/>
        <v/>
      </c>
    </row>
    <row r="15531" spans="17:17">
      <c r="Q15531" s="50" t="str">
        <f t="shared" si="244"/>
        <v/>
      </c>
    </row>
    <row r="15532" spans="17:17">
      <c r="Q15532" s="50" t="str">
        <f t="shared" si="244"/>
        <v/>
      </c>
    </row>
    <row r="15533" spans="17:17">
      <c r="Q15533" s="50" t="str">
        <f t="shared" si="244"/>
        <v/>
      </c>
    </row>
    <row r="15534" spans="17:17">
      <c r="Q15534" s="50" t="str">
        <f t="shared" si="244"/>
        <v/>
      </c>
    </row>
    <row r="15535" spans="17:17">
      <c r="Q15535" s="50" t="str">
        <f t="shared" si="244"/>
        <v/>
      </c>
    </row>
    <row r="15536" spans="17:17">
      <c r="Q15536" s="50" t="str">
        <f t="shared" si="244"/>
        <v/>
      </c>
    </row>
    <row r="15537" spans="17:17">
      <c r="Q15537" s="50" t="str">
        <f t="shared" si="244"/>
        <v/>
      </c>
    </row>
    <row r="15538" spans="17:17">
      <c r="Q15538" s="50" t="str">
        <f t="shared" si="244"/>
        <v/>
      </c>
    </row>
    <row r="15539" spans="17:17">
      <c r="Q15539" s="50" t="str">
        <f t="shared" si="244"/>
        <v/>
      </c>
    </row>
    <row r="15540" spans="17:17">
      <c r="Q15540" s="50" t="str">
        <f t="shared" si="244"/>
        <v/>
      </c>
    </row>
    <row r="15541" spans="17:17">
      <c r="Q15541" s="50" t="str">
        <f t="shared" si="244"/>
        <v/>
      </c>
    </row>
    <row r="15542" spans="17:17">
      <c r="Q15542" s="50" t="str">
        <f t="shared" si="244"/>
        <v/>
      </c>
    </row>
    <row r="15543" spans="17:17">
      <c r="Q15543" s="50" t="str">
        <f t="shared" si="244"/>
        <v/>
      </c>
    </row>
    <row r="15544" spans="17:17">
      <c r="Q15544" s="50" t="str">
        <f t="shared" si="244"/>
        <v/>
      </c>
    </row>
    <row r="15545" spans="17:17">
      <c r="Q15545" s="50" t="str">
        <f t="shared" si="244"/>
        <v/>
      </c>
    </row>
    <row r="15546" spans="17:17">
      <c r="Q15546" s="50" t="str">
        <f t="shared" si="244"/>
        <v/>
      </c>
    </row>
    <row r="15547" spans="17:17">
      <c r="Q15547" s="50" t="str">
        <f t="shared" si="244"/>
        <v/>
      </c>
    </row>
    <row r="15548" spans="17:17">
      <c r="Q15548" s="50" t="str">
        <f t="shared" si="244"/>
        <v/>
      </c>
    </row>
    <row r="15549" spans="17:17">
      <c r="Q15549" s="50" t="str">
        <f t="shared" si="244"/>
        <v/>
      </c>
    </row>
    <row r="15550" spans="17:17">
      <c r="Q15550" s="50" t="str">
        <f t="shared" si="244"/>
        <v/>
      </c>
    </row>
    <row r="15551" spans="17:17">
      <c r="Q15551" s="50" t="str">
        <f t="shared" si="244"/>
        <v/>
      </c>
    </row>
    <row r="15552" spans="17:17">
      <c r="Q15552" s="50" t="str">
        <f t="shared" si="244"/>
        <v/>
      </c>
    </row>
    <row r="15553" spans="17:17">
      <c r="Q15553" s="50" t="str">
        <f t="shared" si="244"/>
        <v/>
      </c>
    </row>
    <row r="15554" spans="17:17">
      <c r="Q15554" s="50" t="str">
        <f t="shared" si="244"/>
        <v/>
      </c>
    </row>
    <row r="15555" spans="17:17">
      <c r="Q15555" s="50" t="str">
        <f t="shared" si="244"/>
        <v/>
      </c>
    </row>
    <row r="15556" spans="17:17">
      <c r="Q15556" s="50" t="str">
        <f t="shared" si="244"/>
        <v/>
      </c>
    </row>
    <row r="15557" spans="17:17">
      <c r="Q15557" s="50" t="str">
        <f t="shared" si="244"/>
        <v/>
      </c>
    </row>
    <row r="15558" spans="17:17">
      <c r="Q15558" s="50" t="str">
        <f t="shared" si="244"/>
        <v/>
      </c>
    </row>
    <row r="15559" spans="17:17">
      <c r="Q15559" s="50" t="str">
        <f t="shared" si="244"/>
        <v/>
      </c>
    </row>
    <row r="15560" spans="17:17">
      <c r="Q15560" s="50" t="str">
        <f t="shared" si="244"/>
        <v/>
      </c>
    </row>
    <row r="15561" spans="17:17">
      <c r="Q15561" s="50" t="str">
        <f t="shared" si="244"/>
        <v/>
      </c>
    </row>
    <row r="15562" spans="17:17">
      <c r="Q15562" s="50" t="str">
        <f t="shared" si="244"/>
        <v/>
      </c>
    </row>
    <row r="15563" spans="17:17">
      <c r="Q15563" s="50" t="str">
        <f t="shared" si="244"/>
        <v/>
      </c>
    </row>
    <row r="15564" spans="17:17">
      <c r="Q15564" s="50" t="str">
        <f t="shared" si="244"/>
        <v/>
      </c>
    </row>
    <row r="15565" spans="17:17">
      <c r="Q15565" s="50" t="str">
        <f t="shared" si="244"/>
        <v/>
      </c>
    </row>
    <row r="15566" spans="17:17">
      <c r="Q15566" s="50" t="str">
        <f t="shared" si="244"/>
        <v/>
      </c>
    </row>
    <row r="15567" spans="17:17">
      <c r="Q15567" s="50" t="str">
        <f t="shared" si="244"/>
        <v/>
      </c>
    </row>
    <row r="15568" spans="17:17">
      <c r="Q15568" s="50" t="str">
        <f t="shared" si="244"/>
        <v/>
      </c>
    </row>
    <row r="15569" spans="17:17">
      <c r="Q15569" s="50" t="str">
        <f t="shared" si="244"/>
        <v/>
      </c>
    </row>
    <row r="15570" spans="17:17">
      <c r="Q15570" s="50" t="str">
        <f t="shared" si="244"/>
        <v/>
      </c>
    </row>
    <row r="15571" spans="17:17">
      <c r="Q15571" s="50" t="str">
        <f t="shared" si="244"/>
        <v/>
      </c>
    </row>
    <row r="15572" spans="17:17">
      <c r="Q15572" s="50" t="str">
        <f t="shared" ref="Q15572:Q15635" si="245">IF(AND(I15572="",K15572=""),"",IF(I15572="Lead","Lead",IF(K15572="Lead","Lead",IF((OR((AND((ISNUMBER(SEARCH("Galvanized",K15572))),AF15572="Yes")),(AND((ISNUMBER(SEARCH("Galvanized",K15572))),AF15572="Unknown")))),"Galvanized requiring replacement",IF((OR((AND((ISNUMBER(SEARCH("Galvanized",K15572))),AJ15572="Yes")),(AND((ISNUMBER(SEARCH("Galvanized",K15572))),AJ15572="Unknown")))),"Galvanized requiring replacement",IF(I15572="Galvanized requiring replacement","Galvanized requiring replacement",IF(K15572="Galvanized requiring replacement","Galvanized requiring replacement",IF(ISNUMBER(SEARCH("Unknown",I15572)),"Unknown",IF(ISNUMBER(SEARCH("Unknown",K15572)),"Unknown",IF(I15572="","Unknown",IF(K15572="","Unknown","Non-lead")))))))))))</f>
        <v/>
      </c>
    </row>
    <row r="15573" spans="17:17">
      <c r="Q15573" s="50" t="str">
        <f t="shared" si="245"/>
        <v/>
      </c>
    </row>
    <row r="15574" spans="17:17">
      <c r="Q15574" s="50" t="str">
        <f t="shared" si="245"/>
        <v/>
      </c>
    </row>
    <row r="15575" spans="17:17">
      <c r="Q15575" s="50" t="str">
        <f t="shared" si="245"/>
        <v/>
      </c>
    </row>
    <row r="15576" spans="17:17">
      <c r="Q15576" s="50" t="str">
        <f t="shared" si="245"/>
        <v/>
      </c>
    </row>
    <row r="15577" spans="17:17">
      <c r="Q15577" s="50" t="str">
        <f t="shared" si="245"/>
        <v/>
      </c>
    </row>
    <row r="15578" spans="17:17">
      <c r="Q15578" s="50" t="str">
        <f t="shared" si="245"/>
        <v/>
      </c>
    </row>
    <row r="15579" spans="17:17">
      <c r="Q15579" s="50" t="str">
        <f t="shared" si="245"/>
        <v/>
      </c>
    </row>
    <row r="15580" spans="17:17">
      <c r="Q15580" s="50" t="str">
        <f t="shared" si="245"/>
        <v/>
      </c>
    </row>
    <row r="15581" spans="17:17">
      <c r="Q15581" s="50" t="str">
        <f t="shared" si="245"/>
        <v/>
      </c>
    </row>
    <row r="15582" spans="17:17">
      <c r="Q15582" s="50" t="str">
        <f t="shared" si="245"/>
        <v/>
      </c>
    </row>
    <row r="15583" spans="17:17">
      <c r="Q15583" s="50" t="str">
        <f t="shared" si="245"/>
        <v/>
      </c>
    </row>
    <row r="15584" spans="17:17">
      <c r="Q15584" s="50" t="str">
        <f t="shared" si="245"/>
        <v/>
      </c>
    </row>
    <row r="15585" spans="17:17">
      <c r="Q15585" s="50" t="str">
        <f t="shared" si="245"/>
        <v/>
      </c>
    </row>
    <row r="15586" spans="17:17">
      <c r="Q15586" s="50" t="str">
        <f t="shared" si="245"/>
        <v/>
      </c>
    </row>
    <row r="15587" spans="17:17">
      <c r="Q15587" s="50" t="str">
        <f t="shared" si="245"/>
        <v/>
      </c>
    </row>
    <row r="15588" spans="17:17">
      <c r="Q15588" s="50" t="str">
        <f t="shared" si="245"/>
        <v/>
      </c>
    </row>
    <row r="15589" spans="17:17">
      <c r="Q15589" s="50" t="str">
        <f t="shared" si="245"/>
        <v/>
      </c>
    </row>
    <row r="15590" spans="17:17">
      <c r="Q15590" s="50" t="str">
        <f t="shared" si="245"/>
        <v/>
      </c>
    </row>
    <row r="15591" spans="17:17">
      <c r="Q15591" s="50" t="str">
        <f t="shared" si="245"/>
        <v/>
      </c>
    </row>
    <row r="15592" spans="17:17">
      <c r="Q15592" s="50" t="str">
        <f t="shared" si="245"/>
        <v/>
      </c>
    </row>
    <row r="15593" spans="17:17">
      <c r="Q15593" s="50" t="str">
        <f t="shared" si="245"/>
        <v/>
      </c>
    </row>
    <row r="15594" spans="17:17">
      <c r="Q15594" s="50" t="str">
        <f t="shared" si="245"/>
        <v/>
      </c>
    </row>
    <row r="15595" spans="17:17">
      <c r="Q15595" s="50" t="str">
        <f t="shared" si="245"/>
        <v/>
      </c>
    </row>
    <row r="15596" spans="17:17">
      <c r="Q15596" s="50" t="str">
        <f t="shared" si="245"/>
        <v/>
      </c>
    </row>
    <row r="15597" spans="17:17">
      <c r="Q15597" s="50" t="str">
        <f t="shared" si="245"/>
        <v/>
      </c>
    </row>
    <row r="15598" spans="17:17">
      <c r="Q15598" s="50" t="str">
        <f t="shared" si="245"/>
        <v/>
      </c>
    </row>
    <row r="15599" spans="17:17">
      <c r="Q15599" s="50" t="str">
        <f t="shared" si="245"/>
        <v/>
      </c>
    </row>
    <row r="15600" spans="17:17">
      <c r="Q15600" s="50" t="str">
        <f t="shared" si="245"/>
        <v/>
      </c>
    </row>
    <row r="15601" spans="17:17">
      <c r="Q15601" s="50" t="str">
        <f t="shared" si="245"/>
        <v/>
      </c>
    </row>
    <row r="15602" spans="17:17">
      <c r="Q15602" s="50" t="str">
        <f t="shared" si="245"/>
        <v/>
      </c>
    </row>
    <row r="15603" spans="17:17">
      <c r="Q15603" s="50" t="str">
        <f t="shared" si="245"/>
        <v/>
      </c>
    </row>
    <row r="15604" spans="17:17">
      <c r="Q15604" s="50" t="str">
        <f t="shared" si="245"/>
        <v/>
      </c>
    </row>
    <row r="15605" spans="17:17">
      <c r="Q15605" s="50" t="str">
        <f t="shared" si="245"/>
        <v/>
      </c>
    </row>
    <row r="15606" spans="17:17">
      <c r="Q15606" s="50" t="str">
        <f t="shared" si="245"/>
        <v/>
      </c>
    </row>
    <row r="15607" spans="17:17">
      <c r="Q15607" s="50" t="str">
        <f t="shared" si="245"/>
        <v/>
      </c>
    </row>
    <row r="15608" spans="17:17">
      <c r="Q15608" s="50" t="str">
        <f t="shared" si="245"/>
        <v/>
      </c>
    </row>
    <row r="15609" spans="17:17">
      <c r="Q15609" s="50" t="str">
        <f t="shared" si="245"/>
        <v/>
      </c>
    </row>
    <row r="15610" spans="17:17">
      <c r="Q15610" s="50" t="str">
        <f t="shared" si="245"/>
        <v/>
      </c>
    </row>
    <row r="15611" spans="17:17">
      <c r="Q15611" s="50" t="str">
        <f t="shared" si="245"/>
        <v/>
      </c>
    </row>
    <row r="15612" spans="17:17">
      <c r="Q15612" s="50" t="str">
        <f t="shared" si="245"/>
        <v/>
      </c>
    </row>
    <row r="15613" spans="17:17">
      <c r="Q15613" s="50" t="str">
        <f t="shared" si="245"/>
        <v/>
      </c>
    </row>
    <row r="15614" spans="17:17">
      <c r="Q15614" s="50" t="str">
        <f t="shared" si="245"/>
        <v/>
      </c>
    </row>
    <row r="15615" spans="17:17">
      <c r="Q15615" s="50" t="str">
        <f t="shared" si="245"/>
        <v/>
      </c>
    </row>
    <row r="15616" spans="17:17">
      <c r="Q15616" s="50" t="str">
        <f t="shared" si="245"/>
        <v/>
      </c>
    </row>
    <row r="15617" spans="17:17">
      <c r="Q15617" s="50" t="str">
        <f t="shared" si="245"/>
        <v/>
      </c>
    </row>
    <row r="15618" spans="17:17">
      <c r="Q15618" s="50" t="str">
        <f t="shared" si="245"/>
        <v/>
      </c>
    </row>
    <row r="15619" spans="17:17">
      <c r="Q15619" s="50" t="str">
        <f t="shared" si="245"/>
        <v/>
      </c>
    </row>
    <row r="15620" spans="17:17">
      <c r="Q15620" s="50" t="str">
        <f t="shared" si="245"/>
        <v/>
      </c>
    </row>
    <row r="15621" spans="17:17">
      <c r="Q15621" s="50" t="str">
        <f t="shared" si="245"/>
        <v/>
      </c>
    </row>
    <row r="15622" spans="17:17">
      <c r="Q15622" s="50" t="str">
        <f t="shared" si="245"/>
        <v/>
      </c>
    </row>
    <row r="15623" spans="17:17">
      <c r="Q15623" s="50" t="str">
        <f t="shared" si="245"/>
        <v/>
      </c>
    </row>
    <row r="15624" spans="17:17">
      <c r="Q15624" s="50" t="str">
        <f t="shared" si="245"/>
        <v/>
      </c>
    </row>
    <row r="15625" spans="17:17">
      <c r="Q15625" s="50" t="str">
        <f t="shared" si="245"/>
        <v/>
      </c>
    </row>
    <row r="15626" spans="17:17">
      <c r="Q15626" s="50" t="str">
        <f t="shared" si="245"/>
        <v/>
      </c>
    </row>
    <row r="15627" spans="17:17">
      <c r="Q15627" s="50" t="str">
        <f t="shared" si="245"/>
        <v/>
      </c>
    </row>
    <row r="15628" spans="17:17">
      <c r="Q15628" s="50" t="str">
        <f t="shared" si="245"/>
        <v/>
      </c>
    </row>
    <row r="15629" spans="17:17">
      <c r="Q15629" s="50" t="str">
        <f t="shared" si="245"/>
        <v/>
      </c>
    </row>
    <row r="15630" spans="17:17">
      <c r="Q15630" s="50" t="str">
        <f t="shared" si="245"/>
        <v/>
      </c>
    </row>
    <row r="15631" spans="17:17">
      <c r="Q15631" s="50" t="str">
        <f t="shared" si="245"/>
        <v/>
      </c>
    </row>
    <row r="15632" spans="17:17">
      <c r="Q15632" s="50" t="str">
        <f t="shared" si="245"/>
        <v/>
      </c>
    </row>
    <row r="15633" spans="17:17">
      <c r="Q15633" s="50" t="str">
        <f t="shared" si="245"/>
        <v/>
      </c>
    </row>
    <row r="15634" spans="17:17">
      <c r="Q15634" s="50" t="str">
        <f t="shared" si="245"/>
        <v/>
      </c>
    </row>
    <row r="15635" spans="17:17">
      <c r="Q15635" s="50" t="str">
        <f t="shared" si="245"/>
        <v/>
      </c>
    </row>
    <row r="15636" spans="17:17">
      <c r="Q15636" s="50" t="str">
        <f t="shared" ref="Q15636:Q15699" si="246">IF(AND(I15636="",K15636=""),"",IF(I15636="Lead","Lead",IF(K15636="Lead","Lead",IF((OR((AND((ISNUMBER(SEARCH("Galvanized",K15636))),AF15636="Yes")),(AND((ISNUMBER(SEARCH("Galvanized",K15636))),AF15636="Unknown")))),"Galvanized requiring replacement",IF((OR((AND((ISNUMBER(SEARCH("Galvanized",K15636))),AJ15636="Yes")),(AND((ISNUMBER(SEARCH("Galvanized",K15636))),AJ15636="Unknown")))),"Galvanized requiring replacement",IF(I15636="Galvanized requiring replacement","Galvanized requiring replacement",IF(K15636="Galvanized requiring replacement","Galvanized requiring replacement",IF(ISNUMBER(SEARCH("Unknown",I15636)),"Unknown",IF(ISNUMBER(SEARCH("Unknown",K15636)),"Unknown",IF(I15636="","Unknown",IF(K15636="","Unknown","Non-lead")))))))))))</f>
        <v/>
      </c>
    </row>
    <row r="15637" spans="17:17">
      <c r="Q15637" s="50" t="str">
        <f t="shared" si="246"/>
        <v/>
      </c>
    </row>
    <row r="15638" spans="17:17">
      <c r="Q15638" s="50" t="str">
        <f t="shared" si="246"/>
        <v/>
      </c>
    </row>
    <row r="15639" spans="17:17">
      <c r="Q15639" s="50" t="str">
        <f t="shared" si="246"/>
        <v/>
      </c>
    </row>
    <row r="15640" spans="17:17">
      <c r="Q15640" s="50" t="str">
        <f t="shared" si="246"/>
        <v/>
      </c>
    </row>
    <row r="15641" spans="17:17">
      <c r="Q15641" s="50" t="str">
        <f t="shared" si="246"/>
        <v/>
      </c>
    </row>
    <row r="15642" spans="17:17">
      <c r="Q15642" s="50" t="str">
        <f t="shared" si="246"/>
        <v/>
      </c>
    </row>
    <row r="15643" spans="17:17">
      <c r="Q15643" s="50" t="str">
        <f t="shared" si="246"/>
        <v/>
      </c>
    </row>
    <row r="15644" spans="17:17">
      <c r="Q15644" s="50" t="str">
        <f t="shared" si="246"/>
        <v/>
      </c>
    </row>
    <row r="15645" spans="17:17">
      <c r="Q15645" s="50" t="str">
        <f t="shared" si="246"/>
        <v/>
      </c>
    </row>
    <row r="15646" spans="17:17">
      <c r="Q15646" s="50" t="str">
        <f t="shared" si="246"/>
        <v/>
      </c>
    </row>
    <row r="15647" spans="17:17">
      <c r="Q15647" s="50" t="str">
        <f t="shared" si="246"/>
        <v/>
      </c>
    </row>
    <row r="15648" spans="17:17">
      <c r="Q15648" s="50" t="str">
        <f t="shared" si="246"/>
        <v/>
      </c>
    </row>
    <row r="15649" spans="17:17">
      <c r="Q15649" s="50" t="str">
        <f t="shared" si="246"/>
        <v/>
      </c>
    </row>
    <row r="15650" spans="17:17">
      <c r="Q15650" s="50" t="str">
        <f t="shared" si="246"/>
        <v/>
      </c>
    </row>
    <row r="15651" spans="17:17">
      <c r="Q15651" s="50" t="str">
        <f t="shared" si="246"/>
        <v/>
      </c>
    </row>
    <row r="15652" spans="17:17">
      <c r="Q15652" s="50" t="str">
        <f t="shared" si="246"/>
        <v/>
      </c>
    </row>
    <row r="15653" spans="17:17">
      <c r="Q15653" s="50" t="str">
        <f t="shared" si="246"/>
        <v/>
      </c>
    </row>
    <row r="15654" spans="17:17">
      <c r="Q15654" s="50" t="str">
        <f t="shared" si="246"/>
        <v/>
      </c>
    </row>
    <row r="15655" spans="17:17">
      <c r="Q15655" s="50" t="str">
        <f t="shared" si="246"/>
        <v/>
      </c>
    </row>
    <row r="15656" spans="17:17">
      <c r="Q15656" s="50" t="str">
        <f t="shared" si="246"/>
        <v/>
      </c>
    </row>
    <row r="15657" spans="17:17">
      <c r="Q15657" s="50" t="str">
        <f t="shared" si="246"/>
        <v/>
      </c>
    </row>
    <row r="15658" spans="17:17">
      <c r="Q15658" s="50" t="str">
        <f t="shared" si="246"/>
        <v/>
      </c>
    </row>
    <row r="15659" spans="17:17">
      <c r="Q15659" s="50" t="str">
        <f t="shared" si="246"/>
        <v/>
      </c>
    </row>
    <row r="15660" spans="17:17">
      <c r="Q15660" s="50" t="str">
        <f t="shared" si="246"/>
        <v/>
      </c>
    </row>
    <row r="15661" spans="17:17">
      <c r="Q15661" s="50" t="str">
        <f t="shared" si="246"/>
        <v/>
      </c>
    </row>
    <row r="15662" spans="17:17">
      <c r="Q15662" s="50" t="str">
        <f t="shared" si="246"/>
        <v/>
      </c>
    </row>
    <row r="15663" spans="17:17">
      <c r="Q15663" s="50" t="str">
        <f t="shared" si="246"/>
        <v/>
      </c>
    </row>
    <row r="15664" spans="17:17">
      <c r="Q15664" s="50" t="str">
        <f t="shared" si="246"/>
        <v/>
      </c>
    </row>
    <row r="15665" spans="17:17">
      <c r="Q15665" s="50" t="str">
        <f t="shared" si="246"/>
        <v/>
      </c>
    </row>
    <row r="15666" spans="17:17">
      <c r="Q15666" s="50" t="str">
        <f t="shared" si="246"/>
        <v/>
      </c>
    </row>
    <row r="15667" spans="17:17">
      <c r="Q15667" s="50" t="str">
        <f t="shared" si="246"/>
        <v/>
      </c>
    </row>
    <row r="15668" spans="17:17">
      <c r="Q15668" s="50" t="str">
        <f t="shared" si="246"/>
        <v/>
      </c>
    </row>
    <row r="15669" spans="17:17">
      <c r="Q15669" s="50" t="str">
        <f t="shared" si="246"/>
        <v/>
      </c>
    </row>
    <row r="15670" spans="17:17">
      <c r="Q15670" s="50" t="str">
        <f t="shared" si="246"/>
        <v/>
      </c>
    </row>
    <row r="15671" spans="17:17">
      <c r="Q15671" s="50" t="str">
        <f t="shared" si="246"/>
        <v/>
      </c>
    </row>
    <row r="15672" spans="17:17">
      <c r="Q15672" s="50" t="str">
        <f t="shared" si="246"/>
        <v/>
      </c>
    </row>
    <row r="15673" spans="17:17">
      <c r="Q15673" s="50" t="str">
        <f t="shared" si="246"/>
        <v/>
      </c>
    </row>
    <row r="15674" spans="17:17">
      <c r="Q15674" s="50" t="str">
        <f t="shared" si="246"/>
        <v/>
      </c>
    </row>
    <row r="15675" spans="17:17">
      <c r="Q15675" s="50" t="str">
        <f t="shared" si="246"/>
        <v/>
      </c>
    </row>
    <row r="15676" spans="17:17">
      <c r="Q15676" s="50" t="str">
        <f t="shared" si="246"/>
        <v/>
      </c>
    </row>
    <row r="15677" spans="17:17">
      <c r="Q15677" s="50" t="str">
        <f t="shared" si="246"/>
        <v/>
      </c>
    </row>
    <row r="15678" spans="17:17">
      <c r="Q15678" s="50" t="str">
        <f t="shared" si="246"/>
        <v/>
      </c>
    </row>
    <row r="15679" spans="17:17">
      <c r="Q15679" s="50" t="str">
        <f t="shared" si="246"/>
        <v/>
      </c>
    </row>
    <row r="15680" spans="17:17">
      <c r="Q15680" s="50" t="str">
        <f t="shared" si="246"/>
        <v/>
      </c>
    </row>
    <row r="15681" spans="17:17">
      <c r="Q15681" s="50" t="str">
        <f t="shared" si="246"/>
        <v/>
      </c>
    </row>
    <row r="15682" spans="17:17">
      <c r="Q15682" s="50" t="str">
        <f t="shared" si="246"/>
        <v/>
      </c>
    </row>
    <row r="15683" spans="17:17">
      <c r="Q15683" s="50" t="str">
        <f t="shared" si="246"/>
        <v/>
      </c>
    </row>
    <row r="15684" spans="17:17">
      <c r="Q15684" s="50" t="str">
        <f t="shared" si="246"/>
        <v/>
      </c>
    </row>
    <row r="15685" spans="17:17">
      <c r="Q15685" s="50" t="str">
        <f t="shared" si="246"/>
        <v/>
      </c>
    </row>
    <row r="15686" spans="17:17">
      <c r="Q15686" s="50" t="str">
        <f t="shared" si="246"/>
        <v/>
      </c>
    </row>
    <row r="15687" spans="17:17">
      <c r="Q15687" s="50" t="str">
        <f t="shared" si="246"/>
        <v/>
      </c>
    </row>
    <row r="15688" spans="17:17">
      <c r="Q15688" s="50" t="str">
        <f t="shared" si="246"/>
        <v/>
      </c>
    </row>
    <row r="15689" spans="17:17">
      <c r="Q15689" s="50" t="str">
        <f t="shared" si="246"/>
        <v/>
      </c>
    </row>
    <row r="15690" spans="17:17">
      <c r="Q15690" s="50" t="str">
        <f t="shared" si="246"/>
        <v/>
      </c>
    </row>
    <row r="15691" spans="17:17">
      <c r="Q15691" s="50" t="str">
        <f t="shared" si="246"/>
        <v/>
      </c>
    </row>
    <row r="15692" spans="17:17">
      <c r="Q15692" s="50" t="str">
        <f t="shared" si="246"/>
        <v/>
      </c>
    </row>
    <row r="15693" spans="17:17">
      <c r="Q15693" s="50" t="str">
        <f t="shared" si="246"/>
        <v/>
      </c>
    </row>
    <row r="15694" spans="17:17">
      <c r="Q15694" s="50" t="str">
        <f t="shared" si="246"/>
        <v/>
      </c>
    </row>
    <row r="15695" spans="17:17">
      <c r="Q15695" s="50" t="str">
        <f t="shared" si="246"/>
        <v/>
      </c>
    </row>
    <row r="15696" spans="17:17">
      <c r="Q15696" s="50" t="str">
        <f t="shared" si="246"/>
        <v/>
      </c>
    </row>
    <row r="15697" spans="17:17">
      <c r="Q15697" s="50" t="str">
        <f t="shared" si="246"/>
        <v/>
      </c>
    </row>
    <row r="15698" spans="17:17">
      <c r="Q15698" s="50" t="str">
        <f t="shared" si="246"/>
        <v/>
      </c>
    </row>
    <row r="15699" spans="17:17">
      <c r="Q15699" s="50" t="str">
        <f t="shared" si="246"/>
        <v/>
      </c>
    </row>
    <row r="15700" spans="17:17">
      <c r="Q15700" s="50" t="str">
        <f t="shared" ref="Q15700:Q15763" si="247">IF(AND(I15700="",K15700=""),"",IF(I15700="Lead","Lead",IF(K15700="Lead","Lead",IF((OR((AND((ISNUMBER(SEARCH("Galvanized",K15700))),AF15700="Yes")),(AND((ISNUMBER(SEARCH("Galvanized",K15700))),AF15700="Unknown")))),"Galvanized requiring replacement",IF((OR((AND((ISNUMBER(SEARCH("Galvanized",K15700))),AJ15700="Yes")),(AND((ISNUMBER(SEARCH("Galvanized",K15700))),AJ15700="Unknown")))),"Galvanized requiring replacement",IF(I15700="Galvanized requiring replacement","Galvanized requiring replacement",IF(K15700="Galvanized requiring replacement","Galvanized requiring replacement",IF(ISNUMBER(SEARCH("Unknown",I15700)),"Unknown",IF(ISNUMBER(SEARCH("Unknown",K15700)),"Unknown",IF(I15700="","Unknown",IF(K15700="","Unknown","Non-lead")))))))))))</f>
        <v/>
      </c>
    </row>
    <row r="15701" spans="17:17">
      <c r="Q15701" s="50" t="str">
        <f t="shared" si="247"/>
        <v/>
      </c>
    </row>
    <row r="15702" spans="17:17">
      <c r="Q15702" s="50" t="str">
        <f t="shared" si="247"/>
        <v/>
      </c>
    </row>
    <row r="15703" spans="17:17">
      <c r="Q15703" s="50" t="str">
        <f t="shared" si="247"/>
        <v/>
      </c>
    </row>
    <row r="15704" spans="17:17">
      <c r="Q15704" s="50" t="str">
        <f t="shared" si="247"/>
        <v/>
      </c>
    </row>
    <row r="15705" spans="17:17">
      <c r="Q15705" s="50" t="str">
        <f t="shared" si="247"/>
        <v/>
      </c>
    </row>
    <row r="15706" spans="17:17">
      <c r="Q15706" s="50" t="str">
        <f t="shared" si="247"/>
        <v/>
      </c>
    </row>
    <row r="15707" spans="17:17">
      <c r="Q15707" s="50" t="str">
        <f t="shared" si="247"/>
        <v/>
      </c>
    </row>
    <row r="15708" spans="17:17">
      <c r="Q15708" s="50" t="str">
        <f t="shared" si="247"/>
        <v/>
      </c>
    </row>
    <row r="15709" spans="17:17">
      <c r="Q15709" s="50" t="str">
        <f t="shared" si="247"/>
        <v/>
      </c>
    </row>
    <row r="15710" spans="17:17">
      <c r="Q15710" s="50" t="str">
        <f t="shared" si="247"/>
        <v/>
      </c>
    </row>
    <row r="15711" spans="17:17">
      <c r="Q15711" s="50" t="str">
        <f t="shared" si="247"/>
        <v/>
      </c>
    </row>
    <row r="15712" spans="17:17">
      <c r="Q15712" s="50" t="str">
        <f t="shared" si="247"/>
        <v/>
      </c>
    </row>
    <row r="15713" spans="17:17">
      <c r="Q15713" s="50" t="str">
        <f t="shared" si="247"/>
        <v/>
      </c>
    </row>
    <row r="15714" spans="17:17">
      <c r="Q15714" s="50" t="str">
        <f t="shared" si="247"/>
        <v/>
      </c>
    </row>
    <row r="15715" spans="17:17">
      <c r="Q15715" s="50" t="str">
        <f t="shared" si="247"/>
        <v/>
      </c>
    </row>
    <row r="15716" spans="17:17">
      <c r="Q15716" s="50" t="str">
        <f t="shared" si="247"/>
        <v/>
      </c>
    </row>
    <row r="15717" spans="17:17">
      <c r="Q15717" s="50" t="str">
        <f t="shared" si="247"/>
        <v/>
      </c>
    </row>
    <row r="15718" spans="17:17">
      <c r="Q15718" s="50" t="str">
        <f t="shared" si="247"/>
        <v/>
      </c>
    </row>
    <row r="15719" spans="17:17">
      <c r="Q15719" s="50" t="str">
        <f t="shared" si="247"/>
        <v/>
      </c>
    </row>
    <row r="15720" spans="17:17">
      <c r="Q15720" s="50" t="str">
        <f t="shared" si="247"/>
        <v/>
      </c>
    </row>
    <row r="15721" spans="17:17">
      <c r="Q15721" s="50" t="str">
        <f t="shared" si="247"/>
        <v/>
      </c>
    </row>
    <row r="15722" spans="17:17">
      <c r="Q15722" s="50" t="str">
        <f t="shared" si="247"/>
        <v/>
      </c>
    </row>
    <row r="15723" spans="17:17">
      <c r="Q15723" s="50" t="str">
        <f t="shared" si="247"/>
        <v/>
      </c>
    </row>
    <row r="15724" spans="17:17">
      <c r="Q15724" s="50" t="str">
        <f t="shared" si="247"/>
        <v/>
      </c>
    </row>
    <row r="15725" spans="17:17">
      <c r="Q15725" s="50" t="str">
        <f t="shared" si="247"/>
        <v/>
      </c>
    </row>
    <row r="15726" spans="17:17">
      <c r="Q15726" s="50" t="str">
        <f t="shared" si="247"/>
        <v/>
      </c>
    </row>
    <row r="15727" spans="17:17">
      <c r="Q15727" s="50" t="str">
        <f t="shared" si="247"/>
        <v/>
      </c>
    </row>
    <row r="15728" spans="17:17">
      <c r="Q15728" s="50" t="str">
        <f t="shared" si="247"/>
        <v/>
      </c>
    </row>
    <row r="15729" spans="17:17">
      <c r="Q15729" s="50" t="str">
        <f t="shared" si="247"/>
        <v/>
      </c>
    </row>
    <row r="15730" spans="17:17">
      <c r="Q15730" s="50" t="str">
        <f t="shared" si="247"/>
        <v/>
      </c>
    </row>
    <row r="15731" spans="17:17">
      <c r="Q15731" s="50" t="str">
        <f t="shared" si="247"/>
        <v/>
      </c>
    </row>
    <row r="15732" spans="17:17">
      <c r="Q15732" s="50" t="str">
        <f t="shared" si="247"/>
        <v/>
      </c>
    </row>
    <row r="15733" spans="17:17">
      <c r="Q15733" s="50" t="str">
        <f t="shared" si="247"/>
        <v/>
      </c>
    </row>
    <row r="15734" spans="17:17">
      <c r="Q15734" s="50" t="str">
        <f t="shared" si="247"/>
        <v/>
      </c>
    </row>
    <row r="15735" spans="17:17">
      <c r="Q15735" s="50" t="str">
        <f t="shared" si="247"/>
        <v/>
      </c>
    </row>
    <row r="15736" spans="17:17">
      <c r="Q15736" s="50" t="str">
        <f t="shared" si="247"/>
        <v/>
      </c>
    </row>
    <row r="15737" spans="17:17">
      <c r="Q15737" s="50" t="str">
        <f t="shared" si="247"/>
        <v/>
      </c>
    </row>
    <row r="15738" spans="17:17">
      <c r="Q15738" s="50" t="str">
        <f t="shared" si="247"/>
        <v/>
      </c>
    </row>
    <row r="15739" spans="17:17">
      <c r="Q15739" s="50" t="str">
        <f t="shared" si="247"/>
        <v/>
      </c>
    </row>
    <row r="15740" spans="17:17">
      <c r="Q15740" s="50" t="str">
        <f t="shared" si="247"/>
        <v/>
      </c>
    </row>
    <row r="15741" spans="17:17">
      <c r="Q15741" s="50" t="str">
        <f t="shared" si="247"/>
        <v/>
      </c>
    </row>
    <row r="15742" spans="17:17">
      <c r="Q15742" s="50" t="str">
        <f t="shared" si="247"/>
        <v/>
      </c>
    </row>
    <row r="15743" spans="17:17">
      <c r="Q15743" s="50" t="str">
        <f t="shared" si="247"/>
        <v/>
      </c>
    </row>
    <row r="15744" spans="17:17">
      <c r="Q15744" s="50" t="str">
        <f t="shared" si="247"/>
        <v/>
      </c>
    </row>
    <row r="15745" spans="17:17">
      <c r="Q15745" s="50" t="str">
        <f t="shared" si="247"/>
        <v/>
      </c>
    </row>
    <row r="15746" spans="17:17">
      <c r="Q15746" s="50" t="str">
        <f t="shared" si="247"/>
        <v/>
      </c>
    </row>
    <row r="15747" spans="17:17">
      <c r="Q15747" s="50" t="str">
        <f t="shared" si="247"/>
        <v/>
      </c>
    </row>
    <row r="15748" spans="17:17">
      <c r="Q15748" s="50" t="str">
        <f t="shared" si="247"/>
        <v/>
      </c>
    </row>
    <row r="15749" spans="17:17">
      <c r="Q15749" s="50" t="str">
        <f t="shared" si="247"/>
        <v/>
      </c>
    </row>
    <row r="15750" spans="17:17">
      <c r="Q15750" s="50" t="str">
        <f t="shared" si="247"/>
        <v/>
      </c>
    </row>
    <row r="15751" spans="17:17">
      <c r="Q15751" s="50" t="str">
        <f t="shared" si="247"/>
        <v/>
      </c>
    </row>
    <row r="15752" spans="17:17">
      <c r="Q15752" s="50" t="str">
        <f t="shared" si="247"/>
        <v/>
      </c>
    </row>
    <row r="15753" spans="17:17">
      <c r="Q15753" s="50" t="str">
        <f t="shared" si="247"/>
        <v/>
      </c>
    </row>
    <row r="15754" spans="17:17">
      <c r="Q15754" s="50" t="str">
        <f t="shared" si="247"/>
        <v/>
      </c>
    </row>
    <row r="15755" spans="17:17">
      <c r="Q15755" s="50" t="str">
        <f t="shared" si="247"/>
        <v/>
      </c>
    </row>
    <row r="15756" spans="17:17">
      <c r="Q15756" s="50" t="str">
        <f t="shared" si="247"/>
        <v/>
      </c>
    </row>
    <row r="15757" spans="17:17">
      <c r="Q15757" s="50" t="str">
        <f t="shared" si="247"/>
        <v/>
      </c>
    </row>
    <row r="15758" spans="17:17">
      <c r="Q15758" s="50" t="str">
        <f t="shared" si="247"/>
        <v/>
      </c>
    </row>
    <row r="15759" spans="17:17">
      <c r="Q15759" s="50" t="str">
        <f t="shared" si="247"/>
        <v/>
      </c>
    </row>
    <row r="15760" spans="17:17">
      <c r="Q15760" s="50" t="str">
        <f t="shared" si="247"/>
        <v/>
      </c>
    </row>
    <row r="15761" spans="17:17">
      <c r="Q15761" s="50" t="str">
        <f t="shared" si="247"/>
        <v/>
      </c>
    </row>
    <row r="15762" spans="17:17">
      <c r="Q15762" s="50" t="str">
        <f t="shared" si="247"/>
        <v/>
      </c>
    </row>
    <row r="15763" spans="17:17">
      <c r="Q15763" s="50" t="str">
        <f t="shared" si="247"/>
        <v/>
      </c>
    </row>
    <row r="15764" spans="17:17">
      <c r="Q15764" s="50" t="str">
        <f t="shared" ref="Q15764:Q15827" si="248">IF(AND(I15764="",K15764=""),"",IF(I15764="Lead","Lead",IF(K15764="Lead","Lead",IF((OR((AND((ISNUMBER(SEARCH("Galvanized",K15764))),AF15764="Yes")),(AND((ISNUMBER(SEARCH("Galvanized",K15764))),AF15764="Unknown")))),"Galvanized requiring replacement",IF((OR((AND((ISNUMBER(SEARCH("Galvanized",K15764))),AJ15764="Yes")),(AND((ISNUMBER(SEARCH("Galvanized",K15764))),AJ15764="Unknown")))),"Galvanized requiring replacement",IF(I15764="Galvanized requiring replacement","Galvanized requiring replacement",IF(K15764="Galvanized requiring replacement","Galvanized requiring replacement",IF(ISNUMBER(SEARCH("Unknown",I15764)),"Unknown",IF(ISNUMBER(SEARCH("Unknown",K15764)),"Unknown",IF(I15764="","Unknown",IF(K15764="","Unknown","Non-lead")))))))))))</f>
        <v/>
      </c>
    </row>
    <row r="15765" spans="17:17">
      <c r="Q15765" s="50" t="str">
        <f t="shared" si="248"/>
        <v/>
      </c>
    </row>
    <row r="15766" spans="17:17">
      <c r="Q15766" s="50" t="str">
        <f t="shared" si="248"/>
        <v/>
      </c>
    </row>
    <row r="15767" spans="17:17">
      <c r="Q15767" s="50" t="str">
        <f t="shared" si="248"/>
        <v/>
      </c>
    </row>
    <row r="15768" spans="17:17">
      <c r="Q15768" s="50" t="str">
        <f t="shared" si="248"/>
        <v/>
      </c>
    </row>
    <row r="15769" spans="17:17">
      <c r="Q15769" s="50" t="str">
        <f t="shared" si="248"/>
        <v/>
      </c>
    </row>
    <row r="15770" spans="17:17">
      <c r="Q15770" s="50" t="str">
        <f t="shared" si="248"/>
        <v/>
      </c>
    </row>
    <row r="15771" spans="17:17">
      <c r="Q15771" s="50" t="str">
        <f t="shared" si="248"/>
        <v/>
      </c>
    </row>
    <row r="15772" spans="17:17">
      <c r="Q15772" s="50" t="str">
        <f t="shared" si="248"/>
        <v/>
      </c>
    </row>
    <row r="15773" spans="17:17">
      <c r="Q15773" s="50" t="str">
        <f t="shared" si="248"/>
        <v/>
      </c>
    </row>
    <row r="15774" spans="17:17">
      <c r="Q15774" s="50" t="str">
        <f t="shared" si="248"/>
        <v/>
      </c>
    </row>
    <row r="15775" spans="17:17">
      <c r="Q15775" s="50" t="str">
        <f t="shared" si="248"/>
        <v/>
      </c>
    </row>
    <row r="15776" spans="17:17">
      <c r="Q15776" s="50" t="str">
        <f t="shared" si="248"/>
        <v/>
      </c>
    </row>
    <row r="15777" spans="17:17">
      <c r="Q15777" s="50" t="str">
        <f t="shared" si="248"/>
        <v/>
      </c>
    </row>
    <row r="15778" spans="17:17">
      <c r="Q15778" s="50" t="str">
        <f t="shared" si="248"/>
        <v/>
      </c>
    </row>
    <row r="15779" spans="17:17">
      <c r="Q15779" s="50" t="str">
        <f t="shared" si="248"/>
        <v/>
      </c>
    </row>
    <row r="15780" spans="17:17">
      <c r="Q15780" s="50" t="str">
        <f t="shared" si="248"/>
        <v/>
      </c>
    </row>
    <row r="15781" spans="17:17">
      <c r="Q15781" s="50" t="str">
        <f t="shared" si="248"/>
        <v/>
      </c>
    </row>
    <row r="15782" spans="17:17">
      <c r="Q15782" s="50" t="str">
        <f t="shared" si="248"/>
        <v/>
      </c>
    </row>
    <row r="15783" spans="17:17">
      <c r="Q15783" s="50" t="str">
        <f t="shared" si="248"/>
        <v/>
      </c>
    </row>
    <row r="15784" spans="17:17">
      <c r="Q15784" s="50" t="str">
        <f t="shared" si="248"/>
        <v/>
      </c>
    </row>
    <row r="15785" spans="17:17">
      <c r="Q15785" s="50" t="str">
        <f t="shared" si="248"/>
        <v/>
      </c>
    </row>
    <row r="15786" spans="17:17">
      <c r="Q15786" s="50" t="str">
        <f t="shared" si="248"/>
        <v/>
      </c>
    </row>
    <row r="15787" spans="17:17">
      <c r="Q15787" s="50" t="str">
        <f t="shared" si="248"/>
        <v/>
      </c>
    </row>
    <row r="15788" spans="17:17">
      <c r="Q15788" s="50" t="str">
        <f t="shared" si="248"/>
        <v/>
      </c>
    </row>
    <row r="15789" spans="17:17">
      <c r="Q15789" s="50" t="str">
        <f t="shared" si="248"/>
        <v/>
      </c>
    </row>
    <row r="15790" spans="17:17">
      <c r="Q15790" s="50" t="str">
        <f t="shared" si="248"/>
        <v/>
      </c>
    </row>
    <row r="15791" spans="17:17">
      <c r="Q15791" s="50" t="str">
        <f t="shared" si="248"/>
        <v/>
      </c>
    </row>
    <row r="15792" spans="17:17">
      <c r="Q15792" s="50" t="str">
        <f t="shared" si="248"/>
        <v/>
      </c>
    </row>
    <row r="15793" spans="17:17">
      <c r="Q15793" s="50" t="str">
        <f t="shared" si="248"/>
        <v/>
      </c>
    </row>
    <row r="15794" spans="17:17">
      <c r="Q15794" s="50" t="str">
        <f t="shared" si="248"/>
        <v/>
      </c>
    </row>
    <row r="15795" spans="17:17">
      <c r="Q15795" s="50" t="str">
        <f t="shared" si="248"/>
        <v/>
      </c>
    </row>
    <row r="15796" spans="17:17">
      <c r="Q15796" s="50" t="str">
        <f t="shared" si="248"/>
        <v/>
      </c>
    </row>
    <row r="15797" spans="17:17">
      <c r="Q15797" s="50" t="str">
        <f t="shared" si="248"/>
        <v/>
      </c>
    </row>
    <row r="15798" spans="17:17">
      <c r="Q15798" s="50" t="str">
        <f t="shared" si="248"/>
        <v/>
      </c>
    </row>
    <row r="15799" spans="17:17">
      <c r="Q15799" s="50" t="str">
        <f t="shared" si="248"/>
        <v/>
      </c>
    </row>
    <row r="15800" spans="17:17">
      <c r="Q15800" s="50" t="str">
        <f t="shared" si="248"/>
        <v/>
      </c>
    </row>
    <row r="15801" spans="17:17">
      <c r="Q15801" s="50" t="str">
        <f t="shared" si="248"/>
        <v/>
      </c>
    </row>
    <row r="15802" spans="17:17">
      <c r="Q15802" s="50" t="str">
        <f t="shared" si="248"/>
        <v/>
      </c>
    </row>
    <row r="15803" spans="17:17">
      <c r="Q15803" s="50" t="str">
        <f t="shared" si="248"/>
        <v/>
      </c>
    </row>
    <row r="15804" spans="17:17">
      <c r="Q15804" s="50" t="str">
        <f t="shared" si="248"/>
        <v/>
      </c>
    </row>
    <row r="15805" spans="17:17">
      <c r="Q15805" s="50" t="str">
        <f t="shared" si="248"/>
        <v/>
      </c>
    </row>
    <row r="15806" spans="17:17">
      <c r="Q15806" s="50" t="str">
        <f t="shared" si="248"/>
        <v/>
      </c>
    </row>
    <row r="15807" spans="17:17">
      <c r="Q15807" s="50" t="str">
        <f t="shared" si="248"/>
        <v/>
      </c>
    </row>
    <row r="15808" spans="17:17">
      <c r="Q15808" s="50" t="str">
        <f t="shared" si="248"/>
        <v/>
      </c>
    </row>
    <row r="15809" spans="17:17">
      <c r="Q15809" s="50" t="str">
        <f t="shared" si="248"/>
        <v/>
      </c>
    </row>
    <row r="15810" spans="17:17">
      <c r="Q15810" s="50" t="str">
        <f t="shared" si="248"/>
        <v/>
      </c>
    </row>
    <row r="15811" spans="17:17">
      <c r="Q15811" s="50" t="str">
        <f t="shared" si="248"/>
        <v/>
      </c>
    </row>
    <row r="15812" spans="17:17">
      <c r="Q15812" s="50" t="str">
        <f t="shared" si="248"/>
        <v/>
      </c>
    </row>
    <row r="15813" spans="17:17">
      <c r="Q15813" s="50" t="str">
        <f t="shared" si="248"/>
        <v/>
      </c>
    </row>
    <row r="15814" spans="17:17">
      <c r="Q15814" s="50" t="str">
        <f t="shared" si="248"/>
        <v/>
      </c>
    </row>
    <row r="15815" spans="17:17">
      <c r="Q15815" s="50" t="str">
        <f t="shared" si="248"/>
        <v/>
      </c>
    </row>
    <row r="15816" spans="17:17">
      <c r="Q15816" s="50" t="str">
        <f t="shared" si="248"/>
        <v/>
      </c>
    </row>
    <row r="15817" spans="17:17">
      <c r="Q15817" s="50" t="str">
        <f t="shared" si="248"/>
        <v/>
      </c>
    </row>
    <row r="15818" spans="17:17">
      <c r="Q15818" s="50" t="str">
        <f t="shared" si="248"/>
        <v/>
      </c>
    </row>
    <row r="15819" spans="17:17">
      <c r="Q15819" s="50" t="str">
        <f t="shared" si="248"/>
        <v/>
      </c>
    </row>
    <row r="15820" spans="17:17">
      <c r="Q15820" s="50" t="str">
        <f t="shared" si="248"/>
        <v/>
      </c>
    </row>
    <row r="15821" spans="17:17">
      <c r="Q15821" s="50" t="str">
        <f t="shared" si="248"/>
        <v/>
      </c>
    </row>
    <row r="15822" spans="17:17">
      <c r="Q15822" s="50" t="str">
        <f t="shared" si="248"/>
        <v/>
      </c>
    </row>
    <row r="15823" spans="17:17">
      <c r="Q15823" s="50" t="str">
        <f t="shared" si="248"/>
        <v/>
      </c>
    </row>
    <row r="15824" spans="17:17">
      <c r="Q15824" s="50" t="str">
        <f t="shared" si="248"/>
        <v/>
      </c>
    </row>
    <row r="15825" spans="17:17">
      <c r="Q15825" s="50" t="str">
        <f t="shared" si="248"/>
        <v/>
      </c>
    </row>
    <row r="15826" spans="17:17">
      <c r="Q15826" s="50" t="str">
        <f t="shared" si="248"/>
        <v/>
      </c>
    </row>
    <row r="15827" spans="17:17">
      <c r="Q15827" s="50" t="str">
        <f t="shared" si="248"/>
        <v/>
      </c>
    </row>
    <row r="15828" spans="17:17">
      <c r="Q15828" s="50" t="str">
        <f t="shared" ref="Q15828:Q15891" si="249">IF(AND(I15828="",K15828=""),"",IF(I15828="Lead","Lead",IF(K15828="Lead","Lead",IF((OR((AND((ISNUMBER(SEARCH("Galvanized",K15828))),AF15828="Yes")),(AND((ISNUMBER(SEARCH("Galvanized",K15828))),AF15828="Unknown")))),"Galvanized requiring replacement",IF((OR((AND((ISNUMBER(SEARCH("Galvanized",K15828))),AJ15828="Yes")),(AND((ISNUMBER(SEARCH("Galvanized",K15828))),AJ15828="Unknown")))),"Galvanized requiring replacement",IF(I15828="Galvanized requiring replacement","Galvanized requiring replacement",IF(K15828="Galvanized requiring replacement","Galvanized requiring replacement",IF(ISNUMBER(SEARCH("Unknown",I15828)),"Unknown",IF(ISNUMBER(SEARCH("Unknown",K15828)),"Unknown",IF(I15828="","Unknown",IF(K15828="","Unknown","Non-lead")))))))))))</f>
        <v/>
      </c>
    </row>
    <row r="15829" spans="17:17">
      <c r="Q15829" s="50" t="str">
        <f t="shared" si="249"/>
        <v/>
      </c>
    </row>
    <row r="15830" spans="17:17">
      <c r="Q15830" s="50" t="str">
        <f t="shared" si="249"/>
        <v/>
      </c>
    </row>
    <row r="15831" spans="17:17">
      <c r="Q15831" s="50" t="str">
        <f t="shared" si="249"/>
        <v/>
      </c>
    </row>
    <row r="15832" spans="17:17">
      <c r="Q15832" s="50" t="str">
        <f t="shared" si="249"/>
        <v/>
      </c>
    </row>
    <row r="15833" spans="17:17">
      <c r="Q15833" s="50" t="str">
        <f t="shared" si="249"/>
        <v/>
      </c>
    </row>
    <row r="15834" spans="17:17">
      <c r="Q15834" s="50" t="str">
        <f t="shared" si="249"/>
        <v/>
      </c>
    </row>
    <row r="15835" spans="17:17">
      <c r="Q15835" s="50" t="str">
        <f t="shared" si="249"/>
        <v/>
      </c>
    </row>
    <row r="15836" spans="17:17">
      <c r="Q15836" s="50" t="str">
        <f t="shared" si="249"/>
        <v/>
      </c>
    </row>
    <row r="15837" spans="17:17">
      <c r="Q15837" s="50" t="str">
        <f t="shared" si="249"/>
        <v/>
      </c>
    </row>
    <row r="15838" spans="17:17">
      <c r="Q15838" s="50" t="str">
        <f t="shared" si="249"/>
        <v/>
      </c>
    </row>
    <row r="15839" spans="17:17">
      <c r="Q15839" s="50" t="str">
        <f t="shared" si="249"/>
        <v/>
      </c>
    </row>
    <row r="15840" spans="17:17">
      <c r="Q15840" s="50" t="str">
        <f t="shared" si="249"/>
        <v/>
      </c>
    </row>
    <row r="15841" spans="17:17">
      <c r="Q15841" s="50" t="str">
        <f t="shared" si="249"/>
        <v/>
      </c>
    </row>
    <row r="15842" spans="17:17">
      <c r="Q15842" s="50" t="str">
        <f t="shared" si="249"/>
        <v/>
      </c>
    </row>
    <row r="15843" spans="17:17">
      <c r="Q15843" s="50" t="str">
        <f t="shared" si="249"/>
        <v/>
      </c>
    </row>
    <row r="15844" spans="17:17">
      <c r="Q15844" s="50" t="str">
        <f t="shared" si="249"/>
        <v/>
      </c>
    </row>
    <row r="15845" spans="17:17">
      <c r="Q15845" s="50" t="str">
        <f t="shared" si="249"/>
        <v/>
      </c>
    </row>
    <row r="15846" spans="17:17">
      <c r="Q15846" s="50" t="str">
        <f t="shared" si="249"/>
        <v/>
      </c>
    </row>
    <row r="15847" spans="17:17">
      <c r="Q15847" s="50" t="str">
        <f t="shared" si="249"/>
        <v/>
      </c>
    </row>
    <row r="15848" spans="17:17">
      <c r="Q15848" s="50" t="str">
        <f t="shared" si="249"/>
        <v/>
      </c>
    </row>
    <row r="15849" spans="17:17">
      <c r="Q15849" s="50" t="str">
        <f t="shared" si="249"/>
        <v/>
      </c>
    </row>
    <row r="15850" spans="17:17">
      <c r="Q15850" s="50" t="str">
        <f t="shared" si="249"/>
        <v/>
      </c>
    </row>
    <row r="15851" spans="17:17">
      <c r="Q15851" s="50" t="str">
        <f t="shared" si="249"/>
        <v/>
      </c>
    </row>
    <row r="15852" spans="17:17">
      <c r="Q15852" s="50" t="str">
        <f t="shared" si="249"/>
        <v/>
      </c>
    </row>
    <row r="15853" spans="17:17">
      <c r="Q15853" s="50" t="str">
        <f t="shared" si="249"/>
        <v/>
      </c>
    </row>
    <row r="15854" spans="17:17">
      <c r="Q15854" s="50" t="str">
        <f t="shared" si="249"/>
        <v/>
      </c>
    </row>
    <row r="15855" spans="17:17">
      <c r="Q15855" s="50" t="str">
        <f t="shared" si="249"/>
        <v/>
      </c>
    </row>
    <row r="15856" spans="17:17">
      <c r="Q15856" s="50" t="str">
        <f t="shared" si="249"/>
        <v/>
      </c>
    </row>
    <row r="15857" spans="17:17">
      <c r="Q15857" s="50" t="str">
        <f t="shared" si="249"/>
        <v/>
      </c>
    </row>
    <row r="15858" spans="17:17">
      <c r="Q15858" s="50" t="str">
        <f t="shared" si="249"/>
        <v/>
      </c>
    </row>
    <row r="15859" spans="17:17">
      <c r="Q15859" s="50" t="str">
        <f t="shared" si="249"/>
        <v/>
      </c>
    </row>
    <row r="15860" spans="17:17">
      <c r="Q15860" s="50" t="str">
        <f t="shared" si="249"/>
        <v/>
      </c>
    </row>
    <row r="15861" spans="17:17">
      <c r="Q15861" s="50" t="str">
        <f t="shared" si="249"/>
        <v/>
      </c>
    </row>
    <row r="15862" spans="17:17">
      <c r="Q15862" s="50" t="str">
        <f t="shared" si="249"/>
        <v/>
      </c>
    </row>
    <row r="15863" spans="17:17">
      <c r="Q15863" s="50" t="str">
        <f t="shared" si="249"/>
        <v/>
      </c>
    </row>
    <row r="15864" spans="17:17">
      <c r="Q15864" s="50" t="str">
        <f t="shared" si="249"/>
        <v/>
      </c>
    </row>
    <row r="15865" spans="17:17">
      <c r="Q15865" s="50" t="str">
        <f t="shared" si="249"/>
        <v/>
      </c>
    </row>
    <row r="15866" spans="17:17">
      <c r="Q15866" s="50" t="str">
        <f t="shared" si="249"/>
        <v/>
      </c>
    </row>
    <row r="15867" spans="17:17">
      <c r="Q15867" s="50" t="str">
        <f t="shared" si="249"/>
        <v/>
      </c>
    </row>
    <row r="15868" spans="17:17">
      <c r="Q15868" s="50" t="str">
        <f t="shared" si="249"/>
        <v/>
      </c>
    </row>
    <row r="15869" spans="17:17">
      <c r="Q15869" s="50" t="str">
        <f t="shared" si="249"/>
        <v/>
      </c>
    </row>
    <row r="15870" spans="17:17">
      <c r="Q15870" s="50" t="str">
        <f t="shared" si="249"/>
        <v/>
      </c>
    </row>
    <row r="15871" spans="17:17">
      <c r="Q15871" s="50" t="str">
        <f t="shared" si="249"/>
        <v/>
      </c>
    </row>
    <row r="15872" spans="17:17">
      <c r="Q15872" s="50" t="str">
        <f t="shared" si="249"/>
        <v/>
      </c>
    </row>
    <row r="15873" spans="17:17">
      <c r="Q15873" s="50" t="str">
        <f t="shared" si="249"/>
        <v/>
      </c>
    </row>
    <row r="15874" spans="17:17">
      <c r="Q15874" s="50" t="str">
        <f t="shared" si="249"/>
        <v/>
      </c>
    </row>
    <row r="15875" spans="17:17">
      <c r="Q15875" s="50" t="str">
        <f t="shared" si="249"/>
        <v/>
      </c>
    </row>
    <row r="15876" spans="17:17">
      <c r="Q15876" s="50" t="str">
        <f t="shared" si="249"/>
        <v/>
      </c>
    </row>
    <row r="15877" spans="17:17">
      <c r="Q15877" s="50" t="str">
        <f t="shared" si="249"/>
        <v/>
      </c>
    </row>
    <row r="15878" spans="17:17">
      <c r="Q15878" s="50" t="str">
        <f t="shared" si="249"/>
        <v/>
      </c>
    </row>
    <row r="15879" spans="17:17">
      <c r="Q15879" s="50" t="str">
        <f t="shared" si="249"/>
        <v/>
      </c>
    </row>
    <row r="15880" spans="17:17">
      <c r="Q15880" s="50" t="str">
        <f t="shared" si="249"/>
        <v/>
      </c>
    </row>
    <row r="15881" spans="17:17">
      <c r="Q15881" s="50" t="str">
        <f t="shared" si="249"/>
        <v/>
      </c>
    </row>
    <row r="15882" spans="17:17">
      <c r="Q15882" s="50" t="str">
        <f t="shared" si="249"/>
        <v/>
      </c>
    </row>
    <row r="15883" spans="17:17">
      <c r="Q15883" s="50" t="str">
        <f t="shared" si="249"/>
        <v/>
      </c>
    </row>
    <row r="15884" spans="17:17">
      <c r="Q15884" s="50" t="str">
        <f t="shared" si="249"/>
        <v/>
      </c>
    </row>
    <row r="15885" spans="17:17">
      <c r="Q15885" s="50" t="str">
        <f t="shared" si="249"/>
        <v/>
      </c>
    </row>
    <row r="15886" spans="17:17">
      <c r="Q15886" s="50" t="str">
        <f t="shared" si="249"/>
        <v/>
      </c>
    </row>
    <row r="15887" spans="17:17">
      <c r="Q15887" s="50" t="str">
        <f t="shared" si="249"/>
        <v/>
      </c>
    </row>
    <row r="15888" spans="17:17">
      <c r="Q15888" s="50" t="str">
        <f t="shared" si="249"/>
        <v/>
      </c>
    </row>
    <row r="15889" spans="17:17">
      <c r="Q15889" s="50" t="str">
        <f t="shared" si="249"/>
        <v/>
      </c>
    </row>
    <row r="15890" spans="17:17">
      <c r="Q15890" s="50" t="str">
        <f t="shared" si="249"/>
        <v/>
      </c>
    </row>
    <row r="15891" spans="17:17">
      <c r="Q15891" s="50" t="str">
        <f t="shared" si="249"/>
        <v/>
      </c>
    </row>
    <row r="15892" spans="17:17">
      <c r="Q15892" s="50" t="str">
        <f t="shared" ref="Q15892:Q15955" si="250">IF(AND(I15892="",K15892=""),"",IF(I15892="Lead","Lead",IF(K15892="Lead","Lead",IF((OR((AND((ISNUMBER(SEARCH("Galvanized",K15892))),AF15892="Yes")),(AND((ISNUMBER(SEARCH("Galvanized",K15892))),AF15892="Unknown")))),"Galvanized requiring replacement",IF((OR((AND((ISNUMBER(SEARCH("Galvanized",K15892))),AJ15892="Yes")),(AND((ISNUMBER(SEARCH("Galvanized",K15892))),AJ15892="Unknown")))),"Galvanized requiring replacement",IF(I15892="Galvanized requiring replacement","Galvanized requiring replacement",IF(K15892="Galvanized requiring replacement","Galvanized requiring replacement",IF(ISNUMBER(SEARCH("Unknown",I15892)),"Unknown",IF(ISNUMBER(SEARCH("Unknown",K15892)),"Unknown",IF(I15892="","Unknown",IF(K15892="","Unknown","Non-lead")))))))))))</f>
        <v/>
      </c>
    </row>
    <row r="15893" spans="17:17">
      <c r="Q15893" s="50" t="str">
        <f t="shared" si="250"/>
        <v/>
      </c>
    </row>
    <row r="15894" spans="17:17">
      <c r="Q15894" s="50" t="str">
        <f t="shared" si="250"/>
        <v/>
      </c>
    </row>
    <row r="15895" spans="17:17">
      <c r="Q15895" s="50" t="str">
        <f t="shared" si="250"/>
        <v/>
      </c>
    </row>
    <row r="15896" spans="17:17">
      <c r="Q15896" s="50" t="str">
        <f t="shared" si="250"/>
        <v/>
      </c>
    </row>
    <row r="15897" spans="17:17">
      <c r="Q15897" s="50" t="str">
        <f t="shared" si="250"/>
        <v/>
      </c>
    </row>
    <row r="15898" spans="17:17">
      <c r="Q15898" s="50" t="str">
        <f t="shared" si="250"/>
        <v/>
      </c>
    </row>
    <row r="15899" spans="17:17">
      <c r="Q15899" s="50" t="str">
        <f t="shared" si="250"/>
        <v/>
      </c>
    </row>
    <row r="15900" spans="17:17">
      <c r="Q15900" s="50" t="str">
        <f t="shared" si="250"/>
        <v/>
      </c>
    </row>
    <row r="15901" spans="17:17">
      <c r="Q15901" s="50" t="str">
        <f t="shared" si="250"/>
        <v/>
      </c>
    </row>
    <row r="15902" spans="17:17">
      <c r="Q15902" s="50" t="str">
        <f t="shared" si="250"/>
        <v/>
      </c>
    </row>
    <row r="15903" spans="17:17">
      <c r="Q15903" s="50" t="str">
        <f t="shared" si="250"/>
        <v/>
      </c>
    </row>
    <row r="15904" spans="17:17">
      <c r="Q15904" s="50" t="str">
        <f t="shared" si="250"/>
        <v/>
      </c>
    </row>
    <row r="15905" spans="17:17">
      <c r="Q15905" s="50" t="str">
        <f t="shared" si="250"/>
        <v/>
      </c>
    </row>
    <row r="15906" spans="17:17">
      <c r="Q15906" s="50" t="str">
        <f t="shared" si="250"/>
        <v/>
      </c>
    </row>
    <row r="15907" spans="17:17">
      <c r="Q15907" s="50" t="str">
        <f t="shared" si="250"/>
        <v/>
      </c>
    </row>
    <row r="15908" spans="17:17">
      <c r="Q15908" s="50" t="str">
        <f t="shared" si="250"/>
        <v/>
      </c>
    </row>
    <row r="15909" spans="17:17">
      <c r="Q15909" s="50" t="str">
        <f t="shared" si="250"/>
        <v/>
      </c>
    </row>
    <row r="15910" spans="17:17">
      <c r="Q15910" s="50" t="str">
        <f t="shared" si="250"/>
        <v/>
      </c>
    </row>
    <row r="15911" spans="17:17">
      <c r="Q15911" s="50" t="str">
        <f t="shared" si="250"/>
        <v/>
      </c>
    </row>
    <row r="15912" spans="17:17">
      <c r="Q15912" s="50" t="str">
        <f t="shared" si="250"/>
        <v/>
      </c>
    </row>
    <row r="15913" spans="17:17">
      <c r="Q15913" s="50" t="str">
        <f t="shared" si="250"/>
        <v/>
      </c>
    </row>
    <row r="15914" spans="17:17">
      <c r="Q15914" s="50" t="str">
        <f t="shared" si="250"/>
        <v/>
      </c>
    </row>
    <row r="15915" spans="17:17">
      <c r="Q15915" s="50" t="str">
        <f t="shared" si="250"/>
        <v/>
      </c>
    </row>
    <row r="15916" spans="17:17">
      <c r="Q15916" s="50" t="str">
        <f t="shared" si="250"/>
        <v/>
      </c>
    </row>
    <row r="15917" spans="17:17">
      <c r="Q15917" s="50" t="str">
        <f t="shared" si="250"/>
        <v/>
      </c>
    </row>
    <row r="15918" spans="17:17">
      <c r="Q15918" s="50" t="str">
        <f t="shared" si="250"/>
        <v/>
      </c>
    </row>
    <row r="15919" spans="17:17">
      <c r="Q15919" s="50" t="str">
        <f t="shared" si="250"/>
        <v/>
      </c>
    </row>
    <row r="15920" spans="17:17">
      <c r="Q15920" s="50" t="str">
        <f t="shared" si="250"/>
        <v/>
      </c>
    </row>
    <row r="15921" spans="17:17">
      <c r="Q15921" s="50" t="str">
        <f t="shared" si="250"/>
        <v/>
      </c>
    </row>
    <row r="15922" spans="17:17">
      <c r="Q15922" s="50" t="str">
        <f t="shared" si="250"/>
        <v/>
      </c>
    </row>
    <row r="15923" spans="17:17">
      <c r="Q15923" s="50" t="str">
        <f t="shared" si="250"/>
        <v/>
      </c>
    </row>
    <row r="15924" spans="17:17">
      <c r="Q15924" s="50" t="str">
        <f t="shared" si="250"/>
        <v/>
      </c>
    </row>
    <row r="15925" spans="17:17">
      <c r="Q15925" s="50" t="str">
        <f t="shared" si="250"/>
        <v/>
      </c>
    </row>
    <row r="15926" spans="17:17">
      <c r="Q15926" s="50" t="str">
        <f t="shared" si="250"/>
        <v/>
      </c>
    </row>
    <row r="15927" spans="17:17">
      <c r="Q15927" s="50" t="str">
        <f t="shared" si="250"/>
        <v/>
      </c>
    </row>
    <row r="15928" spans="17:17">
      <c r="Q15928" s="50" t="str">
        <f t="shared" si="250"/>
        <v/>
      </c>
    </row>
    <row r="15929" spans="17:17">
      <c r="Q15929" s="50" t="str">
        <f t="shared" si="250"/>
        <v/>
      </c>
    </row>
    <row r="15930" spans="17:17">
      <c r="Q15930" s="50" t="str">
        <f t="shared" si="250"/>
        <v/>
      </c>
    </row>
    <row r="15931" spans="17:17">
      <c r="Q15931" s="50" t="str">
        <f t="shared" si="250"/>
        <v/>
      </c>
    </row>
    <row r="15932" spans="17:17">
      <c r="Q15932" s="50" t="str">
        <f t="shared" si="250"/>
        <v/>
      </c>
    </row>
    <row r="15933" spans="17:17">
      <c r="Q15933" s="50" t="str">
        <f t="shared" si="250"/>
        <v/>
      </c>
    </row>
    <row r="15934" spans="17:17">
      <c r="Q15934" s="50" t="str">
        <f t="shared" si="250"/>
        <v/>
      </c>
    </row>
    <row r="15935" spans="17:17">
      <c r="Q15935" s="50" t="str">
        <f t="shared" si="250"/>
        <v/>
      </c>
    </row>
    <row r="15936" spans="17:17">
      <c r="Q15936" s="50" t="str">
        <f t="shared" si="250"/>
        <v/>
      </c>
    </row>
    <row r="15937" spans="17:17">
      <c r="Q15937" s="50" t="str">
        <f t="shared" si="250"/>
        <v/>
      </c>
    </row>
    <row r="15938" spans="17:17">
      <c r="Q15938" s="50" t="str">
        <f t="shared" si="250"/>
        <v/>
      </c>
    </row>
    <row r="15939" spans="17:17">
      <c r="Q15939" s="50" t="str">
        <f t="shared" si="250"/>
        <v/>
      </c>
    </row>
    <row r="15940" spans="17:17">
      <c r="Q15940" s="50" t="str">
        <f t="shared" si="250"/>
        <v/>
      </c>
    </row>
    <row r="15941" spans="17:17">
      <c r="Q15941" s="50" t="str">
        <f t="shared" si="250"/>
        <v/>
      </c>
    </row>
    <row r="15942" spans="17:17">
      <c r="Q15942" s="50" t="str">
        <f t="shared" si="250"/>
        <v/>
      </c>
    </row>
    <row r="15943" spans="17:17">
      <c r="Q15943" s="50" t="str">
        <f t="shared" si="250"/>
        <v/>
      </c>
    </row>
    <row r="15944" spans="17:17">
      <c r="Q15944" s="50" t="str">
        <f t="shared" si="250"/>
        <v/>
      </c>
    </row>
    <row r="15945" spans="17:17">
      <c r="Q15945" s="50" t="str">
        <f t="shared" si="250"/>
        <v/>
      </c>
    </row>
    <row r="15946" spans="17:17">
      <c r="Q15946" s="50" t="str">
        <f t="shared" si="250"/>
        <v/>
      </c>
    </row>
    <row r="15947" spans="17:17">
      <c r="Q15947" s="50" t="str">
        <f t="shared" si="250"/>
        <v/>
      </c>
    </row>
    <row r="15948" spans="17:17">
      <c r="Q15948" s="50" t="str">
        <f t="shared" si="250"/>
        <v/>
      </c>
    </row>
    <row r="15949" spans="17:17">
      <c r="Q15949" s="50" t="str">
        <f t="shared" si="250"/>
        <v/>
      </c>
    </row>
    <row r="15950" spans="17:17">
      <c r="Q15950" s="50" t="str">
        <f t="shared" si="250"/>
        <v/>
      </c>
    </row>
    <row r="15951" spans="17:17">
      <c r="Q15951" s="50" t="str">
        <f t="shared" si="250"/>
        <v/>
      </c>
    </row>
    <row r="15952" spans="17:17">
      <c r="Q15952" s="50" t="str">
        <f t="shared" si="250"/>
        <v/>
      </c>
    </row>
    <row r="15953" spans="17:17">
      <c r="Q15953" s="50" t="str">
        <f t="shared" si="250"/>
        <v/>
      </c>
    </row>
    <row r="15954" spans="17:17">
      <c r="Q15954" s="50" t="str">
        <f t="shared" si="250"/>
        <v/>
      </c>
    </row>
    <row r="15955" spans="17:17">
      <c r="Q15955" s="50" t="str">
        <f t="shared" si="250"/>
        <v/>
      </c>
    </row>
    <row r="15956" spans="17:17">
      <c r="Q15956" s="50" t="str">
        <f t="shared" ref="Q15956:Q16019" si="251">IF(AND(I15956="",K15956=""),"",IF(I15956="Lead","Lead",IF(K15956="Lead","Lead",IF((OR((AND((ISNUMBER(SEARCH("Galvanized",K15956))),AF15956="Yes")),(AND((ISNUMBER(SEARCH("Galvanized",K15956))),AF15956="Unknown")))),"Galvanized requiring replacement",IF((OR((AND((ISNUMBER(SEARCH("Galvanized",K15956))),AJ15956="Yes")),(AND((ISNUMBER(SEARCH("Galvanized",K15956))),AJ15956="Unknown")))),"Galvanized requiring replacement",IF(I15956="Galvanized requiring replacement","Galvanized requiring replacement",IF(K15956="Galvanized requiring replacement","Galvanized requiring replacement",IF(ISNUMBER(SEARCH("Unknown",I15956)),"Unknown",IF(ISNUMBER(SEARCH("Unknown",K15956)),"Unknown",IF(I15956="","Unknown",IF(K15956="","Unknown","Non-lead")))))))))))</f>
        <v/>
      </c>
    </row>
    <row r="15957" spans="17:17">
      <c r="Q15957" s="50" t="str">
        <f t="shared" si="251"/>
        <v/>
      </c>
    </row>
    <row r="15958" spans="17:17">
      <c r="Q15958" s="50" t="str">
        <f t="shared" si="251"/>
        <v/>
      </c>
    </row>
    <row r="15959" spans="17:17">
      <c r="Q15959" s="50" t="str">
        <f t="shared" si="251"/>
        <v/>
      </c>
    </row>
    <row r="15960" spans="17:17">
      <c r="Q15960" s="50" t="str">
        <f t="shared" si="251"/>
        <v/>
      </c>
    </row>
    <row r="15961" spans="17:17">
      <c r="Q15961" s="50" t="str">
        <f t="shared" si="251"/>
        <v/>
      </c>
    </row>
    <row r="15962" spans="17:17">
      <c r="Q15962" s="50" t="str">
        <f t="shared" si="251"/>
        <v/>
      </c>
    </row>
    <row r="15963" spans="17:17">
      <c r="Q15963" s="50" t="str">
        <f t="shared" si="251"/>
        <v/>
      </c>
    </row>
    <row r="15964" spans="17:17">
      <c r="Q15964" s="50" t="str">
        <f t="shared" si="251"/>
        <v/>
      </c>
    </row>
    <row r="15965" spans="17:17">
      <c r="Q15965" s="50" t="str">
        <f t="shared" si="251"/>
        <v/>
      </c>
    </row>
    <row r="15966" spans="17:17">
      <c r="Q15966" s="50" t="str">
        <f t="shared" si="251"/>
        <v/>
      </c>
    </row>
    <row r="15967" spans="17:17">
      <c r="Q15967" s="50" t="str">
        <f t="shared" si="251"/>
        <v/>
      </c>
    </row>
    <row r="15968" spans="17:17">
      <c r="Q15968" s="50" t="str">
        <f t="shared" si="251"/>
        <v/>
      </c>
    </row>
    <row r="15969" spans="17:17">
      <c r="Q15969" s="50" t="str">
        <f t="shared" si="251"/>
        <v/>
      </c>
    </row>
    <row r="15970" spans="17:17">
      <c r="Q15970" s="50" t="str">
        <f t="shared" si="251"/>
        <v/>
      </c>
    </row>
    <row r="15971" spans="17:17">
      <c r="Q15971" s="50" t="str">
        <f t="shared" si="251"/>
        <v/>
      </c>
    </row>
    <row r="15972" spans="17:17">
      <c r="Q15972" s="50" t="str">
        <f t="shared" si="251"/>
        <v/>
      </c>
    </row>
    <row r="15973" spans="17:17">
      <c r="Q15973" s="50" t="str">
        <f t="shared" si="251"/>
        <v/>
      </c>
    </row>
    <row r="15974" spans="17:17">
      <c r="Q15974" s="50" t="str">
        <f t="shared" si="251"/>
        <v/>
      </c>
    </row>
    <row r="15975" spans="17:17">
      <c r="Q15975" s="50" t="str">
        <f t="shared" si="251"/>
        <v/>
      </c>
    </row>
    <row r="15976" spans="17:17">
      <c r="Q15976" s="50" t="str">
        <f t="shared" si="251"/>
        <v/>
      </c>
    </row>
    <row r="15977" spans="17:17">
      <c r="Q15977" s="50" t="str">
        <f t="shared" si="251"/>
        <v/>
      </c>
    </row>
    <row r="15978" spans="17:17">
      <c r="Q15978" s="50" t="str">
        <f t="shared" si="251"/>
        <v/>
      </c>
    </row>
    <row r="15979" spans="17:17">
      <c r="Q15979" s="50" t="str">
        <f t="shared" si="251"/>
        <v/>
      </c>
    </row>
    <row r="15980" spans="17:17">
      <c r="Q15980" s="50" t="str">
        <f t="shared" si="251"/>
        <v/>
      </c>
    </row>
    <row r="15981" spans="17:17">
      <c r="Q15981" s="50" t="str">
        <f t="shared" si="251"/>
        <v/>
      </c>
    </row>
    <row r="15982" spans="17:17">
      <c r="Q15982" s="50" t="str">
        <f t="shared" si="251"/>
        <v/>
      </c>
    </row>
    <row r="15983" spans="17:17">
      <c r="Q15983" s="50" t="str">
        <f t="shared" si="251"/>
        <v/>
      </c>
    </row>
    <row r="15984" spans="17:17">
      <c r="Q15984" s="50" t="str">
        <f t="shared" si="251"/>
        <v/>
      </c>
    </row>
    <row r="15985" spans="17:17">
      <c r="Q15985" s="50" t="str">
        <f t="shared" si="251"/>
        <v/>
      </c>
    </row>
    <row r="15986" spans="17:17">
      <c r="Q15986" s="50" t="str">
        <f t="shared" si="251"/>
        <v/>
      </c>
    </row>
    <row r="15987" spans="17:17">
      <c r="Q15987" s="50" t="str">
        <f t="shared" si="251"/>
        <v/>
      </c>
    </row>
    <row r="15988" spans="17:17">
      <c r="Q15988" s="50" t="str">
        <f t="shared" si="251"/>
        <v/>
      </c>
    </row>
    <row r="15989" spans="17:17">
      <c r="Q15989" s="50" t="str">
        <f t="shared" si="251"/>
        <v/>
      </c>
    </row>
    <row r="15990" spans="17:17">
      <c r="Q15990" s="50" t="str">
        <f t="shared" si="251"/>
        <v/>
      </c>
    </row>
    <row r="15991" spans="17:17">
      <c r="Q15991" s="50" t="str">
        <f t="shared" si="251"/>
        <v/>
      </c>
    </row>
    <row r="15992" spans="17:17">
      <c r="Q15992" s="50" t="str">
        <f t="shared" si="251"/>
        <v/>
      </c>
    </row>
    <row r="15993" spans="17:17">
      <c r="Q15993" s="50" t="str">
        <f t="shared" si="251"/>
        <v/>
      </c>
    </row>
    <row r="15994" spans="17:17">
      <c r="Q15994" s="50" t="str">
        <f t="shared" si="251"/>
        <v/>
      </c>
    </row>
    <row r="15995" spans="17:17">
      <c r="Q15995" s="50" t="str">
        <f t="shared" si="251"/>
        <v/>
      </c>
    </row>
    <row r="15996" spans="17:17">
      <c r="Q15996" s="50" t="str">
        <f t="shared" si="251"/>
        <v/>
      </c>
    </row>
    <row r="15997" spans="17:17">
      <c r="Q15997" s="50" t="str">
        <f t="shared" si="251"/>
        <v/>
      </c>
    </row>
    <row r="15998" spans="17:17">
      <c r="Q15998" s="50" t="str">
        <f t="shared" si="251"/>
        <v/>
      </c>
    </row>
    <row r="15999" spans="17:17">
      <c r="Q15999" s="50" t="str">
        <f t="shared" si="251"/>
        <v/>
      </c>
    </row>
    <row r="16000" spans="17:17">
      <c r="Q16000" s="50" t="str">
        <f t="shared" si="251"/>
        <v/>
      </c>
    </row>
    <row r="16001" spans="17:17">
      <c r="Q16001" s="50" t="str">
        <f t="shared" si="251"/>
        <v/>
      </c>
    </row>
    <row r="16002" spans="17:17">
      <c r="Q16002" s="50" t="str">
        <f t="shared" si="251"/>
        <v/>
      </c>
    </row>
    <row r="16003" spans="17:17">
      <c r="Q16003" s="50" t="str">
        <f t="shared" si="251"/>
        <v/>
      </c>
    </row>
    <row r="16004" spans="17:17">
      <c r="Q16004" s="50" t="str">
        <f t="shared" si="251"/>
        <v/>
      </c>
    </row>
    <row r="16005" spans="17:17">
      <c r="Q16005" s="50" t="str">
        <f t="shared" si="251"/>
        <v/>
      </c>
    </row>
    <row r="16006" spans="17:17">
      <c r="Q16006" s="50" t="str">
        <f t="shared" si="251"/>
        <v/>
      </c>
    </row>
    <row r="16007" spans="17:17">
      <c r="Q16007" s="50" t="str">
        <f t="shared" si="251"/>
        <v/>
      </c>
    </row>
    <row r="16008" spans="17:17">
      <c r="Q16008" s="50" t="str">
        <f t="shared" si="251"/>
        <v/>
      </c>
    </row>
    <row r="16009" spans="17:17">
      <c r="Q16009" s="50" t="str">
        <f t="shared" si="251"/>
        <v/>
      </c>
    </row>
    <row r="16010" spans="17:17">
      <c r="Q16010" s="50" t="str">
        <f t="shared" si="251"/>
        <v/>
      </c>
    </row>
    <row r="16011" spans="17:17">
      <c r="Q16011" s="50" t="str">
        <f t="shared" si="251"/>
        <v/>
      </c>
    </row>
    <row r="16012" spans="17:17">
      <c r="Q16012" s="50" t="str">
        <f t="shared" si="251"/>
        <v/>
      </c>
    </row>
    <row r="16013" spans="17:17">
      <c r="Q16013" s="50" t="str">
        <f t="shared" si="251"/>
        <v/>
      </c>
    </row>
    <row r="16014" spans="17:17">
      <c r="Q16014" s="50" t="str">
        <f t="shared" si="251"/>
        <v/>
      </c>
    </row>
    <row r="16015" spans="17:17">
      <c r="Q16015" s="50" t="str">
        <f t="shared" si="251"/>
        <v/>
      </c>
    </row>
    <row r="16016" spans="17:17">
      <c r="Q16016" s="50" t="str">
        <f t="shared" si="251"/>
        <v/>
      </c>
    </row>
    <row r="16017" spans="17:17">
      <c r="Q16017" s="50" t="str">
        <f t="shared" si="251"/>
        <v/>
      </c>
    </row>
    <row r="16018" spans="17:17">
      <c r="Q16018" s="50" t="str">
        <f t="shared" si="251"/>
        <v/>
      </c>
    </row>
    <row r="16019" spans="17:17">
      <c r="Q16019" s="50" t="str">
        <f t="shared" si="251"/>
        <v/>
      </c>
    </row>
    <row r="16020" spans="17:17">
      <c r="Q16020" s="50" t="str">
        <f t="shared" ref="Q16020:Q16083" si="252">IF(AND(I16020="",K16020=""),"",IF(I16020="Lead","Lead",IF(K16020="Lead","Lead",IF((OR((AND((ISNUMBER(SEARCH("Galvanized",K16020))),AF16020="Yes")),(AND((ISNUMBER(SEARCH("Galvanized",K16020))),AF16020="Unknown")))),"Galvanized requiring replacement",IF((OR((AND((ISNUMBER(SEARCH("Galvanized",K16020))),AJ16020="Yes")),(AND((ISNUMBER(SEARCH("Galvanized",K16020))),AJ16020="Unknown")))),"Galvanized requiring replacement",IF(I16020="Galvanized requiring replacement","Galvanized requiring replacement",IF(K16020="Galvanized requiring replacement","Galvanized requiring replacement",IF(ISNUMBER(SEARCH("Unknown",I16020)),"Unknown",IF(ISNUMBER(SEARCH("Unknown",K16020)),"Unknown",IF(I16020="","Unknown",IF(K16020="","Unknown","Non-lead")))))))))))</f>
        <v/>
      </c>
    </row>
    <row r="16021" spans="17:17">
      <c r="Q16021" s="50" t="str">
        <f t="shared" si="252"/>
        <v/>
      </c>
    </row>
    <row r="16022" spans="17:17">
      <c r="Q16022" s="50" t="str">
        <f t="shared" si="252"/>
        <v/>
      </c>
    </row>
    <row r="16023" spans="17:17">
      <c r="Q16023" s="50" t="str">
        <f t="shared" si="252"/>
        <v/>
      </c>
    </row>
    <row r="16024" spans="17:17">
      <c r="Q16024" s="50" t="str">
        <f t="shared" si="252"/>
        <v/>
      </c>
    </row>
    <row r="16025" spans="17:17">
      <c r="Q16025" s="50" t="str">
        <f t="shared" si="252"/>
        <v/>
      </c>
    </row>
    <row r="16026" spans="17:17">
      <c r="Q16026" s="50" t="str">
        <f t="shared" si="252"/>
        <v/>
      </c>
    </row>
    <row r="16027" spans="17:17">
      <c r="Q16027" s="50" t="str">
        <f t="shared" si="252"/>
        <v/>
      </c>
    </row>
    <row r="16028" spans="17:17">
      <c r="Q16028" s="50" t="str">
        <f t="shared" si="252"/>
        <v/>
      </c>
    </row>
    <row r="16029" spans="17:17">
      <c r="Q16029" s="50" t="str">
        <f t="shared" si="252"/>
        <v/>
      </c>
    </row>
    <row r="16030" spans="17:17">
      <c r="Q16030" s="50" t="str">
        <f t="shared" si="252"/>
        <v/>
      </c>
    </row>
    <row r="16031" spans="17:17">
      <c r="Q16031" s="50" t="str">
        <f t="shared" si="252"/>
        <v/>
      </c>
    </row>
    <row r="16032" spans="17:17">
      <c r="Q16032" s="50" t="str">
        <f t="shared" si="252"/>
        <v/>
      </c>
    </row>
    <row r="16033" spans="17:17">
      <c r="Q16033" s="50" t="str">
        <f t="shared" si="252"/>
        <v/>
      </c>
    </row>
    <row r="16034" spans="17:17">
      <c r="Q16034" s="50" t="str">
        <f t="shared" si="252"/>
        <v/>
      </c>
    </row>
    <row r="16035" spans="17:17">
      <c r="Q16035" s="50" t="str">
        <f t="shared" si="252"/>
        <v/>
      </c>
    </row>
    <row r="16036" spans="17:17">
      <c r="Q16036" s="50" t="str">
        <f t="shared" si="252"/>
        <v/>
      </c>
    </row>
    <row r="16037" spans="17:17">
      <c r="Q16037" s="50" t="str">
        <f t="shared" si="252"/>
        <v/>
      </c>
    </row>
    <row r="16038" spans="17:17">
      <c r="Q16038" s="50" t="str">
        <f t="shared" si="252"/>
        <v/>
      </c>
    </row>
    <row r="16039" spans="17:17">
      <c r="Q16039" s="50" t="str">
        <f t="shared" si="252"/>
        <v/>
      </c>
    </row>
    <row r="16040" spans="17:17">
      <c r="Q16040" s="50" t="str">
        <f t="shared" si="252"/>
        <v/>
      </c>
    </row>
    <row r="16041" spans="17:17">
      <c r="Q16041" s="50" t="str">
        <f t="shared" si="252"/>
        <v/>
      </c>
    </row>
    <row r="16042" spans="17:17">
      <c r="Q16042" s="50" t="str">
        <f t="shared" si="252"/>
        <v/>
      </c>
    </row>
    <row r="16043" spans="17:17">
      <c r="Q16043" s="50" t="str">
        <f t="shared" si="252"/>
        <v/>
      </c>
    </row>
    <row r="16044" spans="17:17">
      <c r="Q16044" s="50" t="str">
        <f t="shared" si="252"/>
        <v/>
      </c>
    </row>
    <row r="16045" spans="17:17">
      <c r="Q16045" s="50" t="str">
        <f t="shared" si="252"/>
        <v/>
      </c>
    </row>
    <row r="16046" spans="17:17">
      <c r="Q16046" s="50" t="str">
        <f t="shared" si="252"/>
        <v/>
      </c>
    </row>
    <row r="16047" spans="17:17">
      <c r="Q16047" s="50" t="str">
        <f t="shared" si="252"/>
        <v/>
      </c>
    </row>
    <row r="16048" spans="17:17">
      <c r="Q16048" s="50" t="str">
        <f t="shared" si="252"/>
        <v/>
      </c>
    </row>
    <row r="16049" spans="17:17">
      <c r="Q16049" s="50" t="str">
        <f t="shared" si="252"/>
        <v/>
      </c>
    </row>
    <row r="16050" spans="17:17">
      <c r="Q16050" s="50" t="str">
        <f t="shared" si="252"/>
        <v/>
      </c>
    </row>
    <row r="16051" spans="17:17">
      <c r="Q16051" s="50" t="str">
        <f t="shared" si="252"/>
        <v/>
      </c>
    </row>
    <row r="16052" spans="17:17">
      <c r="Q16052" s="50" t="str">
        <f t="shared" si="252"/>
        <v/>
      </c>
    </row>
    <row r="16053" spans="17:17">
      <c r="Q16053" s="50" t="str">
        <f t="shared" si="252"/>
        <v/>
      </c>
    </row>
    <row r="16054" spans="17:17">
      <c r="Q16054" s="50" t="str">
        <f t="shared" si="252"/>
        <v/>
      </c>
    </row>
    <row r="16055" spans="17:17">
      <c r="Q16055" s="50" t="str">
        <f t="shared" si="252"/>
        <v/>
      </c>
    </row>
    <row r="16056" spans="17:17">
      <c r="Q16056" s="50" t="str">
        <f t="shared" si="252"/>
        <v/>
      </c>
    </row>
    <row r="16057" spans="17:17">
      <c r="Q16057" s="50" t="str">
        <f t="shared" si="252"/>
        <v/>
      </c>
    </row>
    <row r="16058" spans="17:17">
      <c r="Q16058" s="50" t="str">
        <f t="shared" si="252"/>
        <v/>
      </c>
    </row>
    <row r="16059" spans="17:17">
      <c r="Q16059" s="50" t="str">
        <f t="shared" si="252"/>
        <v/>
      </c>
    </row>
    <row r="16060" spans="17:17">
      <c r="Q16060" s="50" t="str">
        <f t="shared" si="252"/>
        <v/>
      </c>
    </row>
    <row r="16061" spans="17:17">
      <c r="Q16061" s="50" t="str">
        <f t="shared" si="252"/>
        <v/>
      </c>
    </row>
    <row r="16062" spans="17:17">
      <c r="Q16062" s="50" t="str">
        <f t="shared" si="252"/>
        <v/>
      </c>
    </row>
    <row r="16063" spans="17:17">
      <c r="Q16063" s="50" t="str">
        <f t="shared" si="252"/>
        <v/>
      </c>
    </row>
    <row r="16064" spans="17:17">
      <c r="Q16064" s="50" t="str">
        <f t="shared" si="252"/>
        <v/>
      </c>
    </row>
    <row r="16065" spans="17:17">
      <c r="Q16065" s="50" t="str">
        <f t="shared" si="252"/>
        <v/>
      </c>
    </row>
    <row r="16066" spans="17:17">
      <c r="Q16066" s="50" t="str">
        <f t="shared" si="252"/>
        <v/>
      </c>
    </row>
    <row r="16067" spans="17:17">
      <c r="Q16067" s="50" t="str">
        <f t="shared" si="252"/>
        <v/>
      </c>
    </row>
    <row r="16068" spans="17:17">
      <c r="Q16068" s="50" t="str">
        <f t="shared" si="252"/>
        <v/>
      </c>
    </row>
    <row r="16069" spans="17:17">
      <c r="Q16069" s="50" t="str">
        <f t="shared" si="252"/>
        <v/>
      </c>
    </row>
    <row r="16070" spans="17:17">
      <c r="Q16070" s="50" t="str">
        <f t="shared" si="252"/>
        <v/>
      </c>
    </row>
    <row r="16071" spans="17:17">
      <c r="Q16071" s="50" t="str">
        <f t="shared" si="252"/>
        <v/>
      </c>
    </row>
    <row r="16072" spans="17:17">
      <c r="Q16072" s="50" t="str">
        <f t="shared" si="252"/>
        <v/>
      </c>
    </row>
    <row r="16073" spans="17:17">
      <c r="Q16073" s="50" t="str">
        <f t="shared" si="252"/>
        <v/>
      </c>
    </row>
    <row r="16074" spans="17:17">
      <c r="Q16074" s="50" t="str">
        <f t="shared" si="252"/>
        <v/>
      </c>
    </row>
    <row r="16075" spans="17:17">
      <c r="Q16075" s="50" t="str">
        <f t="shared" si="252"/>
        <v/>
      </c>
    </row>
    <row r="16076" spans="17:17">
      <c r="Q16076" s="50" t="str">
        <f t="shared" si="252"/>
        <v/>
      </c>
    </row>
    <row r="16077" spans="17:17">
      <c r="Q16077" s="50" t="str">
        <f t="shared" si="252"/>
        <v/>
      </c>
    </row>
    <row r="16078" spans="17:17">
      <c r="Q16078" s="50" t="str">
        <f t="shared" si="252"/>
        <v/>
      </c>
    </row>
    <row r="16079" spans="17:17">
      <c r="Q16079" s="50" t="str">
        <f t="shared" si="252"/>
        <v/>
      </c>
    </row>
    <row r="16080" spans="17:17">
      <c r="Q16080" s="50" t="str">
        <f t="shared" si="252"/>
        <v/>
      </c>
    </row>
    <row r="16081" spans="17:17">
      <c r="Q16081" s="50" t="str">
        <f t="shared" si="252"/>
        <v/>
      </c>
    </row>
    <row r="16082" spans="17:17">
      <c r="Q16082" s="50" t="str">
        <f t="shared" si="252"/>
        <v/>
      </c>
    </row>
    <row r="16083" spans="17:17">
      <c r="Q16083" s="50" t="str">
        <f t="shared" si="252"/>
        <v/>
      </c>
    </row>
    <row r="16084" spans="17:17">
      <c r="Q16084" s="50" t="str">
        <f t="shared" ref="Q16084:Q16147" si="253">IF(AND(I16084="",K16084=""),"",IF(I16084="Lead","Lead",IF(K16084="Lead","Lead",IF((OR((AND((ISNUMBER(SEARCH("Galvanized",K16084))),AF16084="Yes")),(AND((ISNUMBER(SEARCH("Galvanized",K16084))),AF16084="Unknown")))),"Galvanized requiring replacement",IF((OR((AND((ISNUMBER(SEARCH("Galvanized",K16084))),AJ16084="Yes")),(AND((ISNUMBER(SEARCH("Galvanized",K16084))),AJ16084="Unknown")))),"Galvanized requiring replacement",IF(I16084="Galvanized requiring replacement","Galvanized requiring replacement",IF(K16084="Galvanized requiring replacement","Galvanized requiring replacement",IF(ISNUMBER(SEARCH("Unknown",I16084)),"Unknown",IF(ISNUMBER(SEARCH("Unknown",K16084)),"Unknown",IF(I16084="","Unknown",IF(K16084="","Unknown","Non-lead")))))))))))</f>
        <v/>
      </c>
    </row>
    <row r="16085" spans="17:17">
      <c r="Q16085" s="50" t="str">
        <f t="shared" si="253"/>
        <v/>
      </c>
    </row>
    <row r="16086" spans="17:17">
      <c r="Q16086" s="50" t="str">
        <f t="shared" si="253"/>
        <v/>
      </c>
    </row>
    <row r="16087" spans="17:17">
      <c r="Q16087" s="50" t="str">
        <f t="shared" si="253"/>
        <v/>
      </c>
    </row>
    <row r="16088" spans="17:17">
      <c r="Q16088" s="50" t="str">
        <f t="shared" si="253"/>
        <v/>
      </c>
    </row>
    <row r="16089" spans="17:17">
      <c r="Q16089" s="50" t="str">
        <f t="shared" si="253"/>
        <v/>
      </c>
    </row>
    <row r="16090" spans="17:17">
      <c r="Q16090" s="50" t="str">
        <f t="shared" si="253"/>
        <v/>
      </c>
    </row>
    <row r="16091" spans="17:17">
      <c r="Q16091" s="50" t="str">
        <f t="shared" si="253"/>
        <v/>
      </c>
    </row>
    <row r="16092" spans="17:17">
      <c r="Q16092" s="50" t="str">
        <f t="shared" si="253"/>
        <v/>
      </c>
    </row>
    <row r="16093" spans="17:17">
      <c r="Q16093" s="50" t="str">
        <f t="shared" si="253"/>
        <v/>
      </c>
    </row>
    <row r="16094" spans="17:17">
      <c r="Q16094" s="50" t="str">
        <f t="shared" si="253"/>
        <v/>
      </c>
    </row>
    <row r="16095" spans="17:17">
      <c r="Q16095" s="50" t="str">
        <f t="shared" si="253"/>
        <v/>
      </c>
    </row>
    <row r="16096" spans="17:17">
      <c r="Q16096" s="50" t="str">
        <f t="shared" si="253"/>
        <v/>
      </c>
    </row>
    <row r="16097" spans="17:17">
      <c r="Q16097" s="50" t="str">
        <f t="shared" si="253"/>
        <v/>
      </c>
    </row>
    <row r="16098" spans="17:17">
      <c r="Q16098" s="50" t="str">
        <f t="shared" si="253"/>
        <v/>
      </c>
    </row>
    <row r="16099" spans="17:17">
      <c r="Q16099" s="50" t="str">
        <f t="shared" si="253"/>
        <v/>
      </c>
    </row>
    <row r="16100" spans="17:17">
      <c r="Q16100" s="50" t="str">
        <f t="shared" si="253"/>
        <v/>
      </c>
    </row>
    <row r="16101" spans="17:17">
      <c r="Q16101" s="50" t="str">
        <f t="shared" si="253"/>
        <v/>
      </c>
    </row>
    <row r="16102" spans="17:17">
      <c r="Q16102" s="50" t="str">
        <f t="shared" si="253"/>
        <v/>
      </c>
    </row>
    <row r="16103" spans="17:17">
      <c r="Q16103" s="50" t="str">
        <f t="shared" si="253"/>
        <v/>
      </c>
    </row>
    <row r="16104" spans="17:17">
      <c r="Q16104" s="50" t="str">
        <f t="shared" si="253"/>
        <v/>
      </c>
    </row>
    <row r="16105" spans="17:17">
      <c r="Q16105" s="50" t="str">
        <f t="shared" si="253"/>
        <v/>
      </c>
    </row>
    <row r="16106" spans="17:17">
      <c r="Q16106" s="50" t="str">
        <f t="shared" si="253"/>
        <v/>
      </c>
    </row>
    <row r="16107" spans="17:17">
      <c r="Q16107" s="50" t="str">
        <f t="shared" si="253"/>
        <v/>
      </c>
    </row>
    <row r="16108" spans="17:17">
      <c r="Q16108" s="50" t="str">
        <f t="shared" si="253"/>
        <v/>
      </c>
    </row>
    <row r="16109" spans="17:17">
      <c r="Q16109" s="50" t="str">
        <f t="shared" si="253"/>
        <v/>
      </c>
    </row>
    <row r="16110" spans="17:17">
      <c r="Q16110" s="50" t="str">
        <f t="shared" si="253"/>
        <v/>
      </c>
    </row>
    <row r="16111" spans="17:17">
      <c r="Q16111" s="50" t="str">
        <f t="shared" si="253"/>
        <v/>
      </c>
    </row>
    <row r="16112" spans="17:17">
      <c r="Q16112" s="50" t="str">
        <f t="shared" si="253"/>
        <v/>
      </c>
    </row>
    <row r="16113" spans="17:17">
      <c r="Q16113" s="50" t="str">
        <f t="shared" si="253"/>
        <v/>
      </c>
    </row>
    <row r="16114" spans="17:17">
      <c r="Q16114" s="50" t="str">
        <f t="shared" si="253"/>
        <v/>
      </c>
    </row>
    <row r="16115" spans="17:17">
      <c r="Q16115" s="50" t="str">
        <f t="shared" si="253"/>
        <v/>
      </c>
    </row>
    <row r="16116" spans="17:17">
      <c r="Q16116" s="50" t="str">
        <f t="shared" si="253"/>
        <v/>
      </c>
    </row>
    <row r="16117" spans="17:17">
      <c r="Q16117" s="50" t="str">
        <f t="shared" si="253"/>
        <v/>
      </c>
    </row>
    <row r="16118" spans="17:17">
      <c r="Q16118" s="50" t="str">
        <f t="shared" si="253"/>
        <v/>
      </c>
    </row>
    <row r="16119" spans="17:17">
      <c r="Q16119" s="50" t="str">
        <f t="shared" si="253"/>
        <v/>
      </c>
    </row>
    <row r="16120" spans="17:17">
      <c r="Q16120" s="50" t="str">
        <f t="shared" si="253"/>
        <v/>
      </c>
    </row>
    <row r="16121" spans="17:17">
      <c r="Q16121" s="50" t="str">
        <f t="shared" si="253"/>
        <v/>
      </c>
    </row>
    <row r="16122" spans="17:17">
      <c r="Q16122" s="50" t="str">
        <f t="shared" si="253"/>
        <v/>
      </c>
    </row>
    <row r="16123" spans="17:17">
      <c r="Q16123" s="50" t="str">
        <f t="shared" si="253"/>
        <v/>
      </c>
    </row>
    <row r="16124" spans="17:17">
      <c r="Q16124" s="50" t="str">
        <f t="shared" si="253"/>
        <v/>
      </c>
    </row>
    <row r="16125" spans="17:17">
      <c r="Q16125" s="50" t="str">
        <f t="shared" si="253"/>
        <v/>
      </c>
    </row>
    <row r="16126" spans="17:17">
      <c r="Q16126" s="50" t="str">
        <f t="shared" si="253"/>
        <v/>
      </c>
    </row>
    <row r="16127" spans="17:17">
      <c r="Q16127" s="50" t="str">
        <f t="shared" si="253"/>
        <v/>
      </c>
    </row>
    <row r="16128" spans="17:17">
      <c r="Q16128" s="50" t="str">
        <f t="shared" si="253"/>
        <v/>
      </c>
    </row>
    <row r="16129" spans="17:17">
      <c r="Q16129" s="50" t="str">
        <f t="shared" si="253"/>
        <v/>
      </c>
    </row>
    <row r="16130" spans="17:17">
      <c r="Q16130" s="50" t="str">
        <f t="shared" si="253"/>
        <v/>
      </c>
    </row>
    <row r="16131" spans="17:17">
      <c r="Q16131" s="50" t="str">
        <f t="shared" si="253"/>
        <v/>
      </c>
    </row>
    <row r="16132" spans="17:17">
      <c r="Q16132" s="50" t="str">
        <f t="shared" si="253"/>
        <v/>
      </c>
    </row>
    <row r="16133" spans="17:17">
      <c r="Q16133" s="50" t="str">
        <f t="shared" si="253"/>
        <v/>
      </c>
    </row>
    <row r="16134" spans="17:17">
      <c r="Q16134" s="50" t="str">
        <f t="shared" si="253"/>
        <v/>
      </c>
    </row>
    <row r="16135" spans="17:17">
      <c r="Q16135" s="50" t="str">
        <f t="shared" si="253"/>
        <v/>
      </c>
    </row>
    <row r="16136" spans="17:17">
      <c r="Q16136" s="50" t="str">
        <f t="shared" si="253"/>
        <v/>
      </c>
    </row>
    <row r="16137" spans="17:17">
      <c r="Q16137" s="50" t="str">
        <f t="shared" si="253"/>
        <v/>
      </c>
    </row>
    <row r="16138" spans="17:17">
      <c r="Q16138" s="50" t="str">
        <f t="shared" si="253"/>
        <v/>
      </c>
    </row>
    <row r="16139" spans="17:17">
      <c r="Q16139" s="50" t="str">
        <f t="shared" si="253"/>
        <v/>
      </c>
    </row>
    <row r="16140" spans="17:17">
      <c r="Q16140" s="50" t="str">
        <f t="shared" si="253"/>
        <v/>
      </c>
    </row>
    <row r="16141" spans="17:17">
      <c r="Q16141" s="50" t="str">
        <f t="shared" si="253"/>
        <v/>
      </c>
    </row>
    <row r="16142" spans="17:17">
      <c r="Q16142" s="50" t="str">
        <f t="shared" si="253"/>
        <v/>
      </c>
    </row>
    <row r="16143" spans="17:17">
      <c r="Q16143" s="50" t="str">
        <f t="shared" si="253"/>
        <v/>
      </c>
    </row>
    <row r="16144" spans="17:17">
      <c r="Q16144" s="50" t="str">
        <f t="shared" si="253"/>
        <v/>
      </c>
    </row>
    <row r="16145" spans="17:17">
      <c r="Q16145" s="50" t="str">
        <f t="shared" si="253"/>
        <v/>
      </c>
    </row>
    <row r="16146" spans="17:17">
      <c r="Q16146" s="50" t="str">
        <f t="shared" si="253"/>
        <v/>
      </c>
    </row>
    <row r="16147" spans="17:17">
      <c r="Q16147" s="50" t="str">
        <f t="shared" si="253"/>
        <v/>
      </c>
    </row>
    <row r="16148" spans="17:17">
      <c r="Q16148" s="50" t="str">
        <f t="shared" ref="Q16148:Q16211" si="254">IF(AND(I16148="",K16148=""),"",IF(I16148="Lead","Lead",IF(K16148="Lead","Lead",IF((OR((AND((ISNUMBER(SEARCH("Galvanized",K16148))),AF16148="Yes")),(AND((ISNUMBER(SEARCH("Galvanized",K16148))),AF16148="Unknown")))),"Galvanized requiring replacement",IF((OR((AND((ISNUMBER(SEARCH("Galvanized",K16148))),AJ16148="Yes")),(AND((ISNUMBER(SEARCH("Galvanized",K16148))),AJ16148="Unknown")))),"Galvanized requiring replacement",IF(I16148="Galvanized requiring replacement","Galvanized requiring replacement",IF(K16148="Galvanized requiring replacement","Galvanized requiring replacement",IF(ISNUMBER(SEARCH("Unknown",I16148)),"Unknown",IF(ISNUMBER(SEARCH("Unknown",K16148)),"Unknown",IF(I16148="","Unknown",IF(K16148="","Unknown","Non-lead")))))))))))</f>
        <v/>
      </c>
    </row>
    <row r="16149" spans="17:17">
      <c r="Q16149" s="50" t="str">
        <f t="shared" si="254"/>
        <v/>
      </c>
    </row>
    <row r="16150" spans="17:17">
      <c r="Q16150" s="50" t="str">
        <f t="shared" si="254"/>
        <v/>
      </c>
    </row>
    <row r="16151" spans="17:17">
      <c r="Q16151" s="50" t="str">
        <f t="shared" si="254"/>
        <v/>
      </c>
    </row>
    <row r="16152" spans="17:17">
      <c r="Q16152" s="50" t="str">
        <f t="shared" si="254"/>
        <v/>
      </c>
    </row>
    <row r="16153" spans="17:17">
      <c r="Q16153" s="50" t="str">
        <f t="shared" si="254"/>
        <v/>
      </c>
    </row>
    <row r="16154" spans="17:17">
      <c r="Q16154" s="50" t="str">
        <f t="shared" si="254"/>
        <v/>
      </c>
    </row>
    <row r="16155" spans="17:17">
      <c r="Q16155" s="50" t="str">
        <f t="shared" si="254"/>
        <v/>
      </c>
    </row>
    <row r="16156" spans="17:17">
      <c r="Q16156" s="50" t="str">
        <f t="shared" si="254"/>
        <v/>
      </c>
    </row>
    <row r="16157" spans="17:17">
      <c r="Q16157" s="50" t="str">
        <f t="shared" si="254"/>
        <v/>
      </c>
    </row>
    <row r="16158" spans="17:17">
      <c r="Q16158" s="50" t="str">
        <f t="shared" si="254"/>
        <v/>
      </c>
    </row>
    <row r="16159" spans="17:17">
      <c r="Q16159" s="50" t="str">
        <f t="shared" si="254"/>
        <v/>
      </c>
    </row>
    <row r="16160" spans="17:17">
      <c r="Q16160" s="50" t="str">
        <f t="shared" si="254"/>
        <v/>
      </c>
    </row>
    <row r="16161" spans="17:17">
      <c r="Q16161" s="50" t="str">
        <f t="shared" si="254"/>
        <v/>
      </c>
    </row>
    <row r="16162" spans="17:17">
      <c r="Q16162" s="50" t="str">
        <f t="shared" si="254"/>
        <v/>
      </c>
    </row>
    <row r="16163" spans="17:17">
      <c r="Q16163" s="50" t="str">
        <f t="shared" si="254"/>
        <v/>
      </c>
    </row>
    <row r="16164" spans="17:17">
      <c r="Q16164" s="50" t="str">
        <f t="shared" si="254"/>
        <v/>
      </c>
    </row>
    <row r="16165" spans="17:17">
      <c r="Q16165" s="50" t="str">
        <f t="shared" si="254"/>
        <v/>
      </c>
    </row>
    <row r="16166" spans="17:17">
      <c r="Q16166" s="50" t="str">
        <f t="shared" si="254"/>
        <v/>
      </c>
    </row>
    <row r="16167" spans="17:17">
      <c r="Q16167" s="50" t="str">
        <f t="shared" si="254"/>
        <v/>
      </c>
    </row>
    <row r="16168" spans="17:17">
      <c r="Q16168" s="50" t="str">
        <f t="shared" si="254"/>
        <v/>
      </c>
    </row>
    <row r="16169" spans="17:17">
      <c r="Q16169" s="50" t="str">
        <f t="shared" si="254"/>
        <v/>
      </c>
    </row>
    <row r="16170" spans="17:17">
      <c r="Q16170" s="50" t="str">
        <f t="shared" si="254"/>
        <v/>
      </c>
    </row>
    <row r="16171" spans="17:17">
      <c r="Q16171" s="50" t="str">
        <f t="shared" si="254"/>
        <v/>
      </c>
    </row>
    <row r="16172" spans="17:17">
      <c r="Q16172" s="50" t="str">
        <f t="shared" si="254"/>
        <v/>
      </c>
    </row>
    <row r="16173" spans="17:17">
      <c r="Q16173" s="50" t="str">
        <f t="shared" si="254"/>
        <v/>
      </c>
    </row>
    <row r="16174" spans="17:17">
      <c r="Q16174" s="50" t="str">
        <f t="shared" si="254"/>
        <v/>
      </c>
    </row>
    <row r="16175" spans="17:17">
      <c r="Q16175" s="50" t="str">
        <f t="shared" si="254"/>
        <v/>
      </c>
    </row>
    <row r="16176" spans="17:17">
      <c r="Q16176" s="50" t="str">
        <f t="shared" si="254"/>
        <v/>
      </c>
    </row>
    <row r="16177" spans="17:17">
      <c r="Q16177" s="50" t="str">
        <f t="shared" si="254"/>
        <v/>
      </c>
    </row>
    <row r="16178" spans="17:17">
      <c r="Q16178" s="50" t="str">
        <f t="shared" si="254"/>
        <v/>
      </c>
    </row>
    <row r="16179" spans="17:17">
      <c r="Q16179" s="50" t="str">
        <f t="shared" si="254"/>
        <v/>
      </c>
    </row>
    <row r="16180" spans="17:17">
      <c r="Q16180" s="50" t="str">
        <f t="shared" si="254"/>
        <v/>
      </c>
    </row>
    <row r="16181" spans="17:17">
      <c r="Q16181" s="50" t="str">
        <f t="shared" si="254"/>
        <v/>
      </c>
    </row>
    <row r="16182" spans="17:17">
      <c r="Q16182" s="50" t="str">
        <f t="shared" si="254"/>
        <v/>
      </c>
    </row>
    <row r="16183" spans="17:17">
      <c r="Q16183" s="50" t="str">
        <f t="shared" si="254"/>
        <v/>
      </c>
    </row>
    <row r="16184" spans="17:17">
      <c r="Q16184" s="50" t="str">
        <f t="shared" si="254"/>
        <v/>
      </c>
    </row>
    <row r="16185" spans="17:17">
      <c r="Q16185" s="50" t="str">
        <f t="shared" si="254"/>
        <v/>
      </c>
    </row>
    <row r="16186" spans="17:17">
      <c r="Q16186" s="50" t="str">
        <f t="shared" si="254"/>
        <v/>
      </c>
    </row>
    <row r="16187" spans="17:17">
      <c r="Q16187" s="50" t="str">
        <f t="shared" si="254"/>
        <v/>
      </c>
    </row>
    <row r="16188" spans="17:17">
      <c r="Q16188" s="50" t="str">
        <f t="shared" si="254"/>
        <v/>
      </c>
    </row>
    <row r="16189" spans="17:17">
      <c r="Q16189" s="50" t="str">
        <f t="shared" si="254"/>
        <v/>
      </c>
    </row>
    <row r="16190" spans="17:17">
      <c r="Q16190" s="50" t="str">
        <f t="shared" si="254"/>
        <v/>
      </c>
    </row>
    <row r="16191" spans="17:17">
      <c r="Q16191" s="50" t="str">
        <f t="shared" si="254"/>
        <v/>
      </c>
    </row>
    <row r="16192" spans="17:17">
      <c r="Q16192" s="50" t="str">
        <f t="shared" si="254"/>
        <v/>
      </c>
    </row>
    <row r="16193" spans="17:17">
      <c r="Q16193" s="50" t="str">
        <f t="shared" si="254"/>
        <v/>
      </c>
    </row>
    <row r="16194" spans="17:17">
      <c r="Q16194" s="50" t="str">
        <f t="shared" si="254"/>
        <v/>
      </c>
    </row>
    <row r="16195" spans="17:17">
      <c r="Q16195" s="50" t="str">
        <f t="shared" si="254"/>
        <v/>
      </c>
    </row>
    <row r="16196" spans="17:17">
      <c r="Q16196" s="50" t="str">
        <f t="shared" si="254"/>
        <v/>
      </c>
    </row>
    <row r="16197" spans="17:17">
      <c r="Q16197" s="50" t="str">
        <f t="shared" si="254"/>
        <v/>
      </c>
    </row>
    <row r="16198" spans="17:17">
      <c r="Q16198" s="50" t="str">
        <f t="shared" si="254"/>
        <v/>
      </c>
    </row>
    <row r="16199" spans="17:17">
      <c r="Q16199" s="50" t="str">
        <f t="shared" si="254"/>
        <v/>
      </c>
    </row>
    <row r="16200" spans="17:17">
      <c r="Q16200" s="50" t="str">
        <f t="shared" si="254"/>
        <v/>
      </c>
    </row>
    <row r="16201" spans="17:17">
      <c r="Q16201" s="50" t="str">
        <f t="shared" si="254"/>
        <v/>
      </c>
    </row>
    <row r="16202" spans="17:17">
      <c r="Q16202" s="50" t="str">
        <f t="shared" si="254"/>
        <v/>
      </c>
    </row>
    <row r="16203" spans="17:17">
      <c r="Q16203" s="50" t="str">
        <f t="shared" si="254"/>
        <v/>
      </c>
    </row>
    <row r="16204" spans="17:17">
      <c r="Q16204" s="50" t="str">
        <f t="shared" si="254"/>
        <v/>
      </c>
    </row>
    <row r="16205" spans="17:17">
      <c r="Q16205" s="50" t="str">
        <f t="shared" si="254"/>
        <v/>
      </c>
    </row>
    <row r="16206" spans="17:17">
      <c r="Q16206" s="50" t="str">
        <f t="shared" si="254"/>
        <v/>
      </c>
    </row>
    <row r="16207" spans="17:17">
      <c r="Q16207" s="50" t="str">
        <f t="shared" si="254"/>
        <v/>
      </c>
    </row>
    <row r="16208" spans="17:17">
      <c r="Q16208" s="50" t="str">
        <f t="shared" si="254"/>
        <v/>
      </c>
    </row>
    <row r="16209" spans="17:17">
      <c r="Q16209" s="50" t="str">
        <f t="shared" si="254"/>
        <v/>
      </c>
    </row>
    <row r="16210" spans="17:17">
      <c r="Q16210" s="50" t="str">
        <f t="shared" si="254"/>
        <v/>
      </c>
    </row>
    <row r="16211" spans="17:17">
      <c r="Q16211" s="50" t="str">
        <f t="shared" si="254"/>
        <v/>
      </c>
    </row>
    <row r="16212" spans="17:17">
      <c r="Q16212" s="50" t="str">
        <f t="shared" ref="Q16212:Q16275" si="255">IF(AND(I16212="",K16212=""),"",IF(I16212="Lead","Lead",IF(K16212="Lead","Lead",IF((OR((AND((ISNUMBER(SEARCH("Galvanized",K16212))),AF16212="Yes")),(AND((ISNUMBER(SEARCH("Galvanized",K16212))),AF16212="Unknown")))),"Galvanized requiring replacement",IF((OR((AND((ISNUMBER(SEARCH("Galvanized",K16212))),AJ16212="Yes")),(AND((ISNUMBER(SEARCH("Galvanized",K16212))),AJ16212="Unknown")))),"Galvanized requiring replacement",IF(I16212="Galvanized requiring replacement","Galvanized requiring replacement",IF(K16212="Galvanized requiring replacement","Galvanized requiring replacement",IF(ISNUMBER(SEARCH("Unknown",I16212)),"Unknown",IF(ISNUMBER(SEARCH("Unknown",K16212)),"Unknown",IF(I16212="","Unknown",IF(K16212="","Unknown","Non-lead")))))))))))</f>
        <v/>
      </c>
    </row>
    <row r="16213" spans="17:17">
      <c r="Q16213" s="50" t="str">
        <f t="shared" si="255"/>
        <v/>
      </c>
    </row>
    <row r="16214" spans="17:17">
      <c r="Q16214" s="50" t="str">
        <f t="shared" si="255"/>
        <v/>
      </c>
    </row>
    <row r="16215" spans="17:17">
      <c r="Q16215" s="50" t="str">
        <f t="shared" si="255"/>
        <v/>
      </c>
    </row>
    <row r="16216" spans="17:17">
      <c r="Q16216" s="50" t="str">
        <f t="shared" si="255"/>
        <v/>
      </c>
    </row>
    <row r="16217" spans="17:17">
      <c r="Q16217" s="50" t="str">
        <f t="shared" si="255"/>
        <v/>
      </c>
    </row>
    <row r="16218" spans="17:17">
      <c r="Q16218" s="50" t="str">
        <f t="shared" si="255"/>
        <v/>
      </c>
    </row>
    <row r="16219" spans="17:17">
      <c r="Q16219" s="50" t="str">
        <f t="shared" si="255"/>
        <v/>
      </c>
    </row>
    <row r="16220" spans="17:17">
      <c r="Q16220" s="50" t="str">
        <f t="shared" si="255"/>
        <v/>
      </c>
    </row>
    <row r="16221" spans="17:17">
      <c r="Q16221" s="50" t="str">
        <f t="shared" si="255"/>
        <v/>
      </c>
    </row>
    <row r="16222" spans="17:17">
      <c r="Q16222" s="50" t="str">
        <f t="shared" si="255"/>
        <v/>
      </c>
    </row>
    <row r="16223" spans="17:17">
      <c r="Q16223" s="50" t="str">
        <f t="shared" si="255"/>
        <v/>
      </c>
    </row>
    <row r="16224" spans="17:17">
      <c r="Q16224" s="50" t="str">
        <f t="shared" si="255"/>
        <v/>
      </c>
    </row>
    <row r="16225" spans="17:17">
      <c r="Q16225" s="50" t="str">
        <f t="shared" si="255"/>
        <v/>
      </c>
    </row>
    <row r="16226" spans="17:17">
      <c r="Q16226" s="50" t="str">
        <f t="shared" si="255"/>
        <v/>
      </c>
    </row>
    <row r="16227" spans="17:17">
      <c r="Q16227" s="50" t="str">
        <f t="shared" si="255"/>
        <v/>
      </c>
    </row>
    <row r="16228" spans="17:17">
      <c r="Q16228" s="50" t="str">
        <f t="shared" si="255"/>
        <v/>
      </c>
    </row>
    <row r="16229" spans="17:17">
      <c r="Q16229" s="50" t="str">
        <f t="shared" si="255"/>
        <v/>
      </c>
    </row>
    <row r="16230" spans="17:17">
      <c r="Q16230" s="50" t="str">
        <f t="shared" si="255"/>
        <v/>
      </c>
    </row>
    <row r="16231" spans="17:17">
      <c r="Q16231" s="50" t="str">
        <f t="shared" si="255"/>
        <v/>
      </c>
    </row>
    <row r="16232" spans="17:17">
      <c r="Q16232" s="50" t="str">
        <f t="shared" si="255"/>
        <v/>
      </c>
    </row>
    <row r="16233" spans="17:17">
      <c r="Q16233" s="50" t="str">
        <f t="shared" si="255"/>
        <v/>
      </c>
    </row>
    <row r="16234" spans="17:17">
      <c r="Q16234" s="50" t="str">
        <f t="shared" si="255"/>
        <v/>
      </c>
    </row>
    <row r="16235" spans="17:17">
      <c r="Q16235" s="50" t="str">
        <f t="shared" si="255"/>
        <v/>
      </c>
    </row>
    <row r="16236" spans="17:17">
      <c r="Q16236" s="50" t="str">
        <f t="shared" si="255"/>
        <v/>
      </c>
    </row>
    <row r="16237" spans="17:17">
      <c r="Q16237" s="50" t="str">
        <f t="shared" si="255"/>
        <v/>
      </c>
    </row>
    <row r="16238" spans="17:17">
      <c r="Q16238" s="50" t="str">
        <f t="shared" si="255"/>
        <v/>
      </c>
    </row>
    <row r="16239" spans="17:17">
      <c r="Q16239" s="50" t="str">
        <f t="shared" si="255"/>
        <v/>
      </c>
    </row>
    <row r="16240" spans="17:17">
      <c r="Q16240" s="50" t="str">
        <f t="shared" si="255"/>
        <v/>
      </c>
    </row>
    <row r="16241" spans="17:17">
      <c r="Q16241" s="50" t="str">
        <f t="shared" si="255"/>
        <v/>
      </c>
    </row>
    <row r="16242" spans="17:17">
      <c r="Q16242" s="50" t="str">
        <f t="shared" si="255"/>
        <v/>
      </c>
    </row>
    <row r="16243" spans="17:17">
      <c r="Q16243" s="50" t="str">
        <f t="shared" si="255"/>
        <v/>
      </c>
    </row>
    <row r="16244" spans="17:17">
      <c r="Q16244" s="50" t="str">
        <f t="shared" si="255"/>
        <v/>
      </c>
    </row>
    <row r="16245" spans="17:17">
      <c r="Q16245" s="50" t="str">
        <f t="shared" si="255"/>
        <v/>
      </c>
    </row>
    <row r="16246" spans="17:17">
      <c r="Q16246" s="50" t="str">
        <f t="shared" si="255"/>
        <v/>
      </c>
    </row>
    <row r="16247" spans="17:17">
      <c r="Q16247" s="50" t="str">
        <f t="shared" si="255"/>
        <v/>
      </c>
    </row>
    <row r="16248" spans="17:17">
      <c r="Q16248" s="50" t="str">
        <f t="shared" si="255"/>
        <v/>
      </c>
    </row>
    <row r="16249" spans="17:17">
      <c r="Q16249" s="50" t="str">
        <f t="shared" si="255"/>
        <v/>
      </c>
    </row>
    <row r="16250" spans="17:17">
      <c r="Q16250" s="50" t="str">
        <f t="shared" si="255"/>
        <v/>
      </c>
    </row>
    <row r="16251" spans="17:17">
      <c r="Q16251" s="50" t="str">
        <f t="shared" si="255"/>
        <v/>
      </c>
    </row>
    <row r="16252" spans="17:17">
      <c r="Q16252" s="50" t="str">
        <f t="shared" si="255"/>
        <v/>
      </c>
    </row>
    <row r="16253" spans="17:17">
      <c r="Q16253" s="50" t="str">
        <f t="shared" si="255"/>
        <v/>
      </c>
    </row>
    <row r="16254" spans="17:17">
      <c r="Q16254" s="50" t="str">
        <f t="shared" si="255"/>
        <v/>
      </c>
    </row>
    <row r="16255" spans="17:17">
      <c r="Q16255" s="50" t="str">
        <f t="shared" si="255"/>
        <v/>
      </c>
    </row>
    <row r="16256" spans="17:17">
      <c r="Q16256" s="50" t="str">
        <f t="shared" si="255"/>
        <v/>
      </c>
    </row>
    <row r="16257" spans="17:17">
      <c r="Q16257" s="50" t="str">
        <f t="shared" si="255"/>
        <v/>
      </c>
    </row>
    <row r="16258" spans="17:17">
      <c r="Q16258" s="50" t="str">
        <f t="shared" si="255"/>
        <v/>
      </c>
    </row>
    <row r="16259" spans="17:17">
      <c r="Q16259" s="50" t="str">
        <f t="shared" si="255"/>
        <v/>
      </c>
    </row>
    <row r="16260" spans="17:17">
      <c r="Q16260" s="50" t="str">
        <f t="shared" si="255"/>
        <v/>
      </c>
    </row>
    <row r="16261" spans="17:17">
      <c r="Q16261" s="50" t="str">
        <f t="shared" si="255"/>
        <v/>
      </c>
    </row>
    <row r="16262" spans="17:17">
      <c r="Q16262" s="50" t="str">
        <f t="shared" si="255"/>
        <v/>
      </c>
    </row>
    <row r="16263" spans="17:17">
      <c r="Q16263" s="50" t="str">
        <f t="shared" si="255"/>
        <v/>
      </c>
    </row>
    <row r="16264" spans="17:17">
      <c r="Q16264" s="50" t="str">
        <f t="shared" si="255"/>
        <v/>
      </c>
    </row>
    <row r="16265" spans="17:17">
      <c r="Q16265" s="50" t="str">
        <f t="shared" si="255"/>
        <v/>
      </c>
    </row>
    <row r="16266" spans="17:17">
      <c r="Q16266" s="50" t="str">
        <f t="shared" si="255"/>
        <v/>
      </c>
    </row>
    <row r="16267" spans="17:17">
      <c r="Q16267" s="50" t="str">
        <f t="shared" si="255"/>
        <v/>
      </c>
    </row>
    <row r="16268" spans="17:17">
      <c r="Q16268" s="50" t="str">
        <f t="shared" si="255"/>
        <v/>
      </c>
    </row>
    <row r="16269" spans="17:17">
      <c r="Q16269" s="50" t="str">
        <f t="shared" si="255"/>
        <v/>
      </c>
    </row>
    <row r="16270" spans="17:17">
      <c r="Q16270" s="50" t="str">
        <f t="shared" si="255"/>
        <v/>
      </c>
    </row>
    <row r="16271" spans="17:17">
      <c r="Q16271" s="50" t="str">
        <f t="shared" si="255"/>
        <v/>
      </c>
    </row>
    <row r="16272" spans="17:17">
      <c r="Q16272" s="50" t="str">
        <f t="shared" si="255"/>
        <v/>
      </c>
    </row>
    <row r="16273" spans="17:17">
      <c r="Q16273" s="50" t="str">
        <f t="shared" si="255"/>
        <v/>
      </c>
    </row>
    <row r="16274" spans="17:17">
      <c r="Q16274" s="50" t="str">
        <f t="shared" si="255"/>
        <v/>
      </c>
    </row>
    <row r="16275" spans="17:17">
      <c r="Q16275" s="50" t="str">
        <f t="shared" si="255"/>
        <v/>
      </c>
    </row>
    <row r="16276" spans="17:17">
      <c r="Q16276" s="50" t="str">
        <f t="shared" ref="Q16276:Q16339" si="256">IF(AND(I16276="",K16276=""),"",IF(I16276="Lead","Lead",IF(K16276="Lead","Lead",IF((OR((AND((ISNUMBER(SEARCH("Galvanized",K16276))),AF16276="Yes")),(AND((ISNUMBER(SEARCH("Galvanized",K16276))),AF16276="Unknown")))),"Galvanized requiring replacement",IF((OR((AND((ISNUMBER(SEARCH("Galvanized",K16276))),AJ16276="Yes")),(AND((ISNUMBER(SEARCH("Galvanized",K16276))),AJ16276="Unknown")))),"Galvanized requiring replacement",IF(I16276="Galvanized requiring replacement","Galvanized requiring replacement",IF(K16276="Galvanized requiring replacement","Galvanized requiring replacement",IF(ISNUMBER(SEARCH("Unknown",I16276)),"Unknown",IF(ISNUMBER(SEARCH("Unknown",K16276)),"Unknown",IF(I16276="","Unknown",IF(K16276="","Unknown","Non-lead")))))))))))</f>
        <v/>
      </c>
    </row>
    <row r="16277" spans="17:17">
      <c r="Q16277" s="50" t="str">
        <f t="shared" si="256"/>
        <v/>
      </c>
    </row>
    <row r="16278" spans="17:17">
      <c r="Q16278" s="50" t="str">
        <f t="shared" si="256"/>
        <v/>
      </c>
    </row>
    <row r="16279" spans="17:17">
      <c r="Q16279" s="50" t="str">
        <f t="shared" si="256"/>
        <v/>
      </c>
    </row>
    <row r="16280" spans="17:17">
      <c r="Q16280" s="50" t="str">
        <f t="shared" si="256"/>
        <v/>
      </c>
    </row>
    <row r="16281" spans="17:17">
      <c r="Q16281" s="50" t="str">
        <f t="shared" si="256"/>
        <v/>
      </c>
    </row>
    <row r="16282" spans="17:17">
      <c r="Q16282" s="50" t="str">
        <f t="shared" si="256"/>
        <v/>
      </c>
    </row>
    <row r="16283" spans="17:17">
      <c r="Q16283" s="50" t="str">
        <f t="shared" si="256"/>
        <v/>
      </c>
    </row>
    <row r="16284" spans="17:17">
      <c r="Q16284" s="50" t="str">
        <f t="shared" si="256"/>
        <v/>
      </c>
    </row>
    <row r="16285" spans="17:17">
      <c r="Q16285" s="50" t="str">
        <f t="shared" si="256"/>
        <v/>
      </c>
    </row>
    <row r="16286" spans="17:17">
      <c r="Q16286" s="50" t="str">
        <f t="shared" si="256"/>
        <v/>
      </c>
    </row>
    <row r="16287" spans="17:17">
      <c r="Q16287" s="50" t="str">
        <f t="shared" si="256"/>
        <v/>
      </c>
    </row>
    <row r="16288" spans="17:17">
      <c r="Q16288" s="50" t="str">
        <f t="shared" si="256"/>
        <v/>
      </c>
    </row>
    <row r="16289" spans="17:17">
      <c r="Q16289" s="50" t="str">
        <f t="shared" si="256"/>
        <v/>
      </c>
    </row>
    <row r="16290" spans="17:17">
      <c r="Q16290" s="50" t="str">
        <f t="shared" si="256"/>
        <v/>
      </c>
    </row>
    <row r="16291" spans="17:17">
      <c r="Q16291" s="50" t="str">
        <f t="shared" si="256"/>
        <v/>
      </c>
    </row>
    <row r="16292" spans="17:17">
      <c r="Q16292" s="50" t="str">
        <f t="shared" si="256"/>
        <v/>
      </c>
    </row>
    <row r="16293" spans="17:17">
      <c r="Q16293" s="50" t="str">
        <f t="shared" si="256"/>
        <v/>
      </c>
    </row>
    <row r="16294" spans="17:17">
      <c r="Q16294" s="50" t="str">
        <f t="shared" si="256"/>
        <v/>
      </c>
    </row>
    <row r="16295" spans="17:17">
      <c r="Q16295" s="50" t="str">
        <f t="shared" si="256"/>
        <v/>
      </c>
    </row>
    <row r="16296" spans="17:17">
      <c r="Q16296" s="50" t="str">
        <f t="shared" si="256"/>
        <v/>
      </c>
    </row>
    <row r="16297" spans="17:17">
      <c r="Q16297" s="50" t="str">
        <f t="shared" si="256"/>
        <v/>
      </c>
    </row>
    <row r="16298" spans="17:17">
      <c r="Q16298" s="50" t="str">
        <f t="shared" si="256"/>
        <v/>
      </c>
    </row>
    <row r="16299" spans="17:17">
      <c r="Q16299" s="50" t="str">
        <f t="shared" si="256"/>
        <v/>
      </c>
    </row>
    <row r="16300" spans="17:17">
      <c r="Q16300" s="50" t="str">
        <f t="shared" si="256"/>
        <v/>
      </c>
    </row>
    <row r="16301" spans="17:17">
      <c r="Q16301" s="50" t="str">
        <f t="shared" si="256"/>
        <v/>
      </c>
    </row>
    <row r="16302" spans="17:17">
      <c r="Q16302" s="50" t="str">
        <f t="shared" si="256"/>
        <v/>
      </c>
    </row>
    <row r="16303" spans="17:17">
      <c r="Q16303" s="50" t="str">
        <f t="shared" si="256"/>
        <v/>
      </c>
    </row>
    <row r="16304" spans="17:17">
      <c r="Q16304" s="50" t="str">
        <f t="shared" si="256"/>
        <v/>
      </c>
    </row>
    <row r="16305" spans="17:17">
      <c r="Q16305" s="50" t="str">
        <f t="shared" si="256"/>
        <v/>
      </c>
    </row>
    <row r="16306" spans="17:17">
      <c r="Q16306" s="50" t="str">
        <f t="shared" si="256"/>
        <v/>
      </c>
    </row>
    <row r="16307" spans="17:17">
      <c r="Q16307" s="50" t="str">
        <f t="shared" si="256"/>
        <v/>
      </c>
    </row>
    <row r="16308" spans="17:17">
      <c r="Q16308" s="50" t="str">
        <f t="shared" si="256"/>
        <v/>
      </c>
    </row>
    <row r="16309" spans="17:17">
      <c r="Q16309" s="50" t="str">
        <f t="shared" si="256"/>
        <v/>
      </c>
    </row>
    <row r="16310" spans="17:17">
      <c r="Q16310" s="50" t="str">
        <f t="shared" si="256"/>
        <v/>
      </c>
    </row>
    <row r="16311" spans="17:17">
      <c r="Q16311" s="50" t="str">
        <f t="shared" si="256"/>
        <v/>
      </c>
    </row>
    <row r="16312" spans="17:17">
      <c r="Q16312" s="50" t="str">
        <f t="shared" si="256"/>
        <v/>
      </c>
    </row>
    <row r="16313" spans="17:17">
      <c r="Q16313" s="50" t="str">
        <f t="shared" si="256"/>
        <v/>
      </c>
    </row>
    <row r="16314" spans="17:17">
      <c r="Q16314" s="50" t="str">
        <f t="shared" si="256"/>
        <v/>
      </c>
    </row>
    <row r="16315" spans="17:17">
      <c r="Q16315" s="50" t="str">
        <f t="shared" si="256"/>
        <v/>
      </c>
    </row>
    <row r="16316" spans="17:17">
      <c r="Q16316" s="50" t="str">
        <f t="shared" si="256"/>
        <v/>
      </c>
    </row>
    <row r="16317" spans="17:17">
      <c r="Q16317" s="50" t="str">
        <f t="shared" si="256"/>
        <v/>
      </c>
    </row>
    <row r="16318" spans="17:17">
      <c r="Q16318" s="50" t="str">
        <f t="shared" si="256"/>
        <v/>
      </c>
    </row>
    <row r="16319" spans="17:17">
      <c r="Q16319" s="50" t="str">
        <f t="shared" si="256"/>
        <v/>
      </c>
    </row>
    <row r="16320" spans="17:17">
      <c r="Q16320" s="50" t="str">
        <f t="shared" si="256"/>
        <v/>
      </c>
    </row>
    <row r="16321" spans="17:17">
      <c r="Q16321" s="50" t="str">
        <f t="shared" si="256"/>
        <v/>
      </c>
    </row>
    <row r="16322" spans="17:17">
      <c r="Q16322" s="50" t="str">
        <f t="shared" si="256"/>
        <v/>
      </c>
    </row>
    <row r="16323" spans="17:17">
      <c r="Q16323" s="50" t="str">
        <f t="shared" si="256"/>
        <v/>
      </c>
    </row>
    <row r="16324" spans="17:17">
      <c r="Q16324" s="50" t="str">
        <f t="shared" si="256"/>
        <v/>
      </c>
    </row>
    <row r="16325" spans="17:17">
      <c r="Q16325" s="50" t="str">
        <f t="shared" si="256"/>
        <v/>
      </c>
    </row>
    <row r="16326" spans="17:17">
      <c r="Q16326" s="50" t="str">
        <f t="shared" si="256"/>
        <v/>
      </c>
    </row>
    <row r="16327" spans="17:17">
      <c r="Q16327" s="50" t="str">
        <f t="shared" si="256"/>
        <v/>
      </c>
    </row>
    <row r="16328" spans="17:17">
      <c r="Q16328" s="50" t="str">
        <f t="shared" si="256"/>
        <v/>
      </c>
    </row>
    <row r="16329" spans="17:17">
      <c r="Q16329" s="50" t="str">
        <f t="shared" si="256"/>
        <v/>
      </c>
    </row>
    <row r="16330" spans="17:17">
      <c r="Q16330" s="50" t="str">
        <f t="shared" si="256"/>
        <v/>
      </c>
    </row>
    <row r="16331" spans="17:17">
      <c r="Q16331" s="50" t="str">
        <f t="shared" si="256"/>
        <v/>
      </c>
    </row>
    <row r="16332" spans="17:17">
      <c r="Q16332" s="50" t="str">
        <f t="shared" si="256"/>
        <v/>
      </c>
    </row>
    <row r="16333" spans="17:17">
      <c r="Q16333" s="50" t="str">
        <f t="shared" si="256"/>
        <v/>
      </c>
    </row>
    <row r="16334" spans="17:17">
      <c r="Q16334" s="50" t="str">
        <f t="shared" si="256"/>
        <v/>
      </c>
    </row>
    <row r="16335" spans="17:17">
      <c r="Q16335" s="50" t="str">
        <f t="shared" si="256"/>
        <v/>
      </c>
    </row>
    <row r="16336" spans="17:17">
      <c r="Q16336" s="50" t="str">
        <f t="shared" si="256"/>
        <v/>
      </c>
    </row>
    <row r="16337" spans="17:17">
      <c r="Q16337" s="50" t="str">
        <f t="shared" si="256"/>
        <v/>
      </c>
    </row>
    <row r="16338" spans="17:17">
      <c r="Q16338" s="50" t="str">
        <f t="shared" si="256"/>
        <v/>
      </c>
    </row>
    <row r="16339" spans="17:17">
      <c r="Q16339" s="50" t="str">
        <f t="shared" si="256"/>
        <v/>
      </c>
    </row>
    <row r="16340" spans="17:17">
      <c r="Q16340" s="50" t="str">
        <f t="shared" ref="Q16340:Q16403" si="257">IF(AND(I16340="",K16340=""),"",IF(I16340="Lead","Lead",IF(K16340="Lead","Lead",IF((OR((AND((ISNUMBER(SEARCH("Galvanized",K16340))),AF16340="Yes")),(AND((ISNUMBER(SEARCH("Galvanized",K16340))),AF16340="Unknown")))),"Galvanized requiring replacement",IF((OR((AND((ISNUMBER(SEARCH("Galvanized",K16340))),AJ16340="Yes")),(AND((ISNUMBER(SEARCH("Galvanized",K16340))),AJ16340="Unknown")))),"Galvanized requiring replacement",IF(I16340="Galvanized requiring replacement","Galvanized requiring replacement",IF(K16340="Galvanized requiring replacement","Galvanized requiring replacement",IF(ISNUMBER(SEARCH("Unknown",I16340)),"Unknown",IF(ISNUMBER(SEARCH("Unknown",K16340)),"Unknown",IF(I16340="","Unknown",IF(K16340="","Unknown","Non-lead")))))))))))</f>
        <v/>
      </c>
    </row>
    <row r="16341" spans="17:17">
      <c r="Q16341" s="50" t="str">
        <f t="shared" si="257"/>
        <v/>
      </c>
    </row>
    <row r="16342" spans="17:17">
      <c r="Q16342" s="50" t="str">
        <f t="shared" si="257"/>
        <v/>
      </c>
    </row>
    <row r="16343" spans="17:17">
      <c r="Q16343" s="50" t="str">
        <f t="shared" si="257"/>
        <v/>
      </c>
    </row>
    <row r="16344" spans="17:17">
      <c r="Q16344" s="50" t="str">
        <f t="shared" si="257"/>
        <v/>
      </c>
    </row>
    <row r="16345" spans="17:17">
      <c r="Q16345" s="50" t="str">
        <f t="shared" si="257"/>
        <v/>
      </c>
    </row>
    <row r="16346" spans="17:17">
      <c r="Q16346" s="50" t="str">
        <f t="shared" si="257"/>
        <v/>
      </c>
    </row>
    <row r="16347" spans="17:17">
      <c r="Q16347" s="50" t="str">
        <f t="shared" si="257"/>
        <v/>
      </c>
    </row>
    <row r="16348" spans="17:17">
      <c r="Q16348" s="50" t="str">
        <f t="shared" si="257"/>
        <v/>
      </c>
    </row>
    <row r="16349" spans="17:17">
      <c r="Q16349" s="50" t="str">
        <f t="shared" si="257"/>
        <v/>
      </c>
    </row>
    <row r="16350" spans="17:17">
      <c r="Q16350" s="50" t="str">
        <f t="shared" si="257"/>
        <v/>
      </c>
    </row>
    <row r="16351" spans="17:17">
      <c r="Q16351" s="50" t="str">
        <f t="shared" si="257"/>
        <v/>
      </c>
    </row>
    <row r="16352" spans="17:17">
      <c r="Q16352" s="50" t="str">
        <f t="shared" si="257"/>
        <v/>
      </c>
    </row>
    <row r="16353" spans="17:17">
      <c r="Q16353" s="50" t="str">
        <f t="shared" si="257"/>
        <v/>
      </c>
    </row>
    <row r="16354" spans="17:17">
      <c r="Q16354" s="50" t="str">
        <f t="shared" si="257"/>
        <v/>
      </c>
    </row>
    <row r="16355" spans="17:17">
      <c r="Q16355" s="50" t="str">
        <f t="shared" si="257"/>
        <v/>
      </c>
    </row>
    <row r="16356" spans="17:17">
      <c r="Q16356" s="50" t="str">
        <f t="shared" si="257"/>
        <v/>
      </c>
    </row>
    <row r="16357" spans="17:17">
      <c r="Q16357" s="50" t="str">
        <f t="shared" si="257"/>
        <v/>
      </c>
    </row>
    <row r="16358" spans="17:17">
      <c r="Q16358" s="50" t="str">
        <f t="shared" si="257"/>
        <v/>
      </c>
    </row>
    <row r="16359" spans="17:17">
      <c r="Q16359" s="50" t="str">
        <f t="shared" si="257"/>
        <v/>
      </c>
    </row>
    <row r="16360" spans="17:17">
      <c r="Q16360" s="50" t="str">
        <f t="shared" si="257"/>
        <v/>
      </c>
    </row>
    <row r="16361" spans="17:17">
      <c r="Q16361" s="50" t="str">
        <f t="shared" si="257"/>
        <v/>
      </c>
    </row>
    <row r="16362" spans="17:17">
      <c r="Q16362" s="50" t="str">
        <f t="shared" si="257"/>
        <v/>
      </c>
    </row>
    <row r="16363" spans="17:17">
      <c r="Q16363" s="50" t="str">
        <f t="shared" si="257"/>
        <v/>
      </c>
    </row>
    <row r="16364" spans="17:17">
      <c r="Q16364" s="50" t="str">
        <f t="shared" si="257"/>
        <v/>
      </c>
    </row>
    <row r="16365" spans="17:17">
      <c r="Q16365" s="50" t="str">
        <f t="shared" si="257"/>
        <v/>
      </c>
    </row>
    <row r="16366" spans="17:17">
      <c r="Q16366" s="50" t="str">
        <f t="shared" si="257"/>
        <v/>
      </c>
    </row>
    <row r="16367" spans="17:17">
      <c r="Q16367" s="50" t="str">
        <f t="shared" si="257"/>
        <v/>
      </c>
    </row>
    <row r="16368" spans="17:17">
      <c r="Q16368" s="50" t="str">
        <f t="shared" si="257"/>
        <v/>
      </c>
    </row>
    <row r="16369" spans="17:17">
      <c r="Q16369" s="50" t="str">
        <f t="shared" si="257"/>
        <v/>
      </c>
    </row>
    <row r="16370" spans="17:17">
      <c r="Q16370" s="50" t="str">
        <f t="shared" si="257"/>
        <v/>
      </c>
    </row>
    <row r="16371" spans="17:17">
      <c r="Q16371" s="50" t="str">
        <f t="shared" si="257"/>
        <v/>
      </c>
    </row>
    <row r="16372" spans="17:17">
      <c r="Q16372" s="50" t="str">
        <f t="shared" si="257"/>
        <v/>
      </c>
    </row>
    <row r="16373" spans="17:17">
      <c r="Q16373" s="50" t="str">
        <f t="shared" si="257"/>
        <v/>
      </c>
    </row>
    <row r="16374" spans="17:17">
      <c r="Q16374" s="50" t="str">
        <f t="shared" si="257"/>
        <v/>
      </c>
    </row>
    <row r="16375" spans="17:17">
      <c r="Q16375" s="50" t="str">
        <f t="shared" si="257"/>
        <v/>
      </c>
    </row>
    <row r="16376" spans="17:17">
      <c r="Q16376" s="50" t="str">
        <f t="shared" si="257"/>
        <v/>
      </c>
    </row>
    <row r="16377" spans="17:17">
      <c r="Q16377" s="50" t="str">
        <f t="shared" si="257"/>
        <v/>
      </c>
    </row>
    <row r="16378" spans="17:17">
      <c r="Q16378" s="50" t="str">
        <f t="shared" si="257"/>
        <v/>
      </c>
    </row>
    <row r="16379" spans="17:17">
      <c r="Q16379" s="50" t="str">
        <f t="shared" si="257"/>
        <v/>
      </c>
    </row>
    <row r="16380" spans="17:17">
      <c r="Q16380" s="50" t="str">
        <f t="shared" si="257"/>
        <v/>
      </c>
    </row>
    <row r="16381" spans="17:17">
      <c r="Q16381" s="50" t="str">
        <f t="shared" si="257"/>
        <v/>
      </c>
    </row>
    <row r="16382" spans="17:17">
      <c r="Q16382" s="50" t="str">
        <f t="shared" si="257"/>
        <v/>
      </c>
    </row>
    <row r="16383" spans="17:17">
      <c r="Q16383" s="50" t="str">
        <f t="shared" si="257"/>
        <v/>
      </c>
    </row>
    <row r="16384" spans="17:17">
      <c r="Q16384" s="50" t="str">
        <f t="shared" si="257"/>
        <v/>
      </c>
    </row>
    <row r="16385" spans="17:17">
      <c r="Q16385" s="50" t="str">
        <f t="shared" si="257"/>
        <v/>
      </c>
    </row>
    <row r="16386" spans="17:17">
      <c r="Q16386" s="50" t="str">
        <f t="shared" si="257"/>
        <v/>
      </c>
    </row>
    <row r="16387" spans="17:17">
      <c r="Q16387" s="50" t="str">
        <f t="shared" si="257"/>
        <v/>
      </c>
    </row>
    <row r="16388" spans="17:17">
      <c r="Q16388" s="50" t="str">
        <f t="shared" si="257"/>
        <v/>
      </c>
    </row>
    <row r="16389" spans="17:17">
      <c r="Q16389" s="50" t="str">
        <f t="shared" si="257"/>
        <v/>
      </c>
    </row>
    <row r="16390" spans="17:17">
      <c r="Q16390" s="50" t="str">
        <f t="shared" si="257"/>
        <v/>
      </c>
    </row>
    <row r="16391" spans="17:17">
      <c r="Q16391" s="50" t="str">
        <f t="shared" si="257"/>
        <v/>
      </c>
    </row>
    <row r="16392" spans="17:17">
      <c r="Q16392" s="50" t="str">
        <f t="shared" si="257"/>
        <v/>
      </c>
    </row>
    <row r="16393" spans="17:17">
      <c r="Q16393" s="50" t="str">
        <f t="shared" si="257"/>
        <v/>
      </c>
    </row>
    <row r="16394" spans="17:17">
      <c r="Q16394" s="50" t="str">
        <f t="shared" si="257"/>
        <v/>
      </c>
    </row>
    <row r="16395" spans="17:17">
      <c r="Q16395" s="50" t="str">
        <f t="shared" si="257"/>
        <v/>
      </c>
    </row>
    <row r="16396" spans="17:17">
      <c r="Q16396" s="50" t="str">
        <f t="shared" si="257"/>
        <v/>
      </c>
    </row>
    <row r="16397" spans="17:17">
      <c r="Q16397" s="50" t="str">
        <f t="shared" si="257"/>
        <v/>
      </c>
    </row>
    <row r="16398" spans="17:17">
      <c r="Q16398" s="50" t="str">
        <f t="shared" si="257"/>
        <v/>
      </c>
    </row>
    <row r="16399" spans="17:17">
      <c r="Q16399" s="50" t="str">
        <f t="shared" si="257"/>
        <v/>
      </c>
    </row>
    <row r="16400" spans="17:17">
      <c r="Q16400" s="50" t="str">
        <f t="shared" si="257"/>
        <v/>
      </c>
    </row>
    <row r="16401" spans="17:17">
      <c r="Q16401" s="50" t="str">
        <f t="shared" si="257"/>
        <v/>
      </c>
    </row>
    <row r="16402" spans="17:17">
      <c r="Q16402" s="50" t="str">
        <f t="shared" si="257"/>
        <v/>
      </c>
    </row>
    <row r="16403" spans="17:17">
      <c r="Q16403" s="50" t="str">
        <f t="shared" si="257"/>
        <v/>
      </c>
    </row>
    <row r="16404" spans="17:17">
      <c r="Q16404" s="50" t="str">
        <f t="shared" ref="Q16404:Q16467" si="258">IF(AND(I16404="",K16404=""),"",IF(I16404="Lead","Lead",IF(K16404="Lead","Lead",IF((OR((AND((ISNUMBER(SEARCH("Galvanized",K16404))),AF16404="Yes")),(AND((ISNUMBER(SEARCH("Galvanized",K16404))),AF16404="Unknown")))),"Galvanized requiring replacement",IF((OR((AND((ISNUMBER(SEARCH("Galvanized",K16404))),AJ16404="Yes")),(AND((ISNUMBER(SEARCH("Galvanized",K16404))),AJ16404="Unknown")))),"Galvanized requiring replacement",IF(I16404="Galvanized requiring replacement","Galvanized requiring replacement",IF(K16404="Galvanized requiring replacement","Galvanized requiring replacement",IF(ISNUMBER(SEARCH("Unknown",I16404)),"Unknown",IF(ISNUMBER(SEARCH("Unknown",K16404)),"Unknown",IF(I16404="","Unknown",IF(K16404="","Unknown","Non-lead")))))))))))</f>
        <v/>
      </c>
    </row>
    <row r="16405" spans="17:17">
      <c r="Q16405" s="50" t="str">
        <f t="shared" si="258"/>
        <v/>
      </c>
    </row>
    <row r="16406" spans="17:17">
      <c r="Q16406" s="50" t="str">
        <f t="shared" si="258"/>
        <v/>
      </c>
    </row>
    <row r="16407" spans="17:17">
      <c r="Q16407" s="50" t="str">
        <f t="shared" si="258"/>
        <v/>
      </c>
    </row>
    <row r="16408" spans="17:17">
      <c r="Q16408" s="50" t="str">
        <f t="shared" si="258"/>
        <v/>
      </c>
    </row>
    <row r="16409" spans="17:17">
      <c r="Q16409" s="50" t="str">
        <f t="shared" si="258"/>
        <v/>
      </c>
    </row>
    <row r="16410" spans="17:17">
      <c r="Q16410" s="50" t="str">
        <f t="shared" si="258"/>
        <v/>
      </c>
    </row>
    <row r="16411" spans="17:17">
      <c r="Q16411" s="50" t="str">
        <f t="shared" si="258"/>
        <v/>
      </c>
    </row>
    <row r="16412" spans="17:17">
      <c r="Q16412" s="50" t="str">
        <f t="shared" si="258"/>
        <v/>
      </c>
    </row>
    <row r="16413" spans="17:17">
      <c r="Q16413" s="50" t="str">
        <f t="shared" si="258"/>
        <v/>
      </c>
    </row>
    <row r="16414" spans="17:17">
      <c r="Q16414" s="50" t="str">
        <f t="shared" si="258"/>
        <v/>
      </c>
    </row>
    <row r="16415" spans="17:17">
      <c r="Q16415" s="50" t="str">
        <f t="shared" si="258"/>
        <v/>
      </c>
    </row>
    <row r="16416" spans="17:17">
      <c r="Q16416" s="50" t="str">
        <f t="shared" si="258"/>
        <v/>
      </c>
    </row>
    <row r="16417" spans="17:17">
      <c r="Q16417" s="50" t="str">
        <f t="shared" si="258"/>
        <v/>
      </c>
    </row>
    <row r="16418" spans="17:17">
      <c r="Q16418" s="50" t="str">
        <f t="shared" si="258"/>
        <v/>
      </c>
    </row>
    <row r="16419" spans="17:17">
      <c r="Q16419" s="50" t="str">
        <f t="shared" si="258"/>
        <v/>
      </c>
    </row>
    <row r="16420" spans="17:17">
      <c r="Q16420" s="50" t="str">
        <f t="shared" si="258"/>
        <v/>
      </c>
    </row>
    <row r="16421" spans="17:17">
      <c r="Q16421" s="50" t="str">
        <f t="shared" si="258"/>
        <v/>
      </c>
    </row>
    <row r="16422" spans="17:17">
      <c r="Q16422" s="50" t="str">
        <f t="shared" si="258"/>
        <v/>
      </c>
    </row>
    <row r="16423" spans="17:17">
      <c r="Q16423" s="50" t="str">
        <f t="shared" si="258"/>
        <v/>
      </c>
    </row>
    <row r="16424" spans="17:17">
      <c r="Q16424" s="50" t="str">
        <f t="shared" si="258"/>
        <v/>
      </c>
    </row>
    <row r="16425" spans="17:17">
      <c r="Q16425" s="50" t="str">
        <f t="shared" si="258"/>
        <v/>
      </c>
    </row>
    <row r="16426" spans="17:17">
      <c r="Q16426" s="50" t="str">
        <f t="shared" si="258"/>
        <v/>
      </c>
    </row>
    <row r="16427" spans="17:17">
      <c r="Q16427" s="50" t="str">
        <f t="shared" si="258"/>
        <v/>
      </c>
    </row>
    <row r="16428" spans="17:17">
      <c r="Q16428" s="50" t="str">
        <f t="shared" si="258"/>
        <v/>
      </c>
    </row>
    <row r="16429" spans="17:17">
      <c r="Q16429" s="50" t="str">
        <f t="shared" si="258"/>
        <v/>
      </c>
    </row>
    <row r="16430" spans="17:17">
      <c r="Q16430" s="50" t="str">
        <f t="shared" si="258"/>
        <v/>
      </c>
    </row>
    <row r="16431" spans="17:17">
      <c r="Q16431" s="50" t="str">
        <f t="shared" si="258"/>
        <v/>
      </c>
    </row>
    <row r="16432" spans="17:17">
      <c r="Q16432" s="50" t="str">
        <f t="shared" si="258"/>
        <v/>
      </c>
    </row>
    <row r="16433" spans="17:17">
      <c r="Q16433" s="50" t="str">
        <f t="shared" si="258"/>
        <v/>
      </c>
    </row>
    <row r="16434" spans="17:17">
      <c r="Q16434" s="50" t="str">
        <f t="shared" si="258"/>
        <v/>
      </c>
    </row>
    <row r="16435" spans="17:17">
      <c r="Q16435" s="50" t="str">
        <f t="shared" si="258"/>
        <v/>
      </c>
    </row>
    <row r="16436" spans="17:17">
      <c r="Q16436" s="50" t="str">
        <f t="shared" si="258"/>
        <v/>
      </c>
    </row>
    <row r="16437" spans="17:17">
      <c r="Q16437" s="50" t="str">
        <f t="shared" si="258"/>
        <v/>
      </c>
    </row>
    <row r="16438" spans="17:17">
      <c r="Q16438" s="50" t="str">
        <f t="shared" si="258"/>
        <v/>
      </c>
    </row>
    <row r="16439" spans="17:17">
      <c r="Q16439" s="50" t="str">
        <f t="shared" si="258"/>
        <v/>
      </c>
    </row>
    <row r="16440" spans="17:17">
      <c r="Q16440" s="50" t="str">
        <f t="shared" si="258"/>
        <v/>
      </c>
    </row>
    <row r="16441" spans="17:17">
      <c r="Q16441" s="50" t="str">
        <f t="shared" si="258"/>
        <v/>
      </c>
    </row>
    <row r="16442" spans="17:17">
      <c r="Q16442" s="50" t="str">
        <f t="shared" si="258"/>
        <v/>
      </c>
    </row>
    <row r="16443" spans="17:17">
      <c r="Q16443" s="50" t="str">
        <f t="shared" si="258"/>
        <v/>
      </c>
    </row>
    <row r="16444" spans="17:17">
      <c r="Q16444" s="50" t="str">
        <f t="shared" si="258"/>
        <v/>
      </c>
    </row>
    <row r="16445" spans="17:17">
      <c r="Q16445" s="50" t="str">
        <f t="shared" si="258"/>
        <v/>
      </c>
    </row>
    <row r="16446" spans="17:17">
      <c r="Q16446" s="50" t="str">
        <f t="shared" si="258"/>
        <v/>
      </c>
    </row>
    <row r="16447" spans="17:17">
      <c r="Q16447" s="50" t="str">
        <f t="shared" si="258"/>
        <v/>
      </c>
    </row>
    <row r="16448" spans="17:17">
      <c r="Q16448" s="50" t="str">
        <f t="shared" si="258"/>
        <v/>
      </c>
    </row>
    <row r="16449" spans="17:17">
      <c r="Q16449" s="50" t="str">
        <f t="shared" si="258"/>
        <v/>
      </c>
    </row>
    <row r="16450" spans="17:17">
      <c r="Q16450" s="50" t="str">
        <f t="shared" si="258"/>
        <v/>
      </c>
    </row>
    <row r="16451" spans="17:17">
      <c r="Q16451" s="50" t="str">
        <f t="shared" si="258"/>
        <v/>
      </c>
    </row>
    <row r="16452" spans="17:17">
      <c r="Q16452" s="50" t="str">
        <f t="shared" si="258"/>
        <v/>
      </c>
    </row>
    <row r="16453" spans="17:17">
      <c r="Q16453" s="50" t="str">
        <f t="shared" si="258"/>
        <v/>
      </c>
    </row>
    <row r="16454" spans="17:17">
      <c r="Q16454" s="50" t="str">
        <f t="shared" si="258"/>
        <v/>
      </c>
    </row>
    <row r="16455" spans="17:17">
      <c r="Q16455" s="50" t="str">
        <f t="shared" si="258"/>
        <v/>
      </c>
    </row>
    <row r="16456" spans="17:17">
      <c r="Q16456" s="50" t="str">
        <f t="shared" si="258"/>
        <v/>
      </c>
    </row>
    <row r="16457" spans="17:17">
      <c r="Q16457" s="50" t="str">
        <f t="shared" si="258"/>
        <v/>
      </c>
    </row>
    <row r="16458" spans="17:17">
      <c r="Q16458" s="50" t="str">
        <f t="shared" si="258"/>
        <v/>
      </c>
    </row>
    <row r="16459" spans="17:17">
      <c r="Q16459" s="50" t="str">
        <f t="shared" si="258"/>
        <v/>
      </c>
    </row>
    <row r="16460" spans="17:17">
      <c r="Q16460" s="50" t="str">
        <f t="shared" si="258"/>
        <v/>
      </c>
    </row>
    <row r="16461" spans="17:17">
      <c r="Q16461" s="50" t="str">
        <f t="shared" si="258"/>
        <v/>
      </c>
    </row>
    <row r="16462" spans="17:17">
      <c r="Q16462" s="50" t="str">
        <f t="shared" si="258"/>
        <v/>
      </c>
    </row>
    <row r="16463" spans="17:17">
      <c r="Q16463" s="50" t="str">
        <f t="shared" si="258"/>
        <v/>
      </c>
    </row>
    <row r="16464" spans="17:17">
      <c r="Q16464" s="50" t="str">
        <f t="shared" si="258"/>
        <v/>
      </c>
    </row>
    <row r="16465" spans="17:17">
      <c r="Q16465" s="50" t="str">
        <f t="shared" si="258"/>
        <v/>
      </c>
    </row>
    <row r="16466" spans="17:17">
      <c r="Q16466" s="50" t="str">
        <f t="shared" si="258"/>
        <v/>
      </c>
    </row>
    <row r="16467" spans="17:17">
      <c r="Q16467" s="50" t="str">
        <f t="shared" si="258"/>
        <v/>
      </c>
    </row>
    <row r="16468" spans="17:17">
      <c r="Q16468" s="50" t="str">
        <f t="shared" ref="Q16468:Q16531" si="259">IF(AND(I16468="",K16468=""),"",IF(I16468="Lead","Lead",IF(K16468="Lead","Lead",IF((OR((AND((ISNUMBER(SEARCH("Galvanized",K16468))),AF16468="Yes")),(AND((ISNUMBER(SEARCH("Galvanized",K16468))),AF16468="Unknown")))),"Galvanized requiring replacement",IF((OR((AND((ISNUMBER(SEARCH("Galvanized",K16468))),AJ16468="Yes")),(AND((ISNUMBER(SEARCH("Galvanized",K16468))),AJ16468="Unknown")))),"Galvanized requiring replacement",IF(I16468="Galvanized requiring replacement","Galvanized requiring replacement",IF(K16468="Galvanized requiring replacement","Galvanized requiring replacement",IF(ISNUMBER(SEARCH("Unknown",I16468)),"Unknown",IF(ISNUMBER(SEARCH("Unknown",K16468)),"Unknown",IF(I16468="","Unknown",IF(K16468="","Unknown","Non-lead")))))))))))</f>
        <v/>
      </c>
    </row>
    <row r="16469" spans="17:17">
      <c r="Q16469" s="50" t="str">
        <f t="shared" si="259"/>
        <v/>
      </c>
    </row>
    <row r="16470" spans="17:17">
      <c r="Q16470" s="50" t="str">
        <f t="shared" si="259"/>
        <v/>
      </c>
    </row>
    <row r="16471" spans="17:17">
      <c r="Q16471" s="50" t="str">
        <f t="shared" si="259"/>
        <v/>
      </c>
    </row>
    <row r="16472" spans="17:17">
      <c r="Q16472" s="50" t="str">
        <f t="shared" si="259"/>
        <v/>
      </c>
    </row>
    <row r="16473" spans="17:17">
      <c r="Q16473" s="50" t="str">
        <f t="shared" si="259"/>
        <v/>
      </c>
    </row>
    <row r="16474" spans="17:17">
      <c r="Q16474" s="50" t="str">
        <f t="shared" si="259"/>
        <v/>
      </c>
    </row>
    <row r="16475" spans="17:17">
      <c r="Q16475" s="50" t="str">
        <f t="shared" si="259"/>
        <v/>
      </c>
    </row>
    <row r="16476" spans="17:17">
      <c r="Q16476" s="50" t="str">
        <f t="shared" si="259"/>
        <v/>
      </c>
    </row>
    <row r="16477" spans="17:17">
      <c r="Q16477" s="50" t="str">
        <f t="shared" si="259"/>
        <v/>
      </c>
    </row>
    <row r="16478" spans="17:17">
      <c r="Q16478" s="50" t="str">
        <f t="shared" si="259"/>
        <v/>
      </c>
    </row>
    <row r="16479" spans="17:17">
      <c r="Q16479" s="50" t="str">
        <f t="shared" si="259"/>
        <v/>
      </c>
    </row>
    <row r="16480" spans="17:17">
      <c r="Q16480" s="50" t="str">
        <f t="shared" si="259"/>
        <v/>
      </c>
    </row>
    <row r="16481" spans="17:17">
      <c r="Q16481" s="50" t="str">
        <f t="shared" si="259"/>
        <v/>
      </c>
    </row>
    <row r="16482" spans="17:17">
      <c r="Q16482" s="50" t="str">
        <f t="shared" si="259"/>
        <v/>
      </c>
    </row>
    <row r="16483" spans="17:17">
      <c r="Q16483" s="50" t="str">
        <f t="shared" si="259"/>
        <v/>
      </c>
    </row>
    <row r="16484" spans="17:17">
      <c r="Q16484" s="50" t="str">
        <f t="shared" si="259"/>
        <v/>
      </c>
    </row>
    <row r="16485" spans="17:17">
      <c r="Q16485" s="50" t="str">
        <f t="shared" si="259"/>
        <v/>
      </c>
    </row>
    <row r="16486" spans="17:17">
      <c r="Q16486" s="50" t="str">
        <f t="shared" si="259"/>
        <v/>
      </c>
    </row>
    <row r="16487" spans="17:17">
      <c r="Q16487" s="50" t="str">
        <f t="shared" si="259"/>
        <v/>
      </c>
    </row>
    <row r="16488" spans="17:17">
      <c r="Q16488" s="50" t="str">
        <f t="shared" si="259"/>
        <v/>
      </c>
    </row>
    <row r="16489" spans="17:17">
      <c r="Q16489" s="50" t="str">
        <f t="shared" si="259"/>
        <v/>
      </c>
    </row>
    <row r="16490" spans="17:17">
      <c r="Q16490" s="50" t="str">
        <f t="shared" si="259"/>
        <v/>
      </c>
    </row>
    <row r="16491" spans="17:17">
      <c r="Q16491" s="50" t="str">
        <f t="shared" si="259"/>
        <v/>
      </c>
    </row>
    <row r="16492" spans="17:17">
      <c r="Q16492" s="50" t="str">
        <f t="shared" si="259"/>
        <v/>
      </c>
    </row>
    <row r="16493" spans="17:17">
      <c r="Q16493" s="50" t="str">
        <f t="shared" si="259"/>
        <v/>
      </c>
    </row>
    <row r="16494" spans="17:17">
      <c r="Q16494" s="50" t="str">
        <f t="shared" si="259"/>
        <v/>
      </c>
    </row>
    <row r="16495" spans="17:17">
      <c r="Q16495" s="50" t="str">
        <f t="shared" si="259"/>
        <v/>
      </c>
    </row>
    <row r="16496" spans="17:17">
      <c r="Q16496" s="50" t="str">
        <f t="shared" si="259"/>
        <v/>
      </c>
    </row>
    <row r="16497" spans="17:17">
      <c r="Q16497" s="50" t="str">
        <f t="shared" si="259"/>
        <v/>
      </c>
    </row>
    <row r="16498" spans="17:17">
      <c r="Q16498" s="50" t="str">
        <f t="shared" si="259"/>
        <v/>
      </c>
    </row>
    <row r="16499" spans="17:17">
      <c r="Q16499" s="50" t="str">
        <f t="shared" si="259"/>
        <v/>
      </c>
    </row>
    <row r="16500" spans="17:17">
      <c r="Q16500" s="50" t="str">
        <f t="shared" si="259"/>
        <v/>
      </c>
    </row>
    <row r="16501" spans="17:17">
      <c r="Q16501" s="50" t="str">
        <f t="shared" si="259"/>
        <v/>
      </c>
    </row>
    <row r="16502" spans="17:17">
      <c r="Q16502" s="50" t="str">
        <f t="shared" si="259"/>
        <v/>
      </c>
    </row>
    <row r="16503" spans="17:17">
      <c r="Q16503" s="50" t="str">
        <f t="shared" si="259"/>
        <v/>
      </c>
    </row>
    <row r="16504" spans="17:17">
      <c r="Q16504" s="50" t="str">
        <f t="shared" si="259"/>
        <v/>
      </c>
    </row>
    <row r="16505" spans="17:17">
      <c r="Q16505" s="50" t="str">
        <f t="shared" si="259"/>
        <v/>
      </c>
    </row>
    <row r="16506" spans="17:17">
      <c r="Q16506" s="50" t="str">
        <f t="shared" si="259"/>
        <v/>
      </c>
    </row>
    <row r="16507" spans="17:17">
      <c r="Q16507" s="50" t="str">
        <f t="shared" si="259"/>
        <v/>
      </c>
    </row>
    <row r="16508" spans="17:17">
      <c r="Q16508" s="50" t="str">
        <f t="shared" si="259"/>
        <v/>
      </c>
    </row>
    <row r="16509" spans="17:17">
      <c r="Q16509" s="50" t="str">
        <f t="shared" si="259"/>
        <v/>
      </c>
    </row>
    <row r="16510" spans="17:17">
      <c r="Q16510" s="50" t="str">
        <f t="shared" si="259"/>
        <v/>
      </c>
    </row>
    <row r="16511" spans="17:17">
      <c r="Q16511" s="50" t="str">
        <f t="shared" si="259"/>
        <v/>
      </c>
    </row>
    <row r="16512" spans="17:17">
      <c r="Q16512" s="50" t="str">
        <f t="shared" si="259"/>
        <v/>
      </c>
    </row>
    <row r="16513" spans="17:17">
      <c r="Q16513" s="50" t="str">
        <f t="shared" si="259"/>
        <v/>
      </c>
    </row>
    <row r="16514" spans="17:17">
      <c r="Q16514" s="50" t="str">
        <f t="shared" si="259"/>
        <v/>
      </c>
    </row>
    <row r="16515" spans="17:17">
      <c r="Q16515" s="50" t="str">
        <f t="shared" si="259"/>
        <v/>
      </c>
    </row>
    <row r="16516" spans="17:17">
      <c r="Q16516" s="50" t="str">
        <f t="shared" si="259"/>
        <v/>
      </c>
    </row>
    <row r="16517" spans="17:17">
      <c r="Q16517" s="50" t="str">
        <f t="shared" si="259"/>
        <v/>
      </c>
    </row>
    <row r="16518" spans="17:17">
      <c r="Q16518" s="50" t="str">
        <f t="shared" si="259"/>
        <v/>
      </c>
    </row>
    <row r="16519" spans="17:17">
      <c r="Q16519" s="50" t="str">
        <f t="shared" si="259"/>
        <v/>
      </c>
    </row>
    <row r="16520" spans="17:17">
      <c r="Q16520" s="50" t="str">
        <f t="shared" si="259"/>
        <v/>
      </c>
    </row>
    <row r="16521" spans="17:17">
      <c r="Q16521" s="50" t="str">
        <f t="shared" si="259"/>
        <v/>
      </c>
    </row>
    <row r="16522" spans="17:17">
      <c r="Q16522" s="50" t="str">
        <f t="shared" si="259"/>
        <v/>
      </c>
    </row>
    <row r="16523" spans="17:17">
      <c r="Q16523" s="50" t="str">
        <f t="shared" si="259"/>
        <v/>
      </c>
    </row>
    <row r="16524" spans="17:17">
      <c r="Q16524" s="50" t="str">
        <f t="shared" si="259"/>
        <v/>
      </c>
    </row>
    <row r="16525" spans="17:17">
      <c r="Q16525" s="50" t="str">
        <f t="shared" si="259"/>
        <v/>
      </c>
    </row>
    <row r="16526" spans="17:17">
      <c r="Q16526" s="50" t="str">
        <f t="shared" si="259"/>
        <v/>
      </c>
    </row>
    <row r="16527" spans="17:17">
      <c r="Q16527" s="50" t="str">
        <f t="shared" si="259"/>
        <v/>
      </c>
    </row>
    <row r="16528" spans="17:17">
      <c r="Q16528" s="50" t="str">
        <f t="shared" si="259"/>
        <v/>
      </c>
    </row>
    <row r="16529" spans="17:17">
      <c r="Q16529" s="50" t="str">
        <f t="shared" si="259"/>
        <v/>
      </c>
    </row>
    <row r="16530" spans="17:17">
      <c r="Q16530" s="50" t="str">
        <f t="shared" si="259"/>
        <v/>
      </c>
    </row>
    <row r="16531" spans="17:17">
      <c r="Q16531" s="50" t="str">
        <f t="shared" si="259"/>
        <v/>
      </c>
    </row>
    <row r="16532" spans="17:17">
      <c r="Q16532" s="50" t="str">
        <f t="shared" ref="Q16532:Q16595" si="260">IF(AND(I16532="",K16532=""),"",IF(I16532="Lead","Lead",IF(K16532="Lead","Lead",IF((OR((AND((ISNUMBER(SEARCH("Galvanized",K16532))),AF16532="Yes")),(AND((ISNUMBER(SEARCH("Galvanized",K16532))),AF16532="Unknown")))),"Galvanized requiring replacement",IF((OR((AND((ISNUMBER(SEARCH("Galvanized",K16532))),AJ16532="Yes")),(AND((ISNUMBER(SEARCH("Galvanized",K16532))),AJ16532="Unknown")))),"Galvanized requiring replacement",IF(I16532="Galvanized requiring replacement","Galvanized requiring replacement",IF(K16532="Galvanized requiring replacement","Galvanized requiring replacement",IF(ISNUMBER(SEARCH("Unknown",I16532)),"Unknown",IF(ISNUMBER(SEARCH("Unknown",K16532)),"Unknown",IF(I16532="","Unknown",IF(K16532="","Unknown","Non-lead")))))))))))</f>
        <v/>
      </c>
    </row>
    <row r="16533" spans="17:17">
      <c r="Q16533" s="50" t="str">
        <f t="shared" si="260"/>
        <v/>
      </c>
    </row>
    <row r="16534" spans="17:17">
      <c r="Q16534" s="50" t="str">
        <f t="shared" si="260"/>
        <v/>
      </c>
    </row>
    <row r="16535" spans="17:17">
      <c r="Q16535" s="50" t="str">
        <f t="shared" si="260"/>
        <v/>
      </c>
    </row>
    <row r="16536" spans="17:17">
      <c r="Q16536" s="50" t="str">
        <f t="shared" si="260"/>
        <v/>
      </c>
    </row>
    <row r="16537" spans="17:17">
      <c r="Q16537" s="50" t="str">
        <f t="shared" si="260"/>
        <v/>
      </c>
    </row>
    <row r="16538" spans="17:17">
      <c r="Q16538" s="50" t="str">
        <f t="shared" si="260"/>
        <v/>
      </c>
    </row>
    <row r="16539" spans="17:17">
      <c r="Q16539" s="50" t="str">
        <f t="shared" si="260"/>
        <v/>
      </c>
    </row>
    <row r="16540" spans="17:17">
      <c r="Q16540" s="50" t="str">
        <f t="shared" si="260"/>
        <v/>
      </c>
    </row>
    <row r="16541" spans="17:17">
      <c r="Q16541" s="50" t="str">
        <f t="shared" si="260"/>
        <v/>
      </c>
    </row>
    <row r="16542" spans="17:17">
      <c r="Q16542" s="50" t="str">
        <f t="shared" si="260"/>
        <v/>
      </c>
    </row>
    <row r="16543" spans="17:17">
      <c r="Q16543" s="50" t="str">
        <f t="shared" si="260"/>
        <v/>
      </c>
    </row>
    <row r="16544" spans="17:17">
      <c r="Q16544" s="50" t="str">
        <f t="shared" si="260"/>
        <v/>
      </c>
    </row>
    <row r="16545" spans="17:17">
      <c r="Q16545" s="50" t="str">
        <f t="shared" si="260"/>
        <v/>
      </c>
    </row>
    <row r="16546" spans="17:17">
      <c r="Q16546" s="50" t="str">
        <f t="shared" si="260"/>
        <v/>
      </c>
    </row>
    <row r="16547" spans="17:17">
      <c r="Q16547" s="50" t="str">
        <f t="shared" si="260"/>
        <v/>
      </c>
    </row>
    <row r="16548" spans="17:17">
      <c r="Q16548" s="50" t="str">
        <f t="shared" si="260"/>
        <v/>
      </c>
    </row>
    <row r="16549" spans="17:17">
      <c r="Q16549" s="50" t="str">
        <f t="shared" si="260"/>
        <v/>
      </c>
    </row>
    <row r="16550" spans="17:17">
      <c r="Q16550" s="50" t="str">
        <f t="shared" si="260"/>
        <v/>
      </c>
    </row>
    <row r="16551" spans="17:17">
      <c r="Q16551" s="50" t="str">
        <f t="shared" si="260"/>
        <v/>
      </c>
    </row>
    <row r="16552" spans="17:17">
      <c r="Q16552" s="50" t="str">
        <f t="shared" si="260"/>
        <v/>
      </c>
    </row>
    <row r="16553" spans="17:17">
      <c r="Q16553" s="50" t="str">
        <f t="shared" si="260"/>
        <v/>
      </c>
    </row>
    <row r="16554" spans="17:17">
      <c r="Q16554" s="50" t="str">
        <f t="shared" si="260"/>
        <v/>
      </c>
    </row>
    <row r="16555" spans="17:17">
      <c r="Q16555" s="50" t="str">
        <f t="shared" si="260"/>
        <v/>
      </c>
    </row>
    <row r="16556" spans="17:17">
      <c r="Q16556" s="50" t="str">
        <f t="shared" si="260"/>
        <v/>
      </c>
    </row>
    <row r="16557" spans="17:17">
      <c r="Q16557" s="50" t="str">
        <f t="shared" si="260"/>
        <v/>
      </c>
    </row>
    <row r="16558" spans="17:17">
      <c r="Q16558" s="50" t="str">
        <f t="shared" si="260"/>
        <v/>
      </c>
    </row>
    <row r="16559" spans="17:17">
      <c r="Q16559" s="50" t="str">
        <f t="shared" si="260"/>
        <v/>
      </c>
    </row>
    <row r="16560" spans="17:17">
      <c r="Q16560" s="50" t="str">
        <f t="shared" si="260"/>
        <v/>
      </c>
    </row>
    <row r="16561" spans="17:17">
      <c r="Q16561" s="50" t="str">
        <f t="shared" si="260"/>
        <v/>
      </c>
    </row>
    <row r="16562" spans="17:17">
      <c r="Q16562" s="50" t="str">
        <f t="shared" si="260"/>
        <v/>
      </c>
    </row>
    <row r="16563" spans="17:17">
      <c r="Q16563" s="50" t="str">
        <f t="shared" si="260"/>
        <v/>
      </c>
    </row>
    <row r="16564" spans="17:17">
      <c r="Q16564" s="50" t="str">
        <f t="shared" si="260"/>
        <v/>
      </c>
    </row>
    <row r="16565" spans="17:17">
      <c r="Q16565" s="50" t="str">
        <f t="shared" si="260"/>
        <v/>
      </c>
    </row>
    <row r="16566" spans="17:17">
      <c r="Q16566" s="50" t="str">
        <f t="shared" si="260"/>
        <v/>
      </c>
    </row>
    <row r="16567" spans="17:17">
      <c r="Q16567" s="50" t="str">
        <f t="shared" si="260"/>
        <v/>
      </c>
    </row>
    <row r="16568" spans="17:17">
      <c r="Q16568" s="50" t="str">
        <f t="shared" si="260"/>
        <v/>
      </c>
    </row>
    <row r="16569" spans="17:17">
      <c r="Q16569" s="50" t="str">
        <f t="shared" si="260"/>
        <v/>
      </c>
    </row>
    <row r="16570" spans="17:17">
      <c r="Q16570" s="50" t="str">
        <f t="shared" si="260"/>
        <v/>
      </c>
    </row>
    <row r="16571" spans="17:17">
      <c r="Q16571" s="50" t="str">
        <f t="shared" si="260"/>
        <v/>
      </c>
    </row>
    <row r="16572" spans="17:17">
      <c r="Q16572" s="50" t="str">
        <f t="shared" si="260"/>
        <v/>
      </c>
    </row>
    <row r="16573" spans="17:17">
      <c r="Q16573" s="50" t="str">
        <f t="shared" si="260"/>
        <v/>
      </c>
    </row>
    <row r="16574" spans="17:17">
      <c r="Q16574" s="50" t="str">
        <f t="shared" si="260"/>
        <v/>
      </c>
    </row>
    <row r="16575" spans="17:17">
      <c r="Q16575" s="50" t="str">
        <f t="shared" si="260"/>
        <v/>
      </c>
    </row>
    <row r="16576" spans="17:17">
      <c r="Q16576" s="50" t="str">
        <f t="shared" si="260"/>
        <v/>
      </c>
    </row>
    <row r="16577" spans="17:17">
      <c r="Q16577" s="50" t="str">
        <f t="shared" si="260"/>
        <v/>
      </c>
    </row>
    <row r="16578" spans="17:17">
      <c r="Q16578" s="50" t="str">
        <f t="shared" si="260"/>
        <v/>
      </c>
    </row>
    <row r="16579" spans="17:17">
      <c r="Q16579" s="50" t="str">
        <f t="shared" si="260"/>
        <v/>
      </c>
    </row>
    <row r="16580" spans="17:17">
      <c r="Q16580" s="50" t="str">
        <f t="shared" si="260"/>
        <v/>
      </c>
    </row>
    <row r="16581" spans="17:17">
      <c r="Q16581" s="50" t="str">
        <f t="shared" si="260"/>
        <v/>
      </c>
    </row>
    <row r="16582" spans="17:17">
      <c r="Q16582" s="50" t="str">
        <f t="shared" si="260"/>
        <v/>
      </c>
    </row>
    <row r="16583" spans="17:17">
      <c r="Q16583" s="50" t="str">
        <f t="shared" si="260"/>
        <v/>
      </c>
    </row>
    <row r="16584" spans="17:17">
      <c r="Q16584" s="50" t="str">
        <f t="shared" si="260"/>
        <v/>
      </c>
    </row>
    <row r="16585" spans="17:17">
      <c r="Q16585" s="50" t="str">
        <f t="shared" si="260"/>
        <v/>
      </c>
    </row>
    <row r="16586" spans="17:17">
      <c r="Q16586" s="50" t="str">
        <f t="shared" si="260"/>
        <v/>
      </c>
    </row>
    <row r="16587" spans="17:17">
      <c r="Q16587" s="50" t="str">
        <f t="shared" si="260"/>
        <v/>
      </c>
    </row>
    <row r="16588" spans="17:17">
      <c r="Q16588" s="50" t="str">
        <f t="shared" si="260"/>
        <v/>
      </c>
    </row>
    <row r="16589" spans="17:17">
      <c r="Q16589" s="50" t="str">
        <f t="shared" si="260"/>
        <v/>
      </c>
    </row>
    <row r="16590" spans="17:17">
      <c r="Q16590" s="50" t="str">
        <f t="shared" si="260"/>
        <v/>
      </c>
    </row>
    <row r="16591" spans="17:17">
      <c r="Q16591" s="50" t="str">
        <f t="shared" si="260"/>
        <v/>
      </c>
    </row>
    <row r="16592" spans="17:17">
      <c r="Q16592" s="50" t="str">
        <f t="shared" si="260"/>
        <v/>
      </c>
    </row>
    <row r="16593" spans="17:17">
      <c r="Q16593" s="50" t="str">
        <f t="shared" si="260"/>
        <v/>
      </c>
    </row>
    <row r="16594" spans="17:17">
      <c r="Q16594" s="50" t="str">
        <f t="shared" si="260"/>
        <v/>
      </c>
    </row>
    <row r="16595" spans="17:17">
      <c r="Q16595" s="50" t="str">
        <f t="shared" si="260"/>
        <v/>
      </c>
    </row>
    <row r="16596" spans="17:17">
      <c r="Q16596" s="50" t="str">
        <f t="shared" ref="Q16596:Q16659" si="261">IF(AND(I16596="",K16596=""),"",IF(I16596="Lead","Lead",IF(K16596="Lead","Lead",IF((OR((AND((ISNUMBER(SEARCH("Galvanized",K16596))),AF16596="Yes")),(AND((ISNUMBER(SEARCH("Galvanized",K16596))),AF16596="Unknown")))),"Galvanized requiring replacement",IF((OR((AND((ISNUMBER(SEARCH("Galvanized",K16596))),AJ16596="Yes")),(AND((ISNUMBER(SEARCH("Galvanized",K16596))),AJ16596="Unknown")))),"Galvanized requiring replacement",IF(I16596="Galvanized requiring replacement","Galvanized requiring replacement",IF(K16596="Galvanized requiring replacement","Galvanized requiring replacement",IF(ISNUMBER(SEARCH("Unknown",I16596)),"Unknown",IF(ISNUMBER(SEARCH("Unknown",K16596)),"Unknown",IF(I16596="","Unknown",IF(K16596="","Unknown","Non-lead")))))))))))</f>
        <v/>
      </c>
    </row>
    <row r="16597" spans="17:17">
      <c r="Q16597" s="50" t="str">
        <f t="shared" si="261"/>
        <v/>
      </c>
    </row>
    <row r="16598" spans="17:17">
      <c r="Q16598" s="50" t="str">
        <f t="shared" si="261"/>
        <v/>
      </c>
    </row>
    <row r="16599" spans="17:17">
      <c r="Q16599" s="50" t="str">
        <f t="shared" si="261"/>
        <v/>
      </c>
    </row>
    <row r="16600" spans="17:17">
      <c r="Q16600" s="50" t="str">
        <f t="shared" si="261"/>
        <v/>
      </c>
    </row>
    <row r="16601" spans="17:17">
      <c r="Q16601" s="50" t="str">
        <f t="shared" si="261"/>
        <v/>
      </c>
    </row>
    <row r="16602" spans="17:17">
      <c r="Q16602" s="50" t="str">
        <f t="shared" si="261"/>
        <v/>
      </c>
    </row>
    <row r="16603" spans="17:17">
      <c r="Q16603" s="50" t="str">
        <f t="shared" si="261"/>
        <v/>
      </c>
    </row>
    <row r="16604" spans="17:17">
      <c r="Q16604" s="50" t="str">
        <f t="shared" si="261"/>
        <v/>
      </c>
    </row>
    <row r="16605" spans="17:17">
      <c r="Q16605" s="50" t="str">
        <f t="shared" si="261"/>
        <v/>
      </c>
    </row>
    <row r="16606" spans="17:17">
      <c r="Q16606" s="50" t="str">
        <f t="shared" si="261"/>
        <v/>
      </c>
    </row>
    <row r="16607" spans="17:17">
      <c r="Q16607" s="50" t="str">
        <f t="shared" si="261"/>
        <v/>
      </c>
    </row>
    <row r="16608" spans="17:17">
      <c r="Q16608" s="50" t="str">
        <f t="shared" si="261"/>
        <v/>
      </c>
    </row>
    <row r="16609" spans="17:17">
      <c r="Q16609" s="50" t="str">
        <f t="shared" si="261"/>
        <v/>
      </c>
    </row>
    <row r="16610" spans="17:17">
      <c r="Q16610" s="50" t="str">
        <f t="shared" si="261"/>
        <v/>
      </c>
    </row>
    <row r="16611" spans="17:17">
      <c r="Q16611" s="50" t="str">
        <f t="shared" si="261"/>
        <v/>
      </c>
    </row>
    <row r="16612" spans="17:17">
      <c r="Q16612" s="50" t="str">
        <f t="shared" si="261"/>
        <v/>
      </c>
    </row>
    <row r="16613" spans="17:17">
      <c r="Q16613" s="50" t="str">
        <f t="shared" si="261"/>
        <v/>
      </c>
    </row>
    <row r="16614" spans="17:17">
      <c r="Q16614" s="50" t="str">
        <f t="shared" si="261"/>
        <v/>
      </c>
    </row>
    <row r="16615" spans="17:17">
      <c r="Q16615" s="50" t="str">
        <f t="shared" si="261"/>
        <v/>
      </c>
    </row>
    <row r="16616" spans="17:17">
      <c r="Q16616" s="50" t="str">
        <f t="shared" si="261"/>
        <v/>
      </c>
    </row>
    <row r="16617" spans="17:17">
      <c r="Q16617" s="50" t="str">
        <f t="shared" si="261"/>
        <v/>
      </c>
    </row>
    <row r="16618" spans="17:17">
      <c r="Q16618" s="50" t="str">
        <f t="shared" si="261"/>
        <v/>
      </c>
    </row>
    <row r="16619" spans="17:17">
      <c r="Q16619" s="50" t="str">
        <f t="shared" si="261"/>
        <v/>
      </c>
    </row>
    <row r="16620" spans="17:17">
      <c r="Q16620" s="50" t="str">
        <f t="shared" si="261"/>
        <v/>
      </c>
    </row>
    <row r="16621" spans="17:17">
      <c r="Q16621" s="50" t="str">
        <f t="shared" si="261"/>
        <v/>
      </c>
    </row>
    <row r="16622" spans="17:17">
      <c r="Q16622" s="50" t="str">
        <f t="shared" si="261"/>
        <v/>
      </c>
    </row>
    <row r="16623" spans="17:17">
      <c r="Q16623" s="50" t="str">
        <f t="shared" si="261"/>
        <v/>
      </c>
    </row>
    <row r="16624" spans="17:17">
      <c r="Q16624" s="50" t="str">
        <f t="shared" si="261"/>
        <v/>
      </c>
    </row>
    <row r="16625" spans="17:17">
      <c r="Q16625" s="50" t="str">
        <f t="shared" si="261"/>
        <v/>
      </c>
    </row>
    <row r="16626" spans="17:17">
      <c r="Q16626" s="50" t="str">
        <f t="shared" si="261"/>
        <v/>
      </c>
    </row>
    <row r="16627" spans="17:17">
      <c r="Q16627" s="50" t="str">
        <f t="shared" si="261"/>
        <v/>
      </c>
    </row>
    <row r="16628" spans="17:17">
      <c r="Q16628" s="50" t="str">
        <f t="shared" si="261"/>
        <v/>
      </c>
    </row>
    <row r="16629" spans="17:17">
      <c r="Q16629" s="50" t="str">
        <f t="shared" si="261"/>
        <v/>
      </c>
    </row>
    <row r="16630" spans="17:17">
      <c r="Q16630" s="50" t="str">
        <f t="shared" si="261"/>
        <v/>
      </c>
    </row>
    <row r="16631" spans="17:17">
      <c r="Q16631" s="50" t="str">
        <f t="shared" si="261"/>
        <v/>
      </c>
    </row>
    <row r="16632" spans="17:17">
      <c r="Q16632" s="50" t="str">
        <f t="shared" si="261"/>
        <v/>
      </c>
    </row>
    <row r="16633" spans="17:17">
      <c r="Q16633" s="50" t="str">
        <f t="shared" si="261"/>
        <v/>
      </c>
    </row>
    <row r="16634" spans="17:17">
      <c r="Q16634" s="50" t="str">
        <f t="shared" si="261"/>
        <v/>
      </c>
    </row>
    <row r="16635" spans="17:17">
      <c r="Q16635" s="50" t="str">
        <f t="shared" si="261"/>
        <v/>
      </c>
    </row>
    <row r="16636" spans="17:17">
      <c r="Q16636" s="50" t="str">
        <f t="shared" si="261"/>
        <v/>
      </c>
    </row>
    <row r="16637" spans="17:17">
      <c r="Q16637" s="50" t="str">
        <f t="shared" si="261"/>
        <v/>
      </c>
    </row>
    <row r="16638" spans="17:17">
      <c r="Q16638" s="50" t="str">
        <f t="shared" si="261"/>
        <v/>
      </c>
    </row>
    <row r="16639" spans="17:17">
      <c r="Q16639" s="50" t="str">
        <f t="shared" si="261"/>
        <v/>
      </c>
    </row>
    <row r="16640" spans="17:17">
      <c r="Q16640" s="50" t="str">
        <f t="shared" si="261"/>
        <v/>
      </c>
    </row>
    <row r="16641" spans="17:17">
      <c r="Q16641" s="50" t="str">
        <f t="shared" si="261"/>
        <v/>
      </c>
    </row>
    <row r="16642" spans="17:17">
      <c r="Q16642" s="50" t="str">
        <f t="shared" si="261"/>
        <v/>
      </c>
    </row>
    <row r="16643" spans="17:17">
      <c r="Q16643" s="50" t="str">
        <f t="shared" si="261"/>
        <v/>
      </c>
    </row>
    <row r="16644" spans="17:17">
      <c r="Q16644" s="50" t="str">
        <f t="shared" si="261"/>
        <v/>
      </c>
    </row>
    <row r="16645" spans="17:17">
      <c r="Q16645" s="50" t="str">
        <f t="shared" si="261"/>
        <v/>
      </c>
    </row>
    <row r="16646" spans="17:17">
      <c r="Q16646" s="50" t="str">
        <f t="shared" si="261"/>
        <v/>
      </c>
    </row>
    <row r="16647" spans="17:17">
      <c r="Q16647" s="50" t="str">
        <f t="shared" si="261"/>
        <v/>
      </c>
    </row>
    <row r="16648" spans="17:17">
      <c r="Q16648" s="50" t="str">
        <f t="shared" si="261"/>
        <v/>
      </c>
    </row>
    <row r="16649" spans="17:17">
      <c r="Q16649" s="50" t="str">
        <f t="shared" si="261"/>
        <v/>
      </c>
    </row>
    <row r="16650" spans="17:17">
      <c r="Q16650" s="50" t="str">
        <f t="shared" si="261"/>
        <v/>
      </c>
    </row>
    <row r="16651" spans="17:17">
      <c r="Q16651" s="50" t="str">
        <f t="shared" si="261"/>
        <v/>
      </c>
    </row>
    <row r="16652" spans="17:17">
      <c r="Q16652" s="50" t="str">
        <f t="shared" si="261"/>
        <v/>
      </c>
    </row>
    <row r="16653" spans="17:17">
      <c r="Q16653" s="50" t="str">
        <f t="shared" si="261"/>
        <v/>
      </c>
    </row>
    <row r="16654" spans="17:17">
      <c r="Q16654" s="50" t="str">
        <f t="shared" si="261"/>
        <v/>
      </c>
    </row>
    <row r="16655" spans="17:17">
      <c r="Q16655" s="50" t="str">
        <f t="shared" si="261"/>
        <v/>
      </c>
    </row>
    <row r="16656" spans="17:17">
      <c r="Q16656" s="50" t="str">
        <f t="shared" si="261"/>
        <v/>
      </c>
    </row>
    <row r="16657" spans="17:17">
      <c r="Q16657" s="50" t="str">
        <f t="shared" si="261"/>
        <v/>
      </c>
    </row>
    <row r="16658" spans="17:17">
      <c r="Q16658" s="50" t="str">
        <f t="shared" si="261"/>
        <v/>
      </c>
    </row>
    <row r="16659" spans="17:17">
      <c r="Q16659" s="50" t="str">
        <f t="shared" si="261"/>
        <v/>
      </c>
    </row>
    <row r="16660" spans="17:17">
      <c r="Q16660" s="50" t="str">
        <f t="shared" ref="Q16660:Q16723" si="262">IF(AND(I16660="",K16660=""),"",IF(I16660="Lead","Lead",IF(K16660="Lead","Lead",IF((OR((AND((ISNUMBER(SEARCH("Galvanized",K16660))),AF16660="Yes")),(AND((ISNUMBER(SEARCH("Galvanized",K16660))),AF16660="Unknown")))),"Galvanized requiring replacement",IF((OR((AND((ISNUMBER(SEARCH("Galvanized",K16660))),AJ16660="Yes")),(AND((ISNUMBER(SEARCH("Galvanized",K16660))),AJ16660="Unknown")))),"Galvanized requiring replacement",IF(I16660="Galvanized requiring replacement","Galvanized requiring replacement",IF(K16660="Galvanized requiring replacement","Galvanized requiring replacement",IF(ISNUMBER(SEARCH("Unknown",I16660)),"Unknown",IF(ISNUMBER(SEARCH("Unknown",K16660)),"Unknown",IF(I16660="","Unknown",IF(K16660="","Unknown","Non-lead")))))))))))</f>
        <v/>
      </c>
    </row>
    <row r="16661" spans="17:17">
      <c r="Q16661" s="50" t="str">
        <f t="shared" si="262"/>
        <v/>
      </c>
    </row>
    <row r="16662" spans="17:17">
      <c r="Q16662" s="50" t="str">
        <f t="shared" si="262"/>
        <v/>
      </c>
    </row>
    <row r="16663" spans="17:17">
      <c r="Q16663" s="50" t="str">
        <f t="shared" si="262"/>
        <v/>
      </c>
    </row>
    <row r="16664" spans="17:17">
      <c r="Q16664" s="50" t="str">
        <f t="shared" si="262"/>
        <v/>
      </c>
    </row>
    <row r="16665" spans="17:17">
      <c r="Q16665" s="50" t="str">
        <f t="shared" si="262"/>
        <v/>
      </c>
    </row>
    <row r="16666" spans="17:17">
      <c r="Q16666" s="50" t="str">
        <f t="shared" si="262"/>
        <v/>
      </c>
    </row>
    <row r="16667" spans="17:17">
      <c r="Q16667" s="50" t="str">
        <f t="shared" si="262"/>
        <v/>
      </c>
    </row>
    <row r="16668" spans="17:17">
      <c r="Q16668" s="50" t="str">
        <f t="shared" si="262"/>
        <v/>
      </c>
    </row>
    <row r="16669" spans="17:17">
      <c r="Q16669" s="50" t="str">
        <f t="shared" si="262"/>
        <v/>
      </c>
    </row>
    <row r="16670" spans="17:17">
      <c r="Q16670" s="50" t="str">
        <f t="shared" si="262"/>
        <v/>
      </c>
    </row>
    <row r="16671" spans="17:17">
      <c r="Q16671" s="50" t="str">
        <f t="shared" si="262"/>
        <v/>
      </c>
    </row>
    <row r="16672" spans="17:17">
      <c r="Q16672" s="50" t="str">
        <f t="shared" si="262"/>
        <v/>
      </c>
    </row>
    <row r="16673" spans="17:17">
      <c r="Q16673" s="50" t="str">
        <f t="shared" si="262"/>
        <v/>
      </c>
    </row>
    <row r="16674" spans="17:17">
      <c r="Q16674" s="50" t="str">
        <f t="shared" si="262"/>
        <v/>
      </c>
    </row>
    <row r="16675" spans="17:17">
      <c r="Q16675" s="50" t="str">
        <f t="shared" si="262"/>
        <v/>
      </c>
    </row>
    <row r="16676" spans="17:17">
      <c r="Q16676" s="50" t="str">
        <f t="shared" si="262"/>
        <v/>
      </c>
    </row>
    <row r="16677" spans="17:17">
      <c r="Q16677" s="50" t="str">
        <f t="shared" si="262"/>
        <v/>
      </c>
    </row>
    <row r="16678" spans="17:17">
      <c r="Q16678" s="50" t="str">
        <f t="shared" si="262"/>
        <v/>
      </c>
    </row>
    <row r="16679" spans="17:17">
      <c r="Q16679" s="50" t="str">
        <f t="shared" si="262"/>
        <v/>
      </c>
    </row>
    <row r="16680" spans="17:17">
      <c r="Q16680" s="50" t="str">
        <f t="shared" si="262"/>
        <v/>
      </c>
    </row>
    <row r="16681" spans="17:17">
      <c r="Q16681" s="50" t="str">
        <f t="shared" si="262"/>
        <v/>
      </c>
    </row>
    <row r="16682" spans="17:17">
      <c r="Q16682" s="50" t="str">
        <f t="shared" si="262"/>
        <v/>
      </c>
    </row>
    <row r="16683" spans="17:17">
      <c r="Q16683" s="50" t="str">
        <f t="shared" si="262"/>
        <v/>
      </c>
    </row>
    <row r="16684" spans="17:17">
      <c r="Q16684" s="50" t="str">
        <f t="shared" si="262"/>
        <v/>
      </c>
    </row>
    <row r="16685" spans="17:17">
      <c r="Q16685" s="50" t="str">
        <f t="shared" si="262"/>
        <v/>
      </c>
    </row>
    <row r="16686" spans="17:17">
      <c r="Q16686" s="50" t="str">
        <f t="shared" si="262"/>
        <v/>
      </c>
    </row>
    <row r="16687" spans="17:17">
      <c r="Q16687" s="50" t="str">
        <f t="shared" si="262"/>
        <v/>
      </c>
    </row>
    <row r="16688" spans="17:17">
      <c r="Q16688" s="50" t="str">
        <f t="shared" si="262"/>
        <v/>
      </c>
    </row>
    <row r="16689" spans="17:17">
      <c r="Q16689" s="50" t="str">
        <f t="shared" si="262"/>
        <v/>
      </c>
    </row>
    <row r="16690" spans="17:17">
      <c r="Q16690" s="50" t="str">
        <f t="shared" si="262"/>
        <v/>
      </c>
    </row>
    <row r="16691" spans="17:17">
      <c r="Q16691" s="50" t="str">
        <f t="shared" si="262"/>
        <v/>
      </c>
    </row>
    <row r="16692" spans="17:17">
      <c r="Q16692" s="50" t="str">
        <f t="shared" si="262"/>
        <v/>
      </c>
    </row>
    <row r="16693" spans="17:17">
      <c r="Q16693" s="50" t="str">
        <f t="shared" si="262"/>
        <v/>
      </c>
    </row>
    <row r="16694" spans="17:17">
      <c r="Q16694" s="50" t="str">
        <f t="shared" si="262"/>
        <v/>
      </c>
    </row>
    <row r="16695" spans="17:17">
      <c r="Q16695" s="50" t="str">
        <f t="shared" si="262"/>
        <v/>
      </c>
    </row>
    <row r="16696" spans="17:17">
      <c r="Q16696" s="50" t="str">
        <f t="shared" si="262"/>
        <v/>
      </c>
    </row>
    <row r="16697" spans="17:17">
      <c r="Q16697" s="50" t="str">
        <f t="shared" si="262"/>
        <v/>
      </c>
    </row>
    <row r="16698" spans="17:17">
      <c r="Q16698" s="50" t="str">
        <f t="shared" si="262"/>
        <v/>
      </c>
    </row>
    <row r="16699" spans="17:17">
      <c r="Q16699" s="50" t="str">
        <f t="shared" si="262"/>
        <v/>
      </c>
    </row>
    <row r="16700" spans="17:17">
      <c r="Q16700" s="50" t="str">
        <f t="shared" si="262"/>
        <v/>
      </c>
    </row>
    <row r="16701" spans="17:17">
      <c r="Q16701" s="50" t="str">
        <f t="shared" si="262"/>
        <v/>
      </c>
    </row>
    <row r="16702" spans="17:17">
      <c r="Q16702" s="50" t="str">
        <f t="shared" si="262"/>
        <v/>
      </c>
    </row>
    <row r="16703" spans="17:17">
      <c r="Q16703" s="50" t="str">
        <f t="shared" si="262"/>
        <v/>
      </c>
    </row>
    <row r="16704" spans="17:17">
      <c r="Q16704" s="50" t="str">
        <f t="shared" si="262"/>
        <v/>
      </c>
    </row>
    <row r="16705" spans="17:17">
      <c r="Q16705" s="50" t="str">
        <f t="shared" si="262"/>
        <v/>
      </c>
    </row>
    <row r="16706" spans="17:17">
      <c r="Q16706" s="50" t="str">
        <f t="shared" si="262"/>
        <v/>
      </c>
    </row>
    <row r="16707" spans="17:17">
      <c r="Q16707" s="50" t="str">
        <f t="shared" si="262"/>
        <v/>
      </c>
    </row>
    <row r="16708" spans="17:17">
      <c r="Q16708" s="50" t="str">
        <f t="shared" si="262"/>
        <v/>
      </c>
    </row>
    <row r="16709" spans="17:17">
      <c r="Q16709" s="50" t="str">
        <f t="shared" si="262"/>
        <v/>
      </c>
    </row>
    <row r="16710" spans="17:17">
      <c r="Q16710" s="50" t="str">
        <f t="shared" si="262"/>
        <v/>
      </c>
    </row>
    <row r="16711" spans="17:17">
      <c r="Q16711" s="50" t="str">
        <f t="shared" si="262"/>
        <v/>
      </c>
    </row>
    <row r="16712" spans="17:17">
      <c r="Q16712" s="50" t="str">
        <f t="shared" si="262"/>
        <v/>
      </c>
    </row>
    <row r="16713" spans="17:17">
      <c r="Q16713" s="50" t="str">
        <f t="shared" si="262"/>
        <v/>
      </c>
    </row>
    <row r="16714" spans="17:17">
      <c r="Q16714" s="50" t="str">
        <f t="shared" si="262"/>
        <v/>
      </c>
    </row>
    <row r="16715" spans="17:17">
      <c r="Q16715" s="50" t="str">
        <f t="shared" si="262"/>
        <v/>
      </c>
    </row>
    <row r="16716" spans="17:17">
      <c r="Q16716" s="50" t="str">
        <f t="shared" si="262"/>
        <v/>
      </c>
    </row>
    <row r="16717" spans="17:17">
      <c r="Q16717" s="50" t="str">
        <f t="shared" si="262"/>
        <v/>
      </c>
    </row>
    <row r="16718" spans="17:17">
      <c r="Q16718" s="50" t="str">
        <f t="shared" si="262"/>
        <v/>
      </c>
    </row>
    <row r="16719" spans="17:17">
      <c r="Q16719" s="50" t="str">
        <f t="shared" si="262"/>
        <v/>
      </c>
    </row>
    <row r="16720" spans="17:17">
      <c r="Q16720" s="50" t="str">
        <f t="shared" si="262"/>
        <v/>
      </c>
    </row>
    <row r="16721" spans="17:17">
      <c r="Q16721" s="50" t="str">
        <f t="shared" si="262"/>
        <v/>
      </c>
    </row>
    <row r="16722" spans="17:17">
      <c r="Q16722" s="50" t="str">
        <f t="shared" si="262"/>
        <v/>
      </c>
    </row>
    <row r="16723" spans="17:17">
      <c r="Q16723" s="50" t="str">
        <f t="shared" si="262"/>
        <v/>
      </c>
    </row>
    <row r="16724" spans="17:17">
      <c r="Q16724" s="50" t="str">
        <f t="shared" ref="Q16724:Q16787" si="263">IF(AND(I16724="",K16724=""),"",IF(I16724="Lead","Lead",IF(K16724="Lead","Lead",IF((OR((AND((ISNUMBER(SEARCH("Galvanized",K16724))),AF16724="Yes")),(AND((ISNUMBER(SEARCH("Galvanized",K16724))),AF16724="Unknown")))),"Galvanized requiring replacement",IF((OR((AND((ISNUMBER(SEARCH("Galvanized",K16724))),AJ16724="Yes")),(AND((ISNUMBER(SEARCH("Galvanized",K16724))),AJ16724="Unknown")))),"Galvanized requiring replacement",IF(I16724="Galvanized requiring replacement","Galvanized requiring replacement",IF(K16724="Galvanized requiring replacement","Galvanized requiring replacement",IF(ISNUMBER(SEARCH("Unknown",I16724)),"Unknown",IF(ISNUMBER(SEARCH("Unknown",K16724)),"Unknown",IF(I16724="","Unknown",IF(K16724="","Unknown","Non-lead")))))))))))</f>
        <v/>
      </c>
    </row>
    <row r="16725" spans="17:17">
      <c r="Q16725" s="50" t="str">
        <f t="shared" si="263"/>
        <v/>
      </c>
    </row>
    <row r="16726" spans="17:17">
      <c r="Q16726" s="50" t="str">
        <f t="shared" si="263"/>
        <v/>
      </c>
    </row>
    <row r="16727" spans="17:17">
      <c r="Q16727" s="50" t="str">
        <f t="shared" si="263"/>
        <v/>
      </c>
    </row>
    <row r="16728" spans="17:17">
      <c r="Q16728" s="50" t="str">
        <f t="shared" si="263"/>
        <v/>
      </c>
    </row>
    <row r="16729" spans="17:17">
      <c r="Q16729" s="50" t="str">
        <f t="shared" si="263"/>
        <v/>
      </c>
    </row>
    <row r="16730" spans="17:17">
      <c r="Q16730" s="50" t="str">
        <f t="shared" si="263"/>
        <v/>
      </c>
    </row>
    <row r="16731" spans="17:17">
      <c r="Q16731" s="50" t="str">
        <f t="shared" si="263"/>
        <v/>
      </c>
    </row>
    <row r="16732" spans="17:17">
      <c r="Q16732" s="50" t="str">
        <f t="shared" si="263"/>
        <v/>
      </c>
    </row>
    <row r="16733" spans="17:17">
      <c r="Q16733" s="50" t="str">
        <f t="shared" si="263"/>
        <v/>
      </c>
    </row>
    <row r="16734" spans="17:17">
      <c r="Q16734" s="50" t="str">
        <f t="shared" si="263"/>
        <v/>
      </c>
    </row>
    <row r="16735" spans="17:17">
      <c r="Q16735" s="50" t="str">
        <f t="shared" si="263"/>
        <v/>
      </c>
    </row>
    <row r="16736" spans="17:17">
      <c r="Q16736" s="50" t="str">
        <f t="shared" si="263"/>
        <v/>
      </c>
    </row>
    <row r="16737" spans="17:17">
      <c r="Q16737" s="50" t="str">
        <f t="shared" si="263"/>
        <v/>
      </c>
    </row>
    <row r="16738" spans="17:17">
      <c r="Q16738" s="50" t="str">
        <f t="shared" si="263"/>
        <v/>
      </c>
    </row>
    <row r="16739" spans="17:17">
      <c r="Q16739" s="50" t="str">
        <f t="shared" si="263"/>
        <v/>
      </c>
    </row>
    <row r="16740" spans="17:17">
      <c r="Q16740" s="50" t="str">
        <f t="shared" si="263"/>
        <v/>
      </c>
    </row>
    <row r="16741" spans="17:17">
      <c r="Q16741" s="50" t="str">
        <f t="shared" si="263"/>
        <v/>
      </c>
    </row>
    <row r="16742" spans="17:17">
      <c r="Q16742" s="50" t="str">
        <f t="shared" si="263"/>
        <v/>
      </c>
    </row>
    <row r="16743" spans="17:17">
      <c r="Q16743" s="50" t="str">
        <f t="shared" si="263"/>
        <v/>
      </c>
    </row>
    <row r="16744" spans="17:17">
      <c r="Q16744" s="50" t="str">
        <f t="shared" si="263"/>
        <v/>
      </c>
    </row>
    <row r="16745" spans="17:17">
      <c r="Q16745" s="50" t="str">
        <f t="shared" si="263"/>
        <v/>
      </c>
    </row>
    <row r="16746" spans="17:17">
      <c r="Q16746" s="50" t="str">
        <f t="shared" si="263"/>
        <v/>
      </c>
    </row>
    <row r="16747" spans="17:17">
      <c r="Q16747" s="50" t="str">
        <f t="shared" si="263"/>
        <v/>
      </c>
    </row>
    <row r="16748" spans="17:17">
      <c r="Q16748" s="50" t="str">
        <f t="shared" si="263"/>
        <v/>
      </c>
    </row>
    <row r="16749" spans="17:17">
      <c r="Q16749" s="50" t="str">
        <f t="shared" si="263"/>
        <v/>
      </c>
    </row>
    <row r="16750" spans="17:17">
      <c r="Q16750" s="50" t="str">
        <f t="shared" si="263"/>
        <v/>
      </c>
    </row>
    <row r="16751" spans="17:17">
      <c r="Q16751" s="50" t="str">
        <f t="shared" si="263"/>
        <v/>
      </c>
    </row>
    <row r="16752" spans="17:17">
      <c r="Q16752" s="50" t="str">
        <f t="shared" si="263"/>
        <v/>
      </c>
    </row>
    <row r="16753" spans="17:17">
      <c r="Q16753" s="50" t="str">
        <f t="shared" si="263"/>
        <v/>
      </c>
    </row>
    <row r="16754" spans="17:17">
      <c r="Q16754" s="50" t="str">
        <f t="shared" si="263"/>
        <v/>
      </c>
    </row>
    <row r="16755" spans="17:17">
      <c r="Q16755" s="50" t="str">
        <f t="shared" si="263"/>
        <v/>
      </c>
    </row>
    <row r="16756" spans="17:17">
      <c r="Q16756" s="50" t="str">
        <f t="shared" si="263"/>
        <v/>
      </c>
    </row>
    <row r="16757" spans="17:17">
      <c r="Q16757" s="50" t="str">
        <f t="shared" si="263"/>
        <v/>
      </c>
    </row>
    <row r="16758" spans="17:17">
      <c r="Q16758" s="50" t="str">
        <f t="shared" si="263"/>
        <v/>
      </c>
    </row>
    <row r="16759" spans="17:17">
      <c r="Q16759" s="50" t="str">
        <f t="shared" si="263"/>
        <v/>
      </c>
    </row>
    <row r="16760" spans="17:17">
      <c r="Q16760" s="50" t="str">
        <f t="shared" si="263"/>
        <v/>
      </c>
    </row>
    <row r="16761" spans="17:17">
      <c r="Q16761" s="50" t="str">
        <f t="shared" si="263"/>
        <v/>
      </c>
    </row>
    <row r="16762" spans="17:17">
      <c r="Q16762" s="50" t="str">
        <f t="shared" si="263"/>
        <v/>
      </c>
    </row>
    <row r="16763" spans="17:17">
      <c r="Q16763" s="50" t="str">
        <f t="shared" si="263"/>
        <v/>
      </c>
    </row>
    <row r="16764" spans="17:17">
      <c r="Q16764" s="50" t="str">
        <f t="shared" si="263"/>
        <v/>
      </c>
    </row>
    <row r="16765" spans="17:17">
      <c r="Q16765" s="50" t="str">
        <f t="shared" si="263"/>
        <v/>
      </c>
    </row>
    <row r="16766" spans="17:17">
      <c r="Q16766" s="50" t="str">
        <f t="shared" si="263"/>
        <v/>
      </c>
    </row>
    <row r="16767" spans="17:17">
      <c r="Q16767" s="50" t="str">
        <f t="shared" si="263"/>
        <v/>
      </c>
    </row>
    <row r="16768" spans="17:17">
      <c r="Q16768" s="50" t="str">
        <f t="shared" si="263"/>
        <v/>
      </c>
    </row>
    <row r="16769" spans="17:17">
      <c r="Q16769" s="50" t="str">
        <f t="shared" si="263"/>
        <v/>
      </c>
    </row>
    <row r="16770" spans="17:17">
      <c r="Q16770" s="50" t="str">
        <f t="shared" si="263"/>
        <v/>
      </c>
    </row>
    <row r="16771" spans="17:17">
      <c r="Q16771" s="50" t="str">
        <f t="shared" si="263"/>
        <v/>
      </c>
    </row>
    <row r="16772" spans="17:17">
      <c r="Q16772" s="50" t="str">
        <f t="shared" si="263"/>
        <v/>
      </c>
    </row>
    <row r="16773" spans="17:17">
      <c r="Q16773" s="50" t="str">
        <f t="shared" si="263"/>
        <v/>
      </c>
    </row>
    <row r="16774" spans="17:17">
      <c r="Q16774" s="50" t="str">
        <f t="shared" si="263"/>
        <v/>
      </c>
    </row>
    <row r="16775" spans="17:17">
      <c r="Q16775" s="50" t="str">
        <f t="shared" si="263"/>
        <v/>
      </c>
    </row>
    <row r="16776" spans="17:17">
      <c r="Q16776" s="50" t="str">
        <f t="shared" si="263"/>
        <v/>
      </c>
    </row>
    <row r="16777" spans="17:17">
      <c r="Q16777" s="50" t="str">
        <f t="shared" si="263"/>
        <v/>
      </c>
    </row>
    <row r="16778" spans="17:17">
      <c r="Q16778" s="50" t="str">
        <f t="shared" si="263"/>
        <v/>
      </c>
    </row>
    <row r="16779" spans="17:17">
      <c r="Q16779" s="50" t="str">
        <f t="shared" si="263"/>
        <v/>
      </c>
    </row>
    <row r="16780" spans="17:17">
      <c r="Q16780" s="50" t="str">
        <f t="shared" si="263"/>
        <v/>
      </c>
    </row>
    <row r="16781" spans="17:17">
      <c r="Q16781" s="50" t="str">
        <f t="shared" si="263"/>
        <v/>
      </c>
    </row>
    <row r="16782" spans="17:17">
      <c r="Q16782" s="50" t="str">
        <f t="shared" si="263"/>
        <v/>
      </c>
    </row>
    <row r="16783" spans="17:17">
      <c r="Q16783" s="50" t="str">
        <f t="shared" si="263"/>
        <v/>
      </c>
    </row>
    <row r="16784" spans="17:17">
      <c r="Q16784" s="50" t="str">
        <f t="shared" si="263"/>
        <v/>
      </c>
    </row>
    <row r="16785" spans="17:17">
      <c r="Q16785" s="50" t="str">
        <f t="shared" si="263"/>
        <v/>
      </c>
    </row>
    <row r="16786" spans="17:17">
      <c r="Q16786" s="50" t="str">
        <f t="shared" si="263"/>
        <v/>
      </c>
    </row>
    <row r="16787" spans="17:17">
      <c r="Q16787" s="50" t="str">
        <f t="shared" si="263"/>
        <v/>
      </c>
    </row>
    <row r="16788" spans="17:17">
      <c r="Q16788" s="50" t="str">
        <f t="shared" ref="Q16788:Q16851" si="264">IF(AND(I16788="",K16788=""),"",IF(I16788="Lead","Lead",IF(K16788="Lead","Lead",IF((OR((AND((ISNUMBER(SEARCH("Galvanized",K16788))),AF16788="Yes")),(AND((ISNUMBER(SEARCH("Galvanized",K16788))),AF16788="Unknown")))),"Galvanized requiring replacement",IF((OR((AND((ISNUMBER(SEARCH("Galvanized",K16788))),AJ16788="Yes")),(AND((ISNUMBER(SEARCH("Galvanized",K16788))),AJ16788="Unknown")))),"Galvanized requiring replacement",IF(I16788="Galvanized requiring replacement","Galvanized requiring replacement",IF(K16788="Galvanized requiring replacement","Galvanized requiring replacement",IF(ISNUMBER(SEARCH("Unknown",I16788)),"Unknown",IF(ISNUMBER(SEARCH("Unknown",K16788)),"Unknown",IF(I16788="","Unknown",IF(K16788="","Unknown","Non-lead")))))))))))</f>
        <v/>
      </c>
    </row>
    <row r="16789" spans="17:17">
      <c r="Q16789" s="50" t="str">
        <f t="shared" si="264"/>
        <v/>
      </c>
    </row>
    <row r="16790" spans="17:17">
      <c r="Q16790" s="50" t="str">
        <f t="shared" si="264"/>
        <v/>
      </c>
    </row>
    <row r="16791" spans="17:17">
      <c r="Q16791" s="50" t="str">
        <f t="shared" si="264"/>
        <v/>
      </c>
    </row>
    <row r="16792" spans="17:17">
      <c r="Q16792" s="50" t="str">
        <f t="shared" si="264"/>
        <v/>
      </c>
    </row>
    <row r="16793" spans="17:17">
      <c r="Q16793" s="50" t="str">
        <f t="shared" si="264"/>
        <v/>
      </c>
    </row>
    <row r="16794" spans="17:17">
      <c r="Q16794" s="50" t="str">
        <f t="shared" si="264"/>
        <v/>
      </c>
    </row>
    <row r="16795" spans="17:17">
      <c r="Q16795" s="50" t="str">
        <f t="shared" si="264"/>
        <v/>
      </c>
    </row>
    <row r="16796" spans="17:17">
      <c r="Q16796" s="50" t="str">
        <f t="shared" si="264"/>
        <v/>
      </c>
    </row>
    <row r="16797" spans="17:17">
      <c r="Q16797" s="50" t="str">
        <f t="shared" si="264"/>
        <v/>
      </c>
    </row>
    <row r="16798" spans="17:17">
      <c r="Q16798" s="50" t="str">
        <f t="shared" si="264"/>
        <v/>
      </c>
    </row>
    <row r="16799" spans="17:17">
      <c r="Q16799" s="50" t="str">
        <f t="shared" si="264"/>
        <v/>
      </c>
    </row>
    <row r="16800" spans="17:17">
      <c r="Q16800" s="50" t="str">
        <f t="shared" si="264"/>
        <v/>
      </c>
    </row>
    <row r="16801" spans="17:17">
      <c r="Q16801" s="50" t="str">
        <f t="shared" si="264"/>
        <v/>
      </c>
    </row>
    <row r="16802" spans="17:17">
      <c r="Q16802" s="50" t="str">
        <f t="shared" si="264"/>
        <v/>
      </c>
    </row>
    <row r="16803" spans="17:17">
      <c r="Q16803" s="50" t="str">
        <f t="shared" si="264"/>
        <v/>
      </c>
    </row>
    <row r="16804" spans="17:17">
      <c r="Q16804" s="50" t="str">
        <f t="shared" si="264"/>
        <v/>
      </c>
    </row>
    <row r="16805" spans="17:17">
      <c r="Q16805" s="50" t="str">
        <f t="shared" si="264"/>
        <v/>
      </c>
    </row>
    <row r="16806" spans="17:17">
      <c r="Q16806" s="50" t="str">
        <f t="shared" si="264"/>
        <v/>
      </c>
    </row>
    <row r="16807" spans="17:17">
      <c r="Q16807" s="50" t="str">
        <f t="shared" si="264"/>
        <v/>
      </c>
    </row>
    <row r="16808" spans="17:17">
      <c r="Q16808" s="50" t="str">
        <f t="shared" si="264"/>
        <v/>
      </c>
    </row>
    <row r="16809" spans="17:17">
      <c r="Q16809" s="50" t="str">
        <f t="shared" si="264"/>
        <v/>
      </c>
    </row>
    <row r="16810" spans="17:17">
      <c r="Q16810" s="50" t="str">
        <f t="shared" si="264"/>
        <v/>
      </c>
    </row>
    <row r="16811" spans="17:17">
      <c r="Q16811" s="50" t="str">
        <f t="shared" si="264"/>
        <v/>
      </c>
    </row>
    <row r="16812" spans="17:17">
      <c r="Q16812" s="50" t="str">
        <f t="shared" si="264"/>
        <v/>
      </c>
    </row>
    <row r="16813" spans="17:17">
      <c r="Q16813" s="50" t="str">
        <f t="shared" si="264"/>
        <v/>
      </c>
    </row>
    <row r="16814" spans="17:17">
      <c r="Q16814" s="50" t="str">
        <f t="shared" si="264"/>
        <v/>
      </c>
    </row>
    <row r="16815" spans="17:17">
      <c r="Q16815" s="50" t="str">
        <f t="shared" si="264"/>
        <v/>
      </c>
    </row>
    <row r="16816" spans="17:17">
      <c r="Q16816" s="50" t="str">
        <f t="shared" si="264"/>
        <v/>
      </c>
    </row>
    <row r="16817" spans="17:17">
      <c r="Q16817" s="50" t="str">
        <f t="shared" si="264"/>
        <v/>
      </c>
    </row>
    <row r="16818" spans="17:17">
      <c r="Q16818" s="50" t="str">
        <f t="shared" si="264"/>
        <v/>
      </c>
    </row>
    <row r="16819" spans="17:17">
      <c r="Q16819" s="50" t="str">
        <f t="shared" si="264"/>
        <v/>
      </c>
    </row>
    <row r="16820" spans="17:17">
      <c r="Q16820" s="50" t="str">
        <f t="shared" si="264"/>
        <v/>
      </c>
    </row>
    <row r="16821" spans="17:17">
      <c r="Q16821" s="50" t="str">
        <f t="shared" si="264"/>
        <v/>
      </c>
    </row>
    <row r="16822" spans="17:17">
      <c r="Q16822" s="50" t="str">
        <f t="shared" si="264"/>
        <v/>
      </c>
    </row>
    <row r="16823" spans="17:17">
      <c r="Q16823" s="50" t="str">
        <f t="shared" si="264"/>
        <v/>
      </c>
    </row>
    <row r="16824" spans="17:17">
      <c r="Q16824" s="50" t="str">
        <f t="shared" si="264"/>
        <v/>
      </c>
    </row>
    <row r="16825" spans="17:17">
      <c r="Q16825" s="50" t="str">
        <f t="shared" si="264"/>
        <v/>
      </c>
    </row>
    <row r="16826" spans="17:17">
      <c r="Q16826" s="50" t="str">
        <f t="shared" si="264"/>
        <v/>
      </c>
    </row>
    <row r="16827" spans="17:17">
      <c r="Q16827" s="50" t="str">
        <f t="shared" si="264"/>
        <v/>
      </c>
    </row>
    <row r="16828" spans="17:17">
      <c r="Q16828" s="50" t="str">
        <f t="shared" si="264"/>
        <v/>
      </c>
    </row>
    <row r="16829" spans="17:17">
      <c r="Q16829" s="50" t="str">
        <f t="shared" si="264"/>
        <v/>
      </c>
    </row>
    <row r="16830" spans="17:17">
      <c r="Q16830" s="50" t="str">
        <f t="shared" si="264"/>
        <v/>
      </c>
    </row>
    <row r="16831" spans="17:17">
      <c r="Q16831" s="50" t="str">
        <f t="shared" si="264"/>
        <v/>
      </c>
    </row>
    <row r="16832" spans="17:17">
      <c r="Q16832" s="50" t="str">
        <f t="shared" si="264"/>
        <v/>
      </c>
    </row>
    <row r="16833" spans="17:17">
      <c r="Q16833" s="50" t="str">
        <f t="shared" si="264"/>
        <v/>
      </c>
    </row>
    <row r="16834" spans="17:17">
      <c r="Q16834" s="50" t="str">
        <f t="shared" si="264"/>
        <v/>
      </c>
    </row>
    <row r="16835" spans="17:17">
      <c r="Q16835" s="50" t="str">
        <f t="shared" si="264"/>
        <v/>
      </c>
    </row>
    <row r="16836" spans="17:17">
      <c r="Q16836" s="50" t="str">
        <f t="shared" si="264"/>
        <v/>
      </c>
    </row>
    <row r="16837" spans="17:17">
      <c r="Q16837" s="50" t="str">
        <f t="shared" si="264"/>
        <v/>
      </c>
    </row>
    <row r="16838" spans="17:17">
      <c r="Q16838" s="50" t="str">
        <f t="shared" si="264"/>
        <v/>
      </c>
    </row>
    <row r="16839" spans="17:17">
      <c r="Q16839" s="50" t="str">
        <f t="shared" si="264"/>
        <v/>
      </c>
    </row>
    <row r="16840" spans="17:17">
      <c r="Q16840" s="50" t="str">
        <f t="shared" si="264"/>
        <v/>
      </c>
    </row>
    <row r="16841" spans="17:17">
      <c r="Q16841" s="50" t="str">
        <f t="shared" si="264"/>
        <v/>
      </c>
    </row>
    <row r="16842" spans="17:17">
      <c r="Q16842" s="50" t="str">
        <f t="shared" si="264"/>
        <v/>
      </c>
    </row>
    <row r="16843" spans="17:17">
      <c r="Q16843" s="50" t="str">
        <f t="shared" si="264"/>
        <v/>
      </c>
    </row>
    <row r="16844" spans="17:17">
      <c r="Q16844" s="50" t="str">
        <f t="shared" si="264"/>
        <v/>
      </c>
    </row>
    <row r="16845" spans="17:17">
      <c r="Q16845" s="50" t="str">
        <f t="shared" si="264"/>
        <v/>
      </c>
    </row>
    <row r="16846" spans="17:17">
      <c r="Q16846" s="50" t="str">
        <f t="shared" si="264"/>
        <v/>
      </c>
    </row>
    <row r="16847" spans="17:17">
      <c r="Q16847" s="50" t="str">
        <f t="shared" si="264"/>
        <v/>
      </c>
    </row>
    <row r="16848" spans="17:17">
      <c r="Q16848" s="50" t="str">
        <f t="shared" si="264"/>
        <v/>
      </c>
    </row>
    <row r="16849" spans="17:17">
      <c r="Q16849" s="50" t="str">
        <f t="shared" si="264"/>
        <v/>
      </c>
    </row>
    <row r="16850" spans="17:17">
      <c r="Q16850" s="50" t="str">
        <f t="shared" si="264"/>
        <v/>
      </c>
    </row>
    <row r="16851" spans="17:17">
      <c r="Q16851" s="50" t="str">
        <f t="shared" si="264"/>
        <v/>
      </c>
    </row>
    <row r="16852" spans="17:17">
      <c r="Q16852" s="50" t="str">
        <f t="shared" ref="Q16852:Q16915" si="265">IF(AND(I16852="",K16852=""),"",IF(I16852="Lead","Lead",IF(K16852="Lead","Lead",IF((OR((AND((ISNUMBER(SEARCH("Galvanized",K16852))),AF16852="Yes")),(AND((ISNUMBER(SEARCH("Galvanized",K16852))),AF16852="Unknown")))),"Galvanized requiring replacement",IF((OR((AND((ISNUMBER(SEARCH("Galvanized",K16852))),AJ16852="Yes")),(AND((ISNUMBER(SEARCH("Galvanized",K16852))),AJ16852="Unknown")))),"Galvanized requiring replacement",IF(I16852="Galvanized requiring replacement","Galvanized requiring replacement",IF(K16852="Galvanized requiring replacement","Galvanized requiring replacement",IF(ISNUMBER(SEARCH("Unknown",I16852)),"Unknown",IF(ISNUMBER(SEARCH("Unknown",K16852)),"Unknown",IF(I16852="","Unknown",IF(K16852="","Unknown","Non-lead")))))))))))</f>
        <v/>
      </c>
    </row>
    <row r="16853" spans="17:17">
      <c r="Q16853" s="50" t="str">
        <f t="shared" si="265"/>
        <v/>
      </c>
    </row>
    <row r="16854" spans="17:17">
      <c r="Q16854" s="50" t="str">
        <f t="shared" si="265"/>
        <v/>
      </c>
    </row>
    <row r="16855" spans="17:17">
      <c r="Q16855" s="50" t="str">
        <f t="shared" si="265"/>
        <v/>
      </c>
    </row>
    <row r="16856" spans="17:17">
      <c r="Q16856" s="50" t="str">
        <f t="shared" si="265"/>
        <v/>
      </c>
    </row>
    <row r="16857" spans="17:17">
      <c r="Q16857" s="50" t="str">
        <f t="shared" si="265"/>
        <v/>
      </c>
    </row>
    <row r="16858" spans="17:17">
      <c r="Q16858" s="50" t="str">
        <f t="shared" si="265"/>
        <v/>
      </c>
    </row>
    <row r="16859" spans="17:17">
      <c r="Q16859" s="50" t="str">
        <f t="shared" si="265"/>
        <v/>
      </c>
    </row>
    <row r="16860" spans="17:17">
      <c r="Q16860" s="50" t="str">
        <f t="shared" si="265"/>
        <v/>
      </c>
    </row>
    <row r="16861" spans="17:17">
      <c r="Q16861" s="50" t="str">
        <f t="shared" si="265"/>
        <v/>
      </c>
    </row>
    <row r="16862" spans="17:17">
      <c r="Q16862" s="50" t="str">
        <f t="shared" si="265"/>
        <v/>
      </c>
    </row>
    <row r="16863" spans="17:17">
      <c r="Q16863" s="50" t="str">
        <f t="shared" si="265"/>
        <v/>
      </c>
    </row>
    <row r="16864" spans="17:17">
      <c r="Q16864" s="50" t="str">
        <f t="shared" si="265"/>
        <v/>
      </c>
    </row>
    <row r="16865" spans="17:17">
      <c r="Q16865" s="50" t="str">
        <f t="shared" si="265"/>
        <v/>
      </c>
    </row>
    <row r="16866" spans="17:17">
      <c r="Q16866" s="50" t="str">
        <f t="shared" si="265"/>
        <v/>
      </c>
    </row>
    <row r="16867" spans="17:17">
      <c r="Q16867" s="50" t="str">
        <f t="shared" si="265"/>
        <v/>
      </c>
    </row>
    <row r="16868" spans="17:17">
      <c r="Q16868" s="50" t="str">
        <f t="shared" si="265"/>
        <v/>
      </c>
    </row>
    <row r="16869" spans="17:17">
      <c r="Q16869" s="50" t="str">
        <f t="shared" si="265"/>
        <v/>
      </c>
    </row>
    <row r="16870" spans="17:17">
      <c r="Q16870" s="50" t="str">
        <f t="shared" si="265"/>
        <v/>
      </c>
    </row>
    <row r="16871" spans="17:17">
      <c r="Q16871" s="50" t="str">
        <f t="shared" si="265"/>
        <v/>
      </c>
    </row>
    <row r="16872" spans="17:17">
      <c r="Q16872" s="50" t="str">
        <f t="shared" si="265"/>
        <v/>
      </c>
    </row>
    <row r="16873" spans="17:17">
      <c r="Q16873" s="50" t="str">
        <f t="shared" si="265"/>
        <v/>
      </c>
    </row>
    <row r="16874" spans="17:17">
      <c r="Q16874" s="50" t="str">
        <f t="shared" si="265"/>
        <v/>
      </c>
    </row>
    <row r="16875" spans="17:17">
      <c r="Q16875" s="50" t="str">
        <f t="shared" si="265"/>
        <v/>
      </c>
    </row>
    <row r="16876" spans="17:17">
      <c r="Q16876" s="50" t="str">
        <f t="shared" si="265"/>
        <v/>
      </c>
    </row>
    <row r="16877" spans="17:17">
      <c r="Q16877" s="50" t="str">
        <f t="shared" si="265"/>
        <v/>
      </c>
    </row>
    <row r="16878" spans="17:17">
      <c r="Q16878" s="50" t="str">
        <f t="shared" si="265"/>
        <v/>
      </c>
    </row>
    <row r="16879" spans="17:17">
      <c r="Q16879" s="50" t="str">
        <f t="shared" si="265"/>
        <v/>
      </c>
    </row>
    <row r="16880" spans="17:17">
      <c r="Q16880" s="50" t="str">
        <f t="shared" si="265"/>
        <v/>
      </c>
    </row>
    <row r="16881" spans="17:17">
      <c r="Q16881" s="50" t="str">
        <f t="shared" si="265"/>
        <v/>
      </c>
    </row>
    <row r="16882" spans="17:17">
      <c r="Q16882" s="50" t="str">
        <f t="shared" si="265"/>
        <v/>
      </c>
    </row>
    <row r="16883" spans="17:17">
      <c r="Q16883" s="50" t="str">
        <f t="shared" si="265"/>
        <v/>
      </c>
    </row>
    <row r="16884" spans="17:17">
      <c r="Q16884" s="50" t="str">
        <f t="shared" si="265"/>
        <v/>
      </c>
    </row>
    <row r="16885" spans="17:17">
      <c r="Q16885" s="50" t="str">
        <f t="shared" si="265"/>
        <v/>
      </c>
    </row>
    <row r="16886" spans="17:17">
      <c r="Q16886" s="50" t="str">
        <f t="shared" si="265"/>
        <v/>
      </c>
    </row>
    <row r="16887" spans="17:17">
      <c r="Q16887" s="50" t="str">
        <f t="shared" si="265"/>
        <v/>
      </c>
    </row>
    <row r="16888" spans="17:17">
      <c r="Q16888" s="50" t="str">
        <f t="shared" si="265"/>
        <v/>
      </c>
    </row>
    <row r="16889" spans="17:17">
      <c r="Q16889" s="50" t="str">
        <f t="shared" si="265"/>
        <v/>
      </c>
    </row>
    <row r="16890" spans="17:17">
      <c r="Q16890" s="50" t="str">
        <f t="shared" si="265"/>
        <v/>
      </c>
    </row>
    <row r="16891" spans="17:17">
      <c r="Q16891" s="50" t="str">
        <f t="shared" si="265"/>
        <v/>
      </c>
    </row>
    <row r="16892" spans="17:17">
      <c r="Q16892" s="50" t="str">
        <f t="shared" si="265"/>
        <v/>
      </c>
    </row>
    <row r="16893" spans="17:17">
      <c r="Q16893" s="50" t="str">
        <f t="shared" si="265"/>
        <v/>
      </c>
    </row>
    <row r="16894" spans="17:17">
      <c r="Q16894" s="50" t="str">
        <f t="shared" si="265"/>
        <v/>
      </c>
    </row>
    <row r="16895" spans="17:17">
      <c r="Q16895" s="50" t="str">
        <f t="shared" si="265"/>
        <v/>
      </c>
    </row>
    <row r="16896" spans="17:17">
      <c r="Q16896" s="50" t="str">
        <f t="shared" si="265"/>
        <v/>
      </c>
    </row>
    <row r="16897" spans="17:17">
      <c r="Q16897" s="50" t="str">
        <f t="shared" si="265"/>
        <v/>
      </c>
    </row>
    <row r="16898" spans="17:17">
      <c r="Q16898" s="50" t="str">
        <f t="shared" si="265"/>
        <v/>
      </c>
    </row>
    <row r="16899" spans="17:17">
      <c r="Q16899" s="50" t="str">
        <f t="shared" si="265"/>
        <v/>
      </c>
    </row>
    <row r="16900" spans="17:17">
      <c r="Q16900" s="50" t="str">
        <f t="shared" si="265"/>
        <v/>
      </c>
    </row>
    <row r="16901" spans="17:17">
      <c r="Q16901" s="50" t="str">
        <f t="shared" si="265"/>
        <v/>
      </c>
    </row>
    <row r="16902" spans="17:17">
      <c r="Q16902" s="50" t="str">
        <f t="shared" si="265"/>
        <v/>
      </c>
    </row>
    <row r="16903" spans="17:17">
      <c r="Q16903" s="50" t="str">
        <f t="shared" si="265"/>
        <v/>
      </c>
    </row>
    <row r="16904" spans="17:17">
      <c r="Q16904" s="50" t="str">
        <f t="shared" si="265"/>
        <v/>
      </c>
    </row>
    <row r="16905" spans="17:17">
      <c r="Q16905" s="50" t="str">
        <f t="shared" si="265"/>
        <v/>
      </c>
    </row>
    <row r="16906" spans="17:17">
      <c r="Q16906" s="50" t="str">
        <f t="shared" si="265"/>
        <v/>
      </c>
    </row>
    <row r="16907" spans="17:17">
      <c r="Q16907" s="50" t="str">
        <f t="shared" si="265"/>
        <v/>
      </c>
    </row>
    <row r="16908" spans="17:17">
      <c r="Q16908" s="50" t="str">
        <f t="shared" si="265"/>
        <v/>
      </c>
    </row>
    <row r="16909" spans="17:17">
      <c r="Q16909" s="50" t="str">
        <f t="shared" si="265"/>
        <v/>
      </c>
    </row>
    <row r="16910" spans="17:17">
      <c r="Q16910" s="50" t="str">
        <f t="shared" si="265"/>
        <v/>
      </c>
    </row>
    <row r="16911" spans="17:17">
      <c r="Q16911" s="50" t="str">
        <f t="shared" si="265"/>
        <v/>
      </c>
    </row>
    <row r="16912" spans="17:17">
      <c r="Q16912" s="50" t="str">
        <f t="shared" si="265"/>
        <v/>
      </c>
    </row>
    <row r="16913" spans="17:17">
      <c r="Q16913" s="50" t="str">
        <f t="shared" si="265"/>
        <v/>
      </c>
    </row>
    <row r="16914" spans="17:17">
      <c r="Q16914" s="50" t="str">
        <f t="shared" si="265"/>
        <v/>
      </c>
    </row>
    <row r="16915" spans="17:17">
      <c r="Q16915" s="50" t="str">
        <f t="shared" si="265"/>
        <v/>
      </c>
    </row>
    <row r="16916" spans="17:17">
      <c r="Q16916" s="50" t="str">
        <f t="shared" ref="Q16916:Q16979" si="266">IF(AND(I16916="",K16916=""),"",IF(I16916="Lead","Lead",IF(K16916="Lead","Lead",IF((OR((AND((ISNUMBER(SEARCH("Galvanized",K16916))),AF16916="Yes")),(AND((ISNUMBER(SEARCH("Galvanized",K16916))),AF16916="Unknown")))),"Galvanized requiring replacement",IF((OR((AND((ISNUMBER(SEARCH("Galvanized",K16916))),AJ16916="Yes")),(AND((ISNUMBER(SEARCH("Galvanized",K16916))),AJ16916="Unknown")))),"Galvanized requiring replacement",IF(I16916="Galvanized requiring replacement","Galvanized requiring replacement",IF(K16916="Galvanized requiring replacement","Galvanized requiring replacement",IF(ISNUMBER(SEARCH("Unknown",I16916)),"Unknown",IF(ISNUMBER(SEARCH("Unknown",K16916)),"Unknown",IF(I16916="","Unknown",IF(K16916="","Unknown","Non-lead")))))))))))</f>
        <v/>
      </c>
    </row>
    <row r="16917" spans="17:17">
      <c r="Q16917" s="50" t="str">
        <f t="shared" si="266"/>
        <v/>
      </c>
    </row>
    <row r="16918" spans="17:17">
      <c r="Q16918" s="50" t="str">
        <f t="shared" si="266"/>
        <v/>
      </c>
    </row>
    <row r="16919" spans="17:17">
      <c r="Q16919" s="50" t="str">
        <f t="shared" si="266"/>
        <v/>
      </c>
    </row>
    <row r="16920" spans="17:17">
      <c r="Q16920" s="50" t="str">
        <f t="shared" si="266"/>
        <v/>
      </c>
    </row>
    <row r="16921" spans="17:17">
      <c r="Q16921" s="50" t="str">
        <f t="shared" si="266"/>
        <v/>
      </c>
    </row>
    <row r="16922" spans="17:17">
      <c r="Q16922" s="50" t="str">
        <f t="shared" si="266"/>
        <v/>
      </c>
    </row>
    <row r="16923" spans="17:17">
      <c r="Q16923" s="50" t="str">
        <f t="shared" si="266"/>
        <v/>
      </c>
    </row>
    <row r="16924" spans="17:17">
      <c r="Q16924" s="50" t="str">
        <f t="shared" si="266"/>
        <v/>
      </c>
    </row>
    <row r="16925" spans="17:17">
      <c r="Q16925" s="50" t="str">
        <f t="shared" si="266"/>
        <v/>
      </c>
    </row>
    <row r="16926" spans="17:17">
      <c r="Q16926" s="50" t="str">
        <f t="shared" si="266"/>
        <v/>
      </c>
    </row>
    <row r="16927" spans="17:17">
      <c r="Q16927" s="50" t="str">
        <f t="shared" si="266"/>
        <v/>
      </c>
    </row>
    <row r="16928" spans="17:17">
      <c r="Q16928" s="50" t="str">
        <f t="shared" si="266"/>
        <v/>
      </c>
    </row>
    <row r="16929" spans="17:17">
      <c r="Q16929" s="50" t="str">
        <f t="shared" si="266"/>
        <v/>
      </c>
    </row>
    <row r="16930" spans="17:17">
      <c r="Q16930" s="50" t="str">
        <f t="shared" si="266"/>
        <v/>
      </c>
    </row>
    <row r="16931" spans="17:17">
      <c r="Q16931" s="50" t="str">
        <f t="shared" si="266"/>
        <v/>
      </c>
    </row>
    <row r="16932" spans="17:17">
      <c r="Q16932" s="50" t="str">
        <f t="shared" si="266"/>
        <v/>
      </c>
    </row>
    <row r="16933" spans="17:17">
      <c r="Q16933" s="50" t="str">
        <f t="shared" si="266"/>
        <v/>
      </c>
    </row>
    <row r="16934" spans="17:17">
      <c r="Q16934" s="50" t="str">
        <f t="shared" si="266"/>
        <v/>
      </c>
    </row>
    <row r="16935" spans="17:17">
      <c r="Q16935" s="50" t="str">
        <f t="shared" si="266"/>
        <v/>
      </c>
    </row>
    <row r="16936" spans="17:17">
      <c r="Q16936" s="50" t="str">
        <f t="shared" si="266"/>
        <v/>
      </c>
    </row>
    <row r="16937" spans="17:17">
      <c r="Q16937" s="50" t="str">
        <f t="shared" si="266"/>
        <v/>
      </c>
    </row>
    <row r="16938" spans="17:17">
      <c r="Q16938" s="50" t="str">
        <f t="shared" si="266"/>
        <v/>
      </c>
    </row>
    <row r="16939" spans="17:17">
      <c r="Q16939" s="50" t="str">
        <f t="shared" si="266"/>
        <v/>
      </c>
    </row>
    <row r="16940" spans="17:17">
      <c r="Q16940" s="50" t="str">
        <f t="shared" si="266"/>
        <v/>
      </c>
    </row>
    <row r="16941" spans="17:17">
      <c r="Q16941" s="50" t="str">
        <f t="shared" si="266"/>
        <v/>
      </c>
    </row>
    <row r="16942" spans="17:17">
      <c r="Q16942" s="50" t="str">
        <f t="shared" si="266"/>
        <v/>
      </c>
    </row>
    <row r="16943" spans="17:17">
      <c r="Q16943" s="50" t="str">
        <f t="shared" si="266"/>
        <v/>
      </c>
    </row>
    <row r="16944" spans="17:17">
      <c r="Q16944" s="50" t="str">
        <f t="shared" si="266"/>
        <v/>
      </c>
    </row>
    <row r="16945" spans="17:17">
      <c r="Q16945" s="50" t="str">
        <f t="shared" si="266"/>
        <v/>
      </c>
    </row>
    <row r="16946" spans="17:17">
      <c r="Q16946" s="50" t="str">
        <f t="shared" si="266"/>
        <v/>
      </c>
    </row>
    <row r="16947" spans="17:17">
      <c r="Q16947" s="50" t="str">
        <f t="shared" si="266"/>
        <v/>
      </c>
    </row>
    <row r="16948" spans="17:17">
      <c r="Q16948" s="50" t="str">
        <f t="shared" si="266"/>
        <v/>
      </c>
    </row>
    <row r="16949" spans="17:17">
      <c r="Q16949" s="50" t="str">
        <f t="shared" si="266"/>
        <v/>
      </c>
    </row>
    <row r="16950" spans="17:17">
      <c r="Q16950" s="50" t="str">
        <f t="shared" si="266"/>
        <v/>
      </c>
    </row>
    <row r="16951" spans="17:17">
      <c r="Q16951" s="50" t="str">
        <f t="shared" si="266"/>
        <v/>
      </c>
    </row>
    <row r="16952" spans="17:17">
      <c r="Q16952" s="50" t="str">
        <f t="shared" si="266"/>
        <v/>
      </c>
    </row>
    <row r="16953" spans="17:17">
      <c r="Q16953" s="50" t="str">
        <f t="shared" si="266"/>
        <v/>
      </c>
    </row>
    <row r="16954" spans="17:17">
      <c r="Q16954" s="50" t="str">
        <f t="shared" si="266"/>
        <v/>
      </c>
    </row>
    <row r="16955" spans="17:17">
      <c r="Q16955" s="50" t="str">
        <f t="shared" si="266"/>
        <v/>
      </c>
    </row>
    <row r="16956" spans="17:17">
      <c r="Q16956" s="50" t="str">
        <f t="shared" si="266"/>
        <v/>
      </c>
    </row>
    <row r="16957" spans="17:17">
      <c r="Q16957" s="50" t="str">
        <f t="shared" si="266"/>
        <v/>
      </c>
    </row>
    <row r="16958" spans="17:17">
      <c r="Q16958" s="50" t="str">
        <f t="shared" si="266"/>
        <v/>
      </c>
    </row>
    <row r="16959" spans="17:17">
      <c r="Q16959" s="50" t="str">
        <f t="shared" si="266"/>
        <v/>
      </c>
    </row>
    <row r="16960" spans="17:17">
      <c r="Q16960" s="50" t="str">
        <f t="shared" si="266"/>
        <v/>
      </c>
    </row>
    <row r="16961" spans="17:17">
      <c r="Q16961" s="50" t="str">
        <f t="shared" si="266"/>
        <v/>
      </c>
    </row>
    <row r="16962" spans="17:17">
      <c r="Q16962" s="50" t="str">
        <f t="shared" si="266"/>
        <v/>
      </c>
    </row>
    <row r="16963" spans="17:17">
      <c r="Q16963" s="50" t="str">
        <f t="shared" si="266"/>
        <v/>
      </c>
    </row>
    <row r="16964" spans="17:17">
      <c r="Q16964" s="50" t="str">
        <f t="shared" si="266"/>
        <v/>
      </c>
    </row>
    <row r="16965" spans="17:17">
      <c r="Q16965" s="50" t="str">
        <f t="shared" si="266"/>
        <v/>
      </c>
    </row>
    <row r="16966" spans="17:17">
      <c r="Q16966" s="50" t="str">
        <f t="shared" si="266"/>
        <v/>
      </c>
    </row>
    <row r="16967" spans="17:17">
      <c r="Q16967" s="50" t="str">
        <f t="shared" si="266"/>
        <v/>
      </c>
    </row>
    <row r="16968" spans="17:17">
      <c r="Q16968" s="50" t="str">
        <f t="shared" si="266"/>
        <v/>
      </c>
    </row>
    <row r="16969" spans="17:17">
      <c r="Q16969" s="50" t="str">
        <f t="shared" si="266"/>
        <v/>
      </c>
    </row>
    <row r="16970" spans="17:17">
      <c r="Q16970" s="50" t="str">
        <f t="shared" si="266"/>
        <v/>
      </c>
    </row>
    <row r="16971" spans="17:17">
      <c r="Q16971" s="50" t="str">
        <f t="shared" si="266"/>
        <v/>
      </c>
    </row>
    <row r="16972" spans="17:17">
      <c r="Q16972" s="50" t="str">
        <f t="shared" si="266"/>
        <v/>
      </c>
    </row>
    <row r="16973" spans="17:17">
      <c r="Q16973" s="50" t="str">
        <f t="shared" si="266"/>
        <v/>
      </c>
    </row>
    <row r="16974" spans="17:17">
      <c r="Q16974" s="50" t="str">
        <f t="shared" si="266"/>
        <v/>
      </c>
    </row>
    <row r="16975" spans="17:17">
      <c r="Q16975" s="50" t="str">
        <f t="shared" si="266"/>
        <v/>
      </c>
    </row>
    <row r="16976" spans="17:17">
      <c r="Q16976" s="50" t="str">
        <f t="shared" si="266"/>
        <v/>
      </c>
    </row>
    <row r="16977" spans="17:17">
      <c r="Q16977" s="50" t="str">
        <f t="shared" si="266"/>
        <v/>
      </c>
    </row>
    <row r="16978" spans="17:17">
      <c r="Q16978" s="50" t="str">
        <f t="shared" si="266"/>
        <v/>
      </c>
    </row>
    <row r="16979" spans="17:17">
      <c r="Q16979" s="50" t="str">
        <f t="shared" si="266"/>
        <v/>
      </c>
    </row>
    <row r="16980" spans="17:17">
      <c r="Q16980" s="50" t="str">
        <f t="shared" ref="Q16980:Q17043" si="267">IF(AND(I16980="",K16980=""),"",IF(I16980="Lead","Lead",IF(K16980="Lead","Lead",IF((OR((AND((ISNUMBER(SEARCH("Galvanized",K16980))),AF16980="Yes")),(AND((ISNUMBER(SEARCH("Galvanized",K16980))),AF16980="Unknown")))),"Galvanized requiring replacement",IF((OR((AND((ISNUMBER(SEARCH("Galvanized",K16980))),AJ16980="Yes")),(AND((ISNUMBER(SEARCH("Galvanized",K16980))),AJ16980="Unknown")))),"Galvanized requiring replacement",IF(I16980="Galvanized requiring replacement","Galvanized requiring replacement",IF(K16980="Galvanized requiring replacement","Galvanized requiring replacement",IF(ISNUMBER(SEARCH("Unknown",I16980)),"Unknown",IF(ISNUMBER(SEARCH("Unknown",K16980)),"Unknown",IF(I16980="","Unknown",IF(K16980="","Unknown","Non-lead")))))))))))</f>
        <v/>
      </c>
    </row>
    <row r="16981" spans="17:17">
      <c r="Q16981" s="50" t="str">
        <f t="shared" si="267"/>
        <v/>
      </c>
    </row>
    <row r="16982" spans="17:17">
      <c r="Q16982" s="50" t="str">
        <f t="shared" si="267"/>
        <v/>
      </c>
    </row>
    <row r="16983" spans="17:17">
      <c r="Q16983" s="50" t="str">
        <f t="shared" si="267"/>
        <v/>
      </c>
    </row>
    <row r="16984" spans="17:17">
      <c r="Q16984" s="50" t="str">
        <f t="shared" si="267"/>
        <v/>
      </c>
    </row>
    <row r="16985" spans="17:17">
      <c r="Q16985" s="50" t="str">
        <f t="shared" si="267"/>
        <v/>
      </c>
    </row>
    <row r="16986" spans="17:17">
      <c r="Q16986" s="50" t="str">
        <f t="shared" si="267"/>
        <v/>
      </c>
    </row>
    <row r="16987" spans="17:17">
      <c r="Q16987" s="50" t="str">
        <f t="shared" si="267"/>
        <v/>
      </c>
    </row>
    <row r="16988" spans="17:17">
      <c r="Q16988" s="50" t="str">
        <f t="shared" si="267"/>
        <v/>
      </c>
    </row>
    <row r="16989" spans="17:17">
      <c r="Q16989" s="50" t="str">
        <f t="shared" si="267"/>
        <v/>
      </c>
    </row>
    <row r="16990" spans="17:17">
      <c r="Q16990" s="50" t="str">
        <f t="shared" si="267"/>
        <v/>
      </c>
    </row>
    <row r="16991" spans="17:17">
      <c r="Q16991" s="50" t="str">
        <f t="shared" si="267"/>
        <v/>
      </c>
    </row>
    <row r="16992" spans="17:17">
      <c r="Q16992" s="50" t="str">
        <f t="shared" si="267"/>
        <v/>
      </c>
    </row>
    <row r="16993" spans="17:17">
      <c r="Q16993" s="50" t="str">
        <f t="shared" si="267"/>
        <v/>
      </c>
    </row>
    <row r="16994" spans="17:17">
      <c r="Q16994" s="50" t="str">
        <f t="shared" si="267"/>
        <v/>
      </c>
    </row>
    <row r="16995" spans="17:17">
      <c r="Q16995" s="50" t="str">
        <f t="shared" si="267"/>
        <v/>
      </c>
    </row>
    <row r="16996" spans="17:17">
      <c r="Q16996" s="50" t="str">
        <f t="shared" si="267"/>
        <v/>
      </c>
    </row>
    <row r="16997" spans="17:17">
      <c r="Q16997" s="50" t="str">
        <f t="shared" si="267"/>
        <v/>
      </c>
    </row>
    <row r="16998" spans="17:17">
      <c r="Q16998" s="50" t="str">
        <f t="shared" si="267"/>
        <v/>
      </c>
    </row>
    <row r="16999" spans="17:17">
      <c r="Q16999" s="50" t="str">
        <f t="shared" si="267"/>
        <v/>
      </c>
    </row>
    <row r="17000" spans="17:17">
      <c r="Q17000" s="50" t="str">
        <f t="shared" si="267"/>
        <v/>
      </c>
    </row>
    <row r="17001" spans="17:17">
      <c r="Q17001" s="50" t="str">
        <f t="shared" si="267"/>
        <v/>
      </c>
    </row>
    <row r="17002" spans="17:17">
      <c r="Q17002" s="50" t="str">
        <f t="shared" si="267"/>
        <v/>
      </c>
    </row>
    <row r="17003" spans="17:17">
      <c r="Q17003" s="50" t="str">
        <f t="shared" si="267"/>
        <v/>
      </c>
    </row>
    <row r="17004" spans="17:17">
      <c r="Q17004" s="50" t="str">
        <f t="shared" si="267"/>
        <v/>
      </c>
    </row>
    <row r="17005" spans="17:17">
      <c r="Q17005" s="50" t="str">
        <f t="shared" si="267"/>
        <v/>
      </c>
    </row>
    <row r="17006" spans="17:17">
      <c r="Q17006" s="50" t="str">
        <f t="shared" si="267"/>
        <v/>
      </c>
    </row>
    <row r="17007" spans="17:17">
      <c r="Q17007" s="50" t="str">
        <f t="shared" si="267"/>
        <v/>
      </c>
    </row>
    <row r="17008" spans="17:17">
      <c r="Q17008" s="50" t="str">
        <f t="shared" si="267"/>
        <v/>
      </c>
    </row>
    <row r="17009" spans="17:17">
      <c r="Q17009" s="50" t="str">
        <f t="shared" si="267"/>
        <v/>
      </c>
    </row>
    <row r="17010" spans="17:17">
      <c r="Q17010" s="50" t="str">
        <f t="shared" si="267"/>
        <v/>
      </c>
    </row>
    <row r="17011" spans="17:17">
      <c r="Q17011" s="50" t="str">
        <f t="shared" si="267"/>
        <v/>
      </c>
    </row>
    <row r="17012" spans="17:17">
      <c r="Q17012" s="50" t="str">
        <f t="shared" si="267"/>
        <v/>
      </c>
    </row>
    <row r="17013" spans="17:17">
      <c r="Q17013" s="50" t="str">
        <f t="shared" si="267"/>
        <v/>
      </c>
    </row>
    <row r="17014" spans="17:17">
      <c r="Q17014" s="50" t="str">
        <f t="shared" si="267"/>
        <v/>
      </c>
    </row>
    <row r="17015" spans="17:17">
      <c r="Q17015" s="50" t="str">
        <f t="shared" si="267"/>
        <v/>
      </c>
    </row>
    <row r="17016" spans="17:17">
      <c r="Q17016" s="50" t="str">
        <f t="shared" si="267"/>
        <v/>
      </c>
    </row>
    <row r="17017" spans="17:17">
      <c r="Q17017" s="50" t="str">
        <f t="shared" si="267"/>
        <v/>
      </c>
    </row>
    <row r="17018" spans="17:17">
      <c r="Q17018" s="50" t="str">
        <f t="shared" si="267"/>
        <v/>
      </c>
    </row>
    <row r="17019" spans="17:17">
      <c r="Q17019" s="50" t="str">
        <f t="shared" si="267"/>
        <v/>
      </c>
    </row>
    <row r="17020" spans="17:17">
      <c r="Q17020" s="50" t="str">
        <f t="shared" si="267"/>
        <v/>
      </c>
    </row>
    <row r="17021" spans="17:17">
      <c r="Q17021" s="50" t="str">
        <f t="shared" si="267"/>
        <v/>
      </c>
    </row>
    <row r="17022" spans="17:17">
      <c r="Q17022" s="50" t="str">
        <f t="shared" si="267"/>
        <v/>
      </c>
    </row>
    <row r="17023" spans="17:17">
      <c r="Q17023" s="50" t="str">
        <f t="shared" si="267"/>
        <v/>
      </c>
    </row>
    <row r="17024" spans="17:17">
      <c r="Q17024" s="50" t="str">
        <f t="shared" si="267"/>
        <v/>
      </c>
    </row>
    <row r="17025" spans="17:17">
      <c r="Q17025" s="50" t="str">
        <f t="shared" si="267"/>
        <v/>
      </c>
    </row>
    <row r="17026" spans="17:17">
      <c r="Q17026" s="50" t="str">
        <f t="shared" si="267"/>
        <v/>
      </c>
    </row>
    <row r="17027" spans="17:17">
      <c r="Q17027" s="50" t="str">
        <f t="shared" si="267"/>
        <v/>
      </c>
    </row>
    <row r="17028" spans="17:17">
      <c r="Q17028" s="50" t="str">
        <f t="shared" si="267"/>
        <v/>
      </c>
    </row>
    <row r="17029" spans="17:17">
      <c r="Q17029" s="50" t="str">
        <f t="shared" si="267"/>
        <v/>
      </c>
    </row>
    <row r="17030" spans="17:17">
      <c r="Q17030" s="50" t="str">
        <f t="shared" si="267"/>
        <v/>
      </c>
    </row>
    <row r="17031" spans="17:17">
      <c r="Q17031" s="50" t="str">
        <f t="shared" si="267"/>
        <v/>
      </c>
    </row>
    <row r="17032" spans="17:17">
      <c r="Q17032" s="50" t="str">
        <f t="shared" si="267"/>
        <v/>
      </c>
    </row>
    <row r="17033" spans="17:17">
      <c r="Q17033" s="50" t="str">
        <f t="shared" si="267"/>
        <v/>
      </c>
    </row>
    <row r="17034" spans="17:17">
      <c r="Q17034" s="50" t="str">
        <f t="shared" si="267"/>
        <v/>
      </c>
    </row>
    <row r="17035" spans="17:17">
      <c r="Q17035" s="50" t="str">
        <f t="shared" si="267"/>
        <v/>
      </c>
    </row>
    <row r="17036" spans="17:17">
      <c r="Q17036" s="50" t="str">
        <f t="shared" si="267"/>
        <v/>
      </c>
    </row>
    <row r="17037" spans="17:17">
      <c r="Q17037" s="50" t="str">
        <f t="shared" si="267"/>
        <v/>
      </c>
    </row>
    <row r="17038" spans="17:17">
      <c r="Q17038" s="50" t="str">
        <f t="shared" si="267"/>
        <v/>
      </c>
    </row>
    <row r="17039" spans="17:17">
      <c r="Q17039" s="50" t="str">
        <f t="shared" si="267"/>
        <v/>
      </c>
    </row>
    <row r="17040" spans="17:17">
      <c r="Q17040" s="50" t="str">
        <f t="shared" si="267"/>
        <v/>
      </c>
    </row>
    <row r="17041" spans="17:17">
      <c r="Q17041" s="50" t="str">
        <f t="shared" si="267"/>
        <v/>
      </c>
    </row>
    <row r="17042" spans="17:17">
      <c r="Q17042" s="50" t="str">
        <f t="shared" si="267"/>
        <v/>
      </c>
    </row>
    <row r="17043" spans="17:17">
      <c r="Q17043" s="50" t="str">
        <f t="shared" si="267"/>
        <v/>
      </c>
    </row>
    <row r="17044" spans="17:17">
      <c r="Q17044" s="50" t="str">
        <f t="shared" ref="Q17044:Q17107" si="268">IF(AND(I17044="",K17044=""),"",IF(I17044="Lead","Lead",IF(K17044="Lead","Lead",IF((OR((AND((ISNUMBER(SEARCH("Galvanized",K17044))),AF17044="Yes")),(AND((ISNUMBER(SEARCH("Galvanized",K17044))),AF17044="Unknown")))),"Galvanized requiring replacement",IF((OR((AND((ISNUMBER(SEARCH("Galvanized",K17044))),AJ17044="Yes")),(AND((ISNUMBER(SEARCH("Galvanized",K17044))),AJ17044="Unknown")))),"Galvanized requiring replacement",IF(I17044="Galvanized requiring replacement","Galvanized requiring replacement",IF(K17044="Galvanized requiring replacement","Galvanized requiring replacement",IF(ISNUMBER(SEARCH("Unknown",I17044)),"Unknown",IF(ISNUMBER(SEARCH("Unknown",K17044)),"Unknown",IF(I17044="","Unknown",IF(K17044="","Unknown","Non-lead")))))))))))</f>
        <v/>
      </c>
    </row>
    <row r="17045" spans="17:17">
      <c r="Q17045" s="50" t="str">
        <f t="shared" si="268"/>
        <v/>
      </c>
    </row>
    <row r="17046" spans="17:17">
      <c r="Q17046" s="50" t="str">
        <f t="shared" si="268"/>
        <v/>
      </c>
    </row>
    <row r="17047" spans="17:17">
      <c r="Q17047" s="50" t="str">
        <f t="shared" si="268"/>
        <v/>
      </c>
    </row>
    <row r="17048" spans="17:17">
      <c r="Q17048" s="50" t="str">
        <f t="shared" si="268"/>
        <v/>
      </c>
    </row>
    <row r="17049" spans="17:17">
      <c r="Q17049" s="50" t="str">
        <f t="shared" si="268"/>
        <v/>
      </c>
    </row>
    <row r="17050" spans="17:17">
      <c r="Q17050" s="50" t="str">
        <f t="shared" si="268"/>
        <v/>
      </c>
    </row>
    <row r="17051" spans="17:17">
      <c r="Q17051" s="50" t="str">
        <f t="shared" si="268"/>
        <v/>
      </c>
    </row>
    <row r="17052" spans="17:17">
      <c r="Q17052" s="50" t="str">
        <f t="shared" si="268"/>
        <v/>
      </c>
    </row>
    <row r="17053" spans="17:17">
      <c r="Q17053" s="50" t="str">
        <f t="shared" si="268"/>
        <v/>
      </c>
    </row>
    <row r="17054" spans="17:17">
      <c r="Q17054" s="50" t="str">
        <f t="shared" si="268"/>
        <v/>
      </c>
    </row>
    <row r="17055" spans="17:17">
      <c r="Q17055" s="50" t="str">
        <f t="shared" si="268"/>
        <v/>
      </c>
    </row>
    <row r="17056" spans="17:17">
      <c r="Q17056" s="50" t="str">
        <f t="shared" si="268"/>
        <v/>
      </c>
    </row>
    <row r="17057" spans="17:17">
      <c r="Q17057" s="50" t="str">
        <f t="shared" si="268"/>
        <v/>
      </c>
    </row>
    <row r="17058" spans="17:17">
      <c r="Q17058" s="50" t="str">
        <f t="shared" si="268"/>
        <v/>
      </c>
    </row>
    <row r="17059" spans="17:17">
      <c r="Q17059" s="50" t="str">
        <f t="shared" si="268"/>
        <v/>
      </c>
    </row>
    <row r="17060" spans="17:17">
      <c r="Q17060" s="50" t="str">
        <f t="shared" si="268"/>
        <v/>
      </c>
    </row>
    <row r="17061" spans="17:17">
      <c r="Q17061" s="50" t="str">
        <f t="shared" si="268"/>
        <v/>
      </c>
    </row>
    <row r="17062" spans="17:17">
      <c r="Q17062" s="50" t="str">
        <f t="shared" si="268"/>
        <v/>
      </c>
    </row>
    <row r="17063" spans="17:17">
      <c r="Q17063" s="50" t="str">
        <f t="shared" si="268"/>
        <v/>
      </c>
    </row>
    <row r="17064" spans="17:17">
      <c r="Q17064" s="50" t="str">
        <f t="shared" si="268"/>
        <v/>
      </c>
    </row>
    <row r="17065" spans="17:17">
      <c r="Q17065" s="50" t="str">
        <f t="shared" si="268"/>
        <v/>
      </c>
    </row>
    <row r="17066" spans="17:17">
      <c r="Q17066" s="50" t="str">
        <f t="shared" si="268"/>
        <v/>
      </c>
    </row>
    <row r="17067" spans="17:17">
      <c r="Q17067" s="50" t="str">
        <f t="shared" si="268"/>
        <v/>
      </c>
    </row>
    <row r="17068" spans="17:17">
      <c r="Q17068" s="50" t="str">
        <f t="shared" si="268"/>
        <v/>
      </c>
    </row>
    <row r="17069" spans="17:17">
      <c r="Q17069" s="50" t="str">
        <f t="shared" si="268"/>
        <v/>
      </c>
    </row>
    <row r="17070" spans="17:17">
      <c r="Q17070" s="50" t="str">
        <f t="shared" si="268"/>
        <v/>
      </c>
    </row>
    <row r="17071" spans="17:17">
      <c r="Q17071" s="50" t="str">
        <f t="shared" si="268"/>
        <v/>
      </c>
    </row>
    <row r="17072" spans="17:17">
      <c r="Q17072" s="50" t="str">
        <f t="shared" si="268"/>
        <v/>
      </c>
    </row>
    <row r="17073" spans="17:17">
      <c r="Q17073" s="50" t="str">
        <f t="shared" si="268"/>
        <v/>
      </c>
    </row>
    <row r="17074" spans="17:17">
      <c r="Q17074" s="50" t="str">
        <f t="shared" si="268"/>
        <v/>
      </c>
    </row>
    <row r="17075" spans="17:17">
      <c r="Q17075" s="50" t="str">
        <f t="shared" si="268"/>
        <v/>
      </c>
    </row>
    <row r="17076" spans="17:17">
      <c r="Q17076" s="50" t="str">
        <f t="shared" si="268"/>
        <v/>
      </c>
    </row>
    <row r="17077" spans="17:17">
      <c r="Q17077" s="50" t="str">
        <f t="shared" si="268"/>
        <v/>
      </c>
    </row>
    <row r="17078" spans="17:17">
      <c r="Q17078" s="50" t="str">
        <f t="shared" si="268"/>
        <v/>
      </c>
    </row>
    <row r="17079" spans="17:17">
      <c r="Q17079" s="50" t="str">
        <f t="shared" si="268"/>
        <v/>
      </c>
    </row>
    <row r="17080" spans="17:17">
      <c r="Q17080" s="50" t="str">
        <f t="shared" si="268"/>
        <v/>
      </c>
    </row>
    <row r="17081" spans="17:17">
      <c r="Q17081" s="50" t="str">
        <f t="shared" si="268"/>
        <v/>
      </c>
    </row>
    <row r="17082" spans="17:17">
      <c r="Q17082" s="50" t="str">
        <f t="shared" si="268"/>
        <v/>
      </c>
    </row>
    <row r="17083" spans="17:17">
      <c r="Q17083" s="50" t="str">
        <f t="shared" si="268"/>
        <v/>
      </c>
    </row>
    <row r="17084" spans="17:17">
      <c r="Q17084" s="50" t="str">
        <f t="shared" si="268"/>
        <v/>
      </c>
    </row>
    <row r="17085" spans="17:17">
      <c r="Q17085" s="50" t="str">
        <f t="shared" si="268"/>
        <v/>
      </c>
    </row>
    <row r="17086" spans="17:17">
      <c r="Q17086" s="50" t="str">
        <f t="shared" si="268"/>
        <v/>
      </c>
    </row>
    <row r="17087" spans="17:17">
      <c r="Q17087" s="50" t="str">
        <f t="shared" si="268"/>
        <v/>
      </c>
    </row>
    <row r="17088" spans="17:17">
      <c r="Q17088" s="50" t="str">
        <f t="shared" si="268"/>
        <v/>
      </c>
    </row>
    <row r="17089" spans="17:17">
      <c r="Q17089" s="50" t="str">
        <f t="shared" si="268"/>
        <v/>
      </c>
    </row>
    <row r="17090" spans="17:17">
      <c r="Q17090" s="50" t="str">
        <f t="shared" si="268"/>
        <v/>
      </c>
    </row>
    <row r="17091" spans="17:17">
      <c r="Q17091" s="50" t="str">
        <f t="shared" si="268"/>
        <v/>
      </c>
    </row>
    <row r="17092" spans="17:17">
      <c r="Q17092" s="50" t="str">
        <f t="shared" si="268"/>
        <v/>
      </c>
    </row>
    <row r="17093" spans="17:17">
      <c r="Q17093" s="50" t="str">
        <f t="shared" si="268"/>
        <v/>
      </c>
    </row>
    <row r="17094" spans="17:17">
      <c r="Q17094" s="50" t="str">
        <f t="shared" si="268"/>
        <v/>
      </c>
    </row>
    <row r="17095" spans="17:17">
      <c r="Q17095" s="50" t="str">
        <f t="shared" si="268"/>
        <v/>
      </c>
    </row>
    <row r="17096" spans="17:17">
      <c r="Q17096" s="50" t="str">
        <f t="shared" si="268"/>
        <v/>
      </c>
    </row>
    <row r="17097" spans="17:17">
      <c r="Q17097" s="50" t="str">
        <f t="shared" si="268"/>
        <v/>
      </c>
    </row>
    <row r="17098" spans="17:17">
      <c r="Q17098" s="50" t="str">
        <f t="shared" si="268"/>
        <v/>
      </c>
    </row>
    <row r="17099" spans="17:17">
      <c r="Q17099" s="50" t="str">
        <f t="shared" si="268"/>
        <v/>
      </c>
    </row>
    <row r="17100" spans="17:17">
      <c r="Q17100" s="50" t="str">
        <f t="shared" si="268"/>
        <v/>
      </c>
    </row>
    <row r="17101" spans="17:17">
      <c r="Q17101" s="50" t="str">
        <f t="shared" si="268"/>
        <v/>
      </c>
    </row>
    <row r="17102" spans="17:17">
      <c r="Q17102" s="50" t="str">
        <f t="shared" si="268"/>
        <v/>
      </c>
    </row>
    <row r="17103" spans="17:17">
      <c r="Q17103" s="50" t="str">
        <f t="shared" si="268"/>
        <v/>
      </c>
    </row>
    <row r="17104" spans="17:17">
      <c r="Q17104" s="50" t="str">
        <f t="shared" si="268"/>
        <v/>
      </c>
    </row>
    <row r="17105" spans="17:17">
      <c r="Q17105" s="50" t="str">
        <f t="shared" si="268"/>
        <v/>
      </c>
    </row>
    <row r="17106" spans="17:17">
      <c r="Q17106" s="50" t="str">
        <f t="shared" si="268"/>
        <v/>
      </c>
    </row>
    <row r="17107" spans="17:17">
      <c r="Q17107" s="50" t="str">
        <f t="shared" si="268"/>
        <v/>
      </c>
    </row>
    <row r="17108" spans="17:17">
      <c r="Q17108" s="50" t="str">
        <f t="shared" ref="Q17108:Q17171" si="269">IF(AND(I17108="",K17108=""),"",IF(I17108="Lead","Lead",IF(K17108="Lead","Lead",IF((OR((AND((ISNUMBER(SEARCH("Galvanized",K17108))),AF17108="Yes")),(AND((ISNUMBER(SEARCH("Galvanized",K17108))),AF17108="Unknown")))),"Galvanized requiring replacement",IF((OR((AND((ISNUMBER(SEARCH("Galvanized",K17108))),AJ17108="Yes")),(AND((ISNUMBER(SEARCH("Galvanized",K17108))),AJ17108="Unknown")))),"Galvanized requiring replacement",IF(I17108="Galvanized requiring replacement","Galvanized requiring replacement",IF(K17108="Galvanized requiring replacement","Galvanized requiring replacement",IF(ISNUMBER(SEARCH("Unknown",I17108)),"Unknown",IF(ISNUMBER(SEARCH("Unknown",K17108)),"Unknown",IF(I17108="","Unknown",IF(K17108="","Unknown","Non-lead")))))))))))</f>
        <v/>
      </c>
    </row>
    <row r="17109" spans="17:17">
      <c r="Q17109" s="50" t="str">
        <f t="shared" si="269"/>
        <v/>
      </c>
    </row>
    <row r="17110" spans="17:17">
      <c r="Q17110" s="50" t="str">
        <f t="shared" si="269"/>
        <v/>
      </c>
    </row>
    <row r="17111" spans="17:17">
      <c r="Q17111" s="50" t="str">
        <f t="shared" si="269"/>
        <v/>
      </c>
    </row>
    <row r="17112" spans="17:17">
      <c r="Q17112" s="50" t="str">
        <f t="shared" si="269"/>
        <v/>
      </c>
    </row>
    <row r="17113" spans="17:17">
      <c r="Q17113" s="50" t="str">
        <f t="shared" si="269"/>
        <v/>
      </c>
    </row>
    <row r="17114" spans="17:17">
      <c r="Q17114" s="50" t="str">
        <f t="shared" si="269"/>
        <v/>
      </c>
    </row>
    <row r="17115" spans="17:17">
      <c r="Q17115" s="50" t="str">
        <f t="shared" si="269"/>
        <v/>
      </c>
    </row>
    <row r="17116" spans="17:17">
      <c r="Q17116" s="50" t="str">
        <f t="shared" si="269"/>
        <v/>
      </c>
    </row>
    <row r="17117" spans="17:17">
      <c r="Q17117" s="50" t="str">
        <f t="shared" si="269"/>
        <v/>
      </c>
    </row>
    <row r="17118" spans="17:17">
      <c r="Q17118" s="50" t="str">
        <f t="shared" si="269"/>
        <v/>
      </c>
    </row>
    <row r="17119" spans="17:17">
      <c r="Q17119" s="50" t="str">
        <f t="shared" si="269"/>
        <v/>
      </c>
    </row>
    <row r="17120" spans="17:17">
      <c r="Q17120" s="50" t="str">
        <f t="shared" si="269"/>
        <v/>
      </c>
    </row>
    <row r="17121" spans="17:17">
      <c r="Q17121" s="50" t="str">
        <f t="shared" si="269"/>
        <v/>
      </c>
    </row>
    <row r="17122" spans="17:17">
      <c r="Q17122" s="50" t="str">
        <f t="shared" si="269"/>
        <v/>
      </c>
    </row>
    <row r="17123" spans="17:17">
      <c r="Q17123" s="50" t="str">
        <f t="shared" si="269"/>
        <v/>
      </c>
    </row>
    <row r="17124" spans="17:17">
      <c r="Q17124" s="50" t="str">
        <f t="shared" si="269"/>
        <v/>
      </c>
    </row>
    <row r="17125" spans="17:17">
      <c r="Q17125" s="50" t="str">
        <f t="shared" si="269"/>
        <v/>
      </c>
    </row>
    <row r="17126" spans="17:17">
      <c r="Q17126" s="50" t="str">
        <f t="shared" si="269"/>
        <v/>
      </c>
    </row>
    <row r="17127" spans="17:17">
      <c r="Q17127" s="50" t="str">
        <f t="shared" si="269"/>
        <v/>
      </c>
    </row>
    <row r="17128" spans="17:17">
      <c r="Q17128" s="50" t="str">
        <f t="shared" si="269"/>
        <v/>
      </c>
    </row>
    <row r="17129" spans="17:17">
      <c r="Q17129" s="50" t="str">
        <f t="shared" si="269"/>
        <v/>
      </c>
    </row>
    <row r="17130" spans="17:17">
      <c r="Q17130" s="50" t="str">
        <f t="shared" si="269"/>
        <v/>
      </c>
    </row>
    <row r="17131" spans="17:17">
      <c r="Q17131" s="50" t="str">
        <f t="shared" si="269"/>
        <v/>
      </c>
    </row>
    <row r="17132" spans="17:17">
      <c r="Q17132" s="50" t="str">
        <f t="shared" si="269"/>
        <v/>
      </c>
    </row>
    <row r="17133" spans="17:17">
      <c r="Q17133" s="50" t="str">
        <f t="shared" si="269"/>
        <v/>
      </c>
    </row>
    <row r="17134" spans="17:17">
      <c r="Q17134" s="50" t="str">
        <f t="shared" si="269"/>
        <v/>
      </c>
    </row>
    <row r="17135" spans="17:17">
      <c r="Q17135" s="50" t="str">
        <f t="shared" si="269"/>
        <v/>
      </c>
    </row>
    <row r="17136" spans="17:17">
      <c r="Q17136" s="50" t="str">
        <f t="shared" si="269"/>
        <v/>
      </c>
    </row>
    <row r="17137" spans="17:17">
      <c r="Q17137" s="50" t="str">
        <f t="shared" si="269"/>
        <v/>
      </c>
    </row>
    <row r="17138" spans="17:17">
      <c r="Q17138" s="50" t="str">
        <f t="shared" si="269"/>
        <v/>
      </c>
    </row>
    <row r="17139" spans="17:17">
      <c r="Q17139" s="50" t="str">
        <f t="shared" si="269"/>
        <v/>
      </c>
    </row>
    <row r="17140" spans="17:17">
      <c r="Q17140" s="50" t="str">
        <f t="shared" si="269"/>
        <v/>
      </c>
    </row>
    <row r="17141" spans="17:17">
      <c r="Q17141" s="50" t="str">
        <f t="shared" si="269"/>
        <v/>
      </c>
    </row>
    <row r="17142" spans="17:17">
      <c r="Q17142" s="50" t="str">
        <f t="shared" si="269"/>
        <v/>
      </c>
    </row>
    <row r="17143" spans="17:17">
      <c r="Q17143" s="50" t="str">
        <f t="shared" si="269"/>
        <v/>
      </c>
    </row>
    <row r="17144" spans="17:17">
      <c r="Q17144" s="50" t="str">
        <f t="shared" si="269"/>
        <v/>
      </c>
    </row>
    <row r="17145" spans="17:17">
      <c r="Q17145" s="50" t="str">
        <f t="shared" si="269"/>
        <v/>
      </c>
    </row>
    <row r="17146" spans="17:17">
      <c r="Q17146" s="50" t="str">
        <f t="shared" si="269"/>
        <v/>
      </c>
    </row>
    <row r="17147" spans="17:17">
      <c r="Q17147" s="50" t="str">
        <f t="shared" si="269"/>
        <v/>
      </c>
    </row>
    <row r="17148" spans="17:17">
      <c r="Q17148" s="50" t="str">
        <f t="shared" si="269"/>
        <v/>
      </c>
    </row>
    <row r="17149" spans="17:17">
      <c r="Q17149" s="50" t="str">
        <f t="shared" si="269"/>
        <v/>
      </c>
    </row>
    <row r="17150" spans="17:17">
      <c r="Q17150" s="50" t="str">
        <f t="shared" si="269"/>
        <v/>
      </c>
    </row>
    <row r="17151" spans="17:17">
      <c r="Q17151" s="50" t="str">
        <f t="shared" si="269"/>
        <v/>
      </c>
    </row>
    <row r="17152" spans="17:17">
      <c r="Q17152" s="50" t="str">
        <f t="shared" si="269"/>
        <v/>
      </c>
    </row>
    <row r="17153" spans="17:17">
      <c r="Q17153" s="50" t="str">
        <f t="shared" si="269"/>
        <v/>
      </c>
    </row>
    <row r="17154" spans="17:17">
      <c r="Q17154" s="50" t="str">
        <f t="shared" si="269"/>
        <v/>
      </c>
    </row>
    <row r="17155" spans="17:17">
      <c r="Q17155" s="50" t="str">
        <f t="shared" si="269"/>
        <v/>
      </c>
    </row>
    <row r="17156" spans="17:17">
      <c r="Q17156" s="50" t="str">
        <f t="shared" si="269"/>
        <v/>
      </c>
    </row>
    <row r="17157" spans="17:17">
      <c r="Q17157" s="50" t="str">
        <f t="shared" si="269"/>
        <v/>
      </c>
    </row>
    <row r="17158" spans="17:17">
      <c r="Q17158" s="50" t="str">
        <f t="shared" si="269"/>
        <v/>
      </c>
    </row>
    <row r="17159" spans="17:17">
      <c r="Q17159" s="50" t="str">
        <f t="shared" si="269"/>
        <v/>
      </c>
    </row>
    <row r="17160" spans="17:17">
      <c r="Q17160" s="50" t="str">
        <f t="shared" si="269"/>
        <v/>
      </c>
    </row>
    <row r="17161" spans="17:17">
      <c r="Q17161" s="50" t="str">
        <f t="shared" si="269"/>
        <v/>
      </c>
    </row>
    <row r="17162" spans="17:17">
      <c r="Q17162" s="50" t="str">
        <f t="shared" si="269"/>
        <v/>
      </c>
    </row>
    <row r="17163" spans="17:17">
      <c r="Q17163" s="50" t="str">
        <f t="shared" si="269"/>
        <v/>
      </c>
    </row>
    <row r="17164" spans="17:17">
      <c r="Q17164" s="50" t="str">
        <f t="shared" si="269"/>
        <v/>
      </c>
    </row>
    <row r="17165" spans="17:17">
      <c r="Q17165" s="50" t="str">
        <f t="shared" si="269"/>
        <v/>
      </c>
    </row>
    <row r="17166" spans="17:17">
      <c r="Q17166" s="50" t="str">
        <f t="shared" si="269"/>
        <v/>
      </c>
    </row>
    <row r="17167" spans="17:17">
      <c r="Q17167" s="50" t="str">
        <f t="shared" si="269"/>
        <v/>
      </c>
    </row>
    <row r="17168" spans="17:17">
      <c r="Q17168" s="50" t="str">
        <f t="shared" si="269"/>
        <v/>
      </c>
    </row>
    <row r="17169" spans="17:17">
      <c r="Q17169" s="50" t="str">
        <f t="shared" si="269"/>
        <v/>
      </c>
    </row>
    <row r="17170" spans="17:17">
      <c r="Q17170" s="50" t="str">
        <f t="shared" si="269"/>
        <v/>
      </c>
    </row>
    <row r="17171" spans="17:17">
      <c r="Q17171" s="50" t="str">
        <f t="shared" si="269"/>
        <v/>
      </c>
    </row>
    <row r="17172" spans="17:17">
      <c r="Q17172" s="50" t="str">
        <f t="shared" ref="Q17172:Q17235" si="270">IF(AND(I17172="",K17172=""),"",IF(I17172="Lead","Lead",IF(K17172="Lead","Lead",IF((OR((AND((ISNUMBER(SEARCH("Galvanized",K17172))),AF17172="Yes")),(AND((ISNUMBER(SEARCH("Galvanized",K17172))),AF17172="Unknown")))),"Galvanized requiring replacement",IF((OR((AND((ISNUMBER(SEARCH("Galvanized",K17172))),AJ17172="Yes")),(AND((ISNUMBER(SEARCH("Galvanized",K17172))),AJ17172="Unknown")))),"Galvanized requiring replacement",IF(I17172="Galvanized requiring replacement","Galvanized requiring replacement",IF(K17172="Galvanized requiring replacement","Galvanized requiring replacement",IF(ISNUMBER(SEARCH("Unknown",I17172)),"Unknown",IF(ISNUMBER(SEARCH("Unknown",K17172)),"Unknown",IF(I17172="","Unknown",IF(K17172="","Unknown","Non-lead")))))))))))</f>
        <v/>
      </c>
    </row>
    <row r="17173" spans="17:17">
      <c r="Q17173" s="50" t="str">
        <f t="shared" si="270"/>
        <v/>
      </c>
    </row>
    <row r="17174" spans="17:17">
      <c r="Q17174" s="50" t="str">
        <f t="shared" si="270"/>
        <v/>
      </c>
    </row>
    <row r="17175" spans="17:17">
      <c r="Q17175" s="50" t="str">
        <f t="shared" si="270"/>
        <v/>
      </c>
    </row>
    <row r="17176" spans="17:17">
      <c r="Q17176" s="50" t="str">
        <f t="shared" si="270"/>
        <v/>
      </c>
    </row>
    <row r="17177" spans="17:17">
      <c r="Q17177" s="50" t="str">
        <f t="shared" si="270"/>
        <v/>
      </c>
    </row>
    <row r="17178" spans="17:17">
      <c r="Q17178" s="50" t="str">
        <f t="shared" si="270"/>
        <v/>
      </c>
    </row>
    <row r="17179" spans="17:17">
      <c r="Q17179" s="50" t="str">
        <f t="shared" si="270"/>
        <v/>
      </c>
    </row>
    <row r="17180" spans="17:17">
      <c r="Q17180" s="50" t="str">
        <f t="shared" si="270"/>
        <v/>
      </c>
    </row>
    <row r="17181" spans="17:17">
      <c r="Q17181" s="50" t="str">
        <f t="shared" si="270"/>
        <v/>
      </c>
    </row>
    <row r="17182" spans="17:17">
      <c r="Q17182" s="50" t="str">
        <f t="shared" si="270"/>
        <v/>
      </c>
    </row>
    <row r="17183" spans="17:17">
      <c r="Q17183" s="50" t="str">
        <f t="shared" si="270"/>
        <v/>
      </c>
    </row>
    <row r="17184" spans="17:17">
      <c r="Q17184" s="50" t="str">
        <f t="shared" si="270"/>
        <v/>
      </c>
    </row>
    <row r="17185" spans="17:17">
      <c r="Q17185" s="50" t="str">
        <f t="shared" si="270"/>
        <v/>
      </c>
    </row>
    <row r="17186" spans="17:17">
      <c r="Q17186" s="50" t="str">
        <f t="shared" si="270"/>
        <v/>
      </c>
    </row>
    <row r="17187" spans="17:17">
      <c r="Q17187" s="50" t="str">
        <f t="shared" si="270"/>
        <v/>
      </c>
    </row>
    <row r="17188" spans="17:17">
      <c r="Q17188" s="50" t="str">
        <f t="shared" si="270"/>
        <v/>
      </c>
    </row>
    <row r="17189" spans="17:17">
      <c r="Q17189" s="50" t="str">
        <f t="shared" si="270"/>
        <v/>
      </c>
    </row>
    <row r="17190" spans="17:17">
      <c r="Q17190" s="50" t="str">
        <f t="shared" si="270"/>
        <v/>
      </c>
    </row>
    <row r="17191" spans="17:17">
      <c r="Q17191" s="50" t="str">
        <f t="shared" si="270"/>
        <v/>
      </c>
    </row>
    <row r="17192" spans="17:17">
      <c r="Q17192" s="50" t="str">
        <f t="shared" si="270"/>
        <v/>
      </c>
    </row>
    <row r="17193" spans="17:17">
      <c r="Q17193" s="50" t="str">
        <f t="shared" si="270"/>
        <v/>
      </c>
    </row>
    <row r="17194" spans="17:17">
      <c r="Q17194" s="50" t="str">
        <f t="shared" si="270"/>
        <v/>
      </c>
    </row>
    <row r="17195" spans="17:17">
      <c r="Q17195" s="50" t="str">
        <f t="shared" si="270"/>
        <v/>
      </c>
    </row>
    <row r="17196" spans="17:17">
      <c r="Q17196" s="50" t="str">
        <f t="shared" si="270"/>
        <v/>
      </c>
    </row>
    <row r="17197" spans="17:17">
      <c r="Q17197" s="50" t="str">
        <f t="shared" si="270"/>
        <v/>
      </c>
    </row>
    <row r="17198" spans="17:17">
      <c r="Q17198" s="50" t="str">
        <f t="shared" si="270"/>
        <v/>
      </c>
    </row>
    <row r="17199" spans="17:17">
      <c r="Q17199" s="50" t="str">
        <f t="shared" si="270"/>
        <v/>
      </c>
    </row>
    <row r="17200" spans="17:17">
      <c r="Q17200" s="50" t="str">
        <f t="shared" si="270"/>
        <v/>
      </c>
    </row>
    <row r="17201" spans="17:17">
      <c r="Q17201" s="50" t="str">
        <f t="shared" si="270"/>
        <v/>
      </c>
    </row>
    <row r="17202" spans="17:17">
      <c r="Q17202" s="50" t="str">
        <f t="shared" si="270"/>
        <v/>
      </c>
    </row>
    <row r="17203" spans="17:17">
      <c r="Q17203" s="50" t="str">
        <f t="shared" si="270"/>
        <v/>
      </c>
    </row>
    <row r="17204" spans="17:17">
      <c r="Q17204" s="50" t="str">
        <f t="shared" si="270"/>
        <v/>
      </c>
    </row>
    <row r="17205" spans="17:17">
      <c r="Q17205" s="50" t="str">
        <f t="shared" si="270"/>
        <v/>
      </c>
    </row>
    <row r="17206" spans="17:17">
      <c r="Q17206" s="50" t="str">
        <f t="shared" si="270"/>
        <v/>
      </c>
    </row>
    <row r="17207" spans="17:17">
      <c r="Q17207" s="50" t="str">
        <f t="shared" si="270"/>
        <v/>
      </c>
    </row>
    <row r="17208" spans="17:17">
      <c r="Q17208" s="50" t="str">
        <f t="shared" si="270"/>
        <v/>
      </c>
    </row>
    <row r="17209" spans="17:17">
      <c r="Q17209" s="50" t="str">
        <f t="shared" si="270"/>
        <v/>
      </c>
    </row>
    <row r="17210" spans="17:17">
      <c r="Q17210" s="50" t="str">
        <f t="shared" si="270"/>
        <v/>
      </c>
    </row>
    <row r="17211" spans="17:17">
      <c r="Q17211" s="50" t="str">
        <f t="shared" si="270"/>
        <v/>
      </c>
    </row>
    <row r="17212" spans="17:17">
      <c r="Q17212" s="50" t="str">
        <f t="shared" si="270"/>
        <v/>
      </c>
    </row>
    <row r="17213" spans="17:17">
      <c r="Q17213" s="50" t="str">
        <f t="shared" si="270"/>
        <v/>
      </c>
    </row>
    <row r="17214" spans="17:17">
      <c r="Q17214" s="50" t="str">
        <f t="shared" si="270"/>
        <v/>
      </c>
    </row>
    <row r="17215" spans="17:17">
      <c r="Q17215" s="50" t="str">
        <f t="shared" si="270"/>
        <v/>
      </c>
    </row>
    <row r="17216" spans="17:17">
      <c r="Q17216" s="50" t="str">
        <f t="shared" si="270"/>
        <v/>
      </c>
    </row>
    <row r="17217" spans="17:17">
      <c r="Q17217" s="50" t="str">
        <f t="shared" si="270"/>
        <v/>
      </c>
    </row>
    <row r="17218" spans="17:17">
      <c r="Q17218" s="50" t="str">
        <f t="shared" si="270"/>
        <v/>
      </c>
    </row>
    <row r="17219" spans="17:17">
      <c r="Q17219" s="50" t="str">
        <f t="shared" si="270"/>
        <v/>
      </c>
    </row>
    <row r="17220" spans="17:17">
      <c r="Q17220" s="50" t="str">
        <f t="shared" si="270"/>
        <v/>
      </c>
    </row>
    <row r="17221" spans="17:17">
      <c r="Q17221" s="50" t="str">
        <f t="shared" si="270"/>
        <v/>
      </c>
    </row>
    <row r="17222" spans="17:17">
      <c r="Q17222" s="50" t="str">
        <f t="shared" si="270"/>
        <v/>
      </c>
    </row>
    <row r="17223" spans="17:17">
      <c r="Q17223" s="50" t="str">
        <f t="shared" si="270"/>
        <v/>
      </c>
    </row>
    <row r="17224" spans="17:17">
      <c r="Q17224" s="50" t="str">
        <f t="shared" si="270"/>
        <v/>
      </c>
    </row>
    <row r="17225" spans="17:17">
      <c r="Q17225" s="50" t="str">
        <f t="shared" si="270"/>
        <v/>
      </c>
    </row>
    <row r="17226" spans="17:17">
      <c r="Q17226" s="50" t="str">
        <f t="shared" si="270"/>
        <v/>
      </c>
    </row>
    <row r="17227" spans="17:17">
      <c r="Q17227" s="50" t="str">
        <f t="shared" si="270"/>
        <v/>
      </c>
    </row>
    <row r="17228" spans="17:17">
      <c r="Q17228" s="50" t="str">
        <f t="shared" si="270"/>
        <v/>
      </c>
    </row>
    <row r="17229" spans="17:17">
      <c r="Q17229" s="50" t="str">
        <f t="shared" si="270"/>
        <v/>
      </c>
    </row>
    <row r="17230" spans="17:17">
      <c r="Q17230" s="50" t="str">
        <f t="shared" si="270"/>
        <v/>
      </c>
    </row>
    <row r="17231" spans="17:17">
      <c r="Q17231" s="50" t="str">
        <f t="shared" si="270"/>
        <v/>
      </c>
    </row>
    <row r="17232" spans="17:17">
      <c r="Q17232" s="50" t="str">
        <f t="shared" si="270"/>
        <v/>
      </c>
    </row>
    <row r="17233" spans="17:17">
      <c r="Q17233" s="50" t="str">
        <f t="shared" si="270"/>
        <v/>
      </c>
    </row>
    <row r="17234" spans="17:17">
      <c r="Q17234" s="50" t="str">
        <f t="shared" si="270"/>
        <v/>
      </c>
    </row>
    <row r="17235" spans="17:17">
      <c r="Q17235" s="50" t="str">
        <f t="shared" si="270"/>
        <v/>
      </c>
    </row>
    <row r="17236" spans="17:17">
      <c r="Q17236" s="50" t="str">
        <f t="shared" ref="Q17236:Q17299" si="271">IF(AND(I17236="",K17236=""),"",IF(I17236="Lead","Lead",IF(K17236="Lead","Lead",IF((OR((AND((ISNUMBER(SEARCH("Galvanized",K17236))),AF17236="Yes")),(AND((ISNUMBER(SEARCH("Galvanized",K17236))),AF17236="Unknown")))),"Galvanized requiring replacement",IF((OR((AND((ISNUMBER(SEARCH("Galvanized",K17236))),AJ17236="Yes")),(AND((ISNUMBER(SEARCH("Galvanized",K17236))),AJ17236="Unknown")))),"Galvanized requiring replacement",IF(I17236="Galvanized requiring replacement","Galvanized requiring replacement",IF(K17236="Galvanized requiring replacement","Galvanized requiring replacement",IF(ISNUMBER(SEARCH("Unknown",I17236)),"Unknown",IF(ISNUMBER(SEARCH("Unknown",K17236)),"Unknown",IF(I17236="","Unknown",IF(K17236="","Unknown","Non-lead")))))))))))</f>
        <v/>
      </c>
    </row>
    <row r="17237" spans="17:17">
      <c r="Q17237" s="50" t="str">
        <f t="shared" si="271"/>
        <v/>
      </c>
    </row>
    <row r="17238" spans="17:17">
      <c r="Q17238" s="50" t="str">
        <f t="shared" si="271"/>
        <v/>
      </c>
    </row>
    <row r="17239" spans="17:17">
      <c r="Q17239" s="50" t="str">
        <f t="shared" si="271"/>
        <v/>
      </c>
    </row>
    <row r="17240" spans="17:17">
      <c r="Q17240" s="50" t="str">
        <f t="shared" si="271"/>
        <v/>
      </c>
    </row>
    <row r="17241" spans="17:17">
      <c r="Q17241" s="50" t="str">
        <f t="shared" si="271"/>
        <v/>
      </c>
    </row>
    <row r="17242" spans="17:17">
      <c r="Q17242" s="50" t="str">
        <f t="shared" si="271"/>
        <v/>
      </c>
    </row>
    <row r="17243" spans="17:17">
      <c r="Q17243" s="50" t="str">
        <f t="shared" si="271"/>
        <v/>
      </c>
    </row>
    <row r="17244" spans="17:17">
      <c r="Q17244" s="50" t="str">
        <f t="shared" si="271"/>
        <v/>
      </c>
    </row>
    <row r="17245" spans="17:17">
      <c r="Q17245" s="50" t="str">
        <f t="shared" si="271"/>
        <v/>
      </c>
    </row>
    <row r="17246" spans="17:17">
      <c r="Q17246" s="50" t="str">
        <f t="shared" si="271"/>
        <v/>
      </c>
    </row>
    <row r="17247" spans="17:17">
      <c r="Q17247" s="50" t="str">
        <f t="shared" si="271"/>
        <v/>
      </c>
    </row>
    <row r="17248" spans="17:17">
      <c r="Q17248" s="50" t="str">
        <f t="shared" si="271"/>
        <v/>
      </c>
    </row>
    <row r="17249" spans="17:17">
      <c r="Q17249" s="50" t="str">
        <f t="shared" si="271"/>
        <v/>
      </c>
    </row>
    <row r="17250" spans="17:17">
      <c r="Q17250" s="50" t="str">
        <f t="shared" si="271"/>
        <v/>
      </c>
    </row>
    <row r="17251" spans="17:17">
      <c r="Q17251" s="50" t="str">
        <f t="shared" si="271"/>
        <v/>
      </c>
    </row>
    <row r="17252" spans="17:17">
      <c r="Q17252" s="50" t="str">
        <f t="shared" si="271"/>
        <v/>
      </c>
    </row>
    <row r="17253" spans="17:17">
      <c r="Q17253" s="50" t="str">
        <f t="shared" si="271"/>
        <v/>
      </c>
    </row>
    <row r="17254" spans="17:17">
      <c r="Q17254" s="50" t="str">
        <f t="shared" si="271"/>
        <v/>
      </c>
    </row>
    <row r="17255" spans="17:17">
      <c r="Q17255" s="50" t="str">
        <f t="shared" si="271"/>
        <v/>
      </c>
    </row>
    <row r="17256" spans="17:17">
      <c r="Q17256" s="50" t="str">
        <f t="shared" si="271"/>
        <v/>
      </c>
    </row>
    <row r="17257" spans="17:17">
      <c r="Q17257" s="50" t="str">
        <f t="shared" si="271"/>
        <v/>
      </c>
    </row>
    <row r="17258" spans="17:17">
      <c r="Q17258" s="50" t="str">
        <f t="shared" si="271"/>
        <v/>
      </c>
    </row>
    <row r="17259" spans="17:17">
      <c r="Q17259" s="50" t="str">
        <f t="shared" si="271"/>
        <v/>
      </c>
    </row>
    <row r="17260" spans="17:17">
      <c r="Q17260" s="50" t="str">
        <f t="shared" si="271"/>
        <v/>
      </c>
    </row>
    <row r="17261" spans="17:17">
      <c r="Q17261" s="50" t="str">
        <f t="shared" si="271"/>
        <v/>
      </c>
    </row>
    <row r="17262" spans="17:17">
      <c r="Q17262" s="50" t="str">
        <f t="shared" si="271"/>
        <v/>
      </c>
    </row>
    <row r="17263" spans="17:17">
      <c r="Q17263" s="50" t="str">
        <f t="shared" si="271"/>
        <v/>
      </c>
    </row>
    <row r="17264" spans="17:17">
      <c r="Q17264" s="50" t="str">
        <f t="shared" si="271"/>
        <v/>
      </c>
    </row>
    <row r="17265" spans="17:17">
      <c r="Q17265" s="50" t="str">
        <f t="shared" si="271"/>
        <v/>
      </c>
    </row>
    <row r="17266" spans="17:17">
      <c r="Q17266" s="50" t="str">
        <f t="shared" si="271"/>
        <v/>
      </c>
    </row>
    <row r="17267" spans="17:17">
      <c r="Q17267" s="50" t="str">
        <f t="shared" si="271"/>
        <v/>
      </c>
    </row>
    <row r="17268" spans="17:17">
      <c r="Q17268" s="50" t="str">
        <f t="shared" si="271"/>
        <v/>
      </c>
    </row>
    <row r="17269" spans="17:17">
      <c r="Q17269" s="50" t="str">
        <f t="shared" si="271"/>
        <v/>
      </c>
    </row>
    <row r="17270" spans="17:17">
      <c r="Q17270" s="50" t="str">
        <f t="shared" si="271"/>
        <v/>
      </c>
    </row>
    <row r="17271" spans="17:17">
      <c r="Q17271" s="50" t="str">
        <f t="shared" si="271"/>
        <v/>
      </c>
    </row>
    <row r="17272" spans="17:17">
      <c r="Q17272" s="50" t="str">
        <f t="shared" si="271"/>
        <v/>
      </c>
    </row>
    <row r="17273" spans="17:17">
      <c r="Q17273" s="50" t="str">
        <f t="shared" si="271"/>
        <v/>
      </c>
    </row>
    <row r="17274" spans="17:17">
      <c r="Q17274" s="50" t="str">
        <f t="shared" si="271"/>
        <v/>
      </c>
    </row>
    <row r="17275" spans="17:17">
      <c r="Q17275" s="50" t="str">
        <f t="shared" si="271"/>
        <v/>
      </c>
    </row>
    <row r="17276" spans="17:17">
      <c r="Q17276" s="50" t="str">
        <f t="shared" si="271"/>
        <v/>
      </c>
    </row>
    <row r="17277" spans="17:17">
      <c r="Q17277" s="50" t="str">
        <f t="shared" si="271"/>
        <v/>
      </c>
    </row>
    <row r="17278" spans="17:17">
      <c r="Q17278" s="50" t="str">
        <f t="shared" si="271"/>
        <v/>
      </c>
    </row>
    <row r="17279" spans="17:17">
      <c r="Q17279" s="50" t="str">
        <f t="shared" si="271"/>
        <v/>
      </c>
    </row>
    <row r="17280" spans="17:17">
      <c r="Q17280" s="50" t="str">
        <f t="shared" si="271"/>
        <v/>
      </c>
    </row>
    <row r="17281" spans="17:17">
      <c r="Q17281" s="50" t="str">
        <f t="shared" si="271"/>
        <v/>
      </c>
    </row>
    <row r="17282" spans="17:17">
      <c r="Q17282" s="50" t="str">
        <f t="shared" si="271"/>
        <v/>
      </c>
    </row>
    <row r="17283" spans="17:17">
      <c r="Q17283" s="50" t="str">
        <f t="shared" si="271"/>
        <v/>
      </c>
    </row>
    <row r="17284" spans="17:17">
      <c r="Q17284" s="50" t="str">
        <f t="shared" si="271"/>
        <v/>
      </c>
    </row>
    <row r="17285" spans="17:17">
      <c r="Q17285" s="50" t="str">
        <f t="shared" si="271"/>
        <v/>
      </c>
    </row>
    <row r="17286" spans="17:17">
      <c r="Q17286" s="50" t="str">
        <f t="shared" si="271"/>
        <v/>
      </c>
    </row>
    <row r="17287" spans="17:17">
      <c r="Q17287" s="50" t="str">
        <f t="shared" si="271"/>
        <v/>
      </c>
    </row>
    <row r="17288" spans="17:17">
      <c r="Q17288" s="50" t="str">
        <f t="shared" si="271"/>
        <v/>
      </c>
    </row>
    <row r="17289" spans="17:17">
      <c r="Q17289" s="50" t="str">
        <f t="shared" si="271"/>
        <v/>
      </c>
    </row>
    <row r="17290" spans="17:17">
      <c r="Q17290" s="50" t="str">
        <f t="shared" si="271"/>
        <v/>
      </c>
    </row>
    <row r="17291" spans="17:17">
      <c r="Q17291" s="50" t="str">
        <f t="shared" si="271"/>
        <v/>
      </c>
    </row>
    <row r="17292" spans="17:17">
      <c r="Q17292" s="50" t="str">
        <f t="shared" si="271"/>
        <v/>
      </c>
    </row>
    <row r="17293" spans="17:17">
      <c r="Q17293" s="50" t="str">
        <f t="shared" si="271"/>
        <v/>
      </c>
    </row>
    <row r="17294" spans="17:17">
      <c r="Q17294" s="50" t="str">
        <f t="shared" si="271"/>
        <v/>
      </c>
    </row>
    <row r="17295" spans="17:17">
      <c r="Q17295" s="50" t="str">
        <f t="shared" si="271"/>
        <v/>
      </c>
    </row>
    <row r="17296" spans="17:17">
      <c r="Q17296" s="50" t="str">
        <f t="shared" si="271"/>
        <v/>
      </c>
    </row>
    <row r="17297" spans="17:17">
      <c r="Q17297" s="50" t="str">
        <f t="shared" si="271"/>
        <v/>
      </c>
    </row>
    <row r="17298" spans="17:17">
      <c r="Q17298" s="50" t="str">
        <f t="shared" si="271"/>
        <v/>
      </c>
    </row>
    <row r="17299" spans="17:17">
      <c r="Q17299" s="50" t="str">
        <f t="shared" si="271"/>
        <v/>
      </c>
    </row>
    <row r="17300" spans="17:17">
      <c r="Q17300" s="50" t="str">
        <f t="shared" ref="Q17300:Q17363" si="272">IF(AND(I17300="",K17300=""),"",IF(I17300="Lead","Lead",IF(K17300="Lead","Lead",IF((OR((AND((ISNUMBER(SEARCH("Galvanized",K17300))),AF17300="Yes")),(AND((ISNUMBER(SEARCH("Galvanized",K17300))),AF17300="Unknown")))),"Galvanized requiring replacement",IF((OR((AND((ISNUMBER(SEARCH("Galvanized",K17300))),AJ17300="Yes")),(AND((ISNUMBER(SEARCH("Galvanized",K17300))),AJ17300="Unknown")))),"Galvanized requiring replacement",IF(I17300="Galvanized requiring replacement","Galvanized requiring replacement",IF(K17300="Galvanized requiring replacement","Galvanized requiring replacement",IF(ISNUMBER(SEARCH("Unknown",I17300)),"Unknown",IF(ISNUMBER(SEARCH("Unknown",K17300)),"Unknown",IF(I17300="","Unknown",IF(K17300="","Unknown","Non-lead")))))))))))</f>
        <v/>
      </c>
    </row>
    <row r="17301" spans="17:17">
      <c r="Q17301" s="50" t="str">
        <f t="shared" si="272"/>
        <v/>
      </c>
    </row>
    <row r="17302" spans="17:17">
      <c r="Q17302" s="50" t="str">
        <f t="shared" si="272"/>
        <v/>
      </c>
    </row>
    <row r="17303" spans="17:17">
      <c r="Q17303" s="50" t="str">
        <f t="shared" si="272"/>
        <v/>
      </c>
    </row>
    <row r="17304" spans="17:17">
      <c r="Q17304" s="50" t="str">
        <f t="shared" si="272"/>
        <v/>
      </c>
    </row>
    <row r="17305" spans="17:17">
      <c r="Q17305" s="50" t="str">
        <f t="shared" si="272"/>
        <v/>
      </c>
    </row>
    <row r="17306" spans="17:17">
      <c r="Q17306" s="50" t="str">
        <f t="shared" si="272"/>
        <v/>
      </c>
    </row>
    <row r="17307" spans="17:17">
      <c r="Q17307" s="50" t="str">
        <f t="shared" si="272"/>
        <v/>
      </c>
    </row>
    <row r="17308" spans="17:17">
      <c r="Q17308" s="50" t="str">
        <f t="shared" si="272"/>
        <v/>
      </c>
    </row>
    <row r="17309" spans="17:17">
      <c r="Q17309" s="50" t="str">
        <f t="shared" si="272"/>
        <v/>
      </c>
    </row>
    <row r="17310" spans="17:17">
      <c r="Q17310" s="50" t="str">
        <f t="shared" si="272"/>
        <v/>
      </c>
    </row>
    <row r="17311" spans="17:17">
      <c r="Q17311" s="50" t="str">
        <f t="shared" si="272"/>
        <v/>
      </c>
    </row>
    <row r="17312" spans="17:17">
      <c r="Q17312" s="50" t="str">
        <f t="shared" si="272"/>
        <v/>
      </c>
    </row>
    <row r="17313" spans="17:17">
      <c r="Q17313" s="50" t="str">
        <f t="shared" si="272"/>
        <v/>
      </c>
    </row>
    <row r="17314" spans="17:17">
      <c r="Q17314" s="50" t="str">
        <f t="shared" si="272"/>
        <v/>
      </c>
    </row>
    <row r="17315" spans="17:17">
      <c r="Q17315" s="50" t="str">
        <f t="shared" si="272"/>
        <v/>
      </c>
    </row>
    <row r="17316" spans="17:17">
      <c r="Q17316" s="50" t="str">
        <f t="shared" si="272"/>
        <v/>
      </c>
    </row>
    <row r="17317" spans="17:17">
      <c r="Q17317" s="50" t="str">
        <f t="shared" si="272"/>
        <v/>
      </c>
    </row>
    <row r="17318" spans="17:17">
      <c r="Q17318" s="50" t="str">
        <f t="shared" si="272"/>
        <v/>
      </c>
    </row>
    <row r="17319" spans="17:17">
      <c r="Q17319" s="50" t="str">
        <f t="shared" si="272"/>
        <v/>
      </c>
    </row>
    <row r="17320" spans="17:17">
      <c r="Q17320" s="50" t="str">
        <f t="shared" si="272"/>
        <v/>
      </c>
    </row>
    <row r="17321" spans="17:17">
      <c r="Q17321" s="50" t="str">
        <f t="shared" si="272"/>
        <v/>
      </c>
    </row>
    <row r="17322" spans="17:17">
      <c r="Q17322" s="50" t="str">
        <f t="shared" si="272"/>
        <v/>
      </c>
    </row>
    <row r="17323" spans="17:17">
      <c r="Q17323" s="50" t="str">
        <f t="shared" si="272"/>
        <v/>
      </c>
    </row>
    <row r="17324" spans="17:17">
      <c r="Q17324" s="50" t="str">
        <f t="shared" si="272"/>
        <v/>
      </c>
    </row>
    <row r="17325" spans="17:17">
      <c r="Q17325" s="50" t="str">
        <f t="shared" si="272"/>
        <v/>
      </c>
    </row>
    <row r="17326" spans="17:17">
      <c r="Q17326" s="50" t="str">
        <f t="shared" si="272"/>
        <v/>
      </c>
    </row>
    <row r="17327" spans="17:17">
      <c r="Q17327" s="50" t="str">
        <f t="shared" si="272"/>
        <v/>
      </c>
    </row>
    <row r="17328" spans="17:17">
      <c r="Q17328" s="50" t="str">
        <f t="shared" si="272"/>
        <v/>
      </c>
    </row>
    <row r="17329" spans="17:17">
      <c r="Q17329" s="50" t="str">
        <f t="shared" si="272"/>
        <v/>
      </c>
    </row>
    <row r="17330" spans="17:17">
      <c r="Q17330" s="50" t="str">
        <f t="shared" si="272"/>
        <v/>
      </c>
    </row>
    <row r="17331" spans="17:17">
      <c r="Q17331" s="50" t="str">
        <f t="shared" si="272"/>
        <v/>
      </c>
    </row>
    <row r="17332" spans="17:17">
      <c r="Q17332" s="50" t="str">
        <f t="shared" si="272"/>
        <v/>
      </c>
    </row>
    <row r="17333" spans="17:17">
      <c r="Q17333" s="50" t="str">
        <f t="shared" si="272"/>
        <v/>
      </c>
    </row>
    <row r="17334" spans="17:17">
      <c r="Q17334" s="50" t="str">
        <f t="shared" si="272"/>
        <v/>
      </c>
    </row>
    <row r="17335" spans="17:17">
      <c r="Q17335" s="50" t="str">
        <f t="shared" si="272"/>
        <v/>
      </c>
    </row>
    <row r="17336" spans="17:17">
      <c r="Q17336" s="50" t="str">
        <f t="shared" si="272"/>
        <v/>
      </c>
    </row>
    <row r="17337" spans="17:17">
      <c r="Q17337" s="50" t="str">
        <f t="shared" si="272"/>
        <v/>
      </c>
    </row>
    <row r="17338" spans="17:17">
      <c r="Q17338" s="50" t="str">
        <f t="shared" si="272"/>
        <v/>
      </c>
    </row>
    <row r="17339" spans="17:17">
      <c r="Q17339" s="50" t="str">
        <f t="shared" si="272"/>
        <v/>
      </c>
    </row>
    <row r="17340" spans="17:17">
      <c r="Q17340" s="50" t="str">
        <f t="shared" si="272"/>
        <v/>
      </c>
    </row>
    <row r="17341" spans="17:17">
      <c r="Q17341" s="50" t="str">
        <f t="shared" si="272"/>
        <v/>
      </c>
    </row>
    <row r="17342" spans="17:17">
      <c r="Q17342" s="50" t="str">
        <f t="shared" si="272"/>
        <v/>
      </c>
    </row>
    <row r="17343" spans="17:17">
      <c r="Q17343" s="50" t="str">
        <f t="shared" si="272"/>
        <v/>
      </c>
    </row>
    <row r="17344" spans="17:17">
      <c r="Q17344" s="50" t="str">
        <f t="shared" si="272"/>
        <v/>
      </c>
    </row>
    <row r="17345" spans="17:17">
      <c r="Q17345" s="50" t="str">
        <f t="shared" si="272"/>
        <v/>
      </c>
    </row>
    <row r="17346" spans="17:17">
      <c r="Q17346" s="50" t="str">
        <f t="shared" si="272"/>
        <v/>
      </c>
    </row>
    <row r="17347" spans="17:17">
      <c r="Q17347" s="50" t="str">
        <f t="shared" si="272"/>
        <v/>
      </c>
    </row>
    <row r="17348" spans="17:17">
      <c r="Q17348" s="50" t="str">
        <f t="shared" si="272"/>
        <v/>
      </c>
    </row>
    <row r="17349" spans="17:17">
      <c r="Q17349" s="50" t="str">
        <f t="shared" si="272"/>
        <v/>
      </c>
    </row>
    <row r="17350" spans="17:17">
      <c r="Q17350" s="50" t="str">
        <f t="shared" si="272"/>
        <v/>
      </c>
    </row>
    <row r="17351" spans="17:17">
      <c r="Q17351" s="50" t="str">
        <f t="shared" si="272"/>
        <v/>
      </c>
    </row>
    <row r="17352" spans="17:17">
      <c r="Q17352" s="50" t="str">
        <f t="shared" si="272"/>
        <v/>
      </c>
    </row>
    <row r="17353" spans="17:17">
      <c r="Q17353" s="50" t="str">
        <f t="shared" si="272"/>
        <v/>
      </c>
    </row>
    <row r="17354" spans="17:17">
      <c r="Q17354" s="50" t="str">
        <f t="shared" si="272"/>
        <v/>
      </c>
    </row>
    <row r="17355" spans="17:17">
      <c r="Q17355" s="50" t="str">
        <f t="shared" si="272"/>
        <v/>
      </c>
    </row>
    <row r="17356" spans="17:17">
      <c r="Q17356" s="50" t="str">
        <f t="shared" si="272"/>
        <v/>
      </c>
    </row>
    <row r="17357" spans="17:17">
      <c r="Q17357" s="50" t="str">
        <f t="shared" si="272"/>
        <v/>
      </c>
    </row>
    <row r="17358" spans="17:17">
      <c r="Q17358" s="50" t="str">
        <f t="shared" si="272"/>
        <v/>
      </c>
    </row>
    <row r="17359" spans="17:17">
      <c r="Q17359" s="50" t="str">
        <f t="shared" si="272"/>
        <v/>
      </c>
    </row>
    <row r="17360" spans="17:17">
      <c r="Q17360" s="50" t="str">
        <f t="shared" si="272"/>
        <v/>
      </c>
    </row>
    <row r="17361" spans="17:17">
      <c r="Q17361" s="50" t="str">
        <f t="shared" si="272"/>
        <v/>
      </c>
    </row>
    <row r="17362" spans="17:17">
      <c r="Q17362" s="50" t="str">
        <f t="shared" si="272"/>
        <v/>
      </c>
    </row>
    <row r="17363" spans="17:17">
      <c r="Q17363" s="50" t="str">
        <f t="shared" si="272"/>
        <v/>
      </c>
    </row>
    <row r="17364" spans="17:17">
      <c r="Q17364" s="50" t="str">
        <f t="shared" ref="Q17364:Q17427" si="273">IF(AND(I17364="",K17364=""),"",IF(I17364="Lead","Lead",IF(K17364="Lead","Lead",IF((OR((AND((ISNUMBER(SEARCH("Galvanized",K17364))),AF17364="Yes")),(AND((ISNUMBER(SEARCH("Galvanized",K17364))),AF17364="Unknown")))),"Galvanized requiring replacement",IF((OR((AND((ISNUMBER(SEARCH("Galvanized",K17364))),AJ17364="Yes")),(AND((ISNUMBER(SEARCH("Galvanized",K17364))),AJ17364="Unknown")))),"Galvanized requiring replacement",IF(I17364="Galvanized requiring replacement","Galvanized requiring replacement",IF(K17364="Galvanized requiring replacement","Galvanized requiring replacement",IF(ISNUMBER(SEARCH("Unknown",I17364)),"Unknown",IF(ISNUMBER(SEARCH("Unknown",K17364)),"Unknown",IF(I17364="","Unknown",IF(K17364="","Unknown","Non-lead")))))))))))</f>
        <v/>
      </c>
    </row>
    <row r="17365" spans="17:17">
      <c r="Q17365" s="50" t="str">
        <f t="shared" si="273"/>
        <v/>
      </c>
    </row>
    <row r="17366" spans="17:17">
      <c r="Q17366" s="50" t="str">
        <f t="shared" si="273"/>
        <v/>
      </c>
    </row>
    <row r="17367" spans="17:17">
      <c r="Q17367" s="50" t="str">
        <f t="shared" si="273"/>
        <v/>
      </c>
    </row>
    <row r="17368" spans="17:17">
      <c r="Q17368" s="50" t="str">
        <f t="shared" si="273"/>
        <v/>
      </c>
    </row>
    <row r="17369" spans="17:17">
      <c r="Q17369" s="50" t="str">
        <f t="shared" si="273"/>
        <v/>
      </c>
    </row>
    <row r="17370" spans="17:17">
      <c r="Q17370" s="50" t="str">
        <f t="shared" si="273"/>
        <v/>
      </c>
    </row>
    <row r="17371" spans="17:17">
      <c r="Q17371" s="50" t="str">
        <f t="shared" si="273"/>
        <v/>
      </c>
    </row>
    <row r="17372" spans="17:17">
      <c r="Q17372" s="50" t="str">
        <f t="shared" si="273"/>
        <v/>
      </c>
    </row>
    <row r="17373" spans="17:17">
      <c r="Q17373" s="50" t="str">
        <f t="shared" si="273"/>
        <v/>
      </c>
    </row>
    <row r="17374" spans="17:17">
      <c r="Q17374" s="50" t="str">
        <f t="shared" si="273"/>
        <v/>
      </c>
    </row>
    <row r="17375" spans="17:17">
      <c r="Q17375" s="50" t="str">
        <f t="shared" si="273"/>
        <v/>
      </c>
    </row>
    <row r="17376" spans="17:17">
      <c r="Q17376" s="50" t="str">
        <f t="shared" si="273"/>
        <v/>
      </c>
    </row>
    <row r="17377" spans="17:17">
      <c r="Q17377" s="50" t="str">
        <f t="shared" si="273"/>
        <v/>
      </c>
    </row>
    <row r="17378" spans="17:17">
      <c r="Q17378" s="50" t="str">
        <f t="shared" si="273"/>
        <v/>
      </c>
    </row>
    <row r="17379" spans="17:17">
      <c r="Q17379" s="50" t="str">
        <f t="shared" si="273"/>
        <v/>
      </c>
    </row>
    <row r="17380" spans="17:17">
      <c r="Q17380" s="50" t="str">
        <f t="shared" si="273"/>
        <v/>
      </c>
    </row>
    <row r="17381" spans="17:17">
      <c r="Q17381" s="50" t="str">
        <f t="shared" si="273"/>
        <v/>
      </c>
    </row>
    <row r="17382" spans="17:17">
      <c r="Q17382" s="50" t="str">
        <f t="shared" si="273"/>
        <v/>
      </c>
    </row>
    <row r="17383" spans="17:17">
      <c r="Q17383" s="50" t="str">
        <f t="shared" si="273"/>
        <v/>
      </c>
    </row>
    <row r="17384" spans="17:17">
      <c r="Q17384" s="50" t="str">
        <f t="shared" si="273"/>
        <v/>
      </c>
    </row>
    <row r="17385" spans="17:17">
      <c r="Q17385" s="50" t="str">
        <f t="shared" si="273"/>
        <v/>
      </c>
    </row>
    <row r="17386" spans="17:17">
      <c r="Q17386" s="50" t="str">
        <f t="shared" si="273"/>
        <v/>
      </c>
    </row>
    <row r="17387" spans="17:17">
      <c r="Q17387" s="50" t="str">
        <f t="shared" si="273"/>
        <v/>
      </c>
    </row>
    <row r="17388" spans="17:17">
      <c r="Q17388" s="50" t="str">
        <f t="shared" si="273"/>
        <v/>
      </c>
    </row>
    <row r="17389" spans="17:17">
      <c r="Q17389" s="50" t="str">
        <f t="shared" si="273"/>
        <v/>
      </c>
    </row>
    <row r="17390" spans="17:17">
      <c r="Q17390" s="50" t="str">
        <f t="shared" si="273"/>
        <v/>
      </c>
    </row>
    <row r="17391" spans="17:17">
      <c r="Q17391" s="50" t="str">
        <f t="shared" si="273"/>
        <v/>
      </c>
    </row>
    <row r="17392" spans="17:17">
      <c r="Q17392" s="50" t="str">
        <f t="shared" si="273"/>
        <v/>
      </c>
    </row>
    <row r="17393" spans="17:17">
      <c r="Q17393" s="50" t="str">
        <f t="shared" si="273"/>
        <v/>
      </c>
    </row>
    <row r="17394" spans="17:17">
      <c r="Q17394" s="50" t="str">
        <f t="shared" si="273"/>
        <v/>
      </c>
    </row>
    <row r="17395" spans="17:17">
      <c r="Q17395" s="50" t="str">
        <f t="shared" si="273"/>
        <v/>
      </c>
    </row>
    <row r="17396" spans="17:17">
      <c r="Q17396" s="50" t="str">
        <f t="shared" si="273"/>
        <v/>
      </c>
    </row>
    <row r="17397" spans="17:17">
      <c r="Q17397" s="50" t="str">
        <f t="shared" si="273"/>
        <v/>
      </c>
    </row>
    <row r="17398" spans="17:17">
      <c r="Q17398" s="50" t="str">
        <f t="shared" si="273"/>
        <v/>
      </c>
    </row>
    <row r="17399" spans="17:17">
      <c r="Q17399" s="50" t="str">
        <f t="shared" si="273"/>
        <v/>
      </c>
    </row>
    <row r="17400" spans="17:17">
      <c r="Q17400" s="50" t="str">
        <f t="shared" si="273"/>
        <v/>
      </c>
    </row>
    <row r="17401" spans="17:17">
      <c r="Q17401" s="50" t="str">
        <f t="shared" si="273"/>
        <v/>
      </c>
    </row>
    <row r="17402" spans="17:17">
      <c r="Q17402" s="50" t="str">
        <f t="shared" si="273"/>
        <v/>
      </c>
    </row>
    <row r="17403" spans="17:17">
      <c r="Q17403" s="50" t="str">
        <f t="shared" si="273"/>
        <v/>
      </c>
    </row>
    <row r="17404" spans="17:17">
      <c r="Q17404" s="50" t="str">
        <f t="shared" si="273"/>
        <v/>
      </c>
    </row>
    <row r="17405" spans="17:17">
      <c r="Q17405" s="50" t="str">
        <f t="shared" si="273"/>
        <v/>
      </c>
    </row>
    <row r="17406" spans="17:17">
      <c r="Q17406" s="50" t="str">
        <f t="shared" si="273"/>
        <v/>
      </c>
    </row>
    <row r="17407" spans="17:17">
      <c r="Q17407" s="50" t="str">
        <f t="shared" si="273"/>
        <v/>
      </c>
    </row>
    <row r="17408" spans="17:17">
      <c r="Q17408" s="50" t="str">
        <f t="shared" si="273"/>
        <v/>
      </c>
    </row>
    <row r="17409" spans="17:17">
      <c r="Q17409" s="50" t="str">
        <f t="shared" si="273"/>
        <v/>
      </c>
    </row>
    <row r="17410" spans="17:17">
      <c r="Q17410" s="50" t="str">
        <f t="shared" si="273"/>
        <v/>
      </c>
    </row>
    <row r="17411" spans="17:17">
      <c r="Q17411" s="50" t="str">
        <f t="shared" si="273"/>
        <v/>
      </c>
    </row>
    <row r="17412" spans="17:17">
      <c r="Q17412" s="50" t="str">
        <f t="shared" si="273"/>
        <v/>
      </c>
    </row>
    <row r="17413" spans="17:17">
      <c r="Q17413" s="50" t="str">
        <f t="shared" si="273"/>
        <v/>
      </c>
    </row>
    <row r="17414" spans="17:17">
      <c r="Q17414" s="50" t="str">
        <f t="shared" si="273"/>
        <v/>
      </c>
    </row>
    <row r="17415" spans="17:17">
      <c r="Q17415" s="50" t="str">
        <f t="shared" si="273"/>
        <v/>
      </c>
    </row>
    <row r="17416" spans="17:17">
      <c r="Q17416" s="50" t="str">
        <f t="shared" si="273"/>
        <v/>
      </c>
    </row>
    <row r="17417" spans="17:17">
      <c r="Q17417" s="50" t="str">
        <f t="shared" si="273"/>
        <v/>
      </c>
    </row>
    <row r="17418" spans="17:17">
      <c r="Q17418" s="50" t="str">
        <f t="shared" si="273"/>
        <v/>
      </c>
    </row>
    <row r="17419" spans="17:17">
      <c r="Q17419" s="50" t="str">
        <f t="shared" si="273"/>
        <v/>
      </c>
    </row>
    <row r="17420" spans="17:17">
      <c r="Q17420" s="50" t="str">
        <f t="shared" si="273"/>
        <v/>
      </c>
    </row>
    <row r="17421" spans="17:17">
      <c r="Q17421" s="50" t="str">
        <f t="shared" si="273"/>
        <v/>
      </c>
    </row>
    <row r="17422" spans="17:17">
      <c r="Q17422" s="50" t="str">
        <f t="shared" si="273"/>
        <v/>
      </c>
    </row>
    <row r="17423" spans="17:17">
      <c r="Q17423" s="50" t="str">
        <f t="shared" si="273"/>
        <v/>
      </c>
    </row>
    <row r="17424" spans="17:17">
      <c r="Q17424" s="50" t="str">
        <f t="shared" si="273"/>
        <v/>
      </c>
    </row>
    <row r="17425" spans="17:17">
      <c r="Q17425" s="50" t="str">
        <f t="shared" si="273"/>
        <v/>
      </c>
    </row>
    <row r="17426" spans="17:17">
      <c r="Q17426" s="50" t="str">
        <f t="shared" si="273"/>
        <v/>
      </c>
    </row>
    <row r="17427" spans="17:17">
      <c r="Q17427" s="50" t="str">
        <f t="shared" si="273"/>
        <v/>
      </c>
    </row>
    <row r="17428" spans="17:17">
      <c r="Q17428" s="50" t="str">
        <f t="shared" ref="Q17428:Q17491" si="274">IF(AND(I17428="",K17428=""),"",IF(I17428="Lead","Lead",IF(K17428="Lead","Lead",IF((OR((AND((ISNUMBER(SEARCH("Galvanized",K17428))),AF17428="Yes")),(AND((ISNUMBER(SEARCH("Galvanized",K17428))),AF17428="Unknown")))),"Galvanized requiring replacement",IF((OR((AND((ISNUMBER(SEARCH("Galvanized",K17428))),AJ17428="Yes")),(AND((ISNUMBER(SEARCH("Galvanized",K17428))),AJ17428="Unknown")))),"Galvanized requiring replacement",IF(I17428="Galvanized requiring replacement","Galvanized requiring replacement",IF(K17428="Galvanized requiring replacement","Galvanized requiring replacement",IF(ISNUMBER(SEARCH("Unknown",I17428)),"Unknown",IF(ISNUMBER(SEARCH("Unknown",K17428)),"Unknown",IF(I17428="","Unknown",IF(K17428="","Unknown","Non-lead")))))))))))</f>
        <v/>
      </c>
    </row>
    <row r="17429" spans="17:17">
      <c r="Q17429" s="50" t="str">
        <f t="shared" si="274"/>
        <v/>
      </c>
    </row>
    <row r="17430" spans="17:17">
      <c r="Q17430" s="50" t="str">
        <f t="shared" si="274"/>
        <v/>
      </c>
    </row>
    <row r="17431" spans="17:17">
      <c r="Q17431" s="50" t="str">
        <f t="shared" si="274"/>
        <v/>
      </c>
    </row>
    <row r="17432" spans="17:17">
      <c r="Q17432" s="50" t="str">
        <f t="shared" si="274"/>
        <v/>
      </c>
    </row>
    <row r="17433" spans="17:17">
      <c r="Q17433" s="50" t="str">
        <f t="shared" si="274"/>
        <v/>
      </c>
    </row>
    <row r="17434" spans="17:17">
      <c r="Q17434" s="50" t="str">
        <f t="shared" si="274"/>
        <v/>
      </c>
    </row>
    <row r="17435" spans="17:17">
      <c r="Q17435" s="50" t="str">
        <f t="shared" si="274"/>
        <v/>
      </c>
    </row>
    <row r="17436" spans="17:17">
      <c r="Q17436" s="50" t="str">
        <f t="shared" si="274"/>
        <v/>
      </c>
    </row>
    <row r="17437" spans="17:17">
      <c r="Q17437" s="50" t="str">
        <f t="shared" si="274"/>
        <v/>
      </c>
    </row>
    <row r="17438" spans="17:17">
      <c r="Q17438" s="50" t="str">
        <f t="shared" si="274"/>
        <v/>
      </c>
    </row>
    <row r="17439" spans="17:17">
      <c r="Q17439" s="50" t="str">
        <f t="shared" si="274"/>
        <v/>
      </c>
    </row>
    <row r="17440" spans="17:17">
      <c r="Q17440" s="50" t="str">
        <f t="shared" si="274"/>
        <v/>
      </c>
    </row>
    <row r="17441" spans="17:17">
      <c r="Q17441" s="50" t="str">
        <f t="shared" si="274"/>
        <v/>
      </c>
    </row>
    <row r="17442" spans="17:17">
      <c r="Q17442" s="50" t="str">
        <f t="shared" si="274"/>
        <v/>
      </c>
    </row>
    <row r="17443" spans="17:17">
      <c r="Q17443" s="50" t="str">
        <f t="shared" si="274"/>
        <v/>
      </c>
    </row>
    <row r="17444" spans="17:17">
      <c r="Q17444" s="50" t="str">
        <f t="shared" si="274"/>
        <v/>
      </c>
    </row>
    <row r="17445" spans="17:17">
      <c r="Q17445" s="50" t="str">
        <f t="shared" si="274"/>
        <v/>
      </c>
    </row>
    <row r="17446" spans="17:17">
      <c r="Q17446" s="50" t="str">
        <f t="shared" si="274"/>
        <v/>
      </c>
    </row>
    <row r="17447" spans="17:17">
      <c r="Q17447" s="50" t="str">
        <f t="shared" si="274"/>
        <v/>
      </c>
    </row>
    <row r="17448" spans="17:17">
      <c r="Q17448" s="50" t="str">
        <f t="shared" si="274"/>
        <v/>
      </c>
    </row>
    <row r="17449" spans="17:17">
      <c r="Q17449" s="50" t="str">
        <f t="shared" si="274"/>
        <v/>
      </c>
    </row>
    <row r="17450" spans="17:17">
      <c r="Q17450" s="50" t="str">
        <f t="shared" si="274"/>
        <v/>
      </c>
    </row>
    <row r="17451" spans="17:17">
      <c r="Q17451" s="50" t="str">
        <f t="shared" si="274"/>
        <v/>
      </c>
    </row>
    <row r="17452" spans="17:17">
      <c r="Q17452" s="50" t="str">
        <f t="shared" si="274"/>
        <v/>
      </c>
    </row>
    <row r="17453" spans="17:17">
      <c r="Q17453" s="50" t="str">
        <f t="shared" si="274"/>
        <v/>
      </c>
    </row>
    <row r="17454" spans="17:17">
      <c r="Q17454" s="50" t="str">
        <f t="shared" si="274"/>
        <v/>
      </c>
    </row>
    <row r="17455" spans="17:17">
      <c r="Q17455" s="50" t="str">
        <f t="shared" si="274"/>
        <v/>
      </c>
    </row>
    <row r="17456" spans="17:17">
      <c r="Q17456" s="50" t="str">
        <f t="shared" si="274"/>
        <v/>
      </c>
    </row>
    <row r="17457" spans="17:17">
      <c r="Q17457" s="50" t="str">
        <f t="shared" si="274"/>
        <v/>
      </c>
    </row>
    <row r="17458" spans="17:17">
      <c r="Q17458" s="50" t="str">
        <f t="shared" si="274"/>
        <v/>
      </c>
    </row>
    <row r="17459" spans="17:17">
      <c r="Q17459" s="50" t="str">
        <f t="shared" si="274"/>
        <v/>
      </c>
    </row>
    <row r="17460" spans="17:17">
      <c r="Q17460" s="50" t="str">
        <f t="shared" si="274"/>
        <v/>
      </c>
    </row>
    <row r="17461" spans="17:17">
      <c r="Q17461" s="50" t="str">
        <f t="shared" si="274"/>
        <v/>
      </c>
    </row>
    <row r="17462" spans="17:17">
      <c r="Q17462" s="50" t="str">
        <f t="shared" si="274"/>
        <v/>
      </c>
    </row>
    <row r="17463" spans="17:17">
      <c r="Q17463" s="50" t="str">
        <f t="shared" si="274"/>
        <v/>
      </c>
    </row>
    <row r="17464" spans="17:17">
      <c r="Q17464" s="50" t="str">
        <f t="shared" si="274"/>
        <v/>
      </c>
    </row>
    <row r="17465" spans="17:17">
      <c r="Q17465" s="50" t="str">
        <f t="shared" si="274"/>
        <v/>
      </c>
    </row>
    <row r="17466" spans="17:17">
      <c r="Q17466" s="50" t="str">
        <f t="shared" si="274"/>
        <v/>
      </c>
    </row>
    <row r="17467" spans="17:17">
      <c r="Q17467" s="50" t="str">
        <f t="shared" si="274"/>
        <v/>
      </c>
    </row>
    <row r="17468" spans="17:17">
      <c r="Q17468" s="50" t="str">
        <f t="shared" si="274"/>
        <v/>
      </c>
    </row>
    <row r="17469" spans="17:17">
      <c r="Q17469" s="50" t="str">
        <f t="shared" si="274"/>
        <v/>
      </c>
    </row>
    <row r="17470" spans="17:17">
      <c r="Q17470" s="50" t="str">
        <f t="shared" si="274"/>
        <v/>
      </c>
    </row>
    <row r="17471" spans="17:17">
      <c r="Q17471" s="50" t="str">
        <f t="shared" si="274"/>
        <v/>
      </c>
    </row>
    <row r="17472" spans="17:17">
      <c r="Q17472" s="50" t="str">
        <f t="shared" si="274"/>
        <v/>
      </c>
    </row>
    <row r="17473" spans="17:17">
      <c r="Q17473" s="50" t="str">
        <f t="shared" si="274"/>
        <v/>
      </c>
    </row>
    <row r="17474" spans="17:17">
      <c r="Q17474" s="50" t="str">
        <f t="shared" si="274"/>
        <v/>
      </c>
    </row>
    <row r="17475" spans="17:17">
      <c r="Q17475" s="50" t="str">
        <f t="shared" si="274"/>
        <v/>
      </c>
    </row>
    <row r="17476" spans="17:17">
      <c r="Q17476" s="50" t="str">
        <f t="shared" si="274"/>
        <v/>
      </c>
    </row>
    <row r="17477" spans="17:17">
      <c r="Q17477" s="50" t="str">
        <f t="shared" si="274"/>
        <v/>
      </c>
    </row>
    <row r="17478" spans="17:17">
      <c r="Q17478" s="50" t="str">
        <f t="shared" si="274"/>
        <v/>
      </c>
    </row>
    <row r="17479" spans="17:17">
      <c r="Q17479" s="50" t="str">
        <f t="shared" si="274"/>
        <v/>
      </c>
    </row>
    <row r="17480" spans="17:17">
      <c r="Q17480" s="50" t="str">
        <f t="shared" si="274"/>
        <v/>
      </c>
    </row>
    <row r="17481" spans="17:17">
      <c r="Q17481" s="50" t="str">
        <f t="shared" si="274"/>
        <v/>
      </c>
    </row>
    <row r="17482" spans="17:17">
      <c r="Q17482" s="50" t="str">
        <f t="shared" si="274"/>
        <v/>
      </c>
    </row>
    <row r="17483" spans="17:17">
      <c r="Q17483" s="50" t="str">
        <f t="shared" si="274"/>
        <v/>
      </c>
    </row>
    <row r="17484" spans="17:17">
      <c r="Q17484" s="50" t="str">
        <f t="shared" si="274"/>
        <v/>
      </c>
    </row>
    <row r="17485" spans="17:17">
      <c r="Q17485" s="50" t="str">
        <f t="shared" si="274"/>
        <v/>
      </c>
    </row>
    <row r="17486" spans="17:17">
      <c r="Q17486" s="50" t="str">
        <f t="shared" si="274"/>
        <v/>
      </c>
    </row>
    <row r="17487" spans="17:17">
      <c r="Q17487" s="50" t="str">
        <f t="shared" si="274"/>
        <v/>
      </c>
    </row>
    <row r="17488" spans="17:17">
      <c r="Q17488" s="50" t="str">
        <f t="shared" si="274"/>
        <v/>
      </c>
    </row>
    <row r="17489" spans="17:17">
      <c r="Q17489" s="50" t="str">
        <f t="shared" si="274"/>
        <v/>
      </c>
    </row>
    <row r="17490" spans="17:17">
      <c r="Q17490" s="50" t="str">
        <f t="shared" si="274"/>
        <v/>
      </c>
    </row>
    <row r="17491" spans="17:17">
      <c r="Q17491" s="50" t="str">
        <f t="shared" si="274"/>
        <v/>
      </c>
    </row>
    <row r="17492" spans="17:17">
      <c r="Q17492" s="50" t="str">
        <f t="shared" ref="Q17492:Q17555" si="275">IF(AND(I17492="",K17492=""),"",IF(I17492="Lead","Lead",IF(K17492="Lead","Lead",IF((OR((AND((ISNUMBER(SEARCH("Galvanized",K17492))),AF17492="Yes")),(AND((ISNUMBER(SEARCH("Galvanized",K17492))),AF17492="Unknown")))),"Galvanized requiring replacement",IF((OR((AND((ISNUMBER(SEARCH("Galvanized",K17492))),AJ17492="Yes")),(AND((ISNUMBER(SEARCH("Galvanized",K17492))),AJ17492="Unknown")))),"Galvanized requiring replacement",IF(I17492="Galvanized requiring replacement","Galvanized requiring replacement",IF(K17492="Galvanized requiring replacement","Galvanized requiring replacement",IF(ISNUMBER(SEARCH("Unknown",I17492)),"Unknown",IF(ISNUMBER(SEARCH("Unknown",K17492)),"Unknown",IF(I17492="","Unknown",IF(K17492="","Unknown","Non-lead")))))))))))</f>
        <v/>
      </c>
    </row>
    <row r="17493" spans="17:17">
      <c r="Q17493" s="50" t="str">
        <f t="shared" si="275"/>
        <v/>
      </c>
    </row>
    <row r="17494" spans="17:17">
      <c r="Q17494" s="50" t="str">
        <f t="shared" si="275"/>
        <v/>
      </c>
    </row>
    <row r="17495" spans="17:17">
      <c r="Q17495" s="50" t="str">
        <f t="shared" si="275"/>
        <v/>
      </c>
    </row>
    <row r="17496" spans="17:17">
      <c r="Q17496" s="50" t="str">
        <f t="shared" si="275"/>
        <v/>
      </c>
    </row>
    <row r="17497" spans="17:17">
      <c r="Q17497" s="50" t="str">
        <f t="shared" si="275"/>
        <v/>
      </c>
    </row>
    <row r="17498" spans="17:17">
      <c r="Q17498" s="50" t="str">
        <f t="shared" si="275"/>
        <v/>
      </c>
    </row>
    <row r="17499" spans="17:17">
      <c r="Q17499" s="50" t="str">
        <f t="shared" si="275"/>
        <v/>
      </c>
    </row>
    <row r="17500" spans="17:17">
      <c r="Q17500" s="50" t="str">
        <f t="shared" si="275"/>
        <v/>
      </c>
    </row>
    <row r="17501" spans="17:17">
      <c r="Q17501" s="50" t="str">
        <f t="shared" si="275"/>
        <v/>
      </c>
    </row>
    <row r="17502" spans="17:17">
      <c r="Q17502" s="50" t="str">
        <f t="shared" si="275"/>
        <v/>
      </c>
    </row>
    <row r="17503" spans="17:17">
      <c r="Q17503" s="50" t="str">
        <f t="shared" si="275"/>
        <v/>
      </c>
    </row>
    <row r="17504" spans="17:17">
      <c r="Q17504" s="50" t="str">
        <f t="shared" si="275"/>
        <v/>
      </c>
    </row>
    <row r="17505" spans="17:17">
      <c r="Q17505" s="50" t="str">
        <f t="shared" si="275"/>
        <v/>
      </c>
    </row>
    <row r="17506" spans="17:17">
      <c r="Q17506" s="50" t="str">
        <f t="shared" si="275"/>
        <v/>
      </c>
    </row>
    <row r="17507" spans="17:17">
      <c r="Q17507" s="50" t="str">
        <f t="shared" si="275"/>
        <v/>
      </c>
    </row>
    <row r="17508" spans="17:17">
      <c r="Q17508" s="50" t="str">
        <f t="shared" si="275"/>
        <v/>
      </c>
    </row>
    <row r="17509" spans="17:17">
      <c r="Q17509" s="50" t="str">
        <f t="shared" si="275"/>
        <v/>
      </c>
    </row>
    <row r="17510" spans="17:17">
      <c r="Q17510" s="50" t="str">
        <f t="shared" si="275"/>
        <v/>
      </c>
    </row>
    <row r="17511" spans="17:17">
      <c r="Q17511" s="50" t="str">
        <f t="shared" si="275"/>
        <v/>
      </c>
    </row>
    <row r="17512" spans="17:17">
      <c r="Q17512" s="50" t="str">
        <f t="shared" si="275"/>
        <v/>
      </c>
    </row>
    <row r="17513" spans="17:17">
      <c r="Q17513" s="50" t="str">
        <f t="shared" si="275"/>
        <v/>
      </c>
    </row>
    <row r="17514" spans="17:17">
      <c r="Q17514" s="50" t="str">
        <f t="shared" si="275"/>
        <v/>
      </c>
    </row>
    <row r="17515" spans="17:17">
      <c r="Q17515" s="50" t="str">
        <f t="shared" si="275"/>
        <v/>
      </c>
    </row>
    <row r="17516" spans="17:17">
      <c r="Q17516" s="50" t="str">
        <f t="shared" si="275"/>
        <v/>
      </c>
    </row>
    <row r="17517" spans="17:17">
      <c r="Q17517" s="50" t="str">
        <f t="shared" si="275"/>
        <v/>
      </c>
    </row>
    <row r="17518" spans="17:17">
      <c r="Q17518" s="50" t="str">
        <f t="shared" si="275"/>
        <v/>
      </c>
    </row>
    <row r="17519" spans="17:17">
      <c r="Q17519" s="50" t="str">
        <f t="shared" si="275"/>
        <v/>
      </c>
    </row>
    <row r="17520" spans="17:17">
      <c r="Q17520" s="50" t="str">
        <f t="shared" si="275"/>
        <v/>
      </c>
    </row>
    <row r="17521" spans="17:17">
      <c r="Q17521" s="50" t="str">
        <f t="shared" si="275"/>
        <v/>
      </c>
    </row>
    <row r="17522" spans="17:17">
      <c r="Q17522" s="50" t="str">
        <f t="shared" si="275"/>
        <v/>
      </c>
    </row>
    <row r="17523" spans="17:17">
      <c r="Q17523" s="50" t="str">
        <f t="shared" si="275"/>
        <v/>
      </c>
    </row>
    <row r="17524" spans="17:17">
      <c r="Q17524" s="50" t="str">
        <f t="shared" si="275"/>
        <v/>
      </c>
    </row>
    <row r="17525" spans="17:17">
      <c r="Q17525" s="50" t="str">
        <f t="shared" si="275"/>
        <v/>
      </c>
    </row>
    <row r="17526" spans="17:17">
      <c r="Q17526" s="50" t="str">
        <f t="shared" si="275"/>
        <v/>
      </c>
    </row>
    <row r="17527" spans="17:17">
      <c r="Q17527" s="50" t="str">
        <f t="shared" si="275"/>
        <v/>
      </c>
    </row>
    <row r="17528" spans="17:17">
      <c r="Q17528" s="50" t="str">
        <f t="shared" si="275"/>
        <v/>
      </c>
    </row>
    <row r="17529" spans="17:17">
      <c r="Q17529" s="50" t="str">
        <f t="shared" si="275"/>
        <v/>
      </c>
    </row>
    <row r="17530" spans="17:17">
      <c r="Q17530" s="50" t="str">
        <f t="shared" si="275"/>
        <v/>
      </c>
    </row>
    <row r="17531" spans="17:17">
      <c r="Q17531" s="50" t="str">
        <f t="shared" si="275"/>
        <v/>
      </c>
    </row>
    <row r="17532" spans="17:17">
      <c r="Q17532" s="50" t="str">
        <f t="shared" si="275"/>
        <v/>
      </c>
    </row>
    <row r="17533" spans="17:17">
      <c r="Q17533" s="50" t="str">
        <f t="shared" si="275"/>
        <v/>
      </c>
    </row>
    <row r="17534" spans="17:17">
      <c r="Q17534" s="50" t="str">
        <f t="shared" si="275"/>
        <v/>
      </c>
    </row>
    <row r="17535" spans="17:17">
      <c r="Q17535" s="50" t="str">
        <f t="shared" si="275"/>
        <v/>
      </c>
    </row>
    <row r="17536" spans="17:17">
      <c r="Q17536" s="50" t="str">
        <f t="shared" si="275"/>
        <v/>
      </c>
    </row>
    <row r="17537" spans="17:17">
      <c r="Q17537" s="50" t="str">
        <f t="shared" si="275"/>
        <v/>
      </c>
    </row>
    <row r="17538" spans="17:17">
      <c r="Q17538" s="50" t="str">
        <f t="shared" si="275"/>
        <v/>
      </c>
    </row>
    <row r="17539" spans="17:17">
      <c r="Q17539" s="50" t="str">
        <f t="shared" si="275"/>
        <v/>
      </c>
    </row>
    <row r="17540" spans="17:17">
      <c r="Q17540" s="50" t="str">
        <f t="shared" si="275"/>
        <v/>
      </c>
    </row>
    <row r="17541" spans="17:17">
      <c r="Q17541" s="50" t="str">
        <f t="shared" si="275"/>
        <v/>
      </c>
    </row>
    <row r="17542" spans="17:17">
      <c r="Q17542" s="50" t="str">
        <f t="shared" si="275"/>
        <v/>
      </c>
    </row>
    <row r="17543" spans="17:17">
      <c r="Q17543" s="50" t="str">
        <f t="shared" si="275"/>
        <v/>
      </c>
    </row>
    <row r="17544" spans="17:17">
      <c r="Q17544" s="50" t="str">
        <f t="shared" si="275"/>
        <v/>
      </c>
    </row>
    <row r="17545" spans="17:17">
      <c r="Q17545" s="50" t="str">
        <f t="shared" si="275"/>
        <v/>
      </c>
    </row>
    <row r="17546" spans="17:17">
      <c r="Q17546" s="50" t="str">
        <f t="shared" si="275"/>
        <v/>
      </c>
    </row>
    <row r="17547" spans="17:17">
      <c r="Q17547" s="50" t="str">
        <f t="shared" si="275"/>
        <v/>
      </c>
    </row>
    <row r="17548" spans="17:17">
      <c r="Q17548" s="50" t="str">
        <f t="shared" si="275"/>
        <v/>
      </c>
    </row>
    <row r="17549" spans="17:17">
      <c r="Q17549" s="50" t="str">
        <f t="shared" si="275"/>
        <v/>
      </c>
    </row>
    <row r="17550" spans="17:17">
      <c r="Q17550" s="50" t="str">
        <f t="shared" si="275"/>
        <v/>
      </c>
    </row>
    <row r="17551" spans="17:17">
      <c r="Q17551" s="50" t="str">
        <f t="shared" si="275"/>
        <v/>
      </c>
    </row>
    <row r="17552" spans="17:17">
      <c r="Q17552" s="50" t="str">
        <f t="shared" si="275"/>
        <v/>
      </c>
    </row>
    <row r="17553" spans="17:17">
      <c r="Q17553" s="50" t="str">
        <f t="shared" si="275"/>
        <v/>
      </c>
    </row>
    <row r="17554" spans="17:17">
      <c r="Q17554" s="50" t="str">
        <f t="shared" si="275"/>
        <v/>
      </c>
    </row>
    <row r="17555" spans="17:17">
      <c r="Q17555" s="50" t="str">
        <f t="shared" si="275"/>
        <v/>
      </c>
    </row>
    <row r="17556" spans="17:17">
      <c r="Q17556" s="50" t="str">
        <f t="shared" ref="Q17556:Q17619" si="276">IF(AND(I17556="",K17556=""),"",IF(I17556="Lead","Lead",IF(K17556="Lead","Lead",IF((OR((AND((ISNUMBER(SEARCH("Galvanized",K17556))),AF17556="Yes")),(AND((ISNUMBER(SEARCH("Galvanized",K17556))),AF17556="Unknown")))),"Galvanized requiring replacement",IF((OR((AND((ISNUMBER(SEARCH("Galvanized",K17556))),AJ17556="Yes")),(AND((ISNUMBER(SEARCH("Galvanized",K17556))),AJ17556="Unknown")))),"Galvanized requiring replacement",IF(I17556="Galvanized requiring replacement","Galvanized requiring replacement",IF(K17556="Galvanized requiring replacement","Galvanized requiring replacement",IF(ISNUMBER(SEARCH("Unknown",I17556)),"Unknown",IF(ISNUMBER(SEARCH("Unknown",K17556)),"Unknown",IF(I17556="","Unknown",IF(K17556="","Unknown","Non-lead")))))))))))</f>
        <v/>
      </c>
    </row>
    <row r="17557" spans="17:17">
      <c r="Q17557" s="50" t="str">
        <f t="shared" si="276"/>
        <v/>
      </c>
    </row>
    <row r="17558" spans="17:17">
      <c r="Q17558" s="50" t="str">
        <f t="shared" si="276"/>
        <v/>
      </c>
    </row>
    <row r="17559" spans="17:17">
      <c r="Q17559" s="50" t="str">
        <f t="shared" si="276"/>
        <v/>
      </c>
    </row>
    <row r="17560" spans="17:17">
      <c r="Q17560" s="50" t="str">
        <f t="shared" si="276"/>
        <v/>
      </c>
    </row>
    <row r="17561" spans="17:17">
      <c r="Q17561" s="50" t="str">
        <f t="shared" si="276"/>
        <v/>
      </c>
    </row>
    <row r="17562" spans="17:17">
      <c r="Q17562" s="50" t="str">
        <f t="shared" si="276"/>
        <v/>
      </c>
    </row>
    <row r="17563" spans="17:17">
      <c r="Q17563" s="50" t="str">
        <f t="shared" si="276"/>
        <v/>
      </c>
    </row>
    <row r="17564" spans="17:17">
      <c r="Q17564" s="50" t="str">
        <f t="shared" si="276"/>
        <v/>
      </c>
    </row>
    <row r="17565" spans="17:17">
      <c r="Q17565" s="50" t="str">
        <f t="shared" si="276"/>
        <v/>
      </c>
    </row>
    <row r="17566" spans="17:17">
      <c r="Q17566" s="50" t="str">
        <f t="shared" si="276"/>
        <v/>
      </c>
    </row>
    <row r="17567" spans="17:17">
      <c r="Q17567" s="50" t="str">
        <f t="shared" si="276"/>
        <v/>
      </c>
    </row>
    <row r="17568" spans="17:17">
      <c r="Q17568" s="50" t="str">
        <f t="shared" si="276"/>
        <v/>
      </c>
    </row>
    <row r="17569" spans="17:17">
      <c r="Q17569" s="50" t="str">
        <f t="shared" si="276"/>
        <v/>
      </c>
    </row>
    <row r="17570" spans="17:17">
      <c r="Q17570" s="50" t="str">
        <f t="shared" si="276"/>
        <v/>
      </c>
    </row>
    <row r="17571" spans="17:17">
      <c r="Q17571" s="50" t="str">
        <f t="shared" si="276"/>
        <v/>
      </c>
    </row>
    <row r="17572" spans="17:17">
      <c r="Q17572" s="50" t="str">
        <f t="shared" si="276"/>
        <v/>
      </c>
    </row>
    <row r="17573" spans="17:17">
      <c r="Q17573" s="50" t="str">
        <f t="shared" si="276"/>
        <v/>
      </c>
    </row>
    <row r="17574" spans="17:17">
      <c r="Q17574" s="50" t="str">
        <f t="shared" si="276"/>
        <v/>
      </c>
    </row>
    <row r="17575" spans="17:17">
      <c r="Q17575" s="50" t="str">
        <f t="shared" si="276"/>
        <v/>
      </c>
    </row>
    <row r="17576" spans="17:17">
      <c r="Q17576" s="50" t="str">
        <f t="shared" si="276"/>
        <v/>
      </c>
    </row>
    <row r="17577" spans="17:17">
      <c r="Q17577" s="50" t="str">
        <f t="shared" si="276"/>
        <v/>
      </c>
    </row>
    <row r="17578" spans="17:17">
      <c r="Q17578" s="50" t="str">
        <f t="shared" si="276"/>
        <v/>
      </c>
    </row>
    <row r="17579" spans="17:17">
      <c r="Q17579" s="50" t="str">
        <f t="shared" si="276"/>
        <v/>
      </c>
    </row>
    <row r="17580" spans="17:17">
      <c r="Q17580" s="50" t="str">
        <f t="shared" si="276"/>
        <v/>
      </c>
    </row>
    <row r="17581" spans="17:17">
      <c r="Q17581" s="50" t="str">
        <f t="shared" si="276"/>
        <v/>
      </c>
    </row>
    <row r="17582" spans="17:17">
      <c r="Q17582" s="50" t="str">
        <f t="shared" si="276"/>
        <v/>
      </c>
    </row>
    <row r="17583" spans="17:17">
      <c r="Q17583" s="50" t="str">
        <f t="shared" si="276"/>
        <v/>
      </c>
    </row>
    <row r="17584" spans="17:17">
      <c r="Q17584" s="50" t="str">
        <f t="shared" si="276"/>
        <v/>
      </c>
    </row>
    <row r="17585" spans="17:17">
      <c r="Q17585" s="50" t="str">
        <f t="shared" si="276"/>
        <v/>
      </c>
    </row>
    <row r="17586" spans="17:17">
      <c r="Q17586" s="50" t="str">
        <f t="shared" si="276"/>
        <v/>
      </c>
    </row>
    <row r="17587" spans="17:17">
      <c r="Q17587" s="50" t="str">
        <f t="shared" si="276"/>
        <v/>
      </c>
    </row>
    <row r="17588" spans="17:17">
      <c r="Q17588" s="50" t="str">
        <f t="shared" si="276"/>
        <v/>
      </c>
    </row>
    <row r="17589" spans="17:17">
      <c r="Q17589" s="50" t="str">
        <f t="shared" si="276"/>
        <v/>
      </c>
    </row>
    <row r="17590" spans="17:17">
      <c r="Q17590" s="50" t="str">
        <f t="shared" si="276"/>
        <v/>
      </c>
    </row>
    <row r="17591" spans="17:17">
      <c r="Q17591" s="50" t="str">
        <f t="shared" si="276"/>
        <v/>
      </c>
    </row>
    <row r="17592" spans="17:17">
      <c r="Q17592" s="50" t="str">
        <f t="shared" si="276"/>
        <v/>
      </c>
    </row>
    <row r="17593" spans="17:17">
      <c r="Q17593" s="50" t="str">
        <f t="shared" si="276"/>
        <v/>
      </c>
    </row>
    <row r="17594" spans="17:17">
      <c r="Q17594" s="50" t="str">
        <f t="shared" si="276"/>
        <v/>
      </c>
    </row>
    <row r="17595" spans="17:17">
      <c r="Q17595" s="50" t="str">
        <f t="shared" si="276"/>
        <v/>
      </c>
    </row>
    <row r="17596" spans="17:17">
      <c r="Q17596" s="50" t="str">
        <f t="shared" si="276"/>
        <v/>
      </c>
    </row>
    <row r="17597" spans="17:17">
      <c r="Q17597" s="50" t="str">
        <f t="shared" si="276"/>
        <v/>
      </c>
    </row>
    <row r="17598" spans="17:17">
      <c r="Q17598" s="50" t="str">
        <f t="shared" si="276"/>
        <v/>
      </c>
    </row>
    <row r="17599" spans="17:17">
      <c r="Q17599" s="50" t="str">
        <f t="shared" si="276"/>
        <v/>
      </c>
    </row>
    <row r="17600" spans="17:17">
      <c r="Q17600" s="50" t="str">
        <f t="shared" si="276"/>
        <v/>
      </c>
    </row>
    <row r="17601" spans="17:17">
      <c r="Q17601" s="50" t="str">
        <f t="shared" si="276"/>
        <v/>
      </c>
    </row>
    <row r="17602" spans="17:17">
      <c r="Q17602" s="50" t="str">
        <f t="shared" si="276"/>
        <v/>
      </c>
    </row>
    <row r="17603" spans="17:17">
      <c r="Q17603" s="50" t="str">
        <f t="shared" si="276"/>
        <v/>
      </c>
    </row>
    <row r="17604" spans="17:17">
      <c r="Q17604" s="50" t="str">
        <f t="shared" si="276"/>
        <v/>
      </c>
    </row>
    <row r="17605" spans="17:17">
      <c r="Q17605" s="50" t="str">
        <f t="shared" si="276"/>
        <v/>
      </c>
    </row>
    <row r="17606" spans="17:17">
      <c r="Q17606" s="50" t="str">
        <f t="shared" si="276"/>
        <v/>
      </c>
    </row>
    <row r="17607" spans="17:17">
      <c r="Q17607" s="50" t="str">
        <f t="shared" si="276"/>
        <v/>
      </c>
    </row>
    <row r="17608" spans="17:17">
      <c r="Q17608" s="50" t="str">
        <f t="shared" si="276"/>
        <v/>
      </c>
    </row>
    <row r="17609" spans="17:17">
      <c r="Q17609" s="50" t="str">
        <f t="shared" si="276"/>
        <v/>
      </c>
    </row>
    <row r="17610" spans="17:17">
      <c r="Q17610" s="50" t="str">
        <f t="shared" si="276"/>
        <v/>
      </c>
    </row>
    <row r="17611" spans="17:17">
      <c r="Q17611" s="50" t="str">
        <f t="shared" si="276"/>
        <v/>
      </c>
    </row>
    <row r="17612" spans="17:17">
      <c r="Q17612" s="50" t="str">
        <f t="shared" si="276"/>
        <v/>
      </c>
    </row>
    <row r="17613" spans="17:17">
      <c r="Q17613" s="50" t="str">
        <f t="shared" si="276"/>
        <v/>
      </c>
    </row>
    <row r="17614" spans="17:17">
      <c r="Q17614" s="50" t="str">
        <f t="shared" si="276"/>
        <v/>
      </c>
    </row>
    <row r="17615" spans="17:17">
      <c r="Q17615" s="50" t="str">
        <f t="shared" si="276"/>
        <v/>
      </c>
    </row>
    <row r="17616" spans="17:17">
      <c r="Q17616" s="50" t="str">
        <f t="shared" si="276"/>
        <v/>
      </c>
    </row>
    <row r="17617" spans="17:17">
      <c r="Q17617" s="50" t="str">
        <f t="shared" si="276"/>
        <v/>
      </c>
    </row>
    <row r="17618" spans="17:17">
      <c r="Q17618" s="50" t="str">
        <f t="shared" si="276"/>
        <v/>
      </c>
    </row>
    <row r="17619" spans="17:17">
      <c r="Q17619" s="50" t="str">
        <f t="shared" si="276"/>
        <v/>
      </c>
    </row>
    <row r="17620" spans="17:17">
      <c r="Q17620" s="50" t="str">
        <f t="shared" ref="Q17620:Q17683" si="277">IF(AND(I17620="",K17620=""),"",IF(I17620="Lead","Lead",IF(K17620="Lead","Lead",IF((OR((AND((ISNUMBER(SEARCH("Galvanized",K17620))),AF17620="Yes")),(AND((ISNUMBER(SEARCH("Galvanized",K17620))),AF17620="Unknown")))),"Galvanized requiring replacement",IF((OR((AND((ISNUMBER(SEARCH("Galvanized",K17620))),AJ17620="Yes")),(AND((ISNUMBER(SEARCH("Galvanized",K17620))),AJ17620="Unknown")))),"Galvanized requiring replacement",IF(I17620="Galvanized requiring replacement","Galvanized requiring replacement",IF(K17620="Galvanized requiring replacement","Galvanized requiring replacement",IF(ISNUMBER(SEARCH("Unknown",I17620)),"Unknown",IF(ISNUMBER(SEARCH("Unknown",K17620)),"Unknown",IF(I17620="","Unknown",IF(K17620="","Unknown","Non-lead")))))))))))</f>
        <v/>
      </c>
    </row>
    <row r="17621" spans="17:17">
      <c r="Q17621" s="50" t="str">
        <f t="shared" si="277"/>
        <v/>
      </c>
    </row>
    <row r="17622" spans="17:17">
      <c r="Q17622" s="50" t="str">
        <f t="shared" si="277"/>
        <v/>
      </c>
    </row>
    <row r="17623" spans="17:17">
      <c r="Q17623" s="50" t="str">
        <f t="shared" si="277"/>
        <v/>
      </c>
    </row>
    <row r="17624" spans="17:17">
      <c r="Q17624" s="50" t="str">
        <f t="shared" si="277"/>
        <v/>
      </c>
    </row>
    <row r="17625" spans="17:17">
      <c r="Q17625" s="50" t="str">
        <f t="shared" si="277"/>
        <v/>
      </c>
    </row>
    <row r="17626" spans="17:17">
      <c r="Q17626" s="50" t="str">
        <f t="shared" si="277"/>
        <v/>
      </c>
    </row>
    <row r="17627" spans="17:17">
      <c r="Q17627" s="50" t="str">
        <f t="shared" si="277"/>
        <v/>
      </c>
    </row>
    <row r="17628" spans="17:17">
      <c r="Q17628" s="50" t="str">
        <f t="shared" si="277"/>
        <v/>
      </c>
    </row>
    <row r="17629" spans="17:17">
      <c r="Q17629" s="50" t="str">
        <f t="shared" si="277"/>
        <v/>
      </c>
    </row>
    <row r="17630" spans="17:17">
      <c r="Q17630" s="50" t="str">
        <f t="shared" si="277"/>
        <v/>
      </c>
    </row>
    <row r="17631" spans="17:17">
      <c r="Q17631" s="50" t="str">
        <f t="shared" si="277"/>
        <v/>
      </c>
    </row>
    <row r="17632" spans="17:17">
      <c r="Q17632" s="50" t="str">
        <f t="shared" si="277"/>
        <v/>
      </c>
    </row>
    <row r="17633" spans="17:17">
      <c r="Q17633" s="50" t="str">
        <f t="shared" si="277"/>
        <v/>
      </c>
    </row>
    <row r="17634" spans="17:17">
      <c r="Q17634" s="50" t="str">
        <f t="shared" si="277"/>
        <v/>
      </c>
    </row>
    <row r="17635" spans="17:17">
      <c r="Q17635" s="50" t="str">
        <f t="shared" si="277"/>
        <v/>
      </c>
    </row>
    <row r="17636" spans="17:17">
      <c r="Q17636" s="50" t="str">
        <f t="shared" si="277"/>
        <v/>
      </c>
    </row>
    <row r="17637" spans="17:17">
      <c r="Q17637" s="50" t="str">
        <f t="shared" si="277"/>
        <v/>
      </c>
    </row>
    <row r="17638" spans="17:17">
      <c r="Q17638" s="50" t="str">
        <f t="shared" si="277"/>
        <v/>
      </c>
    </row>
    <row r="17639" spans="17:17">
      <c r="Q17639" s="50" t="str">
        <f t="shared" si="277"/>
        <v/>
      </c>
    </row>
    <row r="17640" spans="17:17">
      <c r="Q17640" s="50" t="str">
        <f t="shared" si="277"/>
        <v/>
      </c>
    </row>
    <row r="17641" spans="17:17">
      <c r="Q17641" s="50" t="str">
        <f t="shared" si="277"/>
        <v/>
      </c>
    </row>
    <row r="17642" spans="17:17">
      <c r="Q17642" s="50" t="str">
        <f t="shared" si="277"/>
        <v/>
      </c>
    </row>
    <row r="17643" spans="17:17">
      <c r="Q17643" s="50" t="str">
        <f t="shared" si="277"/>
        <v/>
      </c>
    </row>
    <row r="17644" spans="17:17">
      <c r="Q17644" s="50" t="str">
        <f t="shared" si="277"/>
        <v/>
      </c>
    </row>
    <row r="17645" spans="17:17">
      <c r="Q17645" s="50" t="str">
        <f t="shared" si="277"/>
        <v/>
      </c>
    </row>
    <row r="17646" spans="17:17">
      <c r="Q17646" s="50" t="str">
        <f t="shared" si="277"/>
        <v/>
      </c>
    </row>
    <row r="17647" spans="17:17">
      <c r="Q17647" s="50" t="str">
        <f t="shared" si="277"/>
        <v/>
      </c>
    </row>
    <row r="17648" spans="17:17">
      <c r="Q17648" s="50" t="str">
        <f t="shared" si="277"/>
        <v/>
      </c>
    </row>
    <row r="17649" spans="17:17">
      <c r="Q17649" s="50" t="str">
        <f t="shared" si="277"/>
        <v/>
      </c>
    </row>
    <row r="17650" spans="17:17">
      <c r="Q17650" s="50" t="str">
        <f t="shared" si="277"/>
        <v/>
      </c>
    </row>
    <row r="17651" spans="17:17">
      <c r="Q17651" s="50" t="str">
        <f t="shared" si="277"/>
        <v/>
      </c>
    </row>
    <row r="17652" spans="17:17">
      <c r="Q17652" s="50" t="str">
        <f t="shared" si="277"/>
        <v/>
      </c>
    </row>
    <row r="17653" spans="17:17">
      <c r="Q17653" s="50" t="str">
        <f t="shared" si="277"/>
        <v/>
      </c>
    </row>
    <row r="17654" spans="17:17">
      <c r="Q17654" s="50" t="str">
        <f t="shared" si="277"/>
        <v/>
      </c>
    </row>
    <row r="17655" spans="17:17">
      <c r="Q17655" s="50" t="str">
        <f t="shared" si="277"/>
        <v/>
      </c>
    </row>
    <row r="17656" spans="17:17">
      <c r="Q17656" s="50" t="str">
        <f t="shared" si="277"/>
        <v/>
      </c>
    </row>
    <row r="17657" spans="17:17">
      <c r="Q17657" s="50" t="str">
        <f t="shared" si="277"/>
        <v/>
      </c>
    </row>
    <row r="17658" spans="17:17">
      <c r="Q17658" s="50" t="str">
        <f t="shared" si="277"/>
        <v/>
      </c>
    </row>
    <row r="17659" spans="17:17">
      <c r="Q17659" s="50" t="str">
        <f t="shared" si="277"/>
        <v/>
      </c>
    </row>
    <row r="17660" spans="17:17">
      <c r="Q17660" s="50" t="str">
        <f t="shared" si="277"/>
        <v/>
      </c>
    </row>
    <row r="17661" spans="17:17">
      <c r="Q17661" s="50" t="str">
        <f t="shared" si="277"/>
        <v/>
      </c>
    </row>
    <row r="17662" spans="17:17">
      <c r="Q17662" s="50" t="str">
        <f t="shared" si="277"/>
        <v/>
      </c>
    </row>
    <row r="17663" spans="17:17">
      <c r="Q17663" s="50" t="str">
        <f t="shared" si="277"/>
        <v/>
      </c>
    </row>
    <row r="17664" spans="17:17">
      <c r="Q17664" s="50" t="str">
        <f t="shared" si="277"/>
        <v/>
      </c>
    </row>
    <row r="17665" spans="17:17">
      <c r="Q17665" s="50" t="str">
        <f t="shared" si="277"/>
        <v/>
      </c>
    </row>
    <row r="17666" spans="17:17">
      <c r="Q17666" s="50" t="str">
        <f t="shared" si="277"/>
        <v/>
      </c>
    </row>
    <row r="17667" spans="17:17">
      <c r="Q17667" s="50" t="str">
        <f t="shared" si="277"/>
        <v/>
      </c>
    </row>
    <row r="17668" spans="17:17">
      <c r="Q17668" s="50" t="str">
        <f t="shared" si="277"/>
        <v/>
      </c>
    </row>
    <row r="17669" spans="17:17">
      <c r="Q17669" s="50" t="str">
        <f t="shared" si="277"/>
        <v/>
      </c>
    </row>
    <row r="17670" spans="17:17">
      <c r="Q17670" s="50" t="str">
        <f t="shared" si="277"/>
        <v/>
      </c>
    </row>
    <row r="17671" spans="17:17">
      <c r="Q17671" s="50" t="str">
        <f t="shared" si="277"/>
        <v/>
      </c>
    </row>
    <row r="17672" spans="17:17">
      <c r="Q17672" s="50" t="str">
        <f t="shared" si="277"/>
        <v/>
      </c>
    </row>
    <row r="17673" spans="17:17">
      <c r="Q17673" s="50" t="str">
        <f t="shared" si="277"/>
        <v/>
      </c>
    </row>
    <row r="17674" spans="17:17">
      <c r="Q17674" s="50" t="str">
        <f t="shared" si="277"/>
        <v/>
      </c>
    </row>
    <row r="17675" spans="17:17">
      <c r="Q17675" s="50" t="str">
        <f t="shared" si="277"/>
        <v/>
      </c>
    </row>
    <row r="17676" spans="17:17">
      <c r="Q17676" s="50" t="str">
        <f t="shared" si="277"/>
        <v/>
      </c>
    </row>
    <row r="17677" spans="17:17">
      <c r="Q17677" s="50" t="str">
        <f t="shared" si="277"/>
        <v/>
      </c>
    </row>
    <row r="17678" spans="17:17">
      <c r="Q17678" s="50" t="str">
        <f t="shared" si="277"/>
        <v/>
      </c>
    </row>
    <row r="17679" spans="17:17">
      <c r="Q17679" s="50" t="str">
        <f t="shared" si="277"/>
        <v/>
      </c>
    </row>
    <row r="17680" spans="17:17">
      <c r="Q17680" s="50" t="str">
        <f t="shared" si="277"/>
        <v/>
      </c>
    </row>
    <row r="17681" spans="17:17">
      <c r="Q17681" s="50" t="str">
        <f t="shared" si="277"/>
        <v/>
      </c>
    </row>
    <row r="17682" spans="17:17">
      <c r="Q17682" s="50" t="str">
        <f t="shared" si="277"/>
        <v/>
      </c>
    </row>
    <row r="17683" spans="17:17">
      <c r="Q17683" s="50" t="str">
        <f t="shared" si="277"/>
        <v/>
      </c>
    </row>
    <row r="17684" spans="17:17">
      <c r="Q17684" s="50" t="str">
        <f t="shared" ref="Q17684:Q17747" si="278">IF(AND(I17684="",K17684=""),"",IF(I17684="Lead","Lead",IF(K17684="Lead","Lead",IF((OR((AND((ISNUMBER(SEARCH("Galvanized",K17684))),AF17684="Yes")),(AND((ISNUMBER(SEARCH("Galvanized",K17684))),AF17684="Unknown")))),"Galvanized requiring replacement",IF((OR((AND((ISNUMBER(SEARCH("Galvanized",K17684))),AJ17684="Yes")),(AND((ISNUMBER(SEARCH("Galvanized",K17684))),AJ17684="Unknown")))),"Galvanized requiring replacement",IF(I17684="Galvanized requiring replacement","Galvanized requiring replacement",IF(K17684="Galvanized requiring replacement","Galvanized requiring replacement",IF(ISNUMBER(SEARCH("Unknown",I17684)),"Unknown",IF(ISNUMBER(SEARCH("Unknown",K17684)),"Unknown",IF(I17684="","Unknown",IF(K17684="","Unknown","Non-lead")))))))))))</f>
        <v/>
      </c>
    </row>
    <row r="17685" spans="17:17">
      <c r="Q17685" s="50" t="str">
        <f t="shared" si="278"/>
        <v/>
      </c>
    </row>
    <row r="17686" spans="17:17">
      <c r="Q17686" s="50" t="str">
        <f t="shared" si="278"/>
        <v/>
      </c>
    </row>
    <row r="17687" spans="17:17">
      <c r="Q17687" s="50" t="str">
        <f t="shared" si="278"/>
        <v/>
      </c>
    </row>
    <row r="17688" spans="17:17">
      <c r="Q17688" s="50" t="str">
        <f t="shared" si="278"/>
        <v/>
      </c>
    </row>
    <row r="17689" spans="17:17">
      <c r="Q17689" s="50" t="str">
        <f t="shared" si="278"/>
        <v/>
      </c>
    </row>
    <row r="17690" spans="17:17">
      <c r="Q17690" s="50" t="str">
        <f t="shared" si="278"/>
        <v/>
      </c>
    </row>
    <row r="17691" spans="17:17">
      <c r="Q17691" s="50" t="str">
        <f t="shared" si="278"/>
        <v/>
      </c>
    </row>
    <row r="17692" spans="17:17">
      <c r="Q17692" s="50" t="str">
        <f t="shared" si="278"/>
        <v/>
      </c>
    </row>
    <row r="17693" spans="17:17">
      <c r="Q17693" s="50" t="str">
        <f t="shared" si="278"/>
        <v/>
      </c>
    </row>
    <row r="17694" spans="17:17">
      <c r="Q17694" s="50" t="str">
        <f t="shared" si="278"/>
        <v/>
      </c>
    </row>
    <row r="17695" spans="17:17">
      <c r="Q17695" s="50" t="str">
        <f t="shared" si="278"/>
        <v/>
      </c>
    </row>
    <row r="17696" spans="17:17">
      <c r="Q17696" s="50" t="str">
        <f t="shared" si="278"/>
        <v/>
      </c>
    </row>
    <row r="17697" spans="17:17">
      <c r="Q17697" s="50" t="str">
        <f t="shared" si="278"/>
        <v/>
      </c>
    </row>
    <row r="17698" spans="17:17">
      <c r="Q17698" s="50" t="str">
        <f t="shared" si="278"/>
        <v/>
      </c>
    </row>
    <row r="17699" spans="17:17">
      <c r="Q17699" s="50" t="str">
        <f t="shared" si="278"/>
        <v/>
      </c>
    </row>
    <row r="17700" spans="17:17">
      <c r="Q17700" s="50" t="str">
        <f t="shared" si="278"/>
        <v/>
      </c>
    </row>
    <row r="17701" spans="17:17">
      <c r="Q17701" s="50" t="str">
        <f t="shared" si="278"/>
        <v/>
      </c>
    </row>
    <row r="17702" spans="17:17">
      <c r="Q17702" s="50" t="str">
        <f t="shared" si="278"/>
        <v/>
      </c>
    </row>
    <row r="17703" spans="17:17">
      <c r="Q17703" s="50" t="str">
        <f t="shared" si="278"/>
        <v/>
      </c>
    </row>
    <row r="17704" spans="17:17">
      <c r="Q17704" s="50" t="str">
        <f t="shared" si="278"/>
        <v/>
      </c>
    </row>
    <row r="17705" spans="17:17">
      <c r="Q17705" s="50" t="str">
        <f t="shared" si="278"/>
        <v/>
      </c>
    </row>
    <row r="17706" spans="17:17">
      <c r="Q17706" s="50" t="str">
        <f t="shared" si="278"/>
        <v/>
      </c>
    </row>
    <row r="17707" spans="17:17">
      <c r="Q17707" s="50" t="str">
        <f t="shared" si="278"/>
        <v/>
      </c>
    </row>
    <row r="17708" spans="17:17">
      <c r="Q17708" s="50" t="str">
        <f t="shared" si="278"/>
        <v/>
      </c>
    </row>
    <row r="17709" spans="17:17">
      <c r="Q17709" s="50" t="str">
        <f t="shared" si="278"/>
        <v/>
      </c>
    </row>
    <row r="17710" spans="17:17">
      <c r="Q17710" s="50" t="str">
        <f t="shared" si="278"/>
        <v/>
      </c>
    </row>
    <row r="17711" spans="17:17">
      <c r="Q17711" s="50" t="str">
        <f t="shared" si="278"/>
        <v/>
      </c>
    </row>
    <row r="17712" spans="17:17">
      <c r="Q17712" s="50" t="str">
        <f t="shared" si="278"/>
        <v/>
      </c>
    </row>
    <row r="17713" spans="17:17">
      <c r="Q17713" s="50" t="str">
        <f t="shared" si="278"/>
        <v/>
      </c>
    </row>
    <row r="17714" spans="17:17">
      <c r="Q17714" s="50" t="str">
        <f t="shared" si="278"/>
        <v/>
      </c>
    </row>
    <row r="17715" spans="17:17">
      <c r="Q17715" s="50" t="str">
        <f t="shared" si="278"/>
        <v/>
      </c>
    </row>
    <row r="17716" spans="17:17">
      <c r="Q17716" s="50" t="str">
        <f t="shared" si="278"/>
        <v/>
      </c>
    </row>
    <row r="17717" spans="17:17">
      <c r="Q17717" s="50" t="str">
        <f t="shared" si="278"/>
        <v/>
      </c>
    </row>
    <row r="17718" spans="17:17">
      <c r="Q17718" s="50" t="str">
        <f t="shared" si="278"/>
        <v/>
      </c>
    </row>
    <row r="17719" spans="17:17">
      <c r="Q17719" s="50" t="str">
        <f t="shared" si="278"/>
        <v/>
      </c>
    </row>
    <row r="17720" spans="17:17">
      <c r="Q17720" s="50" t="str">
        <f t="shared" si="278"/>
        <v/>
      </c>
    </row>
    <row r="17721" spans="17:17">
      <c r="Q17721" s="50" t="str">
        <f t="shared" si="278"/>
        <v/>
      </c>
    </row>
    <row r="17722" spans="17:17">
      <c r="Q17722" s="50" t="str">
        <f t="shared" si="278"/>
        <v/>
      </c>
    </row>
    <row r="17723" spans="17:17">
      <c r="Q17723" s="50" t="str">
        <f t="shared" si="278"/>
        <v/>
      </c>
    </row>
    <row r="17724" spans="17:17">
      <c r="Q17724" s="50" t="str">
        <f t="shared" si="278"/>
        <v/>
      </c>
    </row>
    <row r="17725" spans="17:17">
      <c r="Q17725" s="50" t="str">
        <f t="shared" si="278"/>
        <v/>
      </c>
    </row>
    <row r="17726" spans="17:17">
      <c r="Q17726" s="50" t="str">
        <f t="shared" si="278"/>
        <v/>
      </c>
    </row>
    <row r="17727" spans="17:17">
      <c r="Q17727" s="50" t="str">
        <f t="shared" si="278"/>
        <v/>
      </c>
    </row>
    <row r="17728" spans="17:17">
      <c r="Q17728" s="50" t="str">
        <f t="shared" si="278"/>
        <v/>
      </c>
    </row>
    <row r="17729" spans="17:17">
      <c r="Q17729" s="50" t="str">
        <f t="shared" si="278"/>
        <v/>
      </c>
    </row>
    <row r="17730" spans="17:17">
      <c r="Q17730" s="50" t="str">
        <f t="shared" si="278"/>
        <v/>
      </c>
    </row>
    <row r="17731" spans="17:17">
      <c r="Q17731" s="50" t="str">
        <f t="shared" si="278"/>
        <v/>
      </c>
    </row>
    <row r="17732" spans="17:17">
      <c r="Q17732" s="50" t="str">
        <f t="shared" si="278"/>
        <v/>
      </c>
    </row>
    <row r="17733" spans="17:17">
      <c r="Q17733" s="50" t="str">
        <f t="shared" si="278"/>
        <v/>
      </c>
    </row>
    <row r="17734" spans="17:17">
      <c r="Q17734" s="50" t="str">
        <f t="shared" si="278"/>
        <v/>
      </c>
    </row>
    <row r="17735" spans="17:17">
      <c r="Q17735" s="50" t="str">
        <f t="shared" si="278"/>
        <v/>
      </c>
    </row>
    <row r="17736" spans="17:17">
      <c r="Q17736" s="50" t="str">
        <f t="shared" si="278"/>
        <v/>
      </c>
    </row>
    <row r="17737" spans="17:17">
      <c r="Q17737" s="50" t="str">
        <f t="shared" si="278"/>
        <v/>
      </c>
    </row>
    <row r="17738" spans="17:17">
      <c r="Q17738" s="50" t="str">
        <f t="shared" si="278"/>
        <v/>
      </c>
    </row>
    <row r="17739" spans="17:17">
      <c r="Q17739" s="50" t="str">
        <f t="shared" si="278"/>
        <v/>
      </c>
    </row>
    <row r="17740" spans="17:17">
      <c r="Q17740" s="50" t="str">
        <f t="shared" si="278"/>
        <v/>
      </c>
    </row>
    <row r="17741" spans="17:17">
      <c r="Q17741" s="50" t="str">
        <f t="shared" si="278"/>
        <v/>
      </c>
    </row>
    <row r="17742" spans="17:17">
      <c r="Q17742" s="50" t="str">
        <f t="shared" si="278"/>
        <v/>
      </c>
    </row>
    <row r="17743" spans="17:17">
      <c r="Q17743" s="50" t="str">
        <f t="shared" si="278"/>
        <v/>
      </c>
    </row>
    <row r="17744" spans="17:17">
      <c r="Q17744" s="50" t="str">
        <f t="shared" si="278"/>
        <v/>
      </c>
    </row>
    <row r="17745" spans="17:17">
      <c r="Q17745" s="50" t="str">
        <f t="shared" si="278"/>
        <v/>
      </c>
    </row>
    <row r="17746" spans="17:17">
      <c r="Q17746" s="50" t="str">
        <f t="shared" si="278"/>
        <v/>
      </c>
    </row>
    <row r="17747" spans="17:17">
      <c r="Q17747" s="50" t="str">
        <f t="shared" si="278"/>
        <v/>
      </c>
    </row>
    <row r="17748" spans="17:17">
      <c r="Q17748" s="50" t="str">
        <f t="shared" ref="Q17748:Q17811" si="279">IF(AND(I17748="",K17748=""),"",IF(I17748="Lead","Lead",IF(K17748="Lead","Lead",IF((OR((AND((ISNUMBER(SEARCH("Galvanized",K17748))),AF17748="Yes")),(AND((ISNUMBER(SEARCH("Galvanized",K17748))),AF17748="Unknown")))),"Galvanized requiring replacement",IF((OR((AND((ISNUMBER(SEARCH("Galvanized",K17748))),AJ17748="Yes")),(AND((ISNUMBER(SEARCH("Galvanized",K17748))),AJ17748="Unknown")))),"Galvanized requiring replacement",IF(I17748="Galvanized requiring replacement","Galvanized requiring replacement",IF(K17748="Galvanized requiring replacement","Galvanized requiring replacement",IF(ISNUMBER(SEARCH("Unknown",I17748)),"Unknown",IF(ISNUMBER(SEARCH("Unknown",K17748)),"Unknown",IF(I17748="","Unknown",IF(K17748="","Unknown","Non-lead")))))))))))</f>
        <v/>
      </c>
    </row>
    <row r="17749" spans="17:17">
      <c r="Q17749" s="50" t="str">
        <f t="shared" si="279"/>
        <v/>
      </c>
    </row>
    <row r="17750" spans="17:17">
      <c r="Q17750" s="50" t="str">
        <f t="shared" si="279"/>
        <v/>
      </c>
    </row>
    <row r="17751" spans="17:17">
      <c r="Q17751" s="50" t="str">
        <f t="shared" si="279"/>
        <v/>
      </c>
    </row>
    <row r="17752" spans="17:17">
      <c r="Q17752" s="50" t="str">
        <f t="shared" si="279"/>
        <v/>
      </c>
    </row>
    <row r="17753" spans="17:17">
      <c r="Q17753" s="50" t="str">
        <f t="shared" si="279"/>
        <v/>
      </c>
    </row>
    <row r="17754" spans="17:17">
      <c r="Q17754" s="50" t="str">
        <f t="shared" si="279"/>
        <v/>
      </c>
    </row>
    <row r="17755" spans="17:17">
      <c r="Q17755" s="50" t="str">
        <f t="shared" si="279"/>
        <v/>
      </c>
    </row>
    <row r="17756" spans="17:17">
      <c r="Q17756" s="50" t="str">
        <f t="shared" si="279"/>
        <v/>
      </c>
    </row>
    <row r="17757" spans="17:17">
      <c r="Q17757" s="50" t="str">
        <f t="shared" si="279"/>
        <v/>
      </c>
    </row>
    <row r="17758" spans="17:17">
      <c r="Q17758" s="50" t="str">
        <f t="shared" si="279"/>
        <v/>
      </c>
    </row>
    <row r="17759" spans="17:17">
      <c r="Q17759" s="50" t="str">
        <f t="shared" si="279"/>
        <v/>
      </c>
    </row>
    <row r="17760" spans="17:17">
      <c r="Q17760" s="50" t="str">
        <f t="shared" si="279"/>
        <v/>
      </c>
    </row>
    <row r="17761" spans="17:17">
      <c r="Q17761" s="50" t="str">
        <f t="shared" si="279"/>
        <v/>
      </c>
    </row>
    <row r="17762" spans="17:17">
      <c r="Q17762" s="50" t="str">
        <f t="shared" si="279"/>
        <v/>
      </c>
    </row>
    <row r="17763" spans="17:17">
      <c r="Q17763" s="50" t="str">
        <f t="shared" si="279"/>
        <v/>
      </c>
    </row>
    <row r="17764" spans="17:17">
      <c r="Q17764" s="50" t="str">
        <f t="shared" si="279"/>
        <v/>
      </c>
    </row>
    <row r="17765" spans="17:17">
      <c r="Q17765" s="50" t="str">
        <f t="shared" si="279"/>
        <v/>
      </c>
    </row>
    <row r="17766" spans="17:17">
      <c r="Q17766" s="50" t="str">
        <f t="shared" si="279"/>
        <v/>
      </c>
    </row>
    <row r="17767" spans="17:17">
      <c r="Q17767" s="50" t="str">
        <f t="shared" si="279"/>
        <v/>
      </c>
    </row>
    <row r="17768" spans="17:17">
      <c r="Q17768" s="50" t="str">
        <f t="shared" si="279"/>
        <v/>
      </c>
    </row>
    <row r="17769" spans="17:17">
      <c r="Q17769" s="50" t="str">
        <f t="shared" si="279"/>
        <v/>
      </c>
    </row>
    <row r="17770" spans="17:17">
      <c r="Q17770" s="50" t="str">
        <f t="shared" si="279"/>
        <v/>
      </c>
    </row>
    <row r="17771" spans="17:17">
      <c r="Q17771" s="50" t="str">
        <f t="shared" si="279"/>
        <v/>
      </c>
    </row>
    <row r="17772" spans="17:17">
      <c r="Q17772" s="50" t="str">
        <f t="shared" si="279"/>
        <v/>
      </c>
    </row>
    <row r="17773" spans="17:17">
      <c r="Q17773" s="50" t="str">
        <f t="shared" si="279"/>
        <v/>
      </c>
    </row>
    <row r="17774" spans="17:17">
      <c r="Q17774" s="50" t="str">
        <f t="shared" si="279"/>
        <v/>
      </c>
    </row>
    <row r="17775" spans="17:17">
      <c r="Q17775" s="50" t="str">
        <f t="shared" si="279"/>
        <v/>
      </c>
    </row>
    <row r="17776" spans="17:17">
      <c r="Q17776" s="50" t="str">
        <f t="shared" si="279"/>
        <v/>
      </c>
    </row>
    <row r="17777" spans="17:17">
      <c r="Q17777" s="50" t="str">
        <f t="shared" si="279"/>
        <v/>
      </c>
    </row>
    <row r="17778" spans="17:17">
      <c r="Q17778" s="50" t="str">
        <f t="shared" si="279"/>
        <v/>
      </c>
    </row>
    <row r="17779" spans="17:17">
      <c r="Q17779" s="50" t="str">
        <f t="shared" si="279"/>
        <v/>
      </c>
    </row>
    <row r="17780" spans="17:17">
      <c r="Q17780" s="50" t="str">
        <f t="shared" si="279"/>
        <v/>
      </c>
    </row>
    <row r="17781" spans="17:17">
      <c r="Q17781" s="50" t="str">
        <f t="shared" si="279"/>
        <v/>
      </c>
    </row>
    <row r="17782" spans="17:17">
      <c r="Q17782" s="50" t="str">
        <f t="shared" si="279"/>
        <v/>
      </c>
    </row>
    <row r="17783" spans="17:17">
      <c r="Q17783" s="50" t="str">
        <f t="shared" si="279"/>
        <v/>
      </c>
    </row>
    <row r="17784" spans="17:17">
      <c r="Q17784" s="50" t="str">
        <f t="shared" si="279"/>
        <v/>
      </c>
    </row>
    <row r="17785" spans="17:17">
      <c r="Q17785" s="50" t="str">
        <f t="shared" si="279"/>
        <v/>
      </c>
    </row>
    <row r="17786" spans="17:17">
      <c r="Q17786" s="50" t="str">
        <f t="shared" si="279"/>
        <v/>
      </c>
    </row>
    <row r="17787" spans="17:17">
      <c r="Q17787" s="50" t="str">
        <f t="shared" si="279"/>
        <v/>
      </c>
    </row>
    <row r="17788" spans="17:17">
      <c r="Q17788" s="50" t="str">
        <f t="shared" si="279"/>
        <v/>
      </c>
    </row>
    <row r="17789" spans="17:17">
      <c r="Q17789" s="50" t="str">
        <f t="shared" si="279"/>
        <v/>
      </c>
    </row>
    <row r="17790" spans="17:17">
      <c r="Q17790" s="50" t="str">
        <f t="shared" si="279"/>
        <v/>
      </c>
    </row>
    <row r="17791" spans="17:17">
      <c r="Q17791" s="50" t="str">
        <f t="shared" si="279"/>
        <v/>
      </c>
    </row>
    <row r="17792" spans="17:17">
      <c r="Q17792" s="50" t="str">
        <f t="shared" si="279"/>
        <v/>
      </c>
    </row>
    <row r="17793" spans="17:17">
      <c r="Q17793" s="50" t="str">
        <f t="shared" si="279"/>
        <v/>
      </c>
    </row>
    <row r="17794" spans="17:17">
      <c r="Q17794" s="50" t="str">
        <f t="shared" si="279"/>
        <v/>
      </c>
    </row>
    <row r="17795" spans="17:17">
      <c r="Q17795" s="50" t="str">
        <f t="shared" si="279"/>
        <v/>
      </c>
    </row>
    <row r="17796" spans="17:17">
      <c r="Q17796" s="50" t="str">
        <f t="shared" si="279"/>
        <v/>
      </c>
    </row>
    <row r="17797" spans="17:17">
      <c r="Q17797" s="50" t="str">
        <f t="shared" si="279"/>
        <v/>
      </c>
    </row>
    <row r="17798" spans="17:17">
      <c r="Q17798" s="50" t="str">
        <f t="shared" si="279"/>
        <v/>
      </c>
    </row>
    <row r="17799" spans="17:17">
      <c r="Q17799" s="50" t="str">
        <f t="shared" si="279"/>
        <v/>
      </c>
    </row>
    <row r="17800" spans="17:17">
      <c r="Q17800" s="50" t="str">
        <f t="shared" si="279"/>
        <v/>
      </c>
    </row>
    <row r="17801" spans="17:17">
      <c r="Q17801" s="50" t="str">
        <f t="shared" si="279"/>
        <v/>
      </c>
    </row>
    <row r="17802" spans="17:17">
      <c r="Q17802" s="50" t="str">
        <f t="shared" si="279"/>
        <v/>
      </c>
    </row>
    <row r="17803" spans="17:17">
      <c r="Q17803" s="50" t="str">
        <f t="shared" si="279"/>
        <v/>
      </c>
    </row>
    <row r="17804" spans="17:17">
      <c r="Q17804" s="50" t="str">
        <f t="shared" si="279"/>
        <v/>
      </c>
    </row>
    <row r="17805" spans="17:17">
      <c r="Q17805" s="50" t="str">
        <f t="shared" si="279"/>
        <v/>
      </c>
    </row>
    <row r="17806" spans="17:17">
      <c r="Q17806" s="50" t="str">
        <f t="shared" si="279"/>
        <v/>
      </c>
    </row>
    <row r="17807" spans="17:17">
      <c r="Q17807" s="50" t="str">
        <f t="shared" si="279"/>
        <v/>
      </c>
    </row>
    <row r="17808" spans="17:17">
      <c r="Q17808" s="50" t="str">
        <f t="shared" si="279"/>
        <v/>
      </c>
    </row>
    <row r="17809" spans="17:17">
      <c r="Q17809" s="50" t="str">
        <f t="shared" si="279"/>
        <v/>
      </c>
    </row>
    <row r="17810" spans="17:17">
      <c r="Q17810" s="50" t="str">
        <f t="shared" si="279"/>
        <v/>
      </c>
    </row>
    <row r="17811" spans="17:17">
      <c r="Q17811" s="50" t="str">
        <f t="shared" si="279"/>
        <v/>
      </c>
    </row>
    <row r="17812" spans="17:17">
      <c r="Q17812" s="50" t="str">
        <f t="shared" ref="Q17812:Q17875" si="280">IF(AND(I17812="",K17812=""),"",IF(I17812="Lead","Lead",IF(K17812="Lead","Lead",IF((OR((AND((ISNUMBER(SEARCH("Galvanized",K17812))),AF17812="Yes")),(AND((ISNUMBER(SEARCH("Galvanized",K17812))),AF17812="Unknown")))),"Galvanized requiring replacement",IF((OR((AND((ISNUMBER(SEARCH("Galvanized",K17812))),AJ17812="Yes")),(AND((ISNUMBER(SEARCH("Galvanized",K17812))),AJ17812="Unknown")))),"Galvanized requiring replacement",IF(I17812="Galvanized requiring replacement","Galvanized requiring replacement",IF(K17812="Galvanized requiring replacement","Galvanized requiring replacement",IF(ISNUMBER(SEARCH("Unknown",I17812)),"Unknown",IF(ISNUMBER(SEARCH("Unknown",K17812)),"Unknown",IF(I17812="","Unknown",IF(K17812="","Unknown","Non-lead")))))))))))</f>
        <v/>
      </c>
    </row>
    <row r="17813" spans="17:17">
      <c r="Q17813" s="50" t="str">
        <f t="shared" si="280"/>
        <v/>
      </c>
    </row>
    <row r="17814" spans="17:17">
      <c r="Q17814" s="50" t="str">
        <f t="shared" si="280"/>
        <v/>
      </c>
    </row>
    <row r="17815" spans="17:17">
      <c r="Q17815" s="50" t="str">
        <f t="shared" si="280"/>
        <v/>
      </c>
    </row>
    <row r="17816" spans="17:17">
      <c r="Q17816" s="50" t="str">
        <f t="shared" si="280"/>
        <v/>
      </c>
    </row>
    <row r="17817" spans="17:17">
      <c r="Q17817" s="50" t="str">
        <f t="shared" si="280"/>
        <v/>
      </c>
    </row>
    <row r="17818" spans="17:17">
      <c r="Q17818" s="50" t="str">
        <f t="shared" si="280"/>
        <v/>
      </c>
    </row>
    <row r="17819" spans="17:17">
      <c r="Q17819" s="50" t="str">
        <f t="shared" si="280"/>
        <v/>
      </c>
    </row>
    <row r="17820" spans="17:17">
      <c r="Q17820" s="50" t="str">
        <f t="shared" si="280"/>
        <v/>
      </c>
    </row>
    <row r="17821" spans="17:17">
      <c r="Q17821" s="50" t="str">
        <f t="shared" si="280"/>
        <v/>
      </c>
    </row>
    <row r="17822" spans="17:17">
      <c r="Q17822" s="50" t="str">
        <f t="shared" si="280"/>
        <v/>
      </c>
    </row>
    <row r="17823" spans="17:17">
      <c r="Q17823" s="50" t="str">
        <f t="shared" si="280"/>
        <v/>
      </c>
    </row>
    <row r="17824" spans="17:17">
      <c r="Q17824" s="50" t="str">
        <f t="shared" si="280"/>
        <v/>
      </c>
    </row>
    <row r="17825" spans="17:17">
      <c r="Q17825" s="50" t="str">
        <f t="shared" si="280"/>
        <v/>
      </c>
    </row>
    <row r="17826" spans="17:17">
      <c r="Q17826" s="50" t="str">
        <f t="shared" si="280"/>
        <v/>
      </c>
    </row>
    <row r="17827" spans="17:17">
      <c r="Q17827" s="50" t="str">
        <f t="shared" si="280"/>
        <v/>
      </c>
    </row>
    <row r="17828" spans="17:17">
      <c r="Q17828" s="50" t="str">
        <f t="shared" si="280"/>
        <v/>
      </c>
    </row>
    <row r="17829" spans="17:17">
      <c r="Q17829" s="50" t="str">
        <f t="shared" si="280"/>
        <v/>
      </c>
    </row>
    <row r="17830" spans="17:17">
      <c r="Q17830" s="50" t="str">
        <f t="shared" si="280"/>
        <v/>
      </c>
    </row>
    <row r="17831" spans="17:17">
      <c r="Q17831" s="50" t="str">
        <f t="shared" si="280"/>
        <v/>
      </c>
    </row>
    <row r="17832" spans="17:17">
      <c r="Q17832" s="50" t="str">
        <f t="shared" si="280"/>
        <v/>
      </c>
    </row>
    <row r="17833" spans="17:17">
      <c r="Q17833" s="50" t="str">
        <f t="shared" si="280"/>
        <v/>
      </c>
    </row>
    <row r="17834" spans="17:17">
      <c r="Q17834" s="50" t="str">
        <f t="shared" si="280"/>
        <v/>
      </c>
    </row>
    <row r="17835" spans="17:17">
      <c r="Q17835" s="50" t="str">
        <f t="shared" si="280"/>
        <v/>
      </c>
    </row>
    <row r="17836" spans="17:17">
      <c r="Q17836" s="50" t="str">
        <f t="shared" si="280"/>
        <v/>
      </c>
    </row>
    <row r="17837" spans="17:17">
      <c r="Q17837" s="50" t="str">
        <f t="shared" si="280"/>
        <v/>
      </c>
    </row>
    <row r="17838" spans="17:17">
      <c r="Q17838" s="50" t="str">
        <f t="shared" si="280"/>
        <v/>
      </c>
    </row>
    <row r="17839" spans="17:17">
      <c r="Q17839" s="50" t="str">
        <f t="shared" si="280"/>
        <v/>
      </c>
    </row>
    <row r="17840" spans="17:17">
      <c r="Q17840" s="50" t="str">
        <f t="shared" si="280"/>
        <v/>
      </c>
    </row>
    <row r="17841" spans="17:17">
      <c r="Q17841" s="50" t="str">
        <f t="shared" si="280"/>
        <v/>
      </c>
    </row>
    <row r="17842" spans="17:17">
      <c r="Q17842" s="50" t="str">
        <f t="shared" si="280"/>
        <v/>
      </c>
    </row>
    <row r="17843" spans="17:17">
      <c r="Q17843" s="50" t="str">
        <f t="shared" si="280"/>
        <v/>
      </c>
    </row>
    <row r="17844" spans="17:17">
      <c r="Q17844" s="50" t="str">
        <f t="shared" si="280"/>
        <v/>
      </c>
    </row>
    <row r="17845" spans="17:17">
      <c r="Q17845" s="50" t="str">
        <f t="shared" si="280"/>
        <v/>
      </c>
    </row>
    <row r="17846" spans="17:17">
      <c r="Q17846" s="50" t="str">
        <f t="shared" si="280"/>
        <v/>
      </c>
    </row>
    <row r="17847" spans="17:17">
      <c r="Q17847" s="50" t="str">
        <f t="shared" si="280"/>
        <v/>
      </c>
    </row>
    <row r="17848" spans="17:17">
      <c r="Q17848" s="50" t="str">
        <f t="shared" si="280"/>
        <v/>
      </c>
    </row>
    <row r="17849" spans="17:17">
      <c r="Q17849" s="50" t="str">
        <f t="shared" si="280"/>
        <v/>
      </c>
    </row>
    <row r="17850" spans="17:17">
      <c r="Q17850" s="50" t="str">
        <f t="shared" si="280"/>
        <v/>
      </c>
    </row>
    <row r="17851" spans="17:17">
      <c r="Q17851" s="50" t="str">
        <f t="shared" si="280"/>
        <v/>
      </c>
    </row>
    <row r="17852" spans="17:17">
      <c r="Q17852" s="50" t="str">
        <f t="shared" si="280"/>
        <v/>
      </c>
    </row>
    <row r="17853" spans="17:17">
      <c r="Q17853" s="50" t="str">
        <f t="shared" si="280"/>
        <v/>
      </c>
    </row>
    <row r="17854" spans="17:17">
      <c r="Q17854" s="50" t="str">
        <f t="shared" si="280"/>
        <v/>
      </c>
    </row>
    <row r="17855" spans="17:17">
      <c r="Q17855" s="50" t="str">
        <f t="shared" si="280"/>
        <v/>
      </c>
    </row>
    <row r="17856" spans="17:17">
      <c r="Q17856" s="50" t="str">
        <f t="shared" si="280"/>
        <v/>
      </c>
    </row>
    <row r="17857" spans="17:17">
      <c r="Q17857" s="50" t="str">
        <f t="shared" si="280"/>
        <v/>
      </c>
    </row>
    <row r="17858" spans="17:17">
      <c r="Q17858" s="50" t="str">
        <f t="shared" si="280"/>
        <v/>
      </c>
    </row>
    <row r="17859" spans="17:17">
      <c r="Q17859" s="50" t="str">
        <f t="shared" si="280"/>
        <v/>
      </c>
    </row>
    <row r="17860" spans="17:17">
      <c r="Q17860" s="50" t="str">
        <f t="shared" si="280"/>
        <v/>
      </c>
    </row>
    <row r="17861" spans="17:17">
      <c r="Q17861" s="50" t="str">
        <f t="shared" si="280"/>
        <v/>
      </c>
    </row>
    <row r="17862" spans="17:17">
      <c r="Q17862" s="50" t="str">
        <f t="shared" si="280"/>
        <v/>
      </c>
    </row>
    <row r="17863" spans="17:17">
      <c r="Q17863" s="50" t="str">
        <f t="shared" si="280"/>
        <v/>
      </c>
    </row>
    <row r="17864" spans="17:17">
      <c r="Q17864" s="50" t="str">
        <f t="shared" si="280"/>
        <v/>
      </c>
    </row>
    <row r="17865" spans="17:17">
      <c r="Q17865" s="50" t="str">
        <f t="shared" si="280"/>
        <v/>
      </c>
    </row>
    <row r="17866" spans="17:17">
      <c r="Q17866" s="50" t="str">
        <f t="shared" si="280"/>
        <v/>
      </c>
    </row>
    <row r="17867" spans="17:17">
      <c r="Q17867" s="50" t="str">
        <f t="shared" si="280"/>
        <v/>
      </c>
    </row>
    <row r="17868" spans="17:17">
      <c r="Q17868" s="50" t="str">
        <f t="shared" si="280"/>
        <v/>
      </c>
    </row>
    <row r="17869" spans="17:17">
      <c r="Q17869" s="50" t="str">
        <f t="shared" si="280"/>
        <v/>
      </c>
    </row>
    <row r="17870" spans="17:17">
      <c r="Q17870" s="50" t="str">
        <f t="shared" si="280"/>
        <v/>
      </c>
    </row>
    <row r="17871" spans="17:17">
      <c r="Q17871" s="50" t="str">
        <f t="shared" si="280"/>
        <v/>
      </c>
    </row>
    <row r="17872" spans="17:17">
      <c r="Q17872" s="50" t="str">
        <f t="shared" si="280"/>
        <v/>
      </c>
    </row>
    <row r="17873" spans="17:17">
      <c r="Q17873" s="50" t="str">
        <f t="shared" si="280"/>
        <v/>
      </c>
    </row>
    <row r="17874" spans="17:17">
      <c r="Q17874" s="50" t="str">
        <f t="shared" si="280"/>
        <v/>
      </c>
    </row>
    <row r="17875" spans="17:17">
      <c r="Q17875" s="50" t="str">
        <f t="shared" si="280"/>
        <v/>
      </c>
    </row>
    <row r="17876" spans="17:17">
      <c r="Q17876" s="50" t="str">
        <f t="shared" ref="Q17876:Q17939" si="281">IF(AND(I17876="",K17876=""),"",IF(I17876="Lead","Lead",IF(K17876="Lead","Lead",IF((OR((AND((ISNUMBER(SEARCH("Galvanized",K17876))),AF17876="Yes")),(AND((ISNUMBER(SEARCH("Galvanized",K17876))),AF17876="Unknown")))),"Galvanized requiring replacement",IF((OR((AND((ISNUMBER(SEARCH("Galvanized",K17876))),AJ17876="Yes")),(AND((ISNUMBER(SEARCH("Galvanized",K17876))),AJ17876="Unknown")))),"Galvanized requiring replacement",IF(I17876="Galvanized requiring replacement","Galvanized requiring replacement",IF(K17876="Galvanized requiring replacement","Galvanized requiring replacement",IF(ISNUMBER(SEARCH("Unknown",I17876)),"Unknown",IF(ISNUMBER(SEARCH("Unknown",K17876)),"Unknown",IF(I17876="","Unknown",IF(K17876="","Unknown","Non-lead")))))))))))</f>
        <v/>
      </c>
    </row>
    <row r="17877" spans="17:17">
      <c r="Q17877" s="50" t="str">
        <f t="shared" si="281"/>
        <v/>
      </c>
    </row>
    <row r="17878" spans="17:17">
      <c r="Q17878" s="50" t="str">
        <f t="shared" si="281"/>
        <v/>
      </c>
    </row>
    <row r="17879" spans="17:17">
      <c r="Q17879" s="50" t="str">
        <f t="shared" si="281"/>
        <v/>
      </c>
    </row>
    <row r="17880" spans="17:17">
      <c r="Q17880" s="50" t="str">
        <f t="shared" si="281"/>
        <v/>
      </c>
    </row>
    <row r="17881" spans="17:17">
      <c r="Q17881" s="50" t="str">
        <f t="shared" si="281"/>
        <v/>
      </c>
    </row>
    <row r="17882" spans="17:17">
      <c r="Q17882" s="50" t="str">
        <f t="shared" si="281"/>
        <v/>
      </c>
    </row>
    <row r="17883" spans="17:17">
      <c r="Q17883" s="50" t="str">
        <f t="shared" si="281"/>
        <v/>
      </c>
    </row>
    <row r="17884" spans="17:17">
      <c r="Q17884" s="50" t="str">
        <f t="shared" si="281"/>
        <v/>
      </c>
    </row>
    <row r="17885" spans="17:17">
      <c r="Q17885" s="50" t="str">
        <f t="shared" si="281"/>
        <v/>
      </c>
    </row>
    <row r="17886" spans="17:17">
      <c r="Q17886" s="50" t="str">
        <f t="shared" si="281"/>
        <v/>
      </c>
    </row>
    <row r="17887" spans="17:17">
      <c r="Q17887" s="50" t="str">
        <f t="shared" si="281"/>
        <v/>
      </c>
    </row>
    <row r="17888" spans="17:17">
      <c r="Q17888" s="50" t="str">
        <f t="shared" si="281"/>
        <v/>
      </c>
    </row>
    <row r="17889" spans="17:17">
      <c r="Q17889" s="50" t="str">
        <f t="shared" si="281"/>
        <v/>
      </c>
    </row>
    <row r="17890" spans="17:17">
      <c r="Q17890" s="50" t="str">
        <f t="shared" si="281"/>
        <v/>
      </c>
    </row>
    <row r="17891" spans="17:17">
      <c r="Q17891" s="50" t="str">
        <f t="shared" si="281"/>
        <v/>
      </c>
    </row>
    <row r="17892" spans="17:17">
      <c r="Q17892" s="50" t="str">
        <f t="shared" si="281"/>
        <v/>
      </c>
    </row>
    <row r="17893" spans="17:17">
      <c r="Q17893" s="50" t="str">
        <f t="shared" si="281"/>
        <v/>
      </c>
    </row>
    <row r="17894" spans="17:17">
      <c r="Q17894" s="50" t="str">
        <f t="shared" si="281"/>
        <v/>
      </c>
    </row>
    <row r="17895" spans="17:17">
      <c r="Q17895" s="50" t="str">
        <f t="shared" si="281"/>
        <v/>
      </c>
    </row>
    <row r="17896" spans="17:17">
      <c r="Q17896" s="50" t="str">
        <f t="shared" si="281"/>
        <v/>
      </c>
    </row>
    <row r="17897" spans="17:17">
      <c r="Q17897" s="50" t="str">
        <f t="shared" si="281"/>
        <v/>
      </c>
    </row>
    <row r="17898" spans="17:17">
      <c r="Q17898" s="50" t="str">
        <f t="shared" si="281"/>
        <v/>
      </c>
    </row>
    <row r="17899" spans="17:17">
      <c r="Q17899" s="50" t="str">
        <f t="shared" si="281"/>
        <v/>
      </c>
    </row>
    <row r="17900" spans="17:17">
      <c r="Q17900" s="50" t="str">
        <f t="shared" si="281"/>
        <v/>
      </c>
    </row>
    <row r="17901" spans="17:17">
      <c r="Q17901" s="50" t="str">
        <f t="shared" si="281"/>
        <v/>
      </c>
    </row>
    <row r="17902" spans="17:17">
      <c r="Q17902" s="50" t="str">
        <f t="shared" si="281"/>
        <v/>
      </c>
    </row>
    <row r="17903" spans="17:17">
      <c r="Q17903" s="50" t="str">
        <f t="shared" si="281"/>
        <v/>
      </c>
    </row>
    <row r="17904" spans="17:17">
      <c r="Q17904" s="50" t="str">
        <f t="shared" si="281"/>
        <v/>
      </c>
    </row>
    <row r="17905" spans="17:17">
      <c r="Q17905" s="50" t="str">
        <f t="shared" si="281"/>
        <v/>
      </c>
    </row>
    <row r="17906" spans="17:17">
      <c r="Q17906" s="50" t="str">
        <f t="shared" si="281"/>
        <v/>
      </c>
    </row>
    <row r="17907" spans="17:17">
      <c r="Q17907" s="50" t="str">
        <f t="shared" si="281"/>
        <v/>
      </c>
    </row>
    <row r="17908" spans="17:17">
      <c r="Q17908" s="50" t="str">
        <f t="shared" si="281"/>
        <v/>
      </c>
    </row>
    <row r="17909" spans="17:17">
      <c r="Q17909" s="50" t="str">
        <f t="shared" si="281"/>
        <v/>
      </c>
    </row>
    <row r="17910" spans="17:17">
      <c r="Q17910" s="50" t="str">
        <f t="shared" si="281"/>
        <v/>
      </c>
    </row>
    <row r="17911" spans="17:17">
      <c r="Q17911" s="50" t="str">
        <f t="shared" si="281"/>
        <v/>
      </c>
    </row>
    <row r="17912" spans="17:17">
      <c r="Q17912" s="50" t="str">
        <f t="shared" si="281"/>
        <v/>
      </c>
    </row>
    <row r="17913" spans="17:17">
      <c r="Q17913" s="50" t="str">
        <f t="shared" si="281"/>
        <v/>
      </c>
    </row>
    <row r="17914" spans="17:17">
      <c r="Q17914" s="50" t="str">
        <f t="shared" si="281"/>
        <v/>
      </c>
    </row>
    <row r="17915" spans="17:17">
      <c r="Q17915" s="50" t="str">
        <f t="shared" si="281"/>
        <v/>
      </c>
    </row>
    <row r="17916" spans="17:17">
      <c r="Q17916" s="50" t="str">
        <f t="shared" si="281"/>
        <v/>
      </c>
    </row>
    <row r="17917" spans="17:17">
      <c r="Q17917" s="50" t="str">
        <f t="shared" si="281"/>
        <v/>
      </c>
    </row>
    <row r="17918" spans="17:17">
      <c r="Q17918" s="50" t="str">
        <f t="shared" si="281"/>
        <v/>
      </c>
    </row>
    <row r="17919" spans="17:17">
      <c r="Q17919" s="50" t="str">
        <f t="shared" si="281"/>
        <v/>
      </c>
    </row>
    <row r="17920" spans="17:17">
      <c r="Q17920" s="50" t="str">
        <f t="shared" si="281"/>
        <v/>
      </c>
    </row>
    <row r="17921" spans="17:17">
      <c r="Q17921" s="50" t="str">
        <f t="shared" si="281"/>
        <v/>
      </c>
    </row>
    <row r="17922" spans="17:17">
      <c r="Q17922" s="50" t="str">
        <f t="shared" si="281"/>
        <v/>
      </c>
    </row>
    <row r="17923" spans="17:17">
      <c r="Q17923" s="50" t="str">
        <f t="shared" si="281"/>
        <v/>
      </c>
    </row>
    <row r="17924" spans="17:17">
      <c r="Q17924" s="50" t="str">
        <f t="shared" si="281"/>
        <v/>
      </c>
    </row>
    <row r="17925" spans="17:17">
      <c r="Q17925" s="50" t="str">
        <f t="shared" si="281"/>
        <v/>
      </c>
    </row>
    <row r="17926" spans="17:17">
      <c r="Q17926" s="50" t="str">
        <f t="shared" si="281"/>
        <v/>
      </c>
    </row>
    <row r="17927" spans="17:17">
      <c r="Q17927" s="50" t="str">
        <f t="shared" si="281"/>
        <v/>
      </c>
    </row>
    <row r="17928" spans="17:17">
      <c r="Q17928" s="50" t="str">
        <f t="shared" si="281"/>
        <v/>
      </c>
    </row>
    <row r="17929" spans="17:17">
      <c r="Q17929" s="50" t="str">
        <f t="shared" si="281"/>
        <v/>
      </c>
    </row>
    <row r="17930" spans="17:17">
      <c r="Q17930" s="50" t="str">
        <f t="shared" si="281"/>
        <v/>
      </c>
    </row>
    <row r="17931" spans="17:17">
      <c r="Q17931" s="50" t="str">
        <f t="shared" si="281"/>
        <v/>
      </c>
    </row>
    <row r="17932" spans="17:17">
      <c r="Q17932" s="50" t="str">
        <f t="shared" si="281"/>
        <v/>
      </c>
    </row>
    <row r="17933" spans="17:17">
      <c r="Q17933" s="50" t="str">
        <f t="shared" si="281"/>
        <v/>
      </c>
    </row>
    <row r="17934" spans="17:17">
      <c r="Q17934" s="50" t="str">
        <f t="shared" si="281"/>
        <v/>
      </c>
    </row>
    <row r="17935" spans="17:17">
      <c r="Q17935" s="50" t="str">
        <f t="shared" si="281"/>
        <v/>
      </c>
    </row>
    <row r="17936" spans="17:17">
      <c r="Q17936" s="50" t="str">
        <f t="shared" si="281"/>
        <v/>
      </c>
    </row>
    <row r="17937" spans="17:17">
      <c r="Q17937" s="50" t="str">
        <f t="shared" si="281"/>
        <v/>
      </c>
    </row>
    <row r="17938" spans="17:17">
      <c r="Q17938" s="50" t="str">
        <f t="shared" si="281"/>
        <v/>
      </c>
    </row>
    <row r="17939" spans="17:17">
      <c r="Q17939" s="50" t="str">
        <f t="shared" si="281"/>
        <v/>
      </c>
    </row>
    <row r="17940" spans="17:17">
      <c r="Q17940" s="50" t="str">
        <f t="shared" ref="Q17940:Q18003" si="282">IF(AND(I17940="",K17940=""),"",IF(I17940="Lead","Lead",IF(K17940="Lead","Lead",IF((OR((AND((ISNUMBER(SEARCH("Galvanized",K17940))),AF17940="Yes")),(AND((ISNUMBER(SEARCH("Galvanized",K17940))),AF17940="Unknown")))),"Galvanized requiring replacement",IF((OR((AND((ISNUMBER(SEARCH("Galvanized",K17940))),AJ17940="Yes")),(AND((ISNUMBER(SEARCH("Galvanized",K17940))),AJ17940="Unknown")))),"Galvanized requiring replacement",IF(I17940="Galvanized requiring replacement","Galvanized requiring replacement",IF(K17940="Galvanized requiring replacement","Galvanized requiring replacement",IF(ISNUMBER(SEARCH("Unknown",I17940)),"Unknown",IF(ISNUMBER(SEARCH("Unknown",K17940)),"Unknown",IF(I17940="","Unknown",IF(K17940="","Unknown","Non-lead")))))))))))</f>
        <v/>
      </c>
    </row>
    <row r="17941" spans="17:17">
      <c r="Q17941" s="50" t="str">
        <f t="shared" si="282"/>
        <v/>
      </c>
    </row>
    <row r="17942" spans="17:17">
      <c r="Q17942" s="50" t="str">
        <f t="shared" si="282"/>
        <v/>
      </c>
    </row>
    <row r="17943" spans="17:17">
      <c r="Q17943" s="50" t="str">
        <f t="shared" si="282"/>
        <v/>
      </c>
    </row>
    <row r="17944" spans="17:17">
      <c r="Q17944" s="50" t="str">
        <f t="shared" si="282"/>
        <v/>
      </c>
    </row>
    <row r="17945" spans="17:17">
      <c r="Q17945" s="50" t="str">
        <f t="shared" si="282"/>
        <v/>
      </c>
    </row>
    <row r="17946" spans="17:17">
      <c r="Q17946" s="50" t="str">
        <f t="shared" si="282"/>
        <v/>
      </c>
    </row>
    <row r="17947" spans="17:17">
      <c r="Q17947" s="50" t="str">
        <f t="shared" si="282"/>
        <v/>
      </c>
    </row>
    <row r="17948" spans="17:17">
      <c r="Q17948" s="50" t="str">
        <f t="shared" si="282"/>
        <v/>
      </c>
    </row>
    <row r="17949" spans="17:17">
      <c r="Q17949" s="50" t="str">
        <f t="shared" si="282"/>
        <v/>
      </c>
    </row>
    <row r="17950" spans="17:17">
      <c r="Q17950" s="50" t="str">
        <f t="shared" si="282"/>
        <v/>
      </c>
    </row>
    <row r="17951" spans="17:17">
      <c r="Q17951" s="50" t="str">
        <f t="shared" si="282"/>
        <v/>
      </c>
    </row>
    <row r="17952" spans="17:17">
      <c r="Q17952" s="50" t="str">
        <f t="shared" si="282"/>
        <v/>
      </c>
    </row>
    <row r="17953" spans="17:17">
      <c r="Q17953" s="50" t="str">
        <f t="shared" si="282"/>
        <v/>
      </c>
    </row>
    <row r="17954" spans="17:17">
      <c r="Q17954" s="50" t="str">
        <f t="shared" si="282"/>
        <v/>
      </c>
    </row>
    <row r="17955" spans="17:17">
      <c r="Q17955" s="50" t="str">
        <f t="shared" si="282"/>
        <v/>
      </c>
    </row>
    <row r="17956" spans="17:17">
      <c r="Q17956" s="50" t="str">
        <f t="shared" si="282"/>
        <v/>
      </c>
    </row>
    <row r="17957" spans="17:17">
      <c r="Q17957" s="50" t="str">
        <f t="shared" si="282"/>
        <v/>
      </c>
    </row>
    <row r="17958" spans="17:17">
      <c r="Q17958" s="50" t="str">
        <f t="shared" si="282"/>
        <v/>
      </c>
    </row>
    <row r="17959" spans="17:17">
      <c r="Q17959" s="50" t="str">
        <f t="shared" si="282"/>
        <v/>
      </c>
    </row>
    <row r="17960" spans="17:17">
      <c r="Q17960" s="50" t="str">
        <f t="shared" si="282"/>
        <v/>
      </c>
    </row>
    <row r="17961" spans="17:17">
      <c r="Q17961" s="50" t="str">
        <f t="shared" si="282"/>
        <v/>
      </c>
    </row>
    <row r="17962" spans="17:17">
      <c r="Q17962" s="50" t="str">
        <f t="shared" si="282"/>
        <v/>
      </c>
    </row>
    <row r="17963" spans="17:17">
      <c r="Q17963" s="50" t="str">
        <f t="shared" si="282"/>
        <v/>
      </c>
    </row>
    <row r="17964" spans="17:17">
      <c r="Q17964" s="50" t="str">
        <f t="shared" si="282"/>
        <v/>
      </c>
    </row>
    <row r="17965" spans="17:17">
      <c r="Q17965" s="50" t="str">
        <f t="shared" si="282"/>
        <v/>
      </c>
    </row>
    <row r="17966" spans="17:17">
      <c r="Q17966" s="50" t="str">
        <f t="shared" si="282"/>
        <v/>
      </c>
    </row>
    <row r="17967" spans="17:17">
      <c r="Q17967" s="50" t="str">
        <f t="shared" si="282"/>
        <v/>
      </c>
    </row>
    <row r="17968" spans="17:17">
      <c r="Q17968" s="50" t="str">
        <f t="shared" si="282"/>
        <v/>
      </c>
    </row>
    <row r="17969" spans="17:17">
      <c r="Q17969" s="50" t="str">
        <f t="shared" si="282"/>
        <v/>
      </c>
    </row>
    <row r="17970" spans="17:17">
      <c r="Q17970" s="50" t="str">
        <f t="shared" si="282"/>
        <v/>
      </c>
    </row>
    <row r="17971" spans="17:17">
      <c r="Q17971" s="50" t="str">
        <f t="shared" si="282"/>
        <v/>
      </c>
    </row>
    <row r="17972" spans="17:17">
      <c r="Q17972" s="50" t="str">
        <f t="shared" si="282"/>
        <v/>
      </c>
    </row>
    <row r="17973" spans="17:17">
      <c r="Q17973" s="50" t="str">
        <f t="shared" si="282"/>
        <v/>
      </c>
    </row>
    <row r="17974" spans="17:17">
      <c r="Q17974" s="50" t="str">
        <f t="shared" si="282"/>
        <v/>
      </c>
    </row>
    <row r="17975" spans="17:17">
      <c r="Q17975" s="50" t="str">
        <f t="shared" si="282"/>
        <v/>
      </c>
    </row>
    <row r="17976" spans="17:17">
      <c r="Q17976" s="50" t="str">
        <f t="shared" si="282"/>
        <v/>
      </c>
    </row>
    <row r="17977" spans="17:17">
      <c r="Q17977" s="50" t="str">
        <f t="shared" si="282"/>
        <v/>
      </c>
    </row>
    <row r="17978" spans="17:17">
      <c r="Q17978" s="50" t="str">
        <f t="shared" si="282"/>
        <v/>
      </c>
    </row>
    <row r="17979" spans="17:17">
      <c r="Q17979" s="50" t="str">
        <f t="shared" si="282"/>
        <v/>
      </c>
    </row>
    <row r="17980" spans="17:17">
      <c r="Q17980" s="50" t="str">
        <f t="shared" si="282"/>
        <v/>
      </c>
    </row>
    <row r="17981" spans="17:17">
      <c r="Q17981" s="50" t="str">
        <f t="shared" si="282"/>
        <v/>
      </c>
    </row>
    <row r="17982" spans="17:17">
      <c r="Q17982" s="50" t="str">
        <f t="shared" si="282"/>
        <v/>
      </c>
    </row>
    <row r="17983" spans="17:17">
      <c r="Q17983" s="50" t="str">
        <f t="shared" si="282"/>
        <v/>
      </c>
    </row>
    <row r="17984" spans="17:17">
      <c r="Q17984" s="50" t="str">
        <f t="shared" si="282"/>
        <v/>
      </c>
    </row>
    <row r="17985" spans="17:17">
      <c r="Q17985" s="50" t="str">
        <f t="shared" si="282"/>
        <v/>
      </c>
    </row>
    <row r="17986" spans="17:17">
      <c r="Q17986" s="50" t="str">
        <f t="shared" si="282"/>
        <v/>
      </c>
    </row>
    <row r="17987" spans="17:17">
      <c r="Q17987" s="50" t="str">
        <f t="shared" si="282"/>
        <v/>
      </c>
    </row>
    <row r="17988" spans="17:17">
      <c r="Q17988" s="50" t="str">
        <f t="shared" si="282"/>
        <v/>
      </c>
    </row>
    <row r="17989" spans="17:17">
      <c r="Q17989" s="50" t="str">
        <f t="shared" si="282"/>
        <v/>
      </c>
    </row>
    <row r="17990" spans="17:17">
      <c r="Q17990" s="50" t="str">
        <f t="shared" si="282"/>
        <v/>
      </c>
    </row>
    <row r="17991" spans="17:17">
      <c r="Q17991" s="50" t="str">
        <f t="shared" si="282"/>
        <v/>
      </c>
    </row>
    <row r="17992" spans="17:17">
      <c r="Q17992" s="50" t="str">
        <f t="shared" si="282"/>
        <v/>
      </c>
    </row>
    <row r="17993" spans="17:17">
      <c r="Q17993" s="50" t="str">
        <f t="shared" si="282"/>
        <v/>
      </c>
    </row>
    <row r="17994" spans="17:17">
      <c r="Q17994" s="50" t="str">
        <f t="shared" si="282"/>
        <v/>
      </c>
    </row>
    <row r="17995" spans="17:17">
      <c r="Q17995" s="50" t="str">
        <f t="shared" si="282"/>
        <v/>
      </c>
    </row>
    <row r="17996" spans="17:17">
      <c r="Q17996" s="50" t="str">
        <f t="shared" si="282"/>
        <v/>
      </c>
    </row>
    <row r="17997" spans="17:17">
      <c r="Q17997" s="50" t="str">
        <f t="shared" si="282"/>
        <v/>
      </c>
    </row>
    <row r="17998" spans="17:17">
      <c r="Q17998" s="50" t="str">
        <f t="shared" si="282"/>
        <v/>
      </c>
    </row>
    <row r="17999" spans="17:17">
      <c r="Q17999" s="50" t="str">
        <f t="shared" si="282"/>
        <v/>
      </c>
    </row>
    <row r="18000" spans="17:17">
      <c r="Q18000" s="50" t="str">
        <f t="shared" si="282"/>
        <v/>
      </c>
    </row>
    <row r="18001" spans="17:17">
      <c r="Q18001" s="50" t="str">
        <f t="shared" si="282"/>
        <v/>
      </c>
    </row>
    <row r="18002" spans="17:17">
      <c r="Q18002" s="50" t="str">
        <f t="shared" si="282"/>
        <v/>
      </c>
    </row>
    <row r="18003" spans="17:17">
      <c r="Q18003" s="50" t="str">
        <f t="shared" si="282"/>
        <v/>
      </c>
    </row>
    <row r="18004" spans="17:17">
      <c r="Q18004" s="50" t="str">
        <f t="shared" ref="Q18004:Q18067" si="283">IF(AND(I18004="",K18004=""),"",IF(I18004="Lead","Lead",IF(K18004="Lead","Lead",IF((OR((AND((ISNUMBER(SEARCH("Galvanized",K18004))),AF18004="Yes")),(AND((ISNUMBER(SEARCH("Galvanized",K18004))),AF18004="Unknown")))),"Galvanized requiring replacement",IF((OR((AND((ISNUMBER(SEARCH("Galvanized",K18004))),AJ18004="Yes")),(AND((ISNUMBER(SEARCH("Galvanized",K18004))),AJ18004="Unknown")))),"Galvanized requiring replacement",IF(I18004="Galvanized requiring replacement","Galvanized requiring replacement",IF(K18004="Galvanized requiring replacement","Galvanized requiring replacement",IF(ISNUMBER(SEARCH("Unknown",I18004)),"Unknown",IF(ISNUMBER(SEARCH("Unknown",K18004)),"Unknown",IF(I18004="","Unknown",IF(K18004="","Unknown","Non-lead")))))))))))</f>
        <v/>
      </c>
    </row>
    <row r="18005" spans="17:17">
      <c r="Q18005" s="50" t="str">
        <f t="shared" si="283"/>
        <v/>
      </c>
    </row>
    <row r="18006" spans="17:17">
      <c r="Q18006" s="50" t="str">
        <f t="shared" si="283"/>
        <v/>
      </c>
    </row>
    <row r="18007" spans="17:17">
      <c r="Q18007" s="50" t="str">
        <f t="shared" si="283"/>
        <v/>
      </c>
    </row>
    <row r="18008" spans="17:17">
      <c r="Q18008" s="50" t="str">
        <f t="shared" si="283"/>
        <v/>
      </c>
    </row>
    <row r="18009" spans="17:17">
      <c r="Q18009" s="50" t="str">
        <f t="shared" si="283"/>
        <v/>
      </c>
    </row>
    <row r="18010" spans="17:17">
      <c r="Q18010" s="50" t="str">
        <f t="shared" si="283"/>
        <v/>
      </c>
    </row>
    <row r="18011" spans="17:17">
      <c r="Q18011" s="50" t="str">
        <f t="shared" si="283"/>
        <v/>
      </c>
    </row>
    <row r="18012" spans="17:17">
      <c r="Q18012" s="50" t="str">
        <f t="shared" si="283"/>
        <v/>
      </c>
    </row>
    <row r="18013" spans="17:17">
      <c r="Q18013" s="50" t="str">
        <f t="shared" si="283"/>
        <v/>
      </c>
    </row>
    <row r="18014" spans="17:17">
      <c r="Q18014" s="50" t="str">
        <f t="shared" si="283"/>
        <v/>
      </c>
    </row>
    <row r="18015" spans="17:17">
      <c r="Q18015" s="50" t="str">
        <f t="shared" si="283"/>
        <v/>
      </c>
    </row>
    <row r="18016" spans="17:17">
      <c r="Q18016" s="50" t="str">
        <f t="shared" si="283"/>
        <v/>
      </c>
    </row>
    <row r="18017" spans="17:17">
      <c r="Q18017" s="50" t="str">
        <f t="shared" si="283"/>
        <v/>
      </c>
    </row>
    <row r="18018" spans="17:17">
      <c r="Q18018" s="50" t="str">
        <f t="shared" si="283"/>
        <v/>
      </c>
    </row>
    <row r="18019" spans="17:17">
      <c r="Q18019" s="50" t="str">
        <f t="shared" si="283"/>
        <v/>
      </c>
    </row>
    <row r="18020" spans="17:17">
      <c r="Q18020" s="50" t="str">
        <f t="shared" si="283"/>
        <v/>
      </c>
    </row>
    <row r="18021" spans="17:17">
      <c r="Q18021" s="50" t="str">
        <f t="shared" si="283"/>
        <v/>
      </c>
    </row>
    <row r="18022" spans="17:17">
      <c r="Q18022" s="50" t="str">
        <f t="shared" si="283"/>
        <v/>
      </c>
    </row>
    <row r="18023" spans="17:17">
      <c r="Q18023" s="50" t="str">
        <f t="shared" si="283"/>
        <v/>
      </c>
    </row>
    <row r="18024" spans="17:17">
      <c r="Q18024" s="50" t="str">
        <f t="shared" si="283"/>
        <v/>
      </c>
    </row>
    <row r="18025" spans="17:17">
      <c r="Q18025" s="50" t="str">
        <f t="shared" si="283"/>
        <v/>
      </c>
    </row>
    <row r="18026" spans="17:17">
      <c r="Q18026" s="50" t="str">
        <f t="shared" si="283"/>
        <v/>
      </c>
    </row>
    <row r="18027" spans="17:17">
      <c r="Q18027" s="50" t="str">
        <f t="shared" si="283"/>
        <v/>
      </c>
    </row>
    <row r="18028" spans="17:17">
      <c r="Q18028" s="50" t="str">
        <f t="shared" si="283"/>
        <v/>
      </c>
    </row>
    <row r="18029" spans="17:17">
      <c r="Q18029" s="50" t="str">
        <f t="shared" si="283"/>
        <v/>
      </c>
    </row>
    <row r="18030" spans="17:17">
      <c r="Q18030" s="50" t="str">
        <f t="shared" si="283"/>
        <v/>
      </c>
    </row>
    <row r="18031" spans="17:17">
      <c r="Q18031" s="50" t="str">
        <f t="shared" si="283"/>
        <v/>
      </c>
    </row>
    <row r="18032" spans="17:17">
      <c r="Q18032" s="50" t="str">
        <f t="shared" si="283"/>
        <v/>
      </c>
    </row>
    <row r="18033" spans="17:17">
      <c r="Q18033" s="50" t="str">
        <f t="shared" si="283"/>
        <v/>
      </c>
    </row>
    <row r="18034" spans="17:17">
      <c r="Q18034" s="50" t="str">
        <f t="shared" si="283"/>
        <v/>
      </c>
    </row>
    <row r="18035" spans="17:17">
      <c r="Q18035" s="50" t="str">
        <f t="shared" si="283"/>
        <v/>
      </c>
    </row>
    <row r="18036" spans="17:17">
      <c r="Q18036" s="50" t="str">
        <f t="shared" si="283"/>
        <v/>
      </c>
    </row>
    <row r="18037" spans="17:17">
      <c r="Q18037" s="50" t="str">
        <f t="shared" si="283"/>
        <v/>
      </c>
    </row>
    <row r="18038" spans="17:17">
      <c r="Q18038" s="50" t="str">
        <f t="shared" si="283"/>
        <v/>
      </c>
    </row>
    <row r="18039" spans="17:17">
      <c r="Q18039" s="50" t="str">
        <f t="shared" si="283"/>
        <v/>
      </c>
    </row>
    <row r="18040" spans="17:17">
      <c r="Q18040" s="50" t="str">
        <f t="shared" si="283"/>
        <v/>
      </c>
    </row>
    <row r="18041" spans="17:17">
      <c r="Q18041" s="50" t="str">
        <f t="shared" si="283"/>
        <v/>
      </c>
    </row>
    <row r="18042" spans="17:17">
      <c r="Q18042" s="50" t="str">
        <f t="shared" si="283"/>
        <v/>
      </c>
    </row>
    <row r="18043" spans="17:17">
      <c r="Q18043" s="50" t="str">
        <f t="shared" si="283"/>
        <v/>
      </c>
    </row>
    <row r="18044" spans="17:17">
      <c r="Q18044" s="50" t="str">
        <f t="shared" si="283"/>
        <v/>
      </c>
    </row>
    <row r="18045" spans="17:17">
      <c r="Q18045" s="50" t="str">
        <f t="shared" si="283"/>
        <v/>
      </c>
    </row>
    <row r="18046" spans="17:17">
      <c r="Q18046" s="50" t="str">
        <f t="shared" si="283"/>
        <v/>
      </c>
    </row>
    <row r="18047" spans="17:17">
      <c r="Q18047" s="50" t="str">
        <f t="shared" si="283"/>
        <v/>
      </c>
    </row>
    <row r="18048" spans="17:17">
      <c r="Q18048" s="50" t="str">
        <f t="shared" si="283"/>
        <v/>
      </c>
    </row>
    <row r="18049" spans="17:17">
      <c r="Q18049" s="50" t="str">
        <f t="shared" si="283"/>
        <v/>
      </c>
    </row>
    <row r="18050" spans="17:17">
      <c r="Q18050" s="50" t="str">
        <f t="shared" si="283"/>
        <v/>
      </c>
    </row>
    <row r="18051" spans="17:17">
      <c r="Q18051" s="50" t="str">
        <f t="shared" si="283"/>
        <v/>
      </c>
    </row>
    <row r="18052" spans="17:17">
      <c r="Q18052" s="50" t="str">
        <f t="shared" si="283"/>
        <v/>
      </c>
    </row>
    <row r="18053" spans="17:17">
      <c r="Q18053" s="50" t="str">
        <f t="shared" si="283"/>
        <v/>
      </c>
    </row>
    <row r="18054" spans="17:17">
      <c r="Q18054" s="50" t="str">
        <f t="shared" si="283"/>
        <v/>
      </c>
    </row>
    <row r="18055" spans="17:17">
      <c r="Q18055" s="50" t="str">
        <f t="shared" si="283"/>
        <v/>
      </c>
    </row>
    <row r="18056" spans="17:17">
      <c r="Q18056" s="50" t="str">
        <f t="shared" si="283"/>
        <v/>
      </c>
    </row>
    <row r="18057" spans="17:17">
      <c r="Q18057" s="50" t="str">
        <f t="shared" si="283"/>
        <v/>
      </c>
    </row>
    <row r="18058" spans="17:17">
      <c r="Q18058" s="50" t="str">
        <f t="shared" si="283"/>
        <v/>
      </c>
    </row>
    <row r="18059" spans="17:17">
      <c r="Q18059" s="50" t="str">
        <f t="shared" si="283"/>
        <v/>
      </c>
    </row>
    <row r="18060" spans="17:17">
      <c r="Q18060" s="50" t="str">
        <f t="shared" si="283"/>
        <v/>
      </c>
    </row>
    <row r="18061" spans="17:17">
      <c r="Q18061" s="50" t="str">
        <f t="shared" si="283"/>
        <v/>
      </c>
    </row>
    <row r="18062" spans="17:17">
      <c r="Q18062" s="50" t="str">
        <f t="shared" si="283"/>
        <v/>
      </c>
    </row>
    <row r="18063" spans="17:17">
      <c r="Q18063" s="50" t="str">
        <f t="shared" si="283"/>
        <v/>
      </c>
    </row>
    <row r="18064" spans="17:17">
      <c r="Q18064" s="50" t="str">
        <f t="shared" si="283"/>
        <v/>
      </c>
    </row>
    <row r="18065" spans="17:17">
      <c r="Q18065" s="50" t="str">
        <f t="shared" si="283"/>
        <v/>
      </c>
    </row>
    <row r="18066" spans="17:17">
      <c r="Q18066" s="50" t="str">
        <f t="shared" si="283"/>
        <v/>
      </c>
    </row>
    <row r="18067" spans="17:17">
      <c r="Q18067" s="50" t="str">
        <f t="shared" si="283"/>
        <v/>
      </c>
    </row>
    <row r="18068" spans="17:17">
      <c r="Q18068" s="50" t="str">
        <f t="shared" ref="Q18068:Q18131" si="284">IF(AND(I18068="",K18068=""),"",IF(I18068="Lead","Lead",IF(K18068="Lead","Lead",IF((OR((AND((ISNUMBER(SEARCH("Galvanized",K18068))),AF18068="Yes")),(AND((ISNUMBER(SEARCH("Galvanized",K18068))),AF18068="Unknown")))),"Galvanized requiring replacement",IF((OR((AND((ISNUMBER(SEARCH("Galvanized",K18068))),AJ18068="Yes")),(AND((ISNUMBER(SEARCH("Galvanized",K18068))),AJ18068="Unknown")))),"Galvanized requiring replacement",IF(I18068="Galvanized requiring replacement","Galvanized requiring replacement",IF(K18068="Galvanized requiring replacement","Galvanized requiring replacement",IF(ISNUMBER(SEARCH("Unknown",I18068)),"Unknown",IF(ISNUMBER(SEARCH("Unknown",K18068)),"Unknown",IF(I18068="","Unknown",IF(K18068="","Unknown","Non-lead")))))))))))</f>
        <v/>
      </c>
    </row>
    <row r="18069" spans="17:17">
      <c r="Q18069" s="50" t="str">
        <f t="shared" si="284"/>
        <v/>
      </c>
    </row>
    <row r="18070" spans="17:17">
      <c r="Q18070" s="50" t="str">
        <f t="shared" si="284"/>
        <v/>
      </c>
    </row>
    <row r="18071" spans="17:17">
      <c r="Q18071" s="50" t="str">
        <f t="shared" si="284"/>
        <v/>
      </c>
    </row>
    <row r="18072" spans="17:17">
      <c r="Q18072" s="50" t="str">
        <f t="shared" si="284"/>
        <v/>
      </c>
    </row>
    <row r="18073" spans="17:17">
      <c r="Q18073" s="50" t="str">
        <f t="shared" si="284"/>
        <v/>
      </c>
    </row>
    <row r="18074" spans="17:17">
      <c r="Q18074" s="50" t="str">
        <f t="shared" si="284"/>
        <v/>
      </c>
    </row>
    <row r="18075" spans="17:17">
      <c r="Q18075" s="50" t="str">
        <f t="shared" si="284"/>
        <v/>
      </c>
    </row>
    <row r="18076" spans="17:17">
      <c r="Q18076" s="50" t="str">
        <f t="shared" si="284"/>
        <v/>
      </c>
    </row>
    <row r="18077" spans="17:17">
      <c r="Q18077" s="50" t="str">
        <f t="shared" si="284"/>
        <v/>
      </c>
    </row>
    <row r="18078" spans="17:17">
      <c r="Q18078" s="50" t="str">
        <f t="shared" si="284"/>
        <v/>
      </c>
    </row>
    <row r="18079" spans="17:17">
      <c r="Q18079" s="50" t="str">
        <f t="shared" si="284"/>
        <v/>
      </c>
    </row>
    <row r="18080" spans="17:17">
      <c r="Q18080" s="50" t="str">
        <f t="shared" si="284"/>
        <v/>
      </c>
    </row>
    <row r="18081" spans="17:17">
      <c r="Q18081" s="50" t="str">
        <f t="shared" si="284"/>
        <v/>
      </c>
    </row>
    <row r="18082" spans="17:17">
      <c r="Q18082" s="50" t="str">
        <f t="shared" si="284"/>
        <v/>
      </c>
    </row>
    <row r="18083" spans="17:17">
      <c r="Q18083" s="50" t="str">
        <f t="shared" si="284"/>
        <v/>
      </c>
    </row>
    <row r="18084" spans="17:17">
      <c r="Q18084" s="50" t="str">
        <f t="shared" si="284"/>
        <v/>
      </c>
    </row>
    <row r="18085" spans="17:17">
      <c r="Q18085" s="50" t="str">
        <f t="shared" si="284"/>
        <v/>
      </c>
    </row>
    <row r="18086" spans="17:17">
      <c r="Q18086" s="50" t="str">
        <f t="shared" si="284"/>
        <v/>
      </c>
    </row>
    <row r="18087" spans="17:17">
      <c r="Q18087" s="50" t="str">
        <f t="shared" si="284"/>
        <v/>
      </c>
    </row>
    <row r="18088" spans="17:17">
      <c r="Q18088" s="50" t="str">
        <f t="shared" si="284"/>
        <v/>
      </c>
    </row>
    <row r="18089" spans="17:17">
      <c r="Q18089" s="50" t="str">
        <f t="shared" si="284"/>
        <v/>
      </c>
    </row>
    <row r="18090" spans="17:17">
      <c r="Q18090" s="50" t="str">
        <f t="shared" si="284"/>
        <v/>
      </c>
    </row>
    <row r="18091" spans="17:17">
      <c r="Q18091" s="50" t="str">
        <f t="shared" si="284"/>
        <v/>
      </c>
    </row>
    <row r="18092" spans="17:17">
      <c r="Q18092" s="50" t="str">
        <f t="shared" si="284"/>
        <v/>
      </c>
    </row>
    <row r="18093" spans="17:17">
      <c r="Q18093" s="50" t="str">
        <f t="shared" si="284"/>
        <v/>
      </c>
    </row>
    <row r="18094" spans="17:17">
      <c r="Q18094" s="50" t="str">
        <f t="shared" si="284"/>
        <v/>
      </c>
    </row>
    <row r="18095" spans="17:17">
      <c r="Q18095" s="50" t="str">
        <f t="shared" si="284"/>
        <v/>
      </c>
    </row>
    <row r="18096" spans="17:17">
      <c r="Q18096" s="50" t="str">
        <f t="shared" si="284"/>
        <v/>
      </c>
    </row>
    <row r="18097" spans="17:17">
      <c r="Q18097" s="50" t="str">
        <f t="shared" si="284"/>
        <v/>
      </c>
    </row>
    <row r="18098" spans="17:17">
      <c r="Q18098" s="50" t="str">
        <f t="shared" si="284"/>
        <v/>
      </c>
    </row>
    <row r="18099" spans="17:17">
      <c r="Q18099" s="50" t="str">
        <f t="shared" si="284"/>
        <v/>
      </c>
    </row>
    <row r="18100" spans="17:17">
      <c r="Q18100" s="50" t="str">
        <f t="shared" si="284"/>
        <v/>
      </c>
    </row>
    <row r="18101" spans="17:17">
      <c r="Q18101" s="50" t="str">
        <f t="shared" si="284"/>
        <v/>
      </c>
    </row>
    <row r="18102" spans="17:17">
      <c r="Q18102" s="50" t="str">
        <f t="shared" si="284"/>
        <v/>
      </c>
    </row>
    <row r="18103" spans="17:17">
      <c r="Q18103" s="50" t="str">
        <f t="shared" si="284"/>
        <v/>
      </c>
    </row>
    <row r="18104" spans="17:17">
      <c r="Q18104" s="50" t="str">
        <f t="shared" si="284"/>
        <v/>
      </c>
    </row>
    <row r="18105" spans="17:17">
      <c r="Q18105" s="50" t="str">
        <f t="shared" si="284"/>
        <v/>
      </c>
    </row>
    <row r="18106" spans="17:17">
      <c r="Q18106" s="50" t="str">
        <f t="shared" si="284"/>
        <v/>
      </c>
    </row>
    <row r="18107" spans="17:17">
      <c r="Q18107" s="50" t="str">
        <f t="shared" si="284"/>
        <v/>
      </c>
    </row>
    <row r="18108" spans="17:17">
      <c r="Q18108" s="50" t="str">
        <f t="shared" si="284"/>
        <v/>
      </c>
    </row>
    <row r="18109" spans="17:17">
      <c r="Q18109" s="50" t="str">
        <f t="shared" si="284"/>
        <v/>
      </c>
    </row>
    <row r="18110" spans="17:17">
      <c r="Q18110" s="50" t="str">
        <f t="shared" si="284"/>
        <v/>
      </c>
    </row>
    <row r="18111" spans="17:17">
      <c r="Q18111" s="50" t="str">
        <f t="shared" si="284"/>
        <v/>
      </c>
    </row>
    <row r="18112" spans="17:17">
      <c r="Q18112" s="50" t="str">
        <f t="shared" si="284"/>
        <v/>
      </c>
    </row>
    <row r="18113" spans="17:17">
      <c r="Q18113" s="50" t="str">
        <f t="shared" si="284"/>
        <v/>
      </c>
    </row>
    <row r="18114" spans="17:17">
      <c r="Q18114" s="50" t="str">
        <f t="shared" si="284"/>
        <v/>
      </c>
    </row>
    <row r="18115" spans="17:17">
      <c r="Q18115" s="50" t="str">
        <f t="shared" si="284"/>
        <v/>
      </c>
    </row>
    <row r="18116" spans="17:17">
      <c r="Q18116" s="50" t="str">
        <f t="shared" si="284"/>
        <v/>
      </c>
    </row>
    <row r="18117" spans="17:17">
      <c r="Q18117" s="50" t="str">
        <f t="shared" si="284"/>
        <v/>
      </c>
    </row>
    <row r="18118" spans="17:17">
      <c r="Q18118" s="50" t="str">
        <f t="shared" si="284"/>
        <v/>
      </c>
    </row>
    <row r="18119" spans="17:17">
      <c r="Q18119" s="50" t="str">
        <f t="shared" si="284"/>
        <v/>
      </c>
    </row>
    <row r="18120" spans="17:17">
      <c r="Q18120" s="50" t="str">
        <f t="shared" si="284"/>
        <v/>
      </c>
    </row>
    <row r="18121" spans="17:17">
      <c r="Q18121" s="50" t="str">
        <f t="shared" si="284"/>
        <v/>
      </c>
    </row>
    <row r="18122" spans="17:17">
      <c r="Q18122" s="50" t="str">
        <f t="shared" si="284"/>
        <v/>
      </c>
    </row>
    <row r="18123" spans="17:17">
      <c r="Q18123" s="50" t="str">
        <f t="shared" si="284"/>
        <v/>
      </c>
    </row>
    <row r="18124" spans="17:17">
      <c r="Q18124" s="50" t="str">
        <f t="shared" si="284"/>
        <v/>
      </c>
    </row>
    <row r="18125" spans="17:17">
      <c r="Q18125" s="50" t="str">
        <f t="shared" si="284"/>
        <v/>
      </c>
    </row>
    <row r="18126" spans="17:17">
      <c r="Q18126" s="50" t="str">
        <f t="shared" si="284"/>
        <v/>
      </c>
    </row>
    <row r="18127" spans="17:17">
      <c r="Q18127" s="50" t="str">
        <f t="shared" si="284"/>
        <v/>
      </c>
    </row>
    <row r="18128" spans="17:17">
      <c r="Q18128" s="50" t="str">
        <f t="shared" si="284"/>
        <v/>
      </c>
    </row>
    <row r="18129" spans="17:17">
      <c r="Q18129" s="50" t="str">
        <f t="shared" si="284"/>
        <v/>
      </c>
    </row>
    <row r="18130" spans="17:17">
      <c r="Q18130" s="50" t="str">
        <f t="shared" si="284"/>
        <v/>
      </c>
    </row>
    <row r="18131" spans="17:17">
      <c r="Q18131" s="50" t="str">
        <f t="shared" si="284"/>
        <v/>
      </c>
    </row>
    <row r="18132" spans="17:17">
      <c r="Q18132" s="50" t="str">
        <f t="shared" ref="Q18132:Q18195" si="285">IF(AND(I18132="",K18132=""),"",IF(I18132="Lead","Lead",IF(K18132="Lead","Lead",IF((OR((AND((ISNUMBER(SEARCH("Galvanized",K18132))),AF18132="Yes")),(AND((ISNUMBER(SEARCH("Galvanized",K18132))),AF18132="Unknown")))),"Galvanized requiring replacement",IF((OR((AND((ISNUMBER(SEARCH("Galvanized",K18132))),AJ18132="Yes")),(AND((ISNUMBER(SEARCH("Galvanized",K18132))),AJ18132="Unknown")))),"Galvanized requiring replacement",IF(I18132="Galvanized requiring replacement","Galvanized requiring replacement",IF(K18132="Galvanized requiring replacement","Galvanized requiring replacement",IF(ISNUMBER(SEARCH("Unknown",I18132)),"Unknown",IF(ISNUMBER(SEARCH("Unknown",K18132)),"Unknown",IF(I18132="","Unknown",IF(K18132="","Unknown","Non-lead")))))))))))</f>
        <v/>
      </c>
    </row>
    <row r="18133" spans="17:17">
      <c r="Q18133" s="50" t="str">
        <f t="shared" si="285"/>
        <v/>
      </c>
    </row>
    <row r="18134" spans="17:17">
      <c r="Q18134" s="50" t="str">
        <f t="shared" si="285"/>
        <v/>
      </c>
    </row>
    <row r="18135" spans="17:17">
      <c r="Q18135" s="50" t="str">
        <f t="shared" si="285"/>
        <v/>
      </c>
    </row>
    <row r="18136" spans="17:17">
      <c r="Q18136" s="50" t="str">
        <f t="shared" si="285"/>
        <v/>
      </c>
    </row>
    <row r="18137" spans="17:17">
      <c r="Q18137" s="50" t="str">
        <f t="shared" si="285"/>
        <v/>
      </c>
    </row>
    <row r="18138" spans="17:17">
      <c r="Q18138" s="50" t="str">
        <f t="shared" si="285"/>
        <v/>
      </c>
    </row>
    <row r="18139" spans="17:17">
      <c r="Q18139" s="50" t="str">
        <f t="shared" si="285"/>
        <v/>
      </c>
    </row>
    <row r="18140" spans="17:17">
      <c r="Q18140" s="50" t="str">
        <f t="shared" si="285"/>
        <v/>
      </c>
    </row>
    <row r="18141" spans="17:17">
      <c r="Q18141" s="50" t="str">
        <f t="shared" si="285"/>
        <v/>
      </c>
    </row>
    <row r="18142" spans="17:17">
      <c r="Q18142" s="50" t="str">
        <f t="shared" si="285"/>
        <v/>
      </c>
    </row>
    <row r="18143" spans="17:17">
      <c r="Q18143" s="50" t="str">
        <f t="shared" si="285"/>
        <v/>
      </c>
    </row>
    <row r="18144" spans="17:17">
      <c r="Q18144" s="50" t="str">
        <f t="shared" si="285"/>
        <v/>
      </c>
    </row>
    <row r="18145" spans="17:17">
      <c r="Q18145" s="50" t="str">
        <f t="shared" si="285"/>
        <v/>
      </c>
    </row>
    <row r="18146" spans="17:17">
      <c r="Q18146" s="50" t="str">
        <f t="shared" si="285"/>
        <v/>
      </c>
    </row>
    <row r="18147" spans="17:17">
      <c r="Q18147" s="50" t="str">
        <f t="shared" si="285"/>
        <v/>
      </c>
    </row>
    <row r="18148" spans="17:17">
      <c r="Q18148" s="50" t="str">
        <f t="shared" si="285"/>
        <v/>
      </c>
    </row>
    <row r="18149" spans="17:17">
      <c r="Q18149" s="50" t="str">
        <f t="shared" si="285"/>
        <v/>
      </c>
    </row>
    <row r="18150" spans="17:17">
      <c r="Q18150" s="50" t="str">
        <f t="shared" si="285"/>
        <v/>
      </c>
    </row>
    <row r="18151" spans="17:17">
      <c r="Q18151" s="50" t="str">
        <f t="shared" si="285"/>
        <v/>
      </c>
    </row>
    <row r="18152" spans="17:17">
      <c r="Q18152" s="50" t="str">
        <f t="shared" si="285"/>
        <v/>
      </c>
    </row>
    <row r="18153" spans="17:17">
      <c r="Q18153" s="50" t="str">
        <f t="shared" si="285"/>
        <v/>
      </c>
    </row>
    <row r="18154" spans="17:17">
      <c r="Q18154" s="50" t="str">
        <f t="shared" si="285"/>
        <v/>
      </c>
    </row>
    <row r="18155" spans="17:17">
      <c r="Q18155" s="50" t="str">
        <f t="shared" si="285"/>
        <v/>
      </c>
    </row>
    <row r="18156" spans="17:17">
      <c r="Q18156" s="50" t="str">
        <f t="shared" si="285"/>
        <v/>
      </c>
    </row>
    <row r="18157" spans="17:17">
      <c r="Q18157" s="50" t="str">
        <f t="shared" si="285"/>
        <v/>
      </c>
    </row>
    <row r="18158" spans="17:17">
      <c r="Q18158" s="50" t="str">
        <f t="shared" si="285"/>
        <v/>
      </c>
    </row>
    <row r="18159" spans="17:17">
      <c r="Q18159" s="50" t="str">
        <f t="shared" si="285"/>
        <v/>
      </c>
    </row>
    <row r="18160" spans="17:17">
      <c r="Q18160" s="50" t="str">
        <f t="shared" si="285"/>
        <v/>
      </c>
    </row>
    <row r="18161" spans="17:17">
      <c r="Q18161" s="50" t="str">
        <f t="shared" si="285"/>
        <v/>
      </c>
    </row>
    <row r="18162" spans="17:17">
      <c r="Q18162" s="50" t="str">
        <f t="shared" si="285"/>
        <v/>
      </c>
    </row>
    <row r="18163" spans="17:17">
      <c r="Q18163" s="50" t="str">
        <f t="shared" si="285"/>
        <v/>
      </c>
    </row>
    <row r="18164" spans="17:17">
      <c r="Q18164" s="50" t="str">
        <f t="shared" si="285"/>
        <v/>
      </c>
    </row>
    <row r="18165" spans="17:17">
      <c r="Q18165" s="50" t="str">
        <f t="shared" si="285"/>
        <v/>
      </c>
    </row>
    <row r="18166" spans="17:17">
      <c r="Q18166" s="50" t="str">
        <f t="shared" si="285"/>
        <v/>
      </c>
    </row>
    <row r="18167" spans="17:17">
      <c r="Q18167" s="50" t="str">
        <f t="shared" si="285"/>
        <v/>
      </c>
    </row>
    <row r="18168" spans="17:17">
      <c r="Q18168" s="50" t="str">
        <f t="shared" si="285"/>
        <v/>
      </c>
    </row>
    <row r="18169" spans="17:17">
      <c r="Q18169" s="50" t="str">
        <f t="shared" si="285"/>
        <v/>
      </c>
    </row>
    <row r="18170" spans="17:17">
      <c r="Q18170" s="50" t="str">
        <f t="shared" si="285"/>
        <v/>
      </c>
    </row>
    <row r="18171" spans="17:17">
      <c r="Q18171" s="50" t="str">
        <f t="shared" si="285"/>
        <v/>
      </c>
    </row>
    <row r="18172" spans="17:17">
      <c r="Q18172" s="50" t="str">
        <f t="shared" si="285"/>
        <v/>
      </c>
    </row>
    <row r="18173" spans="17:17">
      <c r="Q18173" s="50" t="str">
        <f t="shared" si="285"/>
        <v/>
      </c>
    </row>
    <row r="18174" spans="17:17">
      <c r="Q18174" s="50" t="str">
        <f t="shared" si="285"/>
        <v/>
      </c>
    </row>
    <row r="18175" spans="17:17">
      <c r="Q18175" s="50" t="str">
        <f t="shared" si="285"/>
        <v/>
      </c>
    </row>
    <row r="18176" spans="17:17">
      <c r="Q18176" s="50" t="str">
        <f t="shared" si="285"/>
        <v/>
      </c>
    </row>
    <row r="18177" spans="17:17">
      <c r="Q18177" s="50" t="str">
        <f t="shared" si="285"/>
        <v/>
      </c>
    </row>
    <row r="18178" spans="17:17">
      <c r="Q18178" s="50" t="str">
        <f t="shared" si="285"/>
        <v/>
      </c>
    </row>
    <row r="18179" spans="17:17">
      <c r="Q18179" s="50" t="str">
        <f t="shared" si="285"/>
        <v/>
      </c>
    </row>
    <row r="18180" spans="17:17">
      <c r="Q18180" s="50" t="str">
        <f t="shared" si="285"/>
        <v/>
      </c>
    </row>
    <row r="18181" spans="17:17">
      <c r="Q18181" s="50" t="str">
        <f t="shared" si="285"/>
        <v/>
      </c>
    </row>
    <row r="18182" spans="17:17">
      <c r="Q18182" s="50" t="str">
        <f t="shared" si="285"/>
        <v/>
      </c>
    </row>
    <row r="18183" spans="17:17">
      <c r="Q18183" s="50" t="str">
        <f t="shared" si="285"/>
        <v/>
      </c>
    </row>
    <row r="18184" spans="17:17">
      <c r="Q18184" s="50" t="str">
        <f t="shared" si="285"/>
        <v/>
      </c>
    </row>
    <row r="18185" spans="17:17">
      <c r="Q18185" s="50" t="str">
        <f t="shared" si="285"/>
        <v/>
      </c>
    </row>
    <row r="18186" spans="17:17">
      <c r="Q18186" s="50" t="str">
        <f t="shared" si="285"/>
        <v/>
      </c>
    </row>
    <row r="18187" spans="17:17">
      <c r="Q18187" s="50" t="str">
        <f t="shared" si="285"/>
        <v/>
      </c>
    </row>
    <row r="18188" spans="17:17">
      <c r="Q18188" s="50" t="str">
        <f t="shared" si="285"/>
        <v/>
      </c>
    </row>
    <row r="18189" spans="17:17">
      <c r="Q18189" s="50" t="str">
        <f t="shared" si="285"/>
        <v/>
      </c>
    </row>
    <row r="18190" spans="17:17">
      <c r="Q18190" s="50" t="str">
        <f t="shared" si="285"/>
        <v/>
      </c>
    </row>
    <row r="18191" spans="17:17">
      <c r="Q18191" s="50" t="str">
        <f t="shared" si="285"/>
        <v/>
      </c>
    </row>
    <row r="18192" spans="17:17">
      <c r="Q18192" s="50" t="str">
        <f t="shared" si="285"/>
        <v/>
      </c>
    </row>
    <row r="18193" spans="17:17">
      <c r="Q18193" s="50" t="str">
        <f t="shared" si="285"/>
        <v/>
      </c>
    </row>
    <row r="18194" spans="17:17">
      <c r="Q18194" s="50" t="str">
        <f t="shared" si="285"/>
        <v/>
      </c>
    </row>
    <row r="18195" spans="17:17">
      <c r="Q18195" s="50" t="str">
        <f t="shared" si="285"/>
        <v/>
      </c>
    </row>
    <row r="18196" spans="17:17">
      <c r="Q18196" s="50" t="str">
        <f t="shared" ref="Q18196:Q18259" si="286">IF(AND(I18196="",K18196=""),"",IF(I18196="Lead","Lead",IF(K18196="Lead","Lead",IF((OR((AND((ISNUMBER(SEARCH("Galvanized",K18196))),AF18196="Yes")),(AND((ISNUMBER(SEARCH("Galvanized",K18196))),AF18196="Unknown")))),"Galvanized requiring replacement",IF((OR((AND((ISNUMBER(SEARCH("Galvanized",K18196))),AJ18196="Yes")),(AND((ISNUMBER(SEARCH("Galvanized",K18196))),AJ18196="Unknown")))),"Galvanized requiring replacement",IF(I18196="Galvanized requiring replacement","Galvanized requiring replacement",IF(K18196="Galvanized requiring replacement","Galvanized requiring replacement",IF(ISNUMBER(SEARCH("Unknown",I18196)),"Unknown",IF(ISNUMBER(SEARCH("Unknown",K18196)),"Unknown",IF(I18196="","Unknown",IF(K18196="","Unknown","Non-lead")))))))))))</f>
        <v/>
      </c>
    </row>
    <row r="18197" spans="17:17">
      <c r="Q18197" s="50" t="str">
        <f t="shared" si="286"/>
        <v/>
      </c>
    </row>
    <row r="18198" spans="17:17">
      <c r="Q18198" s="50" t="str">
        <f t="shared" si="286"/>
        <v/>
      </c>
    </row>
    <row r="18199" spans="17:17">
      <c r="Q18199" s="50" t="str">
        <f t="shared" si="286"/>
        <v/>
      </c>
    </row>
    <row r="18200" spans="17:17">
      <c r="Q18200" s="50" t="str">
        <f t="shared" si="286"/>
        <v/>
      </c>
    </row>
    <row r="18201" spans="17:17">
      <c r="Q18201" s="50" t="str">
        <f t="shared" si="286"/>
        <v/>
      </c>
    </row>
    <row r="18202" spans="17:17">
      <c r="Q18202" s="50" t="str">
        <f t="shared" si="286"/>
        <v/>
      </c>
    </row>
    <row r="18203" spans="17:17">
      <c r="Q18203" s="50" t="str">
        <f t="shared" si="286"/>
        <v/>
      </c>
    </row>
    <row r="18204" spans="17:17">
      <c r="Q18204" s="50" t="str">
        <f t="shared" si="286"/>
        <v/>
      </c>
    </row>
    <row r="18205" spans="17:17">
      <c r="Q18205" s="50" t="str">
        <f t="shared" si="286"/>
        <v/>
      </c>
    </row>
    <row r="18206" spans="17:17">
      <c r="Q18206" s="50" t="str">
        <f t="shared" si="286"/>
        <v/>
      </c>
    </row>
    <row r="18207" spans="17:17">
      <c r="Q18207" s="50" t="str">
        <f t="shared" si="286"/>
        <v/>
      </c>
    </row>
    <row r="18208" spans="17:17">
      <c r="Q18208" s="50" t="str">
        <f t="shared" si="286"/>
        <v/>
      </c>
    </row>
    <row r="18209" spans="17:17">
      <c r="Q18209" s="50" t="str">
        <f t="shared" si="286"/>
        <v/>
      </c>
    </row>
    <row r="18210" spans="17:17">
      <c r="Q18210" s="50" t="str">
        <f t="shared" si="286"/>
        <v/>
      </c>
    </row>
    <row r="18211" spans="17:17">
      <c r="Q18211" s="50" t="str">
        <f t="shared" si="286"/>
        <v/>
      </c>
    </row>
    <row r="18212" spans="17:17">
      <c r="Q18212" s="50" t="str">
        <f t="shared" si="286"/>
        <v/>
      </c>
    </row>
    <row r="18213" spans="17:17">
      <c r="Q18213" s="50" t="str">
        <f t="shared" si="286"/>
        <v/>
      </c>
    </row>
    <row r="18214" spans="17:17">
      <c r="Q18214" s="50" t="str">
        <f t="shared" si="286"/>
        <v/>
      </c>
    </row>
    <row r="18215" spans="17:17">
      <c r="Q18215" s="50" t="str">
        <f t="shared" si="286"/>
        <v/>
      </c>
    </row>
    <row r="18216" spans="17:17">
      <c r="Q18216" s="50" t="str">
        <f t="shared" si="286"/>
        <v/>
      </c>
    </row>
    <row r="18217" spans="17:17">
      <c r="Q18217" s="50" t="str">
        <f t="shared" si="286"/>
        <v/>
      </c>
    </row>
    <row r="18218" spans="17:17">
      <c r="Q18218" s="50" t="str">
        <f t="shared" si="286"/>
        <v/>
      </c>
    </row>
    <row r="18219" spans="17:17">
      <c r="Q18219" s="50" t="str">
        <f t="shared" si="286"/>
        <v/>
      </c>
    </row>
    <row r="18220" spans="17:17">
      <c r="Q18220" s="50" t="str">
        <f t="shared" si="286"/>
        <v/>
      </c>
    </row>
    <row r="18221" spans="17:17">
      <c r="Q18221" s="50" t="str">
        <f t="shared" si="286"/>
        <v/>
      </c>
    </row>
    <row r="18222" spans="17:17">
      <c r="Q18222" s="50" t="str">
        <f t="shared" si="286"/>
        <v/>
      </c>
    </row>
    <row r="18223" spans="17:17">
      <c r="Q18223" s="50" t="str">
        <f t="shared" si="286"/>
        <v/>
      </c>
    </row>
    <row r="18224" spans="17:17">
      <c r="Q18224" s="50" t="str">
        <f t="shared" si="286"/>
        <v/>
      </c>
    </row>
    <row r="18225" spans="17:17">
      <c r="Q18225" s="50" t="str">
        <f t="shared" si="286"/>
        <v/>
      </c>
    </row>
    <row r="18226" spans="17:17">
      <c r="Q18226" s="50" t="str">
        <f t="shared" si="286"/>
        <v/>
      </c>
    </row>
    <row r="18227" spans="17:17">
      <c r="Q18227" s="50" t="str">
        <f t="shared" si="286"/>
        <v/>
      </c>
    </row>
    <row r="18228" spans="17:17">
      <c r="Q18228" s="50" t="str">
        <f t="shared" si="286"/>
        <v/>
      </c>
    </row>
    <row r="18229" spans="17:17">
      <c r="Q18229" s="50" t="str">
        <f t="shared" si="286"/>
        <v/>
      </c>
    </row>
    <row r="18230" spans="17:17">
      <c r="Q18230" s="50" t="str">
        <f t="shared" si="286"/>
        <v/>
      </c>
    </row>
    <row r="18231" spans="17:17">
      <c r="Q18231" s="50" t="str">
        <f t="shared" si="286"/>
        <v/>
      </c>
    </row>
    <row r="18232" spans="17:17">
      <c r="Q18232" s="50" t="str">
        <f t="shared" si="286"/>
        <v/>
      </c>
    </row>
    <row r="18233" spans="17:17">
      <c r="Q18233" s="50" t="str">
        <f t="shared" si="286"/>
        <v/>
      </c>
    </row>
    <row r="18234" spans="17:17">
      <c r="Q18234" s="50" t="str">
        <f t="shared" si="286"/>
        <v/>
      </c>
    </row>
    <row r="18235" spans="17:17">
      <c r="Q18235" s="50" t="str">
        <f t="shared" si="286"/>
        <v/>
      </c>
    </row>
    <row r="18236" spans="17:17">
      <c r="Q18236" s="50" t="str">
        <f t="shared" si="286"/>
        <v/>
      </c>
    </row>
    <row r="18237" spans="17:17">
      <c r="Q18237" s="50" t="str">
        <f t="shared" si="286"/>
        <v/>
      </c>
    </row>
    <row r="18238" spans="17:17">
      <c r="Q18238" s="50" t="str">
        <f t="shared" si="286"/>
        <v/>
      </c>
    </row>
    <row r="18239" spans="17:17">
      <c r="Q18239" s="50" t="str">
        <f t="shared" si="286"/>
        <v/>
      </c>
    </row>
    <row r="18240" spans="17:17">
      <c r="Q18240" s="50" t="str">
        <f t="shared" si="286"/>
        <v/>
      </c>
    </row>
    <row r="18241" spans="17:17">
      <c r="Q18241" s="50" t="str">
        <f t="shared" si="286"/>
        <v/>
      </c>
    </row>
    <row r="18242" spans="17:17">
      <c r="Q18242" s="50" t="str">
        <f t="shared" si="286"/>
        <v/>
      </c>
    </row>
    <row r="18243" spans="17:17">
      <c r="Q18243" s="50" t="str">
        <f t="shared" si="286"/>
        <v/>
      </c>
    </row>
    <row r="18244" spans="17:17">
      <c r="Q18244" s="50" t="str">
        <f t="shared" si="286"/>
        <v/>
      </c>
    </row>
    <row r="18245" spans="17:17">
      <c r="Q18245" s="50" t="str">
        <f t="shared" si="286"/>
        <v/>
      </c>
    </row>
    <row r="18246" spans="17:17">
      <c r="Q18246" s="50" t="str">
        <f t="shared" si="286"/>
        <v/>
      </c>
    </row>
    <row r="18247" spans="17:17">
      <c r="Q18247" s="50" t="str">
        <f t="shared" si="286"/>
        <v/>
      </c>
    </row>
    <row r="18248" spans="17:17">
      <c r="Q18248" s="50" t="str">
        <f t="shared" si="286"/>
        <v/>
      </c>
    </row>
    <row r="18249" spans="17:17">
      <c r="Q18249" s="50" t="str">
        <f t="shared" si="286"/>
        <v/>
      </c>
    </row>
    <row r="18250" spans="17:17">
      <c r="Q18250" s="50" t="str">
        <f t="shared" si="286"/>
        <v/>
      </c>
    </row>
    <row r="18251" spans="17:17">
      <c r="Q18251" s="50" t="str">
        <f t="shared" si="286"/>
        <v/>
      </c>
    </row>
    <row r="18252" spans="17:17">
      <c r="Q18252" s="50" t="str">
        <f t="shared" si="286"/>
        <v/>
      </c>
    </row>
    <row r="18253" spans="17:17">
      <c r="Q18253" s="50" t="str">
        <f t="shared" si="286"/>
        <v/>
      </c>
    </row>
    <row r="18254" spans="17:17">
      <c r="Q18254" s="50" t="str">
        <f t="shared" si="286"/>
        <v/>
      </c>
    </row>
    <row r="18255" spans="17:17">
      <c r="Q18255" s="50" t="str">
        <f t="shared" si="286"/>
        <v/>
      </c>
    </row>
    <row r="18256" spans="17:17">
      <c r="Q18256" s="50" t="str">
        <f t="shared" si="286"/>
        <v/>
      </c>
    </row>
    <row r="18257" spans="17:17">
      <c r="Q18257" s="50" t="str">
        <f t="shared" si="286"/>
        <v/>
      </c>
    </row>
    <row r="18258" spans="17:17">
      <c r="Q18258" s="50" t="str">
        <f t="shared" si="286"/>
        <v/>
      </c>
    </row>
    <row r="18259" spans="17:17">
      <c r="Q18259" s="50" t="str">
        <f t="shared" si="286"/>
        <v/>
      </c>
    </row>
    <row r="18260" spans="17:17">
      <c r="Q18260" s="50" t="str">
        <f t="shared" ref="Q18260:Q18323" si="287">IF(AND(I18260="",K18260=""),"",IF(I18260="Lead","Lead",IF(K18260="Lead","Lead",IF((OR((AND((ISNUMBER(SEARCH("Galvanized",K18260))),AF18260="Yes")),(AND((ISNUMBER(SEARCH("Galvanized",K18260))),AF18260="Unknown")))),"Galvanized requiring replacement",IF((OR((AND((ISNUMBER(SEARCH("Galvanized",K18260))),AJ18260="Yes")),(AND((ISNUMBER(SEARCH("Galvanized",K18260))),AJ18260="Unknown")))),"Galvanized requiring replacement",IF(I18260="Galvanized requiring replacement","Galvanized requiring replacement",IF(K18260="Galvanized requiring replacement","Galvanized requiring replacement",IF(ISNUMBER(SEARCH("Unknown",I18260)),"Unknown",IF(ISNUMBER(SEARCH("Unknown",K18260)),"Unknown",IF(I18260="","Unknown",IF(K18260="","Unknown","Non-lead")))))))))))</f>
        <v/>
      </c>
    </row>
    <row r="18261" spans="17:17">
      <c r="Q18261" s="50" t="str">
        <f t="shared" si="287"/>
        <v/>
      </c>
    </row>
    <row r="18262" spans="17:17">
      <c r="Q18262" s="50" t="str">
        <f t="shared" si="287"/>
        <v/>
      </c>
    </row>
    <row r="18263" spans="17:17">
      <c r="Q18263" s="50" t="str">
        <f t="shared" si="287"/>
        <v/>
      </c>
    </row>
    <row r="18264" spans="17:17">
      <c r="Q18264" s="50" t="str">
        <f t="shared" si="287"/>
        <v/>
      </c>
    </row>
    <row r="18265" spans="17:17">
      <c r="Q18265" s="50" t="str">
        <f t="shared" si="287"/>
        <v/>
      </c>
    </row>
    <row r="18266" spans="17:17">
      <c r="Q18266" s="50" t="str">
        <f t="shared" si="287"/>
        <v/>
      </c>
    </row>
    <row r="18267" spans="17:17">
      <c r="Q18267" s="50" t="str">
        <f t="shared" si="287"/>
        <v/>
      </c>
    </row>
    <row r="18268" spans="17:17">
      <c r="Q18268" s="50" t="str">
        <f t="shared" si="287"/>
        <v/>
      </c>
    </row>
    <row r="18269" spans="17:17">
      <c r="Q18269" s="50" t="str">
        <f t="shared" si="287"/>
        <v/>
      </c>
    </row>
    <row r="18270" spans="17:17">
      <c r="Q18270" s="50" t="str">
        <f t="shared" si="287"/>
        <v/>
      </c>
    </row>
    <row r="18271" spans="17:17">
      <c r="Q18271" s="50" t="str">
        <f t="shared" si="287"/>
        <v/>
      </c>
    </row>
    <row r="18272" spans="17:17">
      <c r="Q18272" s="50" t="str">
        <f t="shared" si="287"/>
        <v/>
      </c>
    </row>
    <row r="18273" spans="17:17">
      <c r="Q18273" s="50" t="str">
        <f t="shared" si="287"/>
        <v/>
      </c>
    </row>
    <row r="18274" spans="17:17">
      <c r="Q18274" s="50" t="str">
        <f t="shared" si="287"/>
        <v/>
      </c>
    </row>
    <row r="18275" spans="17:17">
      <c r="Q18275" s="50" t="str">
        <f t="shared" si="287"/>
        <v/>
      </c>
    </row>
    <row r="18276" spans="17:17">
      <c r="Q18276" s="50" t="str">
        <f t="shared" si="287"/>
        <v/>
      </c>
    </row>
    <row r="18277" spans="17:17">
      <c r="Q18277" s="50" t="str">
        <f t="shared" si="287"/>
        <v/>
      </c>
    </row>
    <row r="18278" spans="17:17">
      <c r="Q18278" s="50" t="str">
        <f t="shared" si="287"/>
        <v/>
      </c>
    </row>
    <row r="18279" spans="17:17">
      <c r="Q18279" s="50" t="str">
        <f t="shared" si="287"/>
        <v/>
      </c>
    </row>
    <row r="18280" spans="17:17">
      <c r="Q18280" s="50" t="str">
        <f t="shared" si="287"/>
        <v/>
      </c>
    </row>
    <row r="18281" spans="17:17">
      <c r="Q18281" s="50" t="str">
        <f t="shared" si="287"/>
        <v/>
      </c>
    </row>
    <row r="18282" spans="17:17">
      <c r="Q18282" s="50" t="str">
        <f t="shared" si="287"/>
        <v/>
      </c>
    </row>
    <row r="18283" spans="17:17">
      <c r="Q18283" s="50" t="str">
        <f t="shared" si="287"/>
        <v/>
      </c>
    </row>
    <row r="18284" spans="17:17">
      <c r="Q18284" s="50" t="str">
        <f t="shared" si="287"/>
        <v/>
      </c>
    </row>
    <row r="18285" spans="17:17">
      <c r="Q18285" s="50" t="str">
        <f t="shared" si="287"/>
        <v/>
      </c>
    </row>
    <row r="18286" spans="17:17">
      <c r="Q18286" s="50" t="str">
        <f t="shared" si="287"/>
        <v/>
      </c>
    </row>
    <row r="18287" spans="17:17">
      <c r="Q18287" s="50" t="str">
        <f t="shared" si="287"/>
        <v/>
      </c>
    </row>
    <row r="18288" spans="17:17">
      <c r="Q18288" s="50" t="str">
        <f t="shared" si="287"/>
        <v/>
      </c>
    </row>
    <row r="18289" spans="17:17">
      <c r="Q18289" s="50" t="str">
        <f t="shared" si="287"/>
        <v/>
      </c>
    </row>
    <row r="18290" spans="17:17">
      <c r="Q18290" s="50" t="str">
        <f t="shared" si="287"/>
        <v/>
      </c>
    </row>
    <row r="18291" spans="17:17">
      <c r="Q18291" s="50" t="str">
        <f t="shared" si="287"/>
        <v/>
      </c>
    </row>
    <row r="18292" spans="17:17">
      <c r="Q18292" s="50" t="str">
        <f t="shared" si="287"/>
        <v/>
      </c>
    </row>
    <row r="18293" spans="17:17">
      <c r="Q18293" s="50" t="str">
        <f t="shared" si="287"/>
        <v/>
      </c>
    </row>
    <row r="18294" spans="17:17">
      <c r="Q18294" s="50" t="str">
        <f t="shared" si="287"/>
        <v/>
      </c>
    </row>
    <row r="18295" spans="17:17">
      <c r="Q18295" s="50" t="str">
        <f t="shared" si="287"/>
        <v/>
      </c>
    </row>
    <row r="18296" spans="17:17">
      <c r="Q18296" s="50" t="str">
        <f t="shared" si="287"/>
        <v/>
      </c>
    </row>
    <row r="18297" spans="17:17">
      <c r="Q18297" s="50" t="str">
        <f t="shared" si="287"/>
        <v/>
      </c>
    </row>
    <row r="18298" spans="17:17">
      <c r="Q18298" s="50" t="str">
        <f t="shared" si="287"/>
        <v/>
      </c>
    </row>
    <row r="18299" spans="17:17">
      <c r="Q18299" s="50" t="str">
        <f t="shared" si="287"/>
        <v/>
      </c>
    </row>
    <row r="18300" spans="17:17">
      <c r="Q18300" s="50" t="str">
        <f t="shared" si="287"/>
        <v/>
      </c>
    </row>
    <row r="18301" spans="17:17">
      <c r="Q18301" s="50" t="str">
        <f t="shared" si="287"/>
        <v/>
      </c>
    </row>
    <row r="18302" spans="17:17">
      <c r="Q18302" s="50" t="str">
        <f t="shared" si="287"/>
        <v/>
      </c>
    </row>
    <row r="18303" spans="17:17">
      <c r="Q18303" s="50" t="str">
        <f t="shared" si="287"/>
        <v/>
      </c>
    </row>
    <row r="18304" spans="17:17">
      <c r="Q18304" s="50" t="str">
        <f t="shared" si="287"/>
        <v/>
      </c>
    </row>
    <row r="18305" spans="17:17">
      <c r="Q18305" s="50" t="str">
        <f t="shared" si="287"/>
        <v/>
      </c>
    </row>
    <row r="18306" spans="17:17">
      <c r="Q18306" s="50" t="str">
        <f t="shared" si="287"/>
        <v/>
      </c>
    </row>
    <row r="18307" spans="17:17">
      <c r="Q18307" s="50" t="str">
        <f t="shared" si="287"/>
        <v/>
      </c>
    </row>
    <row r="18308" spans="17:17">
      <c r="Q18308" s="50" t="str">
        <f t="shared" si="287"/>
        <v/>
      </c>
    </row>
    <row r="18309" spans="17:17">
      <c r="Q18309" s="50" t="str">
        <f t="shared" si="287"/>
        <v/>
      </c>
    </row>
    <row r="18310" spans="17:17">
      <c r="Q18310" s="50" t="str">
        <f t="shared" si="287"/>
        <v/>
      </c>
    </row>
    <row r="18311" spans="17:17">
      <c r="Q18311" s="50" t="str">
        <f t="shared" si="287"/>
        <v/>
      </c>
    </row>
    <row r="18312" spans="17:17">
      <c r="Q18312" s="50" t="str">
        <f t="shared" si="287"/>
        <v/>
      </c>
    </row>
    <row r="18313" spans="17:17">
      <c r="Q18313" s="50" t="str">
        <f t="shared" si="287"/>
        <v/>
      </c>
    </row>
    <row r="18314" spans="17:17">
      <c r="Q18314" s="50" t="str">
        <f t="shared" si="287"/>
        <v/>
      </c>
    </row>
    <row r="18315" spans="17:17">
      <c r="Q18315" s="50" t="str">
        <f t="shared" si="287"/>
        <v/>
      </c>
    </row>
    <row r="18316" spans="17:17">
      <c r="Q18316" s="50" t="str">
        <f t="shared" si="287"/>
        <v/>
      </c>
    </row>
    <row r="18317" spans="17:17">
      <c r="Q18317" s="50" t="str">
        <f t="shared" si="287"/>
        <v/>
      </c>
    </row>
    <row r="18318" spans="17:17">
      <c r="Q18318" s="50" t="str">
        <f t="shared" si="287"/>
        <v/>
      </c>
    </row>
    <row r="18319" spans="17:17">
      <c r="Q18319" s="50" t="str">
        <f t="shared" si="287"/>
        <v/>
      </c>
    </row>
    <row r="18320" spans="17:17">
      <c r="Q18320" s="50" t="str">
        <f t="shared" si="287"/>
        <v/>
      </c>
    </row>
    <row r="18321" spans="17:17">
      <c r="Q18321" s="50" t="str">
        <f t="shared" si="287"/>
        <v/>
      </c>
    </row>
    <row r="18322" spans="17:17">
      <c r="Q18322" s="50" t="str">
        <f t="shared" si="287"/>
        <v/>
      </c>
    </row>
    <row r="18323" spans="17:17">
      <c r="Q18323" s="50" t="str">
        <f t="shared" si="287"/>
        <v/>
      </c>
    </row>
    <row r="18324" spans="17:17">
      <c r="Q18324" s="50" t="str">
        <f t="shared" ref="Q18324:Q18387" si="288">IF(AND(I18324="",K18324=""),"",IF(I18324="Lead","Lead",IF(K18324="Lead","Lead",IF((OR((AND((ISNUMBER(SEARCH("Galvanized",K18324))),AF18324="Yes")),(AND((ISNUMBER(SEARCH("Galvanized",K18324))),AF18324="Unknown")))),"Galvanized requiring replacement",IF((OR((AND((ISNUMBER(SEARCH("Galvanized",K18324))),AJ18324="Yes")),(AND((ISNUMBER(SEARCH("Galvanized",K18324))),AJ18324="Unknown")))),"Galvanized requiring replacement",IF(I18324="Galvanized requiring replacement","Galvanized requiring replacement",IF(K18324="Galvanized requiring replacement","Galvanized requiring replacement",IF(ISNUMBER(SEARCH("Unknown",I18324)),"Unknown",IF(ISNUMBER(SEARCH("Unknown",K18324)),"Unknown",IF(I18324="","Unknown",IF(K18324="","Unknown","Non-lead")))))))))))</f>
        <v/>
      </c>
    </row>
    <row r="18325" spans="17:17">
      <c r="Q18325" s="50" t="str">
        <f t="shared" si="288"/>
        <v/>
      </c>
    </row>
    <row r="18326" spans="17:17">
      <c r="Q18326" s="50" t="str">
        <f t="shared" si="288"/>
        <v/>
      </c>
    </row>
    <row r="18327" spans="17:17">
      <c r="Q18327" s="50" t="str">
        <f t="shared" si="288"/>
        <v/>
      </c>
    </row>
    <row r="18328" spans="17:17">
      <c r="Q18328" s="50" t="str">
        <f t="shared" si="288"/>
        <v/>
      </c>
    </row>
    <row r="18329" spans="17:17">
      <c r="Q18329" s="50" t="str">
        <f t="shared" si="288"/>
        <v/>
      </c>
    </row>
    <row r="18330" spans="17:17">
      <c r="Q18330" s="50" t="str">
        <f t="shared" si="288"/>
        <v/>
      </c>
    </row>
    <row r="18331" spans="17:17">
      <c r="Q18331" s="50" t="str">
        <f t="shared" si="288"/>
        <v/>
      </c>
    </row>
    <row r="18332" spans="17:17">
      <c r="Q18332" s="50" t="str">
        <f t="shared" si="288"/>
        <v/>
      </c>
    </row>
    <row r="18333" spans="17:17">
      <c r="Q18333" s="50" t="str">
        <f t="shared" si="288"/>
        <v/>
      </c>
    </row>
    <row r="18334" spans="17:17">
      <c r="Q18334" s="50" t="str">
        <f t="shared" si="288"/>
        <v/>
      </c>
    </row>
    <row r="18335" spans="17:17">
      <c r="Q18335" s="50" t="str">
        <f t="shared" si="288"/>
        <v/>
      </c>
    </row>
    <row r="18336" spans="17:17">
      <c r="Q18336" s="50" t="str">
        <f t="shared" si="288"/>
        <v/>
      </c>
    </row>
    <row r="18337" spans="17:17">
      <c r="Q18337" s="50" t="str">
        <f t="shared" si="288"/>
        <v/>
      </c>
    </row>
    <row r="18338" spans="17:17">
      <c r="Q18338" s="50" t="str">
        <f t="shared" si="288"/>
        <v/>
      </c>
    </row>
    <row r="18339" spans="17:17">
      <c r="Q18339" s="50" t="str">
        <f t="shared" si="288"/>
        <v/>
      </c>
    </row>
    <row r="18340" spans="17:17">
      <c r="Q18340" s="50" t="str">
        <f t="shared" si="288"/>
        <v/>
      </c>
    </row>
    <row r="18341" spans="17:17">
      <c r="Q18341" s="50" t="str">
        <f t="shared" si="288"/>
        <v/>
      </c>
    </row>
    <row r="18342" spans="17:17">
      <c r="Q18342" s="50" t="str">
        <f t="shared" si="288"/>
        <v/>
      </c>
    </row>
    <row r="18343" spans="17:17">
      <c r="Q18343" s="50" t="str">
        <f t="shared" si="288"/>
        <v/>
      </c>
    </row>
    <row r="18344" spans="17:17">
      <c r="Q18344" s="50" t="str">
        <f t="shared" si="288"/>
        <v/>
      </c>
    </row>
    <row r="18345" spans="17:17">
      <c r="Q18345" s="50" t="str">
        <f t="shared" si="288"/>
        <v/>
      </c>
    </row>
    <row r="18346" spans="17:17">
      <c r="Q18346" s="50" t="str">
        <f t="shared" si="288"/>
        <v/>
      </c>
    </row>
    <row r="18347" spans="17:17">
      <c r="Q18347" s="50" t="str">
        <f t="shared" si="288"/>
        <v/>
      </c>
    </row>
    <row r="18348" spans="17:17">
      <c r="Q18348" s="50" t="str">
        <f t="shared" si="288"/>
        <v/>
      </c>
    </row>
    <row r="18349" spans="17:17">
      <c r="Q18349" s="50" t="str">
        <f t="shared" si="288"/>
        <v/>
      </c>
    </row>
    <row r="18350" spans="17:17">
      <c r="Q18350" s="50" t="str">
        <f t="shared" si="288"/>
        <v/>
      </c>
    </row>
    <row r="18351" spans="17:17">
      <c r="Q18351" s="50" t="str">
        <f t="shared" si="288"/>
        <v/>
      </c>
    </row>
    <row r="18352" spans="17:17">
      <c r="Q18352" s="50" t="str">
        <f t="shared" si="288"/>
        <v/>
      </c>
    </row>
    <row r="18353" spans="17:17">
      <c r="Q18353" s="50" t="str">
        <f t="shared" si="288"/>
        <v/>
      </c>
    </row>
    <row r="18354" spans="17:17">
      <c r="Q18354" s="50" t="str">
        <f t="shared" si="288"/>
        <v/>
      </c>
    </row>
    <row r="18355" spans="17:17">
      <c r="Q18355" s="50" t="str">
        <f t="shared" si="288"/>
        <v/>
      </c>
    </row>
    <row r="18356" spans="17:17">
      <c r="Q18356" s="50" t="str">
        <f t="shared" si="288"/>
        <v/>
      </c>
    </row>
    <row r="18357" spans="17:17">
      <c r="Q18357" s="50" t="str">
        <f t="shared" si="288"/>
        <v/>
      </c>
    </row>
    <row r="18358" spans="17:17">
      <c r="Q18358" s="50" t="str">
        <f t="shared" si="288"/>
        <v/>
      </c>
    </row>
    <row r="18359" spans="17:17">
      <c r="Q18359" s="50" t="str">
        <f t="shared" si="288"/>
        <v/>
      </c>
    </row>
    <row r="18360" spans="17:17">
      <c r="Q18360" s="50" t="str">
        <f t="shared" si="288"/>
        <v/>
      </c>
    </row>
    <row r="18361" spans="17:17">
      <c r="Q18361" s="50" t="str">
        <f t="shared" si="288"/>
        <v/>
      </c>
    </row>
    <row r="18362" spans="17:17">
      <c r="Q18362" s="50" t="str">
        <f t="shared" si="288"/>
        <v/>
      </c>
    </row>
    <row r="18363" spans="17:17">
      <c r="Q18363" s="50" t="str">
        <f t="shared" si="288"/>
        <v/>
      </c>
    </row>
    <row r="18364" spans="17:17">
      <c r="Q18364" s="50" t="str">
        <f t="shared" si="288"/>
        <v/>
      </c>
    </row>
    <row r="18365" spans="17:17">
      <c r="Q18365" s="50" t="str">
        <f t="shared" si="288"/>
        <v/>
      </c>
    </row>
    <row r="18366" spans="17:17">
      <c r="Q18366" s="50" t="str">
        <f t="shared" si="288"/>
        <v/>
      </c>
    </row>
    <row r="18367" spans="17:17">
      <c r="Q18367" s="50" t="str">
        <f t="shared" si="288"/>
        <v/>
      </c>
    </row>
    <row r="18368" spans="17:17">
      <c r="Q18368" s="50" t="str">
        <f t="shared" si="288"/>
        <v/>
      </c>
    </row>
    <row r="18369" spans="17:17">
      <c r="Q18369" s="50" t="str">
        <f t="shared" si="288"/>
        <v/>
      </c>
    </row>
    <row r="18370" spans="17:17">
      <c r="Q18370" s="50" t="str">
        <f t="shared" si="288"/>
        <v/>
      </c>
    </row>
    <row r="18371" spans="17:17">
      <c r="Q18371" s="50" t="str">
        <f t="shared" si="288"/>
        <v/>
      </c>
    </row>
    <row r="18372" spans="17:17">
      <c r="Q18372" s="50" t="str">
        <f t="shared" si="288"/>
        <v/>
      </c>
    </row>
    <row r="18373" spans="17:17">
      <c r="Q18373" s="50" t="str">
        <f t="shared" si="288"/>
        <v/>
      </c>
    </row>
    <row r="18374" spans="17:17">
      <c r="Q18374" s="50" t="str">
        <f t="shared" si="288"/>
        <v/>
      </c>
    </row>
    <row r="18375" spans="17:17">
      <c r="Q18375" s="50" t="str">
        <f t="shared" si="288"/>
        <v/>
      </c>
    </row>
    <row r="18376" spans="17:17">
      <c r="Q18376" s="50" t="str">
        <f t="shared" si="288"/>
        <v/>
      </c>
    </row>
    <row r="18377" spans="17:17">
      <c r="Q18377" s="50" t="str">
        <f t="shared" si="288"/>
        <v/>
      </c>
    </row>
    <row r="18378" spans="17:17">
      <c r="Q18378" s="50" t="str">
        <f t="shared" si="288"/>
        <v/>
      </c>
    </row>
    <row r="18379" spans="17:17">
      <c r="Q18379" s="50" t="str">
        <f t="shared" si="288"/>
        <v/>
      </c>
    </row>
    <row r="18380" spans="17:17">
      <c r="Q18380" s="50" t="str">
        <f t="shared" si="288"/>
        <v/>
      </c>
    </row>
    <row r="18381" spans="17:17">
      <c r="Q18381" s="50" t="str">
        <f t="shared" si="288"/>
        <v/>
      </c>
    </row>
    <row r="18382" spans="17:17">
      <c r="Q18382" s="50" t="str">
        <f t="shared" si="288"/>
        <v/>
      </c>
    </row>
    <row r="18383" spans="17:17">
      <c r="Q18383" s="50" t="str">
        <f t="shared" si="288"/>
        <v/>
      </c>
    </row>
    <row r="18384" spans="17:17">
      <c r="Q18384" s="50" t="str">
        <f t="shared" si="288"/>
        <v/>
      </c>
    </row>
    <row r="18385" spans="17:17">
      <c r="Q18385" s="50" t="str">
        <f t="shared" si="288"/>
        <v/>
      </c>
    </row>
    <row r="18386" spans="17:17">
      <c r="Q18386" s="50" t="str">
        <f t="shared" si="288"/>
        <v/>
      </c>
    </row>
    <row r="18387" spans="17:17">
      <c r="Q18387" s="50" t="str">
        <f t="shared" si="288"/>
        <v/>
      </c>
    </row>
    <row r="18388" spans="17:17">
      <c r="Q18388" s="50" t="str">
        <f t="shared" ref="Q18388:Q18451" si="289">IF(AND(I18388="",K18388=""),"",IF(I18388="Lead","Lead",IF(K18388="Lead","Lead",IF((OR((AND((ISNUMBER(SEARCH("Galvanized",K18388))),AF18388="Yes")),(AND((ISNUMBER(SEARCH("Galvanized",K18388))),AF18388="Unknown")))),"Galvanized requiring replacement",IF((OR((AND((ISNUMBER(SEARCH("Galvanized",K18388))),AJ18388="Yes")),(AND((ISNUMBER(SEARCH("Galvanized",K18388))),AJ18388="Unknown")))),"Galvanized requiring replacement",IF(I18388="Galvanized requiring replacement","Galvanized requiring replacement",IF(K18388="Galvanized requiring replacement","Galvanized requiring replacement",IF(ISNUMBER(SEARCH("Unknown",I18388)),"Unknown",IF(ISNUMBER(SEARCH("Unknown",K18388)),"Unknown",IF(I18388="","Unknown",IF(K18388="","Unknown","Non-lead")))))))))))</f>
        <v/>
      </c>
    </row>
    <row r="18389" spans="17:17">
      <c r="Q18389" s="50" t="str">
        <f t="shared" si="289"/>
        <v/>
      </c>
    </row>
    <row r="18390" spans="17:17">
      <c r="Q18390" s="50" t="str">
        <f t="shared" si="289"/>
        <v/>
      </c>
    </row>
    <row r="18391" spans="17:17">
      <c r="Q18391" s="50" t="str">
        <f t="shared" si="289"/>
        <v/>
      </c>
    </row>
    <row r="18392" spans="17:17">
      <c r="Q18392" s="50" t="str">
        <f t="shared" si="289"/>
        <v/>
      </c>
    </row>
    <row r="18393" spans="17:17">
      <c r="Q18393" s="50" t="str">
        <f t="shared" si="289"/>
        <v/>
      </c>
    </row>
    <row r="18394" spans="17:17">
      <c r="Q18394" s="50" t="str">
        <f t="shared" si="289"/>
        <v/>
      </c>
    </row>
    <row r="18395" spans="17:17">
      <c r="Q18395" s="50" t="str">
        <f t="shared" si="289"/>
        <v/>
      </c>
    </row>
    <row r="18396" spans="17:17">
      <c r="Q18396" s="50" t="str">
        <f t="shared" si="289"/>
        <v/>
      </c>
    </row>
    <row r="18397" spans="17:17">
      <c r="Q18397" s="50" t="str">
        <f t="shared" si="289"/>
        <v/>
      </c>
    </row>
    <row r="18398" spans="17:17">
      <c r="Q18398" s="50" t="str">
        <f t="shared" si="289"/>
        <v/>
      </c>
    </row>
    <row r="18399" spans="17:17">
      <c r="Q18399" s="50" t="str">
        <f t="shared" si="289"/>
        <v/>
      </c>
    </row>
    <row r="18400" spans="17:17">
      <c r="Q18400" s="50" t="str">
        <f t="shared" si="289"/>
        <v/>
      </c>
    </row>
    <row r="18401" spans="17:17">
      <c r="Q18401" s="50" t="str">
        <f t="shared" si="289"/>
        <v/>
      </c>
    </row>
    <row r="18402" spans="17:17">
      <c r="Q18402" s="50" t="str">
        <f t="shared" si="289"/>
        <v/>
      </c>
    </row>
    <row r="18403" spans="17:17">
      <c r="Q18403" s="50" t="str">
        <f t="shared" si="289"/>
        <v/>
      </c>
    </row>
    <row r="18404" spans="17:17">
      <c r="Q18404" s="50" t="str">
        <f t="shared" si="289"/>
        <v/>
      </c>
    </row>
    <row r="18405" spans="17:17">
      <c r="Q18405" s="50" t="str">
        <f t="shared" si="289"/>
        <v/>
      </c>
    </row>
    <row r="18406" spans="17:17">
      <c r="Q18406" s="50" t="str">
        <f t="shared" si="289"/>
        <v/>
      </c>
    </row>
    <row r="18407" spans="17:17">
      <c r="Q18407" s="50" t="str">
        <f t="shared" si="289"/>
        <v/>
      </c>
    </row>
    <row r="18408" spans="17:17">
      <c r="Q18408" s="50" t="str">
        <f t="shared" si="289"/>
        <v/>
      </c>
    </row>
    <row r="18409" spans="17:17">
      <c r="Q18409" s="50" t="str">
        <f t="shared" si="289"/>
        <v/>
      </c>
    </row>
    <row r="18410" spans="17:17">
      <c r="Q18410" s="50" t="str">
        <f t="shared" si="289"/>
        <v/>
      </c>
    </row>
    <row r="18411" spans="17:17">
      <c r="Q18411" s="50" t="str">
        <f t="shared" si="289"/>
        <v/>
      </c>
    </row>
    <row r="18412" spans="17:17">
      <c r="Q18412" s="50" t="str">
        <f t="shared" si="289"/>
        <v/>
      </c>
    </row>
    <row r="18413" spans="17:17">
      <c r="Q18413" s="50" t="str">
        <f t="shared" si="289"/>
        <v/>
      </c>
    </row>
    <row r="18414" spans="17:17">
      <c r="Q18414" s="50" t="str">
        <f t="shared" si="289"/>
        <v/>
      </c>
    </row>
    <row r="18415" spans="17:17">
      <c r="Q18415" s="50" t="str">
        <f t="shared" si="289"/>
        <v/>
      </c>
    </row>
    <row r="18416" spans="17:17">
      <c r="Q18416" s="50" t="str">
        <f t="shared" si="289"/>
        <v/>
      </c>
    </row>
    <row r="18417" spans="17:17">
      <c r="Q18417" s="50" t="str">
        <f t="shared" si="289"/>
        <v/>
      </c>
    </row>
    <row r="18418" spans="17:17">
      <c r="Q18418" s="50" t="str">
        <f t="shared" si="289"/>
        <v/>
      </c>
    </row>
    <row r="18419" spans="17:17">
      <c r="Q18419" s="50" t="str">
        <f t="shared" si="289"/>
        <v/>
      </c>
    </row>
    <row r="18420" spans="17:17">
      <c r="Q18420" s="50" t="str">
        <f t="shared" si="289"/>
        <v/>
      </c>
    </row>
    <row r="18421" spans="17:17">
      <c r="Q18421" s="50" t="str">
        <f t="shared" si="289"/>
        <v/>
      </c>
    </row>
    <row r="18422" spans="17:17">
      <c r="Q18422" s="50" t="str">
        <f t="shared" si="289"/>
        <v/>
      </c>
    </row>
    <row r="18423" spans="17:17">
      <c r="Q18423" s="50" t="str">
        <f t="shared" si="289"/>
        <v/>
      </c>
    </row>
    <row r="18424" spans="17:17">
      <c r="Q18424" s="50" t="str">
        <f t="shared" si="289"/>
        <v/>
      </c>
    </row>
    <row r="18425" spans="17:17">
      <c r="Q18425" s="50" t="str">
        <f t="shared" si="289"/>
        <v/>
      </c>
    </row>
    <row r="18426" spans="17:17">
      <c r="Q18426" s="50" t="str">
        <f t="shared" si="289"/>
        <v/>
      </c>
    </row>
    <row r="18427" spans="17:17">
      <c r="Q18427" s="50" t="str">
        <f t="shared" si="289"/>
        <v/>
      </c>
    </row>
    <row r="18428" spans="17:17">
      <c r="Q18428" s="50" t="str">
        <f t="shared" si="289"/>
        <v/>
      </c>
    </row>
    <row r="18429" spans="17:17">
      <c r="Q18429" s="50" t="str">
        <f t="shared" si="289"/>
        <v/>
      </c>
    </row>
    <row r="18430" spans="17:17">
      <c r="Q18430" s="50" t="str">
        <f t="shared" si="289"/>
        <v/>
      </c>
    </row>
    <row r="18431" spans="17:17">
      <c r="Q18431" s="50" t="str">
        <f t="shared" si="289"/>
        <v/>
      </c>
    </row>
    <row r="18432" spans="17:17">
      <c r="Q18432" s="50" t="str">
        <f t="shared" si="289"/>
        <v/>
      </c>
    </row>
    <row r="18433" spans="17:17">
      <c r="Q18433" s="50" t="str">
        <f t="shared" si="289"/>
        <v/>
      </c>
    </row>
    <row r="18434" spans="17:17">
      <c r="Q18434" s="50" t="str">
        <f t="shared" si="289"/>
        <v/>
      </c>
    </row>
    <row r="18435" spans="17:17">
      <c r="Q18435" s="50" t="str">
        <f t="shared" si="289"/>
        <v/>
      </c>
    </row>
    <row r="18436" spans="17:17">
      <c r="Q18436" s="50" t="str">
        <f t="shared" si="289"/>
        <v/>
      </c>
    </row>
    <row r="18437" spans="17:17">
      <c r="Q18437" s="50" t="str">
        <f t="shared" si="289"/>
        <v/>
      </c>
    </row>
    <row r="18438" spans="17:17">
      <c r="Q18438" s="50" t="str">
        <f t="shared" si="289"/>
        <v/>
      </c>
    </row>
    <row r="18439" spans="17:17">
      <c r="Q18439" s="50" t="str">
        <f t="shared" si="289"/>
        <v/>
      </c>
    </row>
    <row r="18440" spans="17:17">
      <c r="Q18440" s="50" t="str">
        <f t="shared" si="289"/>
        <v/>
      </c>
    </row>
    <row r="18441" spans="17:17">
      <c r="Q18441" s="50" t="str">
        <f t="shared" si="289"/>
        <v/>
      </c>
    </row>
    <row r="18442" spans="17:17">
      <c r="Q18442" s="50" t="str">
        <f t="shared" si="289"/>
        <v/>
      </c>
    </row>
    <row r="18443" spans="17:17">
      <c r="Q18443" s="50" t="str">
        <f t="shared" si="289"/>
        <v/>
      </c>
    </row>
    <row r="18444" spans="17:17">
      <c r="Q18444" s="50" t="str">
        <f t="shared" si="289"/>
        <v/>
      </c>
    </row>
    <row r="18445" spans="17:17">
      <c r="Q18445" s="50" t="str">
        <f t="shared" si="289"/>
        <v/>
      </c>
    </row>
    <row r="18446" spans="17:17">
      <c r="Q18446" s="50" t="str">
        <f t="shared" si="289"/>
        <v/>
      </c>
    </row>
    <row r="18447" spans="17:17">
      <c r="Q18447" s="50" t="str">
        <f t="shared" si="289"/>
        <v/>
      </c>
    </row>
    <row r="18448" spans="17:17">
      <c r="Q18448" s="50" t="str">
        <f t="shared" si="289"/>
        <v/>
      </c>
    </row>
    <row r="18449" spans="17:17">
      <c r="Q18449" s="50" t="str">
        <f t="shared" si="289"/>
        <v/>
      </c>
    </row>
    <row r="18450" spans="17:17">
      <c r="Q18450" s="50" t="str">
        <f t="shared" si="289"/>
        <v/>
      </c>
    </row>
    <row r="18451" spans="17:17">
      <c r="Q18451" s="50" t="str">
        <f t="shared" si="289"/>
        <v/>
      </c>
    </row>
    <row r="18452" spans="17:17">
      <c r="Q18452" s="50" t="str">
        <f t="shared" ref="Q18452:Q18515" si="290">IF(AND(I18452="",K18452=""),"",IF(I18452="Lead","Lead",IF(K18452="Lead","Lead",IF((OR((AND((ISNUMBER(SEARCH("Galvanized",K18452))),AF18452="Yes")),(AND((ISNUMBER(SEARCH("Galvanized",K18452))),AF18452="Unknown")))),"Galvanized requiring replacement",IF((OR((AND((ISNUMBER(SEARCH("Galvanized",K18452))),AJ18452="Yes")),(AND((ISNUMBER(SEARCH("Galvanized",K18452))),AJ18452="Unknown")))),"Galvanized requiring replacement",IF(I18452="Galvanized requiring replacement","Galvanized requiring replacement",IF(K18452="Galvanized requiring replacement","Galvanized requiring replacement",IF(ISNUMBER(SEARCH("Unknown",I18452)),"Unknown",IF(ISNUMBER(SEARCH("Unknown",K18452)),"Unknown",IF(I18452="","Unknown",IF(K18452="","Unknown","Non-lead")))))))))))</f>
        <v/>
      </c>
    </row>
    <row r="18453" spans="17:17">
      <c r="Q18453" s="50" t="str">
        <f t="shared" si="290"/>
        <v/>
      </c>
    </row>
    <row r="18454" spans="17:17">
      <c r="Q18454" s="50" t="str">
        <f t="shared" si="290"/>
        <v/>
      </c>
    </row>
    <row r="18455" spans="17:17">
      <c r="Q18455" s="50" t="str">
        <f t="shared" si="290"/>
        <v/>
      </c>
    </row>
    <row r="18456" spans="17:17">
      <c r="Q18456" s="50" t="str">
        <f t="shared" si="290"/>
        <v/>
      </c>
    </row>
    <row r="18457" spans="17:17">
      <c r="Q18457" s="50" t="str">
        <f t="shared" si="290"/>
        <v/>
      </c>
    </row>
    <row r="18458" spans="17:17">
      <c r="Q18458" s="50" t="str">
        <f t="shared" si="290"/>
        <v/>
      </c>
    </row>
    <row r="18459" spans="17:17">
      <c r="Q18459" s="50" t="str">
        <f t="shared" si="290"/>
        <v/>
      </c>
    </row>
    <row r="18460" spans="17:17">
      <c r="Q18460" s="50" t="str">
        <f t="shared" si="290"/>
        <v/>
      </c>
    </row>
    <row r="18461" spans="17:17">
      <c r="Q18461" s="50" t="str">
        <f t="shared" si="290"/>
        <v/>
      </c>
    </row>
    <row r="18462" spans="17:17">
      <c r="Q18462" s="50" t="str">
        <f t="shared" si="290"/>
        <v/>
      </c>
    </row>
    <row r="18463" spans="17:17">
      <c r="Q18463" s="50" t="str">
        <f t="shared" si="290"/>
        <v/>
      </c>
    </row>
    <row r="18464" spans="17:17">
      <c r="Q18464" s="50" t="str">
        <f t="shared" si="290"/>
        <v/>
      </c>
    </row>
    <row r="18465" spans="17:17">
      <c r="Q18465" s="50" t="str">
        <f t="shared" si="290"/>
        <v/>
      </c>
    </row>
    <row r="18466" spans="17:17">
      <c r="Q18466" s="50" t="str">
        <f t="shared" si="290"/>
        <v/>
      </c>
    </row>
    <row r="18467" spans="17:17">
      <c r="Q18467" s="50" t="str">
        <f t="shared" si="290"/>
        <v/>
      </c>
    </row>
    <row r="18468" spans="17:17">
      <c r="Q18468" s="50" t="str">
        <f t="shared" si="290"/>
        <v/>
      </c>
    </row>
    <row r="18469" spans="17:17">
      <c r="Q18469" s="50" t="str">
        <f t="shared" si="290"/>
        <v/>
      </c>
    </row>
    <row r="18470" spans="17:17">
      <c r="Q18470" s="50" t="str">
        <f t="shared" si="290"/>
        <v/>
      </c>
    </row>
    <row r="18471" spans="17:17">
      <c r="Q18471" s="50" t="str">
        <f t="shared" si="290"/>
        <v/>
      </c>
    </row>
    <row r="18472" spans="17:17">
      <c r="Q18472" s="50" t="str">
        <f t="shared" si="290"/>
        <v/>
      </c>
    </row>
    <row r="18473" spans="17:17">
      <c r="Q18473" s="50" t="str">
        <f t="shared" si="290"/>
        <v/>
      </c>
    </row>
    <row r="18474" spans="17:17">
      <c r="Q18474" s="50" t="str">
        <f t="shared" si="290"/>
        <v/>
      </c>
    </row>
    <row r="18475" spans="17:17">
      <c r="Q18475" s="50" t="str">
        <f t="shared" si="290"/>
        <v/>
      </c>
    </row>
    <row r="18476" spans="17:17">
      <c r="Q18476" s="50" t="str">
        <f t="shared" si="290"/>
        <v/>
      </c>
    </row>
    <row r="18477" spans="17:17">
      <c r="Q18477" s="50" t="str">
        <f t="shared" si="290"/>
        <v/>
      </c>
    </row>
    <row r="18478" spans="17:17">
      <c r="Q18478" s="50" t="str">
        <f t="shared" si="290"/>
        <v/>
      </c>
    </row>
    <row r="18479" spans="17:17">
      <c r="Q18479" s="50" t="str">
        <f t="shared" si="290"/>
        <v/>
      </c>
    </row>
    <row r="18480" spans="17:17">
      <c r="Q18480" s="50" t="str">
        <f t="shared" si="290"/>
        <v/>
      </c>
    </row>
    <row r="18481" spans="17:17">
      <c r="Q18481" s="50" t="str">
        <f t="shared" si="290"/>
        <v/>
      </c>
    </row>
    <row r="18482" spans="17:17">
      <c r="Q18482" s="50" t="str">
        <f t="shared" si="290"/>
        <v/>
      </c>
    </row>
    <row r="18483" spans="17:17">
      <c r="Q18483" s="50" t="str">
        <f t="shared" si="290"/>
        <v/>
      </c>
    </row>
    <row r="18484" spans="17:17">
      <c r="Q18484" s="50" t="str">
        <f t="shared" si="290"/>
        <v/>
      </c>
    </row>
    <row r="18485" spans="17:17">
      <c r="Q18485" s="50" t="str">
        <f t="shared" si="290"/>
        <v/>
      </c>
    </row>
    <row r="18486" spans="17:17">
      <c r="Q18486" s="50" t="str">
        <f t="shared" si="290"/>
        <v/>
      </c>
    </row>
    <row r="18487" spans="17:17">
      <c r="Q18487" s="50" t="str">
        <f t="shared" si="290"/>
        <v/>
      </c>
    </row>
    <row r="18488" spans="17:17">
      <c r="Q18488" s="50" t="str">
        <f t="shared" si="290"/>
        <v/>
      </c>
    </row>
    <row r="18489" spans="17:17">
      <c r="Q18489" s="50" t="str">
        <f t="shared" si="290"/>
        <v/>
      </c>
    </row>
    <row r="18490" spans="17:17">
      <c r="Q18490" s="50" t="str">
        <f t="shared" si="290"/>
        <v/>
      </c>
    </row>
    <row r="18491" spans="17:17">
      <c r="Q18491" s="50" t="str">
        <f t="shared" si="290"/>
        <v/>
      </c>
    </row>
    <row r="18492" spans="17:17">
      <c r="Q18492" s="50" t="str">
        <f t="shared" si="290"/>
        <v/>
      </c>
    </row>
    <row r="18493" spans="17:17">
      <c r="Q18493" s="50" t="str">
        <f t="shared" si="290"/>
        <v/>
      </c>
    </row>
    <row r="18494" spans="17:17">
      <c r="Q18494" s="50" t="str">
        <f t="shared" si="290"/>
        <v/>
      </c>
    </row>
    <row r="18495" spans="17:17">
      <c r="Q18495" s="50" t="str">
        <f t="shared" si="290"/>
        <v/>
      </c>
    </row>
    <row r="18496" spans="17:17">
      <c r="Q18496" s="50" t="str">
        <f t="shared" si="290"/>
        <v/>
      </c>
    </row>
    <row r="18497" spans="17:17">
      <c r="Q18497" s="50" t="str">
        <f t="shared" si="290"/>
        <v/>
      </c>
    </row>
    <row r="18498" spans="17:17">
      <c r="Q18498" s="50" t="str">
        <f t="shared" si="290"/>
        <v/>
      </c>
    </row>
    <row r="18499" spans="17:17">
      <c r="Q18499" s="50" t="str">
        <f t="shared" si="290"/>
        <v/>
      </c>
    </row>
    <row r="18500" spans="17:17">
      <c r="Q18500" s="50" t="str">
        <f t="shared" si="290"/>
        <v/>
      </c>
    </row>
    <row r="18501" spans="17:17">
      <c r="Q18501" s="50" t="str">
        <f t="shared" si="290"/>
        <v/>
      </c>
    </row>
    <row r="18502" spans="17:17">
      <c r="Q18502" s="50" t="str">
        <f t="shared" si="290"/>
        <v/>
      </c>
    </row>
    <row r="18503" spans="17:17">
      <c r="Q18503" s="50" t="str">
        <f t="shared" si="290"/>
        <v/>
      </c>
    </row>
    <row r="18504" spans="17:17">
      <c r="Q18504" s="50" t="str">
        <f t="shared" si="290"/>
        <v/>
      </c>
    </row>
    <row r="18505" spans="17:17">
      <c r="Q18505" s="50" t="str">
        <f t="shared" si="290"/>
        <v/>
      </c>
    </row>
    <row r="18506" spans="17:17">
      <c r="Q18506" s="50" t="str">
        <f t="shared" si="290"/>
        <v/>
      </c>
    </row>
    <row r="18507" spans="17:17">
      <c r="Q18507" s="50" t="str">
        <f t="shared" si="290"/>
        <v/>
      </c>
    </row>
    <row r="18508" spans="17:17">
      <c r="Q18508" s="50" t="str">
        <f t="shared" si="290"/>
        <v/>
      </c>
    </row>
    <row r="18509" spans="17:17">
      <c r="Q18509" s="50" t="str">
        <f t="shared" si="290"/>
        <v/>
      </c>
    </row>
    <row r="18510" spans="17:17">
      <c r="Q18510" s="50" t="str">
        <f t="shared" si="290"/>
        <v/>
      </c>
    </row>
    <row r="18511" spans="17:17">
      <c r="Q18511" s="50" t="str">
        <f t="shared" si="290"/>
        <v/>
      </c>
    </row>
    <row r="18512" spans="17:17">
      <c r="Q18512" s="50" t="str">
        <f t="shared" si="290"/>
        <v/>
      </c>
    </row>
    <row r="18513" spans="17:17">
      <c r="Q18513" s="50" t="str">
        <f t="shared" si="290"/>
        <v/>
      </c>
    </row>
    <row r="18514" spans="17:17">
      <c r="Q18514" s="50" t="str">
        <f t="shared" si="290"/>
        <v/>
      </c>
    </row>
    <row r="18515" spans="17:17">
      <c r="Q18515" s="50" t="str">
        <f t="shared" si="290"/>
        <v/>
      </c>
    </row>
    <row r="18516" spans="17:17">
      <c r="Q18516" s="50" t="str">
        <f t="shared" ref="Q18516:Q18579" si="291">IF(AND(I18516="",K18516=""),"",IF(I18516="Lead","Lead",IF(K18516="Lead","Lead",IF((OR((AND((ISNUMBER(SEARCH("Galvanized",K18516))),AF18516="Yes")),(AND((ISNUMBER(SEARCH("Galvanized",K18516))),AF18516="Unknown")))),"Galvanized requiring replacement",IF((OR((AND((ISNUMBER(SEARCH("Galvanized",K18516))),AJ18516="Yes")),(AND((ISNUMBER(SEARCH("Galvanized",K18516))),AJ18516="Unknown")))),"Galvanized requiring replacement",IF(I18516="Galvanized requiring replacement","Galvanized requiring replacement",IF(K18516="Galvanized requiring replacement","Galvanized requiring replacement",IF(ISNUMBER(SEARCH("Unknown",I18516)),"Unknown",IF(ISNUMBER(SEARCH("Unknown",K18516)),"Unknown",IF(I18516="","Unknown",IF(K18516="","Unknown","Non-lead")))))))))))</f>
        <v/>
      </c>
    </row>
    <row r="18517" spans="17:17">
      <c r="Q18517" s="50" t="str">
        <f t="shared" si="291"/>
        <v/>
      </c>
    </row>
    <row r="18518" spans="17:17">
      <c r="Q18518" s="50" t="str">
        <f t="shared" si="291"/>
        <v/>
      </c>
    </row>
    <row r="18519" spans="17:17">
      <c r="Q18519" s="50" t="str">
        <f t="shared" si="291"/>
        <v/>
      </c>
    </row>
    <row r="18520" spans="17:17">
      <c r="Q18520" s="50" t="str">
        <f t="shared" si="291"/>
        <v/>
      </c>
    </row>
    <row r="18521" spans="17:17">
      <c r="Q18521" s="50" t="str">
        <f t="shared" si="291"/>
        <v/>
      </c>
    </row>
    <row r="18522" spans="17:17">
      <c r="Q18522" s="50" t="str">
        <f t="shared" si="291"/>
        <v/>
      </c>
    </row>
    <row r="18523" spans="17:17">
      <c r="Q18523" s="50" t="str">
        <f t="shared" si="291"/>
        <v/>
      </c>
    </row>
    <row r="18524" spans="17:17">
      <c r="Q18524" s="50" t="str">
        <f t="shared" si="291"/>
        <v/>
      </c>
    </row>
    <row r="18525" spans="17:17">
      <c r="Q18525" s="50" t="str">
        <f t="shared" si="291"/>
        <v/>
      </c>
    </row>
    <row r="18526" spans="17:17">
      <c r="Q18526" s="50" t="str">
        <f t="shared" si="291"/>
        <v/>
      </c>
    </row>
    <row r="18527" spans="17:17">
      <c r="Q18527" s="50" t="str">
        <f t="shared" si="291"/>
        <v/>
      </c>
    </row>
    <row r="18528" spans="17:17">
      <c r="Q18528" s="50" t="str">
        <f t="shared" si="291"/>
        <v/>
      </c>
    </row>
    <row r="18529" spans="17:17">
      <c r="Q18529" s="50" t="str">
        <f t="shared" si="291"/>
        <v/>
      </c>
    </row>
    <row r="18530" spans="17:17">
      <c r="Q18530" s="50" t="str">
        <f t="shared" si="291"/>
        <v/>
      </c>
    </row>
    <row r="18531" spans="17:17">
      <c r="Q18531" s="50" t="str">
        <f t="shared" si="291"/>
        <v/>
      </c>
    </row>
    <row r="18532" spans="17:17">
      <c r="Q18532" s="50" t="str">
        <f t="shared" si="291"/>
        <v/>
      </c>
    </row>
    <row r="18533" spans="17:17">
      <c r="Q18533" s="50" t="str">
        <f t="shared" si="291"/>
        <v/>
      </c>
    </row>
    <row r="18534" spans="17:17">
      <c r="Q18534" s="50" t="str">
        <f t="shared" si="291"/>
        <v/>
      </c>
    </row>
    <row r="18535" spans="17:17">
      <c r="Q18535" s="50" t="str">
        <f t="shared" si="291"/>
        <v/>
      </c>
    </row>
    <row r="18536" spans="17:17">
      <c r="Q18536" s="50" t="str">
        <f t="shared" si="291"/>
        <v/>
      </c>
    </row>
    <row r="18537" spans="17:17">
      <c r="Q18537" s="50" t="str">
        <f t="shared" si="291"/>
        <v/>
      </c>
    </row>
    <row r="18538" spans="17:17">
      <c r="Q18538" s="50" t="str">
        <f t="shared" si="291"/>
        <v/>
      </c>
    </row>
    <row r="18539" spans="17:17">
      <c r="Q18539" s="50" t="str">
        <f t="shared" si="291"/>
        <v/>
      </c>
    </row>
    <row r="18540" spans="17:17">
      <c r="Q18540" s="50" t="str">
        <f t="shared" si="291"/>
        <v/>
      </c>
    </row>
    <row r="18541" spans="17:17">
      <c r="Q18541" s="50" t="str">
        <f t="shared" si="291"/>
        <v/>
      </c>
    </row>
    <row r="18542" spans="17:17">
      <c r="Q18542" s="50" t="str">
        <f t="shared" si="291"/>
        <v/>
      </c>
    </row>
    <row r="18543" spans="17:17">
      <c r="Q18543" s="50" t="str">
        <f t="shared" si="291"/>
        <v/>
      </c>
    </row>
    <row r="18544" spans="17:17">
      <c r="Q18544" s="50" t="str">
        <f t="shared" si="291"/>
        <v/>
      </c>
    </row>
    <row r="18545" spans="17:17">
      <c r="Q18545" s="50" t="str">
        <f t="shared" si="291"/>
        <v/>
      </c>
    </row>
    <row r="18546" spans="17:17">
      <c r="Q18546" s="50" t="str">
        <f t="shared" si="291"/>
        <v/>
      </c>
    </row>
    <row r="18547" spans="17:17">
      <c r="Q18547" s="50" t="str">
        <f t="shared" si="291"/>
        <v/>
      </c>
    </row>
    <row r="18548" spans="17:17">
      <c r="Q18548" s="50" t="str">
        <f t="shared" si="291"/>
        <v/>
      </c>
    </row>
    <row r="18549" spans="17:17">
      <c r="Q18549" s="50" t="str">
        <f t="shared" si="291"/>
        <v/>
      </c>
    </row>
    <row r="18550" spans="17:17">
      <c r="Q18550" s="50" t="str">
        <f t="shared" si="291"/>
        <v/>
      </c>
    </row>
    <row r="18551" spans="17:17">
      <c r="Q18551" s="50" t="str">
        <f t="shared" si="291"/>
        <v/>
      </c>
    </row>
    <row r="18552" spans="17:17">
      <c r="Q18552" s="50" t="str">
        <f t="shared" si="291"/>
        <v/>
      </c>
    </row>
    <row r="18553" spans="17:17">
      <c r="Q18553" s="50" t="str">
        <f t="shared" si="291"/>
        <v/>
      </c>
    </row>
    <row r="18554" spans="17:17">
      <c r="Q18554" s="50" t="str">
        <f t="shared" si="291"/>
        <v/>
      </c>
    </row>
    <row r="18555" spans="17:17">
      <c r="Q18555" s="50" t="str">
        <f t="shared" si="291"/>
        <v/>
      </c>
    </row>
    <row r="18556" spans="17:17">
      <c r="Q18556" s="50" t="str">
        <f t="shared" si="291"/>
        <v/>
      </c>
    </row>
    <row r="18557" spans="17:17">
      <c r="Q18557" s="50" t="str">
        <f t="shared" si="291"/>
        <v/>
      </c>
    </row>
    <row r="18558" spans="17:17">
      <c r="Q18558" s="50" t="str">
        <f t="shared" si="291"/>
        <v/>
      </c>
    </row>
    <row r="18559" spans="17:17">
      <c r="Q18559" s="50" t="str">
        <f t="shared" si="291"/>
        <v/>
      </c>
    </row>
    <row r="18560" spans="17:17">
      <c r="Q18560" s="50" t="str">
        <f t="shared" si="291"/>
        <v/>
      </c>
    </row>
    <row r="18561" spans="17:17">
      <c r="Q18561" s="50" t="str">
        <f t="shared" si="291"/>
        <v/>
      </c>
    </row>
    <row r="18562" spans="17:17">
      <c r="Q18562" s="50" t="str">
        <f t="shared" si="291"/>
        <v/>
      </c>
    </row>
    <row r="18563" spans="17:17">
      <c r="Q18563" s="50" t="str">
        <f t="shared" si="291"/>
        <v/>
      </c>
    </row>
    <row r="18564" spans="17:17">
      <c r="Q18564" s="50" t="str">
        <f t="shared" si="291"/>
        <v/>
      </c>
    </row>
    <row r="18565" spans="17:17">
      <c r="Q18565" s="50" t="str">
        <f t="shared" si="291"/>
        <v/>
      </c>
    </row>
    <row r="18566" spans="17:17">
      <c r="Q18566" s="50" t="str">
        <f t="shared" si="291"/>
        <v/>
      </c>
    </row>
    <row r="18567" spans="17:17">
      <c r="Q18567" s="50" t="str">
        <f t="shared" si="291"/>
        <v/>
      </c>
    </row>
    <row r="18568" spans="17:17">
      <c r="Q18568" s="50" t="str">
        <f t="shared" si="291"/>
        <v/>
      </c>
    </row>
    <row r="18569" spans="17:17">
      <c r="Q18569" s="50" t="str">
        <f t="shared" si="291"/>
        <v/>
      </c>
    </row>
    <row r="18570" spans="17:17">
      <c r="Q18570" s="50" t="str">
        <f t="shared" si="291"/>
        <v/>
      </c>
    </row>
    <row r="18571" spans="17:17">
      <c r="Q18571" s="50" t="str">
        <f t="shared" si="291"/>
        <v/>
      </c>
    </row>
    <row r="18572" spans="17:17">
      <c r="Q18572" s="50" t="str">
        <f t="shared" si="291"/>
        <v/>
      </c>
    </row>
    <row r="18573" spans="17:17">
      <c r="Q18573" s="50" t="str">
        <f t="shared" si="291"/>
        <v/>
      </c>
    </row>
    <row r="18574" spans="17:17">
      <c r="Q18574" s="50" t="str">
        <f t="shared" si="291"/>
        <v/>
      </c>
    </row>
    <row r="18575" spans="17:17">
      <c r="Q18575" s="50" t="str">
        <f t="shared" si="291"/>
        <v/>
      </c>
    </row>
    <row r="18576" spans="17:17">
      <c r="Q18576" s="50" t="str">
        <f t="shared" si="291"/>
        <v/>
      </c>
    </row>
    <row r="18577" spans="17:17">
      <c r="Q18577" s="50" t="str">
        <f t="shared" si="291"/>
        <v/>
      </c>
    </row>
    <row r="18578" spans="17:17">
      <c r="Q18578" s="50" t="str">
        <f t="shared" si="291"/>
        <v/>
      </c>
    </row>
    <row r="18579" spans="17:17">
      <c r="Q18579" s="50" t="str">
        <f t="shared" si="291"/>
        <v/>
      </c>
    </row>
    <row r="18580" spans="17:17">
      <c r="Q18580" s="50" t="str">
        <f t="shared" ref="Q18580:Q18643" si="292">IF(AND(I18580="",K18580=""),"",IF(I18580="Lead","Lead",IF(K18580="Lead","Lead",IF((OR((AND((ISNUMBER(SEARCH("Galvanized",K18580))),AF18580="Yes")),(AND((ISNUMBER(SEARCH("Galvanized",K18580))),AF18580="Unknown")))),"Galvanized requiring replacement",IF((OR((AND((ISNUMBER(SEARCH("Galvanized",K18580))),AJ18580="Yes")),(AND((ISNUMBER(SEARCH("Galvanized",K18580))),AJ18580="Unknown")))),"Galvanized requiring replacement",IF(I18580="Galvanized requiring replacement","Galvanized requiring replacement",IF(K18580="Galvanized requiring replacement","Galvanized requiring replacement",IF(ISNUMBER(SEARCH("Unknown",I18580)),"Unknown",IF(ISNUMBER(SEARCH("Unknown",K18580)),"Unknown",IF(I18580="","Unknown",IF(K18580="","Unknown","Non-lead")))))))))))</f>
        <v/>
      </c>
    </row>
    <row r="18581" spans="17:17">
      <c r="Q18581" s="50" t="str">
        <f t="shared" si="292"/>
        <v/>
      </c>
    </row>
    <row r="18582" spans="17:17">
      <c r="Q18582" s="50" t="str">
        <f t="shared" si="292"/>
        <v/>
      </c>
    </row>
    <row r="18583" spans="17:17">
      <c r="Q18583" s="50" t="str">
        <f t="shared" si="292"/>
        <v/>
      </c>
    </row>
    <row r="18584" spans="17:17">
      <c r="Q18584" s="50" t="str">
        <f t="shared" si="292"/>
        <v/>
      </c>
    </row>
    <row r="18585" spans="17:17">
      <c r="Q18585" s="50" t="str">
        <f t="shared" si="292"/>
        <v/>
      </c>
    </row>
    <row r="18586" spans="17:17">
      <c r="Q18586" s="50" t="str">
        <f t="shared" si="292"/>
        <v/>
      </c>
    </row>
    <row r="18587" spans="17:17">
      <c r="Q18587" s="50" t="str">
        <f t="shared" si="292"/>
        <v/>
      </c>
    </row>
    <row r="18588" spans="17:17">
      <c r="Q18588" s="50" t="str">
        <f t="shared" si="292"/>
        <v/>
      </c>
    </row>
    <row r="18589" spans="17:17">
      <c r="Q18589" s="50" t="str">
        <f t="shared" si="292"/>
        <v/>
      </c>
    </row>
    <row r="18590" spans="17:17">
      <c r="Q18590" s="50" t="str">
        <f t="shared" si="292"/>
        <v/>
      </c>
    </row>
    <row r="18591" spans="17:17">
      <c r="Q18591" s="50" t="str">
        <f t="shared" si="292"/>
        <v/>
      </c>
    </row>
    <row r="18592" spans="17:17">
      <c r="Q18592" s="50" t="str">
        <f t="shared" si="292"/>
        <v/>
      </c>
    </row>
    <row r="18593" spans="17:17">
      <c r="Q18593" s="50" t="str">
        <f t="shared" si="292"/>
        <v/>
      </c>
    </row>
    <row r="18594" spans="17:17">
      <c r="Q18594" s="50" t="str">
        <f t="shared" si="292"/>
        <v/>
      </c>
    </row>
    <row r="18595" spans="17:17">
      <c r="Q18595" s="50" t="str">
        <f t="shared" si="292"/>
        <v/>
      </c>
    </row>
    <row r="18596" spans="17:17">
      <c r="Q18596" s="50" t="str">
        <f t="shared" si="292"/>
        <v/>
      </c>
    </row>
    <row r="18597" spans="17:17">
      <c r="Q18597" s="50" t="str">
        <f t="shared" si="292"/>
        <v/>
      </c>
    </row>
    <row r="18598" spans="17:17">
      <c r="Q18598" s="50" t="str">
        <f t="shared" si="292"/>
        <v/>
      </c>
    </row>
    <row r="18599" spans="17:17">
      <c r="Q18599" s="50" t="str">
        <f t="shared" si="292"/>
        <v/>
      </c>
    </row>
    <row r="18600" spans="17:17">
      <c r="Q18600" s="50" t="str">
        <f t="shared" si="292"/>
        <v/>
      </c>
    </row>
    <row r="18601" spans="17:17">
      <c r="Q18601" s="50" t="str">
        <f t="shared" si="292"/>
        <v/>
      </c>
    </row>
    <row r="18602" spans="17:17">
      <c r="Q18602" s="50" t="str">
        <f t="shared" si="292"/>
        <v/>
      </c>
    </row>
    <row r="18603" spans="17:17">
      <c r="Q18603" s="50" t="str">
        <f t="shared" si="292"/>
        <v/>
      </c>
    </row>
    <row r="18604" spans="17:17">
      <c r="Q18604" s="50" t="str">
        <f t="shared" si="292"/>
        <v/>
      </c>
    </row>
    <row r="18605" spans="17:17">
      <c r="Q18605" s="50" t="str">
        <f t="shared" si="292"/>
        <v/>
      </c>
    </row>
    <row r="18606" spans="17:17">
      <c r="Q18606" s="50" t="str">
        <f t="shared" si="292"/>
        <v/>
      </c>
    </row>
    <row r="18607" spans="17:17">
      <c r="Q18607" s="50" t="str">
        <f t="shared" si="292"/>
        <v/>
      </c>
    </row>
    <row r="18608" spans="17:17">
      <c r="Q18608" s="50" t="str">
        <f t="shared" si="292"/>
        <v/>
      </c>
    </row>
    <row r="18609" spans="17:17">
      <c r="Q18609" s="50" t="str">
        <f t="shared" si="292"/>
        <v/>
      </c>
    </row>
    <row r="18610" spans="17:17">
      <c r="Q18610" s="50" t="str">
        <f t="shared" si="292"/>
        <v/>
      </c>
    </row>
    <row r="18611" spans="17:17">
      <c r="Q18611" s="50" t="str">
        <f t="shared" si="292"/>
        <v/>
      </c>
    </row>
    <row r="18612" spans="17:17">
      <c r="Q18612" s="50" t="str">
        <f t="shared" si="292"/>
        <v/>
      </c>
    </row>
    <row r="18613" spans="17:17">
      <c r="Q18613" s="50" t="str">
        <f t="shared" si="292"/>
        <v/>
      </c>
    </row>
    <row r="18614" spans="17:17">
      <c r="Q18614" s="50" t="str">
        <f t="shared" si="292"/>
        <v/>
      </c>
    </row>
    <row r="18615" spans="17:17">
      <c r="Q18615" s="50" t="str">
        <f t="shared" si="292"/>
        <v/>
      </c>
    </row>
    <row r="18616" spans="17:17">
      <c r="Q18616" s="50" t="str">
        <f t="shared" si="292"/>
        <v/>
      </c>
    </row>
    <row r="18617" spans="17:17">
      <c r="Q18617" s="50" t="str">
        <f t="shared" si="292"/>
        <v/>
      </c>
    </row>
    <row r="18618" spans="17:17">
      <c r="Q18618" s="50" t="str">
        <f t="shared" si="292"/>
        <v/>
      </c>
    </row>
    <row r="18619" spans="17:17">
      <c r="Q18619" s="50" t="str">
        <f t="shared" si="292"/>
        <v/>
      </c>
    </row>
    <row r="18620" spans="17:17">
      <c r="Q18620" s="50" t="str">
        <f t="shared" si="292"/>
        <v/>
      </c>
    </row>
    <row r="18621" spans="17:17">
      <c r="Q18621" s="50" t="str">
        <f t="shared" si="292"/>
        <v/>
      </c>
    </row>
    <row r="18622" spans="17:17">
      <c r="Q18622" s="50" t="str">
        <f t="shared" si="292"/>
        <v/>
      </c>
    </row>
    <row r="18623" spans="17:17">
      <c r="Q18623" s="50" t="str">
        <f t="shared" si="292"/>
        <v/>
      </c>
    </row>
    <row r="18624" spans="17:17">
      <c r="Q18624" s="50" t="str">
        <f t="shared" si="292"/>
        <v/>
      </c>
    </row>
    <row r="18625" spans="17:17">
      <c r="Q18625" s="50" t="str">
        <f t="shared" si="292"/>
        <v/>
      </c>
    </row>
    <row r="18626" spans="17:17">
      <c r="Q18626" s="50" t="str">
        <f t="shared" si="292"/>
        <v/>
      </c>
    </row>
    <row r="18627" spans="17:17">
      <c r="Q18627" s="50" t="str">
        <f t="shared" si="292"/>
        <v/>
      </c>
    </row>
    <row r="18628" spans="17:17">
      <c r="Q18628" s="50" t="str">
        <f t="shared" si="292"/>
        <v/>
      </c>
    </row>
    <row r="18629" spans="17:17">
      <c r="Q18629" s="50" t="str">
        <f t="shared" si="292"/>
        <v/>
      </c>
    </row>
    <row r="18630" spans="17:17">
      <c r="Q18630" s="50" t="str">
        <f t="shared" si="292"/>
        <v/>
      </c>
    </row>
    <row r="18631" spans="17:17">
      <c r="Q18631" s="50" t="str">
        <f t="shared" si="292"/>
        <v/>
      </c>
    </row>
    <row r="18632" spans="17:17">
      <c r="Q18632" s="50" t="str">
        <f t="shared" si="292"/>
        <v/>
      </c>
    </row>
    <row r="18633" spans="17:17">
      <c r="Q18633" s="50" t="str">
        <f t="shared" si="292"/>
        <v/>
      </c>
    </row>
    <row r="18634" spans="17:17">
      <c r="Q18634" s="50" t="str">
        <f t="shared" si="292"/>
        <v/>
      </c>
    </row>
    <row r="18635" spans="17:17">
      <c r="Q18635" s="50" t="str">
        <f t="shared" si="292"/>
        <v/>
      </c>
    </row>
    <row r="18636" spans="17:17">
      <c r="Q18636" s="50" t="str">
        <f t="shared" si="292"/>
        <v/>
      </c>
    </row>
    <row r="18637" spans="17:17">
      <c r="Q18637" s="50" t="str">
        <f t="shared" si="292"/>
        <v/>
      </c>
    </row>
    <row r="18638" spans="17:17">
      <c r="Q18638" s="50" t="str">
        <f t="shared" si="292"/>
        <v/>
      </c>
    </row>
    <row r="18639" spans="17:17">
      <c r="Q18639" s="50" t="str">
        <f t="shared" si="292"/>
        <v/>
      </c>
    </row>
    <row r="18640" spans="17:17">
      <c r="Q18640" s="50" t="str">
        <f t="shared" si="292"/>
        <v/>
      </c>
    </row>
    <row r="18641" spans="17:17">
      <c r="Q18641" s="50" t="str">
        <f t="shared" si="292"/>
        <v/>
      </c>
    </row>
    <row r="18642" spans="17:17">
      <c r="Q18642" s="50" t="str">
        <f t="shared" si="292"/>
        <v/>
      </c>
    </row>
    <row r="18643" spans="17:17">
      <c r="Q18643" s="50" t="str">
        <f t="shared" si="292"/>
        <v/>
      </c>
    </row>
    <row r="18644" spans="17:17">
      <c r="Q18644" s="50" t="str">
        <f t="shared" ref="Q18644:Q18707" si="293">IF(AND(I18644="",K18644=""),"",IF(I18644="Lead","Lead",IF(K18644="Lead","Lead",IF((OR((AND((ISNUMBER(SEARCH("Galvanized",K18644))),AF18644="Yes")),(AND((ISNUMBER(SEARCH("Galvanized",K18644))),AF18644="Unknown")))),"Galvanized requiring replacement",IF((OR((AND((ISNUMBER(SEARCH("Galvanized",K18644))),AJ18644="Yes")),(AND((ISNUMBER(SEARCH("Galvanized",K18644))),AJ18644="Unknown")))),"Galvanized requiring replacement",IF(I18644="Galvanized requiring replacement","Galvanized requiring replacement",IF(K18644="Galvanized requiring replacement","Galvanized requiring replacement",IF(ISNUMBER(SEARCH("Unknown",I18644)),"Unknown",IF(ISNUMBER(SEARCH("Unknown",K18644)),"Unknown",IF(I18644="","Unknown",IF(K18644="","Unknown","Non-lead")))))))))))</f>
        <v/>
      </c>
    </row>
    <row r="18645" spans="17:17">
      <c r="Q18645" s="50" t="str">
        <f t="shared" si="293"/>
        <v/>
      </c>
    </row>
    <row r="18646" spans="17:17">
      <c r="Q18646" s="50" t="str">
        <f t="shared" si="293"/>
        <v/>
      </c>
    </row>
    <row r="18647" spans="17:17">
      <c r="Q18647" s="50" t="str">
        <f t="shared" si="293"/>
        <v/>
      </c>
    </row>
    <row r="18648" spans="17:17">
      <c r="Q18648" s="50" t="str">
        <f t="shared" si="293"/>
        <v/>
      </c>
    </row>
    <row r="18649" spans="17:17">
      <c r="Q18649" s="50" t="str">
        <f t="shared" si="293"/>
        <v/>
      </c>
    </row>
    <row r="18650" spans="17:17">
      <c r="Q18650" s="50" t="str">
        <f t="shared" si="293"/>
        <v/>
      </c>
    </row>
    <row r="18651" spans="17:17">
      <c r="Q18651" s="50" t="str">
        <f t="shared" si="293"/>
        <v/>
      </c>
    </row>
    <row r="18652" spans="17:17">
      <c r="Q18652" s="50" t="str">
        <f t="shared" si="293"/>
        <v/>
      </c>
    </row>
    <row r="18653" spans="17:17">
      <c r="Q18653" s="50" t="str">
        <f t="shared" si="293"/>
        <v/>
      </c>
    </row>
    <row r="18654" spans="17:17">
      <c r="Q18654" s="50" t="str">
        <f t="shared" si="293"/>
        <v/>
      </c>
    </row>
    <row r="18655" spans="17:17">
      <c r="Q18655" s="50" t="str">
        <f t="shared" si="293"/>
        <v/>
      </c>
    </row>
    <row r="18656" spans="17:17">
      <c r="Q18656" s="50" t="str">
        <f t="shared" si="293"/>
        <v/>
      </c>
    </row>
    <row r="18657" spans="17:17">
      <c r="Q18657" s="50" t="str">
        <f t="shared" si="293"/>
        <v/>
      </c>
    </row>
    <row r="18658" spans="17:17">
      <c r="Q18658" s="50" t="str">
        <f t="shared" si="293"/>
        <v/>
      </c>
    </row>
    <row r="18659" spans="17:17">
      <c r="Q18659" s="50" t="str">
        <f t="shared" si="293"/>
        <v/>
      </c>
    </row>
    <row r="18660" spans="17:17">
      <c r="Q18660" s="50" t="str">
        <f t="shared" si="293"/>
        <v/>
      </c>
    </row>
    <row r="18661" spans="17:17">
      <c r="Q18661" s="50" t="str">
        <f t="shared" si="293"/>
        <v/>
      </c>
    </row>
    <row r="18662" spans="17:17">
      <c r="Q18662" s="50" t="str">
        <f t="shared" si="293"/>
        <v/>
      </c>
    </row>
    <row r="18663" spans="17:17">
      <c r="Q18663" s="50" t="str">
        <f t="shared" si="293"/>
        <v/>
      </c>
    </row>
    <row r="18664" spans="17:17">
      <c r="Q18664" s="50" t="str">
        <f t="shared" si="293"/>
        <v/>
      </c>
    </row>
    <row r="18665" spans="17:17">
      <c r="Q18665" s="50" t="str">
        <f t="shared" si="293"/>
        <v/>
      </c>
    </row>
    <row r="18666" spans="17:17">
      <c r="Q18666" s="50" t="str">
        <f t="shared" si="293"/>
        <v/>
      </c>
    </row>
    <row r="18667" spans="17:17">
      <c r="Q18667" s="50" t="str">
        <f t="shared" si="293"/>
        <v/>
      </c>
    </row>
    <row r="18668" spans="17:17">
      <c r="Q18668" s="50" t="str">
        <f t="shared" si="293"/>
        <v/>
      </c>
    </row>
    <row r="18669" spans="17:17">
      <c r="Q18669" s="50" t="str">
        <f t="shared" si="293"/>
        <v/>
      </c>
    </row>
    <row r="18670" spans="17:17">
      <c r="Q18670" s="50" t="str">
        <f t="shared" si="293"/>
        <v/>
      </c>
    </row>
    <row r="18671" spans="17:17">
      <c r="Q18671" s="50" t="str">
        <f t="shared" si="293"/>
        <v/>
      </c>
    </row>
    <row r="18672" spans="17:17">
      <c r="Q18672" s="50" t="str">
        <f t="shared" si="293"/>
        <v/>
      </c>
    </row>
    <row r="18673" spans="17:17">
      <c r="Q18673" s="50" t="str">
        <f t="shared" si="293"/>
        <v/>
      </c>
    </row>
    <row r="18674" spans="17:17">
      <c r="Q18674" s="50" t="str">
        <f t="shared" si="293"/>
        <v/>
      </c>
    </row>
    <row r="18675" spans="17:17">
      <c r="Q18675" s="50" t="str">
        <f t="shared" si="293"/>
        <v/>
      </c>
    </row>
    <row r="18676" spans="17:17">
      <c r="Q18676" s="50" t="str">
        <f t="shared" si="293"/>
        <v/>
      </c>
    </row>
    <row r="18677" spans="17:17">
      <c r="Q18677" s="50" t="str">
        <f t="shared" si="293"/>
        <v/>
      </c>
    </row>
    <row r="18678" spans="17:17">
      <c r="Q18678" s="50" t="str">
        <f t="shared" si="293"/>
        <v/>
      </c>
    </row>
    <row r="18679" spans="17:17">
      <c r="Q18679" s="50" t="str">
        <f t="shared" si="293"/>
        <v/>
      </c>
    </row>
    <row r="18680" spans="17:17">
      <c r="Q18680" s="50" t="str">
        <f t="shared" si="293"/>
        <v/>
      </c>
    </row>
    <row r="18681" spans="17:17">
      <c r="Q18681" s="50" t="str">
        <f t="shared" si="293"/>
        <v/>
      </c>
    </row>
    <row r="18682" spans="17:17">
      <c r="Q18682" s="50" t="str">
        <f t="shared" si="293"/>
        <v/>
      </c>
    </row>
    <row r="18683" spans="17:17">
      <c r="Q18683" s="50" t="str">
        <f t="shared" si="293"/>
        <v/>
      </c>
    </row>
    <row r="18684" spans="17:17">
      <c r="Q18684" s="50" t="str">
        <f t="shared" si="293"/>
        <v/>
      </c>
    </row>
    <row r="18685" spans="17:17">
      <c r="Q18685" s="50" t="str">
        <f t="shared" si="293"/>
        <v/>
      </c>
    </row>
    <row r="18686" spans="17:17">
      <c r="Q18686" s="50" t="str">
        <f t="shared" si="293"/>
        <v/>
      </c>
    </row>
    <row r="18687" spans="17:17">
      <c r="Q18687" s="50" t="str">
        <f t="shared" si="293"/>
        <v/>
      </c>
    </row>
    <row r="18688" spans="17:17">
      <c r="Q18688" s="50" t="str">
        <f t="shared" si="293"/>
        <v/>
      </c>
    </row>
    <row r="18689" spans="17:17">
      <c r="Q18689" s="50" t="str">
        <f t="shared" si="293"/>
        <v/>
      </c>
    </row>
    <row r="18690" spans="17:17">
      <c r="Q18690" s="50" t="str">
        <f t="shared" si="293"/>
        <v/>
      </c>
    </row>
    <row r="18691" spans="17:17">
      <c r="Q18691" s="50" t="str">
        <f t="shared" si="293"/>
        <v/>
      </c>
    </row>
    <row r="18692" spans="17:17">
      <c r="Q18692" s="50" t="str">
        <f t="shared" si="293"/>
        <v/>
      </c>
    </row>
    <row r="18693" spans="17:17">
      <c r="Q18693" s="50" t="str">
        <f t="shared" si="293"/>
        <v/>
      </c>
    </row>
    <row r="18694" spans="17:17">
      <c r="Q18694" s="50" t="str">
        <f t="shared" si="293"/>
        <v/>
      </c>
    </row>
    <row r="18695" spans="17:17">
      <c r="Q18695" s="50" t="str">
        <f t="shared" si="293"/>
        <v/>
      </c>
    </row>
    <row r="18696" spans="17:17">
      <c r="Q18696" s="50" t="str">
        <f t="shared" si="293"/>
        <v/>
      </c>
    </row>
    <row r="18697" spans="17:17">
      <c r="Q18697" s="50" t="str">
        <f t="shared" si="293"/>
        <v/>
      </c>
    </row>
    <row r="18698" spans="17:17">
      <c r="Q18698" s="50" t="str">
        <f t="shared" si="293"/>
        <v/>
      </c>
    </row>
    <row r="18699" spans="17:17">
      <c r="Q18699" s="50" t="str">
        <f t="shared" si="293"/>
        <v/>
      </c>
    </row>
    <row r="18700" spans="17:17">
      <c r="Q18700" s="50" t="str">
        <f t="shared" si="293"/>
        <v/>
      </c>
    </row>
    <row r="18701" spans="17:17">
      <c r="Q18701" s="50" t="str">
        <f t="shared" si="293"/>
        <v/>
      </c>
    </row>
    <row r="18702" spans="17:17">
      <c r="Q18702" s="50" t="str">
        <f t="shared" si="293"/>
        <v/>
      </c>
    </row>
    <row r="18703" spans="17:17">
      <c r="Q18703" s="50" t="str">
        <f t="shared" si="293"/>
        <v/>
      </c>
    </row>
    <row r="18704" spans="17:17">
      <c r="Q18704" s="50" t="str">
        <f t="shared" si="293"/>
        <v/>
      </c>
    </row>
    <row r="18705" spans="17:17">
      <c r="Q18705" s="50" t="str">
        <f t="shared" si="293"/>
        <v/>
      </c>
    </row>
    <row r="18706" spans="17:17">
      <c r="Q18706" s="50" t="str">
        <f t="shared" si="293"/>
        <v/>
      </c>
    </row>
    <row r="18707" spans="17:17">
      <c r="Q18707" s="50" t="str">
        <f t="shared" si="293"/>
        <v/>
      </c>
    </row>
    <row r="18708" spans="17:17">
      <c r="Q18708" s="50" t="str">
        <f t="shared" ref="Q18708:Q18771" si="294">IF(AND(I18708="",K18708=""),"",IF(I18708="Lead","Lead",IF(K18708="Lead","Lead",IF((OR((AND((ISNUMBER(SEARCH("Galvanized",K18708))),AF18708="Yes")),(AND((ISNUMBER(SEARCH("Galvanized",K18708))),AF18708="Unknown")))),"Galvanized requiring replacement",IF((OR((AND((ISNUMBER(SEARCH("Galvanized",K18708))),AJ18708="Yes")),(AND((ISNUMBER(SEARCH("Galvanized",K18708))),AJ18708="Unknown")))),"Galvanized requiring replacement",IF(I18708="Galvanized requiring replacement","Galvanized requiring replacement",IF(K18708="Galvanized requiring replacement","Galvanized requiring replacement",IF(ISNUMBER(SEARCH("Unknown",I18708)),"Unknown",IF(ISNUMBER(SEARCH("Unknown",K18708)),"Unknown",IF(I18708="","Unknown",IF(K18708="","Unknown","Non-lead")))))))))))</f>
        <v/>
      </c>
    </row>
    <row r="18709" spans="17:17">
      <c r="Q18709" s="50" t="str">
        <f t="shared" si="294"/>
        <v/>
      </c>
    </row>
    <row r="18710" spans="17:17">
      <c r="Q18710" s="50" t="str">
        <f t="shared" si="294"/>
        <v/>
      </c>
    </row>
    <row r="18711" spans="17:17">
      <c r="Q18711" s="50" t="str">
        <f t="shared" si="294"/>
        <v/>
      </c>
    </row>
    <row r="18712" spans="17:17">
      <c r="Q18712" s="50" t="str">
        <f t="shared" si="294"/>
        <v/>
      </c>
    </row>
    <row r="18713" spans="17:17">
      <c r="Q18713" s="50" t="str">
        <f t="shared" si="294"/>
        <v/>
      </c>
    </row>
    <row r="18714" spans="17:17">
      <c r="Q18714" s="50" t="str">
        <f t="shared" si="294"/>
        <v/>
      </c>
    </row>
    <row r="18715" spans="17:17">
      <c r="Q18715" s="50" t="str">
        <f t="shared" si="294"/>
        <v/>
      </c>
    </row>
    <row r="18716" spans="17:17">
      <c r="Q18716" s="50" t="str">
        <f t="shared" si="294"/>
        <v/>
      </c>
    </row>
    <row r="18717" spans="17:17">
      <c r="Q18717" s="50" t="str">
        <f t="shared" si="294"/>
        <v/>
      </c>
    </row>
    <row r="18718" spans="17:17">
      <c r="Q18718" s="50" t="str">
        <f t="shared" si="294"/>
        <v/>
      </c>
    </row>
    <row r="18719" spans="17:17">
      <c r="Q18719" s="50" t="str">
        <f t="shared" si="294"/>
        <v/>
      </c>
    </row>
    <row r="18720" spans="17:17">
      <c r="Q18720" s="50" t="str">
        <f t="shared" si="294"/>
        <v/>
      </c>
    </row>
    <row r="18721" spans="17:17">
      <c r="Q18721" s="50" t="str">
        <f t="shared" si="294"/>
        <v/>
      </c>
    </row>
    <row r="18722" spans="17:17">
      <c r="Q18722" s="50" t="str">
        <f t="shared" si="294"/>
        <v/>
      </c>
    </row>
    <row r="18723" spans="17:17">
      <c r="Q18723" s="50" t="str">
        <f t="shared" si="294"/>
        <v/>
      </c>
    </row>
    <row r="18724" spans="17:17">
      <c r="Q18724" s="50" t="str">
        <f t="shared" si="294"/>
        <v/>
      </c>
    </row>
    <row r="18725" spans="17:17">
      <c r="Q18725" s="50" t="str">
        <f t="shared" si="294"/>
        <v/>
      </c>
    </row>
    <row r="18726" spans="17:17">
      <c r="Q18726" s="50" t="str">
        <f t="shared" si="294"/>
        <v/>
      </c>
    </row>
    <row r="18727" spans="17:17">
      <c r="Q18727" s="50" t="str">
        <f t="shared" si="294"/>
        <v/>
      </c>
    </row>
    <row r="18728" spans="17:17">
      <c r="Q18728" s="50" t="str">
        <f t="shared" si="294"/>
        <v/>
      </c>
    </row>
    <row r="18729" spans="17:17">
      <c r="Q18729" s="50" t="str">
        <f t="shared" si="294"/>
        <v/>
      </c>
    </row>
    <row r="18730" spans="17:17">
      <c r="Q18730" s="50" t="str">
        <f t="shared" si="294"/>
        <v/>
      </c>
    </row>
    <row r="18731" spans="17:17">
      <c r="Q18731" s="50" t="str">
        <f t="shared" si="294"/>
        <v/>
      </c>
    </row>
    <row r="18732" spans="17:17">
      <c r="Q18732" s="50" t="str">
        <f t="shared" si="294"/>
        <v/>
      </c>
    </row>
    <row r="18733" spans="17:17">
      <c r="Q18733" s="50" t="str">
        <f t="shared" si="294"/>
        <v/>
      </c>
    </row>
    <row r="18734" spans="17:17">
      <c r="Q18734" s="50" t="str">
        <f t="shared" si="294"/>
        <v/>
      </c>
    </row>
    <row r="18735" spans="17:17">
      <c r="Q18735" s="50" t="str">
        <f t="shared" si="294"/>
        <v/>
      </c>
    </row>
    <row r="18736" spans="17:17">
      <c r="Q18736" s="50" t="str">
        <f t="shared" si="294"/>
        <v/>
      </c>
    </row>
    <row r="18737" spans="17:17">
      <c r="Q18737" s="50" t="str">
        <f t="shared" si="294"/>
        <v/>
      </c>
    </row>
    <row r="18738" spans="17:17">
      <c r="Q18738" s="50" t="str">
        <f t="shared" si="294"/>
        <v/>
      </c>
    </row>
    <row r="18739" spans="17:17">
      <c r="Q18739" s="50" t="str">
        <f t="shared" si="294"/>
        <v/>
      </c>
    </row>
    <row r="18740" spans="17:17">
      <c r="Q18740" s="50" t="str">
        <f t="shared" si="294"/>
        <v/>
      </c>
    </row>
    <row r="18741" spans="17:17">
      <c r="Q18741" s="50" t="str">
        <f t="shared" si="294"/>
        <v/>
      </c>
    </row>
    <row r="18742" spans="17:17">
      <c r="Q18742" s="50" t="str">
        <f t="shared" si="294"/>
        <v/>
      </c>
    </row>
    <row r="18743" spans="17:17">
      <c r="Q18743" s="50" t="str">
        <f t="shared" si="294"/>
        <v/>
      </c>
    </row>
    <row r="18744" spans="17:17">
      <c r="Q18744" s="50" t="str">
        <f t="shared" si="294"/>
        <v/>
      </c>
    </row>
    <row r="18745" spans="17:17">
      <c r="Q18745" s="50" t="str">
        <f t="shared" si="294"/>
        <v/>
      </c>
    </row>
    <row r="18746" spans="17:17">
      <c r="Q18746" s="50" t="str">
        <f t="shared" si="294"/>
        <v/>
      </c>
    </row>
    <row r="18747" spans="17:17">
      <c r="Q18747" s="50" t="str">
        <f t="shared" si="294"/>
        <v/>
      </c>
    </row>
    <row r="18748" spans="17:17">
      <c r="Q18748" s="50" t="str">
        <f t="shared" si="294"/>
        <v/>
      </c>
    </row>
    <row r="18749" spans="17:17">
      <c r="Q18749" s="50" t="str">
        <f t="shared" si="294"/>
        <v/>
      </c>
    </row>
    <row r="18750" spans="17:17">
      <c r="Q18750" s="50" t="str">
        <f t="shared" si="294"/>
        <v/>
      </c>
    </row>
    <row r="18751" spans="17:17">
      <c r="Q18751" s="50" t="str">
        <f t="shared" si="294"/>
        <v/>
      </c>
    </row>
    <row r="18752" spans="17:17">
      <c r="Q18752" s="50" t="str">
        <f t="shared" si="294"/>
        <v/>
      </c>
    </row>
    <row r="18753" spans="17:17">
      <c r="Q18753" s="50" t="str">
        <f t="shared" si="294"/>
        <v/>
      </c>
    </row>
    <row r="18754" spans="17:17">
      <c r="Q18754" s="50" t="str">
        <f t="shared" si="294"/>
        <v/>
      </c>
    </row>
    <row r="18755" spans="17:17">
      <c r="Q18755" s="50" t="str">
        <f t="shared" si="294"/>
        <v/>
      </c>
    </row>
    <row r="18756" spans="17:17">
      <c r="Q18756" s="50" t="str">
        <f t="shared" si="294"/>
        <v/>
      </c>
    </row>
    <row r="18757" spans="17:17">
      <c r="Q18757" s="50" t="str">
        <f t="shared" si="294"/>
        <v/>
      </c>
    </row>
    <row r="18758" spans="17:17">
      <c r="Q18758" s="50" t="str">
        <f t="shared" si="294"/>
        <v/>
      </c>
    </row>
    <row r="18759" spans="17:17">
      <c r="Q18759" s="50" t="str">
        <f t="shared" si="294"/>
        <v/>
      </c>
    </row>
    <row r="18760" spans="17:17">
      <c r="Q18760" s="50" t="str">
        <f t="shared" si="294"/>
        <v/>
      </c>
    </row>
    <row r="18761" spans="17:17">
      <c r="Q18761" s="50" t="str">
        <f t="shared" si="294"/>
        <v/>
      </c>
    </row>
    <row r="18762" spans="17:17">
      <c r="Q18762" s="50" t="str">
        <f t="shared" si="294"/>
        <v/>
      </c>
    </row>
    <row r="18763" spans="17:17">
      <c r="Q18763" s="50" t="str">
        <f t="shared" si="294"/>
        <v/>
      </c>
    </row>
    <row r="18764" spans="17:17">
      <c r="Q18764" s="50" t="str">
        <f t="shared" si="294"/>
        <v/>
      </c>
    </row>
    <row r="18765" spans="17:17">
      <c r="Q18765" s="50" t="str">
        <f t="shared" si="294"/>
        <v/>
      </c>
    </row>
    <row r="18766" spans="17:17">
      <c r="Q18766" s="50" t="str">
        <f t="shared" si="294"/>
        <v/>
      </c>
    </row>
    <row r="18767" spans="17:17">
      <c r="Q18767" s="50" t="str">
        <f t="shared" si="294"/>
        <v/>
      </c>
    </row>
    <row r="18768" spans="17:17">
      <c r="Q18768" s="50" t="str">
        <f t="shared" si="294"/>
        <v/>
      </c>
    </row>
    <row r="18769" spans="17:17">
      <c r="Q18769" s="50" t="str">
        <f t="shared" si="294"/>
        <v/>
      </c>
    </row>
    <row r="18770" spans="17:17">
      <c r="Q18770" s="50" t="str">
        <f t="shared" si="294"/>
        <v/>
      </c>
    </row>
    <row r="18771" spans="17:17">
      <c r="Q18771" s="50" t="str">
        <f t="shared" si="294"/>
        <v/>
      </c>
    </row>
    <row r="18772" spans="17:17">
      <c r="Q18772" s="50" t="str">
        <f t="shared" ref="Q18772:Q18835" si="295">IF(AND(I18772="",K18772=""),"",IF(I18772="Lead","Lead",IF(K18772="Lead","Lead",IF((OR((AND((ISNUMBER(SEARCH("Galvanized",K18772))),AF18772="Yes")),(AND((ISNUMBER(SEARCH("Galvanized",K18772))),AF18772="Unknown")))),"Galvanized requiring replacement",IF((OR((AND((ISNUMBER(SEARCH("Galvanized",K18772))),AJ18772="Yes")),(AND((ISNUMBER(SEARCH("Galvanized",K18772))),AJ18772="Unknown")))),"Galvanized requiring replacement",IF(I18772="Galvanized requiring replacement","Galvanized requiring replacement",IF(K18772="Galvanized requiring replacement","Galvanized requiring replacement",IF(ISNUMBER(SEARCH("Unknown",I18772)),"Unknown",IF(ISNUMBER(SEARCH("Unknown",K18772)),"Unknown",IF(I18772="","Unknown",IF(K18772="","Unknown","Non-lead")))))))))))</f>
        <v/>
      </c>
    </row>
    <row r="18773" spans="17:17">
      <c r="Q18773" s="50" t="str">
        <f t="shared" si="295"/>
        <v/>
      </c>
    </row>
    <row r="18774" spans="17:17">
      <c r="Q18774" s="50" t="str">
        <f t="shared" si="295"/>
        <v/>
      </c>
    </row>
    <row r="18775" spans="17:17">
      <c r="Q18775" s="50" t="str">
        <f t="shared" si="295"/>
        <v/>
      </c>
    </row>
    <row r="18776" spans="17:17">
      <c r="Q18776" s="50" t="str">
        <f t="shared" si="295"/>
        <v/>
      </c>
    </row>
    <row r="18777" spans="17:17">
      <c r="Q18777" s="50" t="str">
        <f t="shared" si="295"/>
        <v/>
      </c>
    </row>
    <row r="18778" spans="17:17">
      <c r="Q18778" s="50" t="str">
        <f t="shared" si="295"/>
        <v/>
      </c>
    </row>
    <row r="18779" spans="17:17">
      <c r="Q18779" s="50" t="str">
        <f t="shared" si="295"/>
        <v/>
      </c>
    </row>
    <row r="18780" spans="17:17">
      <c r="Q18780" s="50" t="str">
        <f t="shared" si="295"/>
        <v/>
      </c>
    </row>
    <row r="18781" spans="17:17">
      <c r="Q18781" s="50" t="str">
        <f t="shared" si="295"/>
        <v/>
      </c>
    </row>
    <row r="18782" spans="17:17">
      <c r="Q18782" s="50" t="str">
        <f t="shared" si="295"/>
        <v/>
      </c>
    </row>
    <row r="18783" spans="17:17">
      <c r="Q18783" s="50" t="str">
        <f t="shared" si="295"/>
        <v/>
      </c>
    </row>
    <row r="18784" spans="17:17">
      <c r="Q18784" s="50" t="str">
        <f t="shared" si="295"/>
        <v/>
      </c>
    </row>
    <row r="18785" spans="17:17">
      <c r="Q18785" s="50" t="str">
        <f t="shared" si="295"/>
        <v/>
      </c>
    </row>
    <row r="18786" spans="17:17">
      <c r="Q18786" s="50" t="str">
        <f t="shared" si="295"/>
        <v/>
      </c>
    </row>
    <row r="18787" spans="17:17">
      <c r="Q18787" s="50" t="str">
        <f t="shared" si="295"/>
        <v/>
      </c>
    </row>
    <row r="18788" spans="17:17">
      <c r="Q18788" s="50" t="str">
        <f t="shared" si="295"/>
        <v/>
      </c>
    </row>
    <row r="18789" spans="17:17">
      <c r="Q18789" s="50" t="str">
        <f t="shared" si="295"/>
        <v/>
      </c>
    </row>
    <row r="18790" spans="17:17">
      <c r="Q18790" s="50" t="str">
        <f t="shared" si="295"/>
        <v/>
      </c>
    </row>
    <row r="18791" spans="17:17">
      <c r="Q18791" s="50" t="str">
        <f t="shared" si="295"/>
        <v/>
      </c>
    </row>
    <row r="18792" spans="17:17">
      <c r="Q18792" s="50" t="str">
        <f t="shared" si="295"/>
        <v/>
      </c>
    </row>
    <row r="18793" spans="17:17">
      <c r="Q18793" s="50" t="str">
        <f t="shared" si="295"/>
        <v/>
      </c>
    </row>
    <row r="18794" spans="17:17">
      <c r="Q18794" s="50" t="str">
        <f t="shared" si="295"/>
        <v/>
      </c>
    </row>
    <row r="18795" spans="17:17">
      <c r="Q18795" s="50" t="str">
        <f t="shared" si="295"/>
        <v/>
      </c>
    </row>
    <row r="18796" spans="17:17">
      <c r="Q18796" s="50" t="str">
        <f t="shared" si="295"/>
        <v/>
      </c>
    </row>
    <row r="18797" spans="17:17">
      <c r="Q18797" s="50" t="str">
        <f t="shared" si="295"/>
        <v/>
      </c>
    </row>
    <row r="18798" spans="17:17">
      <c r="Q18798" s="50" t="str">
        <f t="shared" si="295"/>
        <v/>
      </c>
    </row>
    <row r="18799" spans="17:17">
      <c r="Q18799" s="50" t="str">
        <f t="shared" si="295"/>
        <v/>
      </c>
    </row>
    <row r="18800" spans="17:17">
      <c r="Q18800" s="50" t="str">
        <f t="shared" si="295"/>
        <v/>
      </c>
    </row>
    <row r="18801" spans="17:17">
      <c r="Q18801" s="50" t="str">
        <f t="shared" si="295"/>
        <v/>
      </c>
    </row>
    <row r="18802" spans="17:17">
      <c r="Q18802" s="50" t="str">
        <f t="shared" si="295"/>
        <v/>
      </c>
    </row>
    <row r="18803" spans="17:17">
      <c r="Q18803" s="50" t="str">
        <f t="shared" si="295"/>
        <v/>
      </c>
    </row>
    <row r="18804" spans="17:17">
      <c r="Q18804" s="50" t="str">
        <f t="shared" si="295"/>
        <v/>
      </c>
    </row>
    <row r="18805" spans="17:17">
      <c r="Q18805" s="50" t="str">
        <f t="shared" si="295"/>
        <v/>
      </c>
    </row>
    <row r="18806" spans="17:17">
      <c r="Q18806" s="50" t="str">
        <f t="shared" si="295"/>
        <v/>
      </c>
    </row>
    <row r="18807" spans="17:17">
      <c r="Q18807" s="50" t="str">
        <f t="shared" si="295"/>
        <v/>
      </c>
    </row>
    <row r="18808" spans="17:17">
      <c r="Q18808" s="50" t="str">
        <f t="shared" si="295"/>
        <v/>
      </c>
    </row>
    <row r="18809" spans="17:17">
      <c r="Q18809" s="50" t="str">
        <f t="shared" si="295"/>
        <v/>
      </c>
    </row>
    <row r="18810" spans="17:17">
      <c r="Q18810" s="50" t="str">
        <f t="shared" si="295"/>
        <v/>
      </c>
    </row>
    <row r="18811" spans="17:17">
      <c r="Q18811" s="50" t="str">
        <f t="shared" si="295"/>
        <v/>
      </c>
    </row>
    <row r="18812" spans="17:17">
      <c r="Q18812" s="50" t="str">
        <f t="shared" si="295"/>
        <v/>
      </c>
    </row>
    <row r="18813" spans="17:17">
      <c r="Q18813" s="50" t="str">
        <f t="shared" si="295"/>
        <v/>
      </c>
    </row>
    <row r="18814" spans="17:17">
      <c r="Q18814" s="50" t="str">
        <f t="shared" si="295"/>
        <v/>
      </c>
    </row>
    <row r="18815" spans="17:17">
      <c r="Q18815" s="50" t="str">
        <f t="shared" si="295"/>
        <v/>
      </c>
    </row>
    <row r="18816" spans="17:17">
      <c r="Q18816" s="50" t="str">
        <f t="shared" si="295"/>
        <v/>
      </c>
    </row>
    <row r="18817" spans="17:17">
      <c r="Q18817" s="50" t="str">
        <f t="shared" si="295"/>
        <v/>
      </c>
    </row>
    <row r="18818" spans="17:17">
      <c r="Q18818" s="50" t="str">
        <f t="shared" si="295"/>
        <v/>
      </c>
    </row>
    <row r="18819" spans="17:17">
      <c r="Q18819" s="50" t="str">
        <f t="shared" si="295"/>
        <v/>
      </c>
    </row>
    <row r="18820" spans="17:17">
      <c r="Q18820" s="50" t="str">
        <f t="shared" si="295"/>
        <v/>
      </c>
    </row>
    <row r="18821" spans="17:17">
      <c r="Q18821" s="50" t="str">
        <f t="shared" si="295"/>
        <v/>
      </c>
    </row>
    <row r="18822" spans="17:17">
      <c r="Q18822" s="50" t="str">
        <f t="shared" si="295"/>
        <v/>
      </c>
    </row>
    <row r="18823" spans="17:17">
      <c r="Q18823" s="50" t="str">
        <f t="shared" si="295"/>
        <v/>
      </c>
    </row>
    <row r="18824" spans="17:17">
      <c r="Q18824" s="50" t="str">
        <f t="shared" si="295"/>
        <v/>
      </c>
    </row>
    <row r="18825" spans="17:17">
      <c r="Q18825" s="50" t="str">
        <f t="shared" si="295"/>
        <v/>
      </c>
    </row>
    <row r="18826" spans="17:17">
      <c r="Q18826" s="50" t="str">
        <f t="shared" si="295"/>
        <v/>
      </c>
    </row>
    <row r="18827" spans="17:17">
      <c r="Q18827" s="50" t="str">
        <f t="shared" si="295"/>
        <v/>
      </c>
    </row>
    <row r="18828" spans="17:17">
      <c r="Q18828" s="50" t="str">
        <f t="shared" si="295"/>
        <v/>
      </c>
    </row>
    <row r="18829" spans="17:17">
      <c r="Q18829" s="50" t="str">
        <f t="shared" si="295"/>
        <v/>
      </c>
    </row>
    <row r="18830" spans="17:17">
      <c r="Q18830" s="50" t="str">
        <f t="shared" si="295"/>
        <v/>
      </c>
    </row>
    <row r="18831" spans="17:17">
      <c r="Q18831" s="50" t="str">
        <f t="shared" si="295"/>
        <v/>
      </c>
    </row>
    <row r="18832" spans="17:17">
      <c r="Q18832" s="50" t="str">
        <f t="shared" si="295"/>
        <v/>
      </c>
    </row>
    <row r="18833" spans="17:17">
      <c r="Q18833" s="50" t="str">
        <f t="shared" si="295"/>
        <v/>
      </c>
    </row>
    <row r="18834" spans="17:17">
      <c r="Q18834" s="50" t="str">
        <f t="shared" si="295"/>
        <v/>
      </c>
    </row>
    <row r="18835" spans="17:17">
      <c r="Q18835" s="50" t="str">
        <f t="shared" si="295"/>
        <v/>
      </c>
    </row>
    <row r="18836" spans="17:17">
      <c r="Q18836" s="50" t="str">
        <f t="shared" ref="Q18836:Q18899" si="296">IF(AND(I18836="",K18836=""),"",IF(I18836="Lead","Lead",IF(K18836="Lead","Lead",IF((OR((AND((ISNUMBER(SEARCH("Galvanized",K18836))),AF18836="Yes")),(AND((ISNUMBER(SEARCH("Galvanized",K18836))),AF18836="Unknown")))),"Galvanized requiring replacement",IF((OR((AND((ISNUMBER(SEARCH("Galvanized",K18836))),AJ18836="Yes")),(AND((ISNUMBER(SEARCH("Galvanized",K18836))),AJ18836="Unknown")))),"Galvanized requiring replacement",IF(I18836="Galvanized requiring replacement","Galvanized requiring replacement",IF(K18836="Galvanized requiring replacement","Galvanized requiring replacement",IF(ISNUMBER(SEARCH("Unknown",I18836)),"Unknown",IF(ISNUMBER(SEARCH("Unknown",K18836)),"Unknown",IF(I18836="","Unknown",IF(K18836="","Unknown","Non-lead")))))))))))</f>
        <v/>
      </c>
    </row>
    <row r="18837" spans="17:17">
      <c r="Q18837" s="50" t="str">
        <f t="shared" si="296"/>
        <v/>
      </c>
    </row>
    <row r="18838" spans="17:17">
      <c r="Q18838" s="50" t="str">
        <f t="shared" si="296"/>
        <v/>
      </c>
    </row>
    <row r="18839" spans="17:17">
      <c r="Q18839" s="50" t="str">
        <f t="shared" si="296"/>
        <v/>
      </c>
    </row>
    <row r="18840" spans="17:17">
      <c r="Q18840" s="50" t="str">
        <f t="shared" si="296"/>
        <v/>
      </c>
    </row>
    <row r="18841" spans="17:17">
      <c r="Q18841" s="50" t="str">
        <f t="shared" si="296"/>
        <v/>
      </c>
    </row>
    <row r="18842" spans="17:17">
      <c r="Q18842" s="50" t="str">
        <f t="shared" si="296"/>
        <v/>
      </c>
    </row>
    <row r="18843" spans="17:17">
      <c r="Q18843" s="50" t="str">
        <f t="shared" si="296"/>
        <v/>
      </c>
    </row>
    <row r="18844" spans="17:17">
      <c r="Q18844" s="50" t="str">
        <f t="shared" si="296"/>
        <v/>
      </c>
    </row>
    <row r="18845" spans="17:17">
      <c r="Q18845" s="50" t="str">
        <f t="shared" si="296"/>
        <v/>
      </c>
    </row>
    <row r="18846" spans="17:17">
      <c r="Q18846" s="50" t="str">
        <f t="shared" si="296"/>
        <v/>
      </c>
    </row>
    <row r="18847" spans="17:17">
      <c r="Q18847" s="50" t="str">
        <f t="shared" si="296"/>
        <v/>
      </c>
    </row>
    <row r="18848" spans="17:17">
      <c r="Q18848" s="50" t="str">
        <f t="shared" si="296"/>
        <v/>
      </c>
    </row>
    <row r="18849" spans="17:17">
      <c r="Q18849" s="50" t="str">
        <f t="shared" si="296"/>
        <v/>
      </c>
    </row>
    <row r="18850" spans="17:17">
      <c r="Q18850" s="50" t="str">
        <f t="shared" si="296"/>
        <v/>
      </c>
    </row>
    <row r="18851" spans="17:17">
      <c r="Q18851" s="50" t="str">
        <f t="shared" si="296"/>
        <v/>
      </c>
    </row>
    <row r="18852" spans="17:17">
      <c r="Q18852" s="50" t="str">
        <f t="shared" si="296"/>
        <v/>
      </c>
    </row>
    <row r="18853" spans="17:17">
      <c r="Q18853" s="50" t="str">
        <f t="shared" si="296"/>
        <v/>
      </c>
    </row>
    <row r="18854" spans="17:17">
      <c r="Q18854" s="50" t="str">
        <f t="shared" si="296"/>
        <v/>
      </c>
    </row>
    <row r="18855" spans="17:17">
      <c r="Q18855" s="50" t="str">
        <f t="shared" si="296"/>
        <v/>
      </c>
    </row>
    <row r="18856" spans="17:17">
      <c r="Q18856" s="50" t="str">
        <f t="shared" si="296"/>
        <v/>
      </c>
    </row>
    <row r="18857" spans="17:17">
      <c r="Q18857" s="50" t="str">
        <f t="shared" si="296"/>
        <v/>
      </c>
    </row>
    <row r="18858" spans="17:17">
      <c r="Q18858" s="50" t="str">
        <f t="shared" si="296"/>
        <v/>
      </c>
    </row>
    <row r="18859" spans="17:17">
      <c r="Q18859" s="50" t="str">
        <f t="shared" si="296"/>
        <v/>
      </c>
    </row>
    <row r="18860" spans="17:17">
      <c r="Q18860" s="50" t="str">
        <f t="shared" si="296"/>
        <v/>
      </c>
    </row>
    <row r="18861" spans="17:17">
      <c r="Q18861" s="50" t="str">
        <f t="shared" si="296"/>
        <v/>
      </c>
    </row>
    <row r="18862" spans="17:17">
      <c r="Q18862" s="50" t="str">
        <f t="shared" si="296"/>
        <v/>
      </c>
    </row>
    <row r="18863" spans="17:17">
      <c r="Q18863" s="50" t="str">
        <f t="shared" si="296"/>
        <v/>
      </c>
    </row>
    <row r="18864" spans="17:17">
      <c r="Q18864" s="50" t="str">
        <f t="shared" si="296"/>
        <v/>
      </c>
    </row>
    <row r="18865" spans="17:17">
      <c r="Q18865" s="50" t="str">
        <f t="shared" si="296"/>
        <v/>
      </c>
    </row>
    <row r="18866" spans="17:17">
      <c r="Q18866" s="50" t="str">
        <f t="shared" si="296"/>
        <v/>
      </c>
    </row>
    <row r="18867" spans="17:17">
      <c r="Q18867" s="50" t="str">
        <f t="shared" si="296"/>
        <v/>
      </c>
    </row>
    <row r="18868" spans="17:17">
      <c r="Q18868" s="50" t="str">
        <f t="shared" si="296"/>
        <v/>
      </c>
    </row>
    <row r="18869" spans="17:17">
      <c r="Q18869" s="50" t="str">
        <f t="shared" si="296"/>
        <v/>
      </c>
    </row>
    <row r="18870" spans="17:17">
      <c r="Q18870" s="50" t="str">
        <f t="shared" si="296"/>
        <v/>
      </c>
    </row>
    <row r="18871" spans="17:17">
      <c r="Q18871" s="50" t="str">
        <f t="shared" si="296"/>
        <v/>
      </c>
    </row>
    <row r="18872" spans="17:17">
      <c r="Q18872" s="50" t="str">
        <f t="shared" si="296"/>
        <v/>
      </c>
    </row>
    <row r="18873" spans="17:17">
      <c r="Q18873" s="50" t="str">
        <f t="shared" si="296"/>
        <v/>
      </c>
    </row>
    <row r="18874" spans="17:17">
      <c r="Q18874" s="50" t="str">
        <f t="shared" si="296"/>
        <v/>
      </c>
    </row>
    <row r="18875" spans="17:17">
      <c r="Q18875" s="50" t="str">
        <f t="shared" si="296"/>
        <v/>
      </c>
    </row>
    <row r="18876" spans="17:17">
      <c r="Q18876" s="50" t="str">
        <f t="shared" si="296"/>
        <v/>
      </c>
    </row>
    <row r="18877" spans="17:17">
      <c r="Q18877" s="50" t="str">
        <f t="shared" si="296"/>
        <v/>
      </c>
    </row>
    <row r="18878" spans="17:17">
      <c r="Q18878" s="50" t="str">
        <f t="shared" si="296"/>
        <v/>
      </c>
    </row>
    <row r="18879" spans="17:17">
      <c r="Q18879" s="50" t="str">
        <f t="shared" si="296"/>
        <v/>
      </c>
    </row>
    <row r="18880" spans="17:17">
      <c r="Q18880" s="50" t="str">
        <f t="shared" si="296"/>
        <v/>
      </c>
    </row>
    <row r="18881" spans="17:17">
      <c r="Q18881" s="50" t="str">
        <f t="shared" si="296"/>
        <v/>
      </c>
    </row>
    <row r="18882" spans="17:17">
      <c r="Q18882" s="50" t="str">
        <f t="shared" si="296"/>
        <v/>
      </c>
    </row>
    <row r="18883" spans="17:17">
      <c r="Q18883" s="50" t="str">
        <f t="shared" si="296"/>
        <v/>
      </c>
    </row>
    <row r="18884" spans="17:17">
      <c r="Q18884" s="50" t="str">
        <f t="shared" si="296"/>
        <v/>
      </c>
    </row>
    <row r="18885" spans="17:17">
      <c r="Q18885" s="50" t="str">
        <f t="shared" si="296"/>
        <v/>
      </c>
    </row>
    <row r="18886" spans="17:17">
      <c r="Q18886" s="50" t="str">
        <f t="shared" si="296"/>
        <v/>
      </c>
    </row>
    <row r="18887" spans="17:17">
      <c r="Q18887" s="50" t="str">
        <f t="shared" si="296"/>
        <v/>
      </c>
    </row>
    <row r="18888" spans="17:17">
      <c r="Q18888" s="50" t="str">
        <f t="shared" si="296"/>
        <v/>
      </c>
    </row>
    <row r="18889" spans="17:17">
      <c r="Q18889" s="50" t="str">
        <f t="shared" si="296"/>
        <v/>
      </c>
    </row>
    <row r="18890" spans="17:17">
      <c r="Q18890" s="50" t="str">
        <f t="shared" si="296"/>
        <v/>
      </c>
    </row>
    <row r="18891" spans="17:17">
      <c r="Q18891" s="50" t="str">
        <f t="shared" si="296"/>
        <v/>
      </c>
    </row>
    <row r="18892" spans="17:17">
      <c r="Q18892" s="50" t="str">
        <f t="shared" si="296"/>
        <v/>
      </c>
    </row>
    <row r="18893" spans="17:17">
      <c r="Q18893" s="50" t="str">
        <f t="shared" si="296"/>
        <v/>
      </c>
    </row>
    <row r="18894" spans="17:17">
      <c r="Q18894" s="50" t="str">
        <f t="shared" si="296"/>
        <v/>
      </c>
    </row>
    <row r="18895" spans="17:17">
      <c r="Q18895" s="50" t="str">
        <f t="shared" si="296"/>
        <v/>
      </c>
    </row>
    <row r="18896" spans="17:17">
      <c r="Q18896" s="50" t="str">
        <f t="shared" si="296"/>
        <v/>
      </c>
    </row>
    <row r="18897" spans="17:17">
      <c r="Q18897" s="50" t="str">
        <f t="shared" si="296"/>
        <v/>
      </c>
    </row>
    <row r="18898" spans="17:17">
      <c r="Q18898" s="50" t="str">
        <f t="shared" si="296"/>
        <v/>
      </c>
    </row>
    <row r="18899" spans="17:17">
      <c r="Q18899" s="50" t="str">
        <f t="shared" si="296"/>
        <v/>
      </c>
    </row>
    <row r="18900" spans="17:17">
      <c r="Q18900" s="50" t="str">
        <f t="shared" ref="Q18900:Q18963" si="297">IF(AND(I18900="",K18900=""),"",IF(I18900="Lead","Lead",IF(K18900="Lead","Lead",IF((OR((AND((ISNUMBER(SEARCH("Galvanized",K18900))),AF18900="Yes")),(AND((ISNUMBER(SEARCH("Galvanized",K18900))),AF18900="Unknown")))),"Galvanized requiring replacement",IF((OR((AND((ISNUMBER(SEARCH("Galvanized",K18900))),AJ18900="Yes")),(AND((ISNUMBER(SEARCH("Galvanized",K18900))),AJ18900="Unknown")))),"Galvanized requiring replacement",IF(I18900="Galvanized requiring replacement","Galvanized requiring replacement",IF(K18900="Galvanized requiring replacement","Galvanized requiring replacement",IF(ISNUMBER(SEARCH("Unknown",I18900)),"Unknown",IF(ISNUMBER(SEARCH("Unknown",K18900)),"Unknown",IF(I18900="","Unknown",IF(K18900="","Unknown","Non-lead")))))))))))</f>
        <v/>
      </c>
    </row>
    <row r="18901" spans="17:17">
      <c r="Q18901" s="50" t="str">
        <f t="shared" si="297"/>
        <v/>
      </c>
    </row>
    <row r="18902" spans="17:17">
      <c r="Q18902" s="50" t="str">
        <f t="shared" si="297"/>
        <v/>
      </c>
    </row>
    <row r="18903" spans="17:17">
      <c r="Q18903" s="50" t="str">
        <f t="shared" si="297"/>
        <v/>
      </c>
    </row>
    <row r="18904" spans="17:17">
      <c r="Q18904" s="50" t="str">
        <f t="shared" si="297"/>
        <v/>
      </c>
    </row>
    <row r="18905" spans="17:17">
      <c r="Q18905" s="50" t="str">
        <f t="shared" si="297"/>
        <v/>
      </c>
    </row>
    <row r="18906" spans="17:17">
      <c r="Q18906" s="50" t="str">
        <f t="shared" si="297"/>
        <v/>
      </c>
    </row>
    <row r="18907" spans="17:17">
      <c r="Q18907" s="50" t="str">
        <f t="shared" si="297"/>
        <v/>
      </c>
    </row>
    <row r="18908" spans="17:17">
      <c r="Q18908" s="50" t="str">
        <f t="shared" si="297"/>
        <v/>
      </c>
    </row>
    <row r="18909" spans="17:17">
      <c r="Q18909" s="50" t="str">
        <f t="shared" si="297"/>
        <v/>
      </c>
    </row>
    <row r="18910" spans="17:17">
      <c r="Q18910" s="50" t="str">
        <f t="shared" si="297"/>
        <v/>
      </c>
    </row>
    <row r="18911" spans="17:17">
      <c r="Q18911" s="50" t="str">
        <f t="shared" si="297"/>
        <v/>
      </c>
    </row>
    <row r="18912" spans="17:17">
      <c r="Q18912" s="50" t="str">
        <f t="shared" si="297"/>
        <v/>
      </c>
    </row>
    <row r="18913" spans="17:17">
      <c r="Q18913" s="50" t="str">
        <f t="shared" si="297"/>
        <v/>
      </c>
    </row>
    <row r="18914" spans="17:17">
      <c r="Q18914" s="50" t="str">
        <f t="shared" si="297"/>
        <v/>
      </c>
    </row>
    <row r="18915" spans="17:17">
      <c r="Q18915" s="50" t="str">
        <f t="shared" si="297"/>
        <v/>
      </c>
    </row>
    <row r="18916" spans="17:17">
      <c r="Q18916" s="50" t="str">
        <f t="shared" si="297"/>
        <v/>
      </c>
    </row>
    <row r="18917" spans="17:17">
      <c r="Q18917" s="50" t="str">
        <f t="shared" si="297"/>
        <v/>
      </c>
    </row>
    <row r="18918" spans="17:17">
      <c r="Q18918" s="50" t="str">
        <f t="shared" si="297"/>
        <v/>
      </c>
    </row>
    <row r="18919" spans="17:17">
      <c r="Q18919" s="50" t="str">
        <f t="shared" si="297"/>
        <v/>
      </c>
    </row>
    <row r="18920" spans="17:17">
      <c r="Q18920" s="50" t="str">
        <f t="shared" si="297"/>
        <v/>
      </c>
    </row>
    <row r="18921" spans="17:17">
      <c r="Q18921" s="50" t="str">
        <f t="shared" si="297"/>
        <v/>
      </c>
    </row>
    <row r="18922" spans="17:17">
      <c r="Q18922" s="50" t="str">
        <f t="shared" si="297"/>
        <v/>
      </c>
    </row>
    <row r="18923" spans="17:17">
      <c r="Q18923" s="50" t="str">
        <f t="shared" si="297"/>
        <v/>
      </c>
    </row>
    <row r="18924" spans="17:17">
      <c r="Q18924" s="50" t="str">
        <f t="shared" si="297"/>
        <v/>
      </c>
    </row>
    <row r="18925" spans="17:17">
      <c r="Q18925" s="50" t="str">
        <f t="shared" si="297"/>
        <v/>
      </c>
    </row>
    <row r="18926" spans="17:17">
      <c r="Q18926" s="50" t="str">
        <f t="shared" si="297"/>
        <v/>
      </c>
    </row>
    <row r="18927" spans="17:17">
      <c r="Q18927" s="50" t="str">
        <f t="shared" si="297"/>
        <v/>
      </c>
    </row>
    <row r="18928" spans="17:17">
      <c r="Q18928" s="50" t="str">
        <f t="shared" si="297"/>
        <v/>
      </c>
    </row>
    <row r="18929" spans="17:17">
      <c r="Q18929" s="50" t="str">
        <f t="shared" si="297"/>
        <v/>
      </c>
    </row>
    <row r="18930" spans="17:17">
      <c r="Q18930" s="50" t="str">
        <f t="shared" si="297"/>
        <v/>
      </c>
    </row>
    <row r="18931" spans="17:17">
      <c r="Q18931" s="50" t="str">
        <f t="shared" si="297"/>
        <v/>
      </c>
    </row>
    <row r="18932" spans="17:17">
      <c r="Q18932" s="50" t="str">
        <f t="shared" si="297"/>
        <v/>
      </c>
    </row>
    <row r="18933" spans="17:17">
      <c r="Q18933" s="50" t="str">
        <f t="shared" si="297"/>
        <v/>
      </c>
    </row>
    <row r="18934" spans="17:17">
      <c r="Q18934" s="50" t="str">
        <f t="shared" si="297"/>
        <v/>
      </c>
    </row>
    <row r="18935" spans="17:17">
      <c r="Q18935" s="50" t="str">
        <f t="shared" si="297"/>
        <v/>
      </c>
    </row>
    <row r="18936" spans="17:17">
      <c r="Q18936" s="50" t="str">
        <f t="shared" si="297"/>
        <v/>
      </c>
    </row>
    <row r="18937" spans="17:17">
      <c r="Q18937" s="50" t="str">
        <f t="shared" si="297"/>
        <v/>
      </c>
    </row>
    <row r="18938" spans="17:17">
      <c r="Q18938" s="50" t="str">
        <f t="shared" si="297"/>
        <v/>
      </c>
    </row>
    <row r="18939" spans="17:17">
      <c r="Q18939" s="50" t="str">
        <f t="shared" si="297"/>
        <v/>
      </c>
    </row>
    <row r="18940" spans="17:17">
      <c r="Q18940" s="50" t="str">
        <f t="shared" si="297"/>
        <v/>
      </c>
    </row>
    <row r="18941" spans="17:17">
      <c r="Q18941" s="50" t="str">
        <f t="shared" si="297"/>
        <v/>
      </c>
    </row>
    <row r="18942" spans="17:17">
      <c r="Q18942" s="50" t="str">
        <f t="shared" si="297"/>
        <v/>
      </c>
    </row>
    <row r="18943" spans="17:17">
      <c r="Q18943" s="50" t="str">
        <f t="shared" si="297"/>
        <v/>
      </c>
    </row>
    <row r="18944" spans="17:17">
      <c r="Q18944" s="50" t="str">
        <f t="shared" si="297"/>
        <v/>
      </c>
    </row>
    <row r="18945" spans="17:17">
      <c r="Q18945" s="50" t="str">
        <f t="shared" si="297"/>
        <v/>
      </c>
    </row>
    <row r="18946" spans="17:17">
      <c r="Q18946" s="50" t="str">
        <f t="shared" si="297"/>
        <v/>
      </c>
    </row>
    <row r="18947" spans="17:17">
      <c r="Q18947" s="50" t="str">
        <f t="shared" si="297"/>
        <v/>
      </c>
    </row>
    <row r="18948" spans="17:17">
      <c r="Q18948" s="50" t="str">
        <f t="shared" si="297"/>
        <v/>
      </c>
    </row>
    <row r="18949" spans="17:17">
      <c r="Q18949" s="50" t="str">
        <f t="shared" si="297"/>
        <v/>
      </c>
    </row>
    <row r="18950" spans="17:17">
      <c r="Q18950" s="50" t="str">
        <f t="shared" si="297"/>
        <v/>
      </c>
    </row>
    <row r="18951" spans="17:17">
      <c r="Q18951" s="50" t="str">
        <f t="shared" si="297"/>
        <v/>
      </c>
    </row>
    <row r="18952" spans="17:17">
      <c r="Q18952" s="50" t="str">
        <f t="shared" si="297"/>
        <v/>
      </c>
    </row>
    <row r="18953" spans="17:17">
      <c r="Q18953" s="50" t="str">
        <f t="shared" si="297"/>
        <v/>
      </c>
    </row>
    <row r="18954" spans="17:17">
      <c r="Q18954" s="50" t="str">
        <f t="shared" si="297"/>
        <v/>
      </c>
    </row>
    <row r="18955" spans="17:17">
      <c r="Q18955" s="50" t="str">
        <f t="shared" si="297"/>
        <v/>
      </c>
    </row>
    <row r="18956" spans="17:17">
      <c r="Q18956" s="50" t="str">
        <f t="shared" si="297"/>
        <v/>
      </c>
    </row>
    <row r="18957" spans="17:17">
      <c r="Q18957" s="50" t="str">
        <f t="shared" si="297"/>
        <v/>
      </c>
    </row>
    <row r="18958" spans="17:17">
      <c r="Q18958" s="50" t="str">
        <f t="shared" si="297"/>
        <v/>
      </c>
    </row>
    <row r="18959" spans="17:17">
      <c r="Q18959" s="50" t="str">
        <f t="shared" si="297"/>
        <v/>
      </c>
    </row>
    <row r="18960" spans="17:17">
      <c r="Q18960" s="50" t="str">
        <f t="shared" si="297"/>
        <v/>
      </c>
    </row>
    <row r="18961" spans="17:17">
      <c r="Q18961" s="50" t="str">
        <f t="shared" si="297"/>
        <v/>
      </c>
    </row>
    <row r="18962" spans="17:17">
      <c r="Q18962" s="50" t="str">
        <f t="shared" si="297"/>
        <v/>
      </c>
    </row>
    <row r="18963" spans="17:17">
      <c r="Q18963" s="50" t="str">
        <f t="shared" si="297"/>
        <v/>
      </c>
    </row>
    <row r="18964" spans="17:17">
      <c r="Q18964" s="50" t="str">
        <f t="shared" ref="Q18964:Q19027" si="298">IF(AND(I18964="",K18964=""),"",IF(I18964="Lead","Lead",IF(K18964="Lead","Lead",IF((OR((AND((ISNUMBER(SEARCH("Galvanized",K18964))),AF18964="Yes")),(AND((ISNUMBER(SEARCH("Galvanized",K18964))),AF18964="Unknown")))),"Galvanized requiring replacement",IF((OR((AND((ISNUMBER(SEARCH("Galvanized",K18964))),AJ18964="Yes")),(AND((ISNUMBER(SEARCH("Galvanized",K18964))),AJ18964="Unknown")))),"Galvanized requiring replacement",IF(I18964="Galvanized requiring replacement","Galvanized requiring replacement",IF(K18964="Galvanized requiring replacement","Galvanized requiring replacement",IF(ISNUMBER(SEARCH("Unknown",I18964)),"Unknown",IF(ISNUMBER(SEARCH("Unknown",K18964)),"Unknown",IF(I18964="","Unknown",IF(K18964="","Unknown","Non-lead")))))))))))</f>
        <v/>
      </c>
    </row>
    <row r="18965" spans="17:17">
      <c r="Q18965" s="50" t="str">
        <f t="shared" si="298"/>
        <v/>
      </c>
    </row>
    <row r="18966" spans="17:17">
      <c r="Q18966" s="50" t="str">
        <f t="shared" si="298"/>
        <v/>
      </c>
    </row>
    <row r="18967" spans="17:17">
      <c r="Q18967" s="50" t="str">
        <f t="shared" si="298"/>
        <v/>
      </c>
    </row>
    <row r="18968" spans="17:17">
      <c r="Q18968" s="50" t="str">
        <f t="shared" si="298"/>
        <v/>
      </c>
    </row>
    <row r="18969" spans="17:17">
      <c r="Q18969" s="50" t="str">
        <f t="shared" si="298"/>
        <v/>
      </c>
    </row>
    <row r="18970" spans="17:17">
      <c r="Q18970" s="50" t="str">
        <f t="shared" si="298"/>
        <v/>
      </c>
    </row>
    <row r="18971" spans="17:17">
      <c r="Q18971" s="50" t="str">
        <f t="shared" si="298"/>
        <v/>
      </c>
    </row>
    <row r="18972" spans="17:17">
      <c r="Q18972" s="50" t="str">
        <f t="shared" si="298"/>
        <v/>
      </c>
    </row>
    <row r="18973" spans="17:17">
      <c r="Q18973" s="50" t="str">
        <f t="shared" si="298"/>
        <v/>
      </c>
    </row>
    <row r="18974" spans="17:17">
      <c r="Q18974" s="50" t="str">
        <f t="shared" si="298"/>
        <v/>
      </c>
    </row>
    <row r="18975" spans="17:17">
      <c r="Q18975" s="50" t="str">
        <f t="shared" si="298"/>
        <v/>
      </c>
    </row>
    <row r="18976" spans="17:17">
      <c r="Q18976" s="50" t="str">
        <f t="shared" si="298"/>
        <v/>
      </c>
    </row>
    <row r="18977" spans="17:17">
      <c r="Q18977" s="50" t="str">
        <f t="shared" si="298"/>
        <v/>
      </c>
    </row>
    <row r="18978" spans="17:17">
      <c r="Q18978" s="50" t="str">
        <f t="shared" si="298"/>
        <v/>
      </c>
    </row>
    <row r="18979" spans="17:17">
      <c r="Q18979" s="50" t="str">
        <f t="shared" si="298"/>
        <v/>
      </c>
    </row>
    <row r="18980" spans="17:17">
      <c r="Q18980" s="50" t="str">
        <f t="shared" si="298"/>
        <v/>
      </c>
    </row>
    <row r="18981" spans="17:17">
      <c r="Q18981" s="50" t="str">
        <f t="shared" si="298"/>
        <v/>
      </c>
    </row>
    <row r="18982" spans="17:17">
      <c r="Q18982" s="50" t="str">
        <f t="shared" si="298"/>
        <v/>
      </c>
    </row>
    <row r="18983" spans="17:17">
      <c r="Q18983" s="50" t="str">
        <f t="shared" si="298"/>
        <v/>
      </c>
    </row>
    <row r="18984" spans="17:17">
      <c r="Q18984" s="50" t="str">
        <f t="shared" si="298"/>
        <v/>
      </c>
    </row>
    <row r="18985" spans="17:17">
      <c r="Q18985" s="50" t="str">
        <f t="shared" si="298"/>
        <v/>
      </c>
    </row>
    <row r="18986" spans="17:17">
      <c r="Q18986" s="50" t="str">
        <f t="shared" si="298"/>
        <v/>
      </c>
    </row>
    <row r="18987" spans="17:17">
      <c r="Q18987" s="50" t="str">
        <f t="shared" si="298"/>
        <v/>
      </c>
    </row>
    <row r="18988" spans="17:17">
      <c r="Q18988" s="50" t="str">
        <f t="shared" si="298"/>
        <v/>
      </c>
    </row>
    <row r="18989" spans="17:17">
      <c r="Q18989" s="50" t="str">
        <f t="shared" si="298"/>
        <v/>
      </c>
    </row>
    <row r="18990" spans="17:17">
      <c r="Q18990" s="50" t="str">
        <f t="shared" si="298"/>
        <v/>
      </c>
    </row>
    <row r="18991" spans="17:17">
      <c r="Q18991" s="50" t="str">
        <f t="shared" si="298"/>
        <v/>
      </c>
    </row>
    <row r="18992" spans="17:17">
      <c r="Q18992" s="50" t="str">
        <f t="shared" si="298"/>
        <v/>
      </c>
    </row>
    <row r="18993" spans="17:17">
      <c r="Q18993" s="50" t="str">
        <f t="shared" si="298"/>
        <v/>
      </c>
    </row>
    <row r="18994" spans="17:17">
      <c r="Q18994" s="50" t="str">
        <f t="shared" si="298"/>
        <v/>
      </c>
    </row>
    <row r="18995" spans="17:17">
      <c r="Q18995" s="50" t="str">
        <f t="shared" si="298"/>
        <v/>
      </c>
    </row>
    <row r="18996" spans="17:17">
      <c r="Q18996" s="50" t="str">
        <f t="shared" si="298"/>
        <v/>
      </c>
    </row>
    <row r="18997" spans="17:17">
      <c r="Q18997" s="50" t="str">
        <f t="shared" si="298"/>
        <v/>
      </c>
    </row>
    <row r="18998" spans="17:17">
      <c r="Q18998" s="50" t="str">
        <f t="shared" si="298"/>
        <v/>
      </c>
    </row>
    <row r="18999" spans="17:17">
      <c r="Q18999" s="50" t="str">
        <f t="shared" si="298"/>
        <v/>
      </c>
    </row>
    <row r="19000" spans="17:17">
      <c r="Q19000" s="50" t="str">
        <f t="shared" si="298"/>
        <v/>
      </c>
    </row>
    <row r="19001" spans="17:17">
      <c r="Q19001" s="50" t="str">
        <f t="shared" si="298"/>
        <v/>
      </c>
    </row>
    <row r="19002" spans="17:17">
      <c r="Q19002" s="50" t="str">
        <f t="shared" si="298"/>
        <v/>
      </c>
    </row>
    <row r="19003" spans="17:17">
      <c r="Q19003" s="50" t="str">
        <f t="shared" si="298"/>
        <v/>
      </c>
    </row>
    <row r="19004" spans="17:17">
      <c r="Q19004" s="50" t="str">
        <f t="shared" si="298"/>
        <v/>
      </c>
    </row>
    <row r="19005" spans="17:17">
      <c r="Q19005" s="50" t="str">
        <f t="shared" si="298"/>
        <v/>
      </c>
    </row>
    <row r="19006" spans="17:17">
      <c r="Q19006" s="50" t="str">
        <f t="shared" si="298"/>
        <v/>
      </c>
    </row>
    <row r="19007" spans="17:17">
      <c r="Q19007" s="50" t="str">
        <f t="shared" si="298"/>
        <v/>
      </c>
    </row>
    <row r="19008" spans="17:17">
      <c r="Q19008" s="50" t="str">
        <f t="shared" si="298"/>
        <v/>
      </c>
    </row>
    <row r="19009" spans="17:17">
      <c r="Q19009" s="50" t="str">
        <f t="shared" si="298"/>
        <v/>
      </c>
    </row>
    <row r="19010" spans="17:17">
      <c r="Q19010" s="50" t="str">
        <f t="shared" si="298"/>
        <v/>
      </c>
    </row>
    <row r="19011" spans="17:17">
      <c r="Q19011" s="50" t="str">
        <f t="shared" si="298"/>
        <v/>
      </c>
    </row>
    <row r="19012" spans="17:17">
      <c r="Q19012" s="50" t="str">
        <f t="shared" si="298"/>
        <v/>
      </c>
    </row>
    <row r="19013" spans="17:17">
      <c r="Q19013" s="50" t="str">
        <f t="shared" si="298"/>
        <v/>
      </c>
    </row>
    <row r="19014" spans="17:17">
      <c r="Q19014" s="50" t="str">
        <f t="shared" si="298"/>
        <v/>
      </c>
    </row>
    <row r="19015" spans="17:17">
      <c r="Q19015" s="50" t="str">
        <f t="shared" si="298"/>
        <v/>
      </c>
    </row>
    <row r="19016" spans="17:17">
      <c r="Q19016" s="50" t="str">
        <f t="shared" si="298"/>
        <v/>
      </c>
    </row>
    <row r="19017" spans="17:17">
      <c r="Q19017" s="50" t="str">
        <f t="shared" si="298"/>
        <v/>
      </c>
    </row>
    <row r="19018" spans="17:17">
      <c r="Q19018" s="50" t="str">
        <f t="shared" si="298"/>
        <v/>
      </c>
    </row>
    <row r="19019" spans="17:17">
      <c r="Q19019" s="50" t="str">
        <f t="shared" si="298"/>
        <v/>
      </c>
    </row>
    <row r="19020" spans="17:17">
      <c r="Q19020" s="50" t="str">
        <f t="shared" si="298"/>
        <v/>
      </c>
    </row>
    <row r="19021" spans="17:17">
      <c r="Q19021" s="50" t="str">
        <f t="shared" si="298"/>
        <v/>
      </c>
    </row>
    <row r="19022" spans="17:17">
      <c r="Q19022" s="50" t="str">
        <f t="shared" si="298"/>
        <v/>
      </c>
    </row>
    <row r="19023" spans="17:17">
      <c r="Q19023" s="50" t="str">
        <f t="shared" si="298"/>
        <v/>
      </c>
    </row>
    <row r="19024" spans="17:17">
      <c r="Q19024" s="50" t="str">
        <f t="shared" si="298"/>
        <v/>
      </c>
    </row>
    <row r="19025" spans="17:17">
      <c r="Q19025" s="50" t="str">
        <f t="shared" si="298"/>
        <v/>
      </c>
    </row>
    <row r="19026" spans="17:17">
      <c r="Q19026" s="50" t="str">
        <f t="shared" si="298"/>
        <v/>
      </c>
    </row>
    <row r="19027" spans="17:17">
      <c r="Q19027" s="50" t="str">
        <f t="shared" si="298"/>
        <v/>
      </c>
    </row>
    <row r="19028" spans="17:17">
      <c r="Q19028" s="50" t="str">
        <f t="shared" ref="Q19028:Q19091" si="299">IF(AND(I19028="",K19028=""),"",IF(I19028="Lead","Lead",IF(K19028="Lead","Lead",IF((OR((AND((ISNUMBER(SEARCH("Galvanized",K19028))),AF19028="Yes")),(AND((ISNUMBER(SEARCH("Galvanized",K19028))),AF19028="Unknown")))),"Galvanized requiring replacement",IF((OR((AND((ISNUMBER(SEARCH("Galvanized",K19028))),AJ19028="Yes")),(AND((ISNUMBER(SEARCH("Galvanized",K19028))),AJ19028="Unknown")))),"Galvanized requiring replacement",IF(I19028="Galvanized requiring replacement","Galvanized requiring replacement",IF(K19028="Galvanized requiring replacement","Galvanized requiring replacement",IF(ISNUMBER(SEARCH("Unknown",I19028)),"Unknown",IF(ISNUMBER(SEARCH("Unknown",K19028)),"Unknown",IF(I19028="","Unknown",IF(K19028="","Unknown","Non-lead")))))))))))</f>
        <v/>
      </c>
    </row>
    <row r="19029" spans="17:17">
      <c r="Q19029" s="50" t="str">
        <f t="shared" si="299"/>
        <v/>
      </c>
    </row>
    <row r="19030" spans="17:17">
      <c r="Q19030" s="50" t="str">
        <f t="shared" si="299"/>
        <v/>
      </c>
    </row>
    <row r="19031" spans="17:17">
      <c r="Q19031" s="50" t="str">
        <f t="shared" si="299"/>
        <v/>
      </c>
    </row>
    <row r="19032" spans="17:17">
      <c r="Q19032" s="50" t="str">
        <f t="shared" si="299"/>
        <v/>
      </c>
    </row>
    <row r="19033" spans="17:17">
      <c r="Q19033" s="50" t="str">
        <f t="shared" si="299"/>
        <v/>
      </c>
    </row>
    <row r="19034" spans="17:17">
      <c r="Q19034" s="50" t="str">
        <f t="shared" si="299"/>
        <v/>
      </c>
    </row>
    <row r="19035" spans="17:17">
      <c r="Q19035" s="50" t="str">
        <f t="shared" si="299"/>
        <v/>
      </c>
    </row>
    <row r="19036" spans="17:17">
      <c r="Q19036" s="50" t="str">
        <f t="shared" si="299"/>
        <v/>
      </c>
    </row>
    <row r="19037" spans="17:17">
      <c r="Q19037" s="50" t="str">
        <f t="shared" si="299"/>
        <v/>
      </c>
    </row>
    <row r="19038" spans="17:17">
      <c r="Q19038" s="50" t="str">
        <f t="shared" si="299"/>
        <v/>
      </c>
    </row>
    <row r="19039" spans="17:17">
      <c r="Q19039" s="50" t="str">
        <f t="shared" si="299"/>
        <v/>
      </c>
    </row>
    <row r="19040" spans="17:17">
      <c r="Q19040" s="50" t="str">
        <f t="shared" si="299"/>
        <v/>
      </c>
    </row>
    <row r="19041" spans="17:17">
      <c r="Q19041" s="50" t="str">
        <f t="shared" si="299"/>
        <v/>
      </c>
    </row>
    <row r="19042" spans="17:17">
      <c r="Q19042" s="50" t="str">
        <f t="shared" si="299"/>
        <v/>
      </c>
    </row>
    <row r="19043" spans="17:17">
      <c r="Q19043" s="50" t="str">
        <f t="shared" si="299"/>
        <v/>
      </c>
    </row>
    <row r="19044" spans="17:17">
      <c r="Q19044" s="50" t="str">
        <f t="shared" si="299"/>
        <v/>
      </c>
    </row>
    <row r="19045" spans="17:17">
      <c r="Q19045" s="50" t="str">
        <f t="shared" si="299"/>
        <v/>
      </c>
    </row>
    <row r="19046" spans="17:17">
      <c r="Q19046" s="50" t="str">
        <f t="shared" si="299"/>
        <v/>
      </c>
    </row>
    <row r="19047" spans="17:17">
      <c r="Q19047" s="50" t="str">
        <f t="shared" si="299"/>
        <v/>
      </c>
    </row>
    <row r="19048" spans="17:17">
      <c r="Q19048" s="50" t="str">
        <f t="shared" si="299"/>
        <v/>
      </c>
    </row>
    <row r="19049" spans="17:17">
      <c r="Q19049" s="50" t="str">
        <f t="shared" si="299"/>
        <v/>
      </c>
    </row>
    <row r="19050" spans="17:17">
      <c r="Q19050" s="50" t="str">
        <f t="shared" si="299"/>
        <v/>
      </c>
    </row>
    <row r="19051" spans="17:17">
      <c r="Q19051" s="50" t="str">
        <f t="shared" si="299"/>
        <v/>
      </c>
    </row>
    <row r="19052" spans="17:17">
      <c r="Q19052" s="50" t="str">
        <f t="shared" si="299"/>
        <v/>
      </c>
    </row>
    <row r="19053" spans="17:17">
      <c r="Q19053" s="50" t="str">
        <f t="shared" si="299"/>
        <v/>
      </c>
    </row>
    <row r="19054" spans="17:17">
      <c r="Q19054" s="50" t="str">
        <f t="shared" si="299"/>
        <v/>
      </c>
    </row>
    <row r="19055" spans="17:17">
      <c r="Q19055" s="50" t="str">
        <f t="shared" si="299"/>
        <v/>
      </c>
    </row>
    <row r="19056" spans="17:17">
      <c r="Q19056" s="50" t="str">
        <f t="shared" si="299"/>
        <v/>
      </c>
    </row>
    <row r="19057" spans="17:17">
      <c r="Q19057" s="50" t="str">
        <f t="shared" si="299"/>
        <v/>
      </c>
    </row>
    <row r="19058" spans="17:17">
      <c r="Q19058" s="50" t="str">
        <f t="shared" si="299"/>
        <v/>
      </c>
    </row>
    <row r="19059" spans="17:17">
      <c r="Q19059" s="50" t="str">
        <f t="shared" si="299"/>
        <v/>
      </c>
    </row>
    <row r="19060" spans="17:17">
      <c r="Q19060" s="50" t="str">
        <f t="shared" si="299"/>
        <v/>
      </c>
    </row>
    <row r="19061" spans="17:17">
      <c r="Q19061" s="50" t="str">
        <f t="shared" si="299"/>
        <v/>
      </c>
    </row>
    <row r="19062" spans="17:17">
      <c r="Q19062" s="50" t="str">
        <f t="shared" si="299"/>
        <v/>
      </c>
    </row>
    <row r="19063" spans="17:17">
      <c r="Q19063" s="50" t="str">
        <f t="shared" si="299"/>
        <v/>
      </c>
    </row>
    <row r="19064" spans="17:17">
      <c r="Q19064" s="50" t="str">
        <f t="shared" si="299"/>
        <v/>
      </c>
    </row>
    <row r="19065" spans="17:17">
      <c r="Q19065" s="50" t="str">
        <f t="shared" si="299"/>
        <v/>
      </c>
    </row>
    <row r="19066" spans="17:17">
      <c r="Q19066" s="50" t="str">
        <f t="shared" si="299"/>
        <v/>
      </c>
    </row>
    <row r="19067" spans="17:17">
      <c r="Q19067" s="50" t="str">
        <f t="shared" si="299"/>
        <v/>
      </c>
    </row>
    <row r="19068" spans="17:17">
      <c r="Q19068" s="50" t="str">
        <f t="shared" si="299"/>
        <v/>
      </c>
    </row>
    <row r="19069" spans="17:17">
      <c r="Q19069" s="50" t="str">
        <f t="shared" si="299"/>
        <v/>
      </c>
    </row>
    <row r="19070" spans="17:17">
      <c r="Q19070" s="50" t="str">
        <f t="shared" si="299"/>
        <v/>
      </c>
    </row>
    <row r="19071" spans="17:17">
      <c r="Q19071" s="50" t="str">
        <f t="shared" si="299"/>
        <v/>
      </c>
    </row>
    <row r="19072" spans="17:17">
      <c r="Q19072" s="50" t="str">
        <f t="shared" si="299"/>
        <v/>
      </c>
    </row>
    <row r="19073" spans="17:17">
      <c r="Q19073" s="50" t="str">
        <f t="shared" si="299"/>
        <v/>
      </c>
    </row>
    <row r="19074" spans="17:17">
      <c r="Q19074" s="50" t="str">
        <f t="shared" si="299"/>
        <v/>
      </c>
    </row>
    <row r="19075" spans="17:17">
      <c r="Q19075" s="50" t="str">
        <f t="shared" si="299"/>
        <v/>
      </c>
    </row>
    <row r="19076" spans="17:17">
      <c r="Q19076" s="50" t="str">
        <f t="shared" si="299"/>
        <v/>
      </c>
    </row>
    <row r="19077" spans="17:17">
      <c r="Q19077" s="50" t="str">
        <f t="shared" si="299"/>
        <v/>
      </c>
    </row>
    <row r="19078" spans="17:17">
      <c r="Q19078" s="50" t="str">
        <f t="shared" si="299"/>
        <v/>
      </c>
    </row>
    <row r="19079" spans="17:17">
      <c r="Q19079" s="50" t="str">
        <f t="shared" si="299"/>
        <v/>
      </c>
    </row>
    <row r="19080" spans="17:17">
      <c r="Q19080" s="50" t="str">
        <f t="shared" si="299"/>
        <v/>
      </c>
    </row>
    <row r="19081" spans="17:17">
      <c r="Q19081" s="50" t="str">
        <f t="shared" si="299"/>
        <v/>
      </c>
    </row>
    <row r="19082" spans="17:17">
      <c r="Q19082" s="50" t="str">
        <f t="shared" si="299"/>
        <v/>
      </c>
    </row>
    <row r="19083" spans="17:17">
      <c r="Q19083" s="50" t="str">
        <f t="shared" si="299"/>
        <v/>
      </c>
    </row>
    <row r="19084" spans="17:17">
      <c r="Q19084" s="50" t="str">
        <f t="shared" si="299"/>
        <v/>
      </c>
    </row>
    <row r="19085" spans="17:17">
      <c r="Q19085" s="50" t="str">
        <f t="shared" si="299"/>
        <v/>
      </c>
    </row>
    <row r="19086" spans="17:17">
      <c r="Q19086" s="50" t="str">
        <f t="shared" si="299"/>
        <v/>
      </c>
    </row>
    <row r="19087" spans="17:17">
      <c r="Q19087" s="50" t="str">
        <f t="shared" si="299"/>
        <v/>
      </c>
    </row>
    <row r="19088" spans="17:17">
      <c r="Q19088" s="50" t="str">
        <f t="shared" si="299"/>
        <v/>
      </c>
    </row>
    <row r="19089" spans="17:17">
      <c r="Q19089" s="50" t="str">
        <f t="shared" si="299"/>
        <v/>
      </c>
    </row>
    <row r="19090" spans="17:17">
      <c r="Q19090" s="50" t="str">
        <f t="shared" si="299"/>
        <v/>
      </c>
    </row>
    <row r="19091" spans="17:17">
      <c r="Q19091" s="50" t="str">
        <f t="shared" si="299"/>
        <v/>
      </c>
    </row>
    <row r="19092" spans="17:17">
      <c r="Q19092" s="50" t="str">
        <f t="shared" ref="Q19092:Q19155" si="300">IF(AND(I19092="",K19092=""),"",IF(I19092="Lead","Lead",IF(K19092="Lead","Lead",IF((OR((AND((ISNUMBER(SEARCH("Galvanized",K19092))),AF19092="Yes")),(AND((ISNUMBER(SEARCH("Galvanized",K19092))),AF19092="Unknown")))),"Galvanized requiring replacement",IF((OR((AND((ISNUMBER(SEARCH("Galvanized",K19092))),AJ19092="Yes")),(AND((ISNUMBER(SEARCH("Galvanized",K19092))),AJ19092="Unknown")))),"Galvanized requiring replacement",IF(I19092="Galvanized requiring replacement","Galvanized requiring replacement",IF(K19092="Galvanized requiring replacement","Galvanized requiring replacement",IF(ISNUMBER(SEARCH("Unknown",I19092)),"Unknown",IF(ISNUMBER(SEARCH("Unknown",K19092)),"Unknown",IF(I19092="","Unknown",IF(K19092="","Unknown","Non-lead")))))))))))</f>
        <v/>
      </c>
    </row>
    <row r="19093" spans="17:17">
      <c r="Q19093" s="50" t="str">
        <f t="shared" si="300"/>
        <v/>
      </c>
    </row>
    <row r="19094" spans="17:17">
      <c r="Q19094" s="50" t="str">
        <f t="shared" si="300"/>
        <v/>
      </c>
    </row>
    <row r="19095" spans="17:17">
      <c r="Q19095" s="50" t="str">
        <f t="shared" si="300"/>
        <v/>
      </c>
    </row>
    <row r="19096" spans="17:17">
      <c r="Q19096" s="50" t="str">
        <f t="shared" si="300"/>
        <v/>
      </c>
    </row>
    <row r="19097" spans="17:17">
      <c r="Q19097" s="50" t="str">
        <f t="shared" si="300"/>
        <v/>
      </c>
    </row>
    <row r="19098" spans="17:17">
      <c r="Q19098" s="50" t="str">
        <f t="shared" si="300"/>
        <v/>
      </c>
    </row>
    <row r="19099" spans="17:17">
      <c r="Q19099" s="50" t="str">
        <f t="shared" si="300"/>
        <v/>
      </c>
    </row>
    <row r="19100" spans="17:17">
      <c r="Q19100" s="50" t="str">
        <f t="shared" si="300"/>
        <v/>
      </c>
    </row>
    <row r="19101" spans="17:17">
      <c r="Q19101" s="50" t="str">
        <f t="shared" si="300"/>
        <v/>
      </c>
    </row>
    <row r="19102" spans="17:17">
      <c r="Q19102" s="50" t="str">
        <f t="shared" si="300"/>
        <v/>
      </c>
    </row>
    <row r="19103" spans="17:17">
      <c r="Q19103" s="50" t="str">
        <f t="shared" si="300"/>
        <v/>
      </c>
    </row>
    <row r="19104" spans="17:17">
      <c r="Q19104" s="50" t="str">
        <f t="shared" si="300"/>
        <v/>
      </c>
    </row>
    <row r="19105" spans="17:17">
      <c r="Q19105" s="50" t="str">
        <f t="shared" si="300"/>
        <v/>
      </c>
    </row>
    <row r="19106" spans="17:17">
      <c r="Q19106" s="50" t="str">
        <f t="shared" si="300"/>
        <v/>
      </c>
    </row>
    <row r="19107" spans="17:17">
      <c r="Q19107" s="50" t="str">
        <f t="shared" si="300"/>
        <v/>
      </c>
    </row>
    <row r="19108" spans="17:17">
      <c r="Q19108" s="50" t="str">
        <f t="shared" si="300"/>
        <v/>
      </c>
    </row>
    <row r="19109" spans="17:17">
      <c r="Q19109" s="50" t="str">
        <f t="shared" si="300"/>
        <v/>
      </c>
    </row>
    <row r="19110" spans="17:17">
      <c r="Q19110" s="50" t="str">
        <f t="shared" si="300"/>
        <v/>
      </c>
    </row>
    <row r="19111" spans="17:17">
      <c r="Q19111" s="50" t="str">
        <f t="shared" si="300"/>
        <v/>
      </c>
    </row>
    <row r="19112" spans="17:17">
      <c r="Q19112" s="50" t="str">
        <f t="shared" si="300"/>
        <v/>
      </c>
    </row>
    <row r="19113" spans="17:17">
      <c r="Q19113" s="50" t="str">
        <f t="shared" si="300"/>
        <v/>
      </c>
    </row>
    <row r="19114" spans="17:17">
      <c r="Q19114" s="50" t="str">
        <f t="shared" si="300"/>
        <v/>
      </c>
    </row>
    <row r="19115" spans="17:17">
      <c r="Q19115" s="50" t="str">
        <f t="shared" si="300"/>
        <v/>
      </c>
    </row>
    <row r="19116" spans="17:17">
      <c r="Q19116" s="50" t="str">
        <f t="shared" si="300"/>
        <v/>
      </c>
    </row>
    <row r="19117" spans="17:17">
      <c r="Q19117" s="50" t="str">
        <f t="shared" si="300"/>
        <v/>
      </c>
    </row>
    <row r="19118" spans="17:17">
      <c r="Q19118" s="50" t="str">
        <f t="shared" si="300"/>
        <v/>
      </c>
    </row>
    <row r="19119" spans="17:17">
      <c r="Q19119" s="50" t="str">
        <f t="shared" si="300"/>
        <v/>
      </c>
    </row>
    <row r="19120" spans="17:17">
      <c r="Q19120" s="50" t="str">
        <f t="shared" si="300"/>
        <v/>
      </c>
    </row>
    <row r="19121" spans="17:17">
      <c r="Q19121" s="50" t="str">
        <f t="shared" si="300"/>
        <v/>
      </c>
    </row>
    <row r="19122" spans="17:17">
      <c r="Q19122" s="50" t="str">
        <f t="shared" si="300"/>
        <v/>
      </c>
    </row>
    <row r="19123" spans="17:17">
      <c r="Q19123" s="50" t="str">
        <f t="shared" si="300"/>
        <v/>
      </c>
    </row>
    <row r="19124" spans="17:17">
      <c r="Q19124" s="50" t="str">
        <f t="shared" si="300"/>
        <v/>
      </c>
    </row>
    <row r="19125" spans="17:17">
      <c r="Q19125" s="50" t="str">
        <f t="shared" si="300"/>
        <v/>
      </c>
    </row>
    <row r="19126" spans="17:17">
      <c r="Q19126" s="50" t="str">
        <f t="shared" si="300"/>
        <v/>
      </c>
    </row>
    <row r="19127" spans="17:17">
      <c r="Q19127" s="50" t="str">
        <f t="shared" si="300"/>
        <v/>
      </c>
    </row>
    <row r="19128" spans="17:17">
      <c r="Q19128" s="50" t="str">
        <f t="shared" si="300"/>
        <v/>
      </c>
    </row>
    <row r="19129" spans="17:17">
      <c r="Q19129" s="50" t="str">
        <f t="shared" si="300"/>
        <v/>
      </c>
    </row>
    <row r="19130" spans="17:17">
      <c r="Q19130" s="50" t="str">
        <f t="shared" si="300"/>
        <v/>
      </c>
    </row>
    <row r="19131" spans="17:17">
      <c r="Q19131" s="50" t="str">
        <f t="shared" si="300"/>
        <v/>
      </c>
    </row>
    <row r="19132" spans="17:17">
      <c r="Q19132" s="50" t="str">
        <f t="shared" si="300"/>
        <v/>
      </c>
    </row>
    <row r="19133" spans="17:17">
      <c r="Q19133" s="50" t="str">
        <f t="shared" si="300"/>
        <v/>
      </c>
    </row>
    <row r="19134" spans="17:17">
      <c r="Q19134" s="50" t="str">
        <f t="shared" si="300"/>
        <v/>
      </c>
    </row>
    <row r="19135" spans="17:17">
      <c r="Q19135" s="50" t="str">
        <f t="shared" si="300"/>
        <v/>
      </c>
    </row>
    <row r="19136" spans="17:17">
      <c r="Q19136" s="50" t="str">
        <f t="shared" si="300"/>
        <v/>
      </c>
    </row>
    <row r="19137" spans="17:17">
      <c r="Q19137" s="50" t="str">
        <f t="shared" si="300"/>
        <v/>
      </c>
    </row>
    <row r="19138" spans="17:17">
      <c r="Q19138" s="50" t="str">
        <f t="shared" si="300"/>
        <v/>
      </c>
    </row>
    <row r="19139" spans="17:17">
      <c r="Q19139" s="50" t="str">
        <f t="shared" si="300"/>
        <v/>
      </c>
    </row>
    <row r="19140" spans="17:17">
      <c r="Q19140" s="50" t="str">
        <f t="shared" si="300"/>
        <v/>
      </c>
    </row>
    <row r="19141" spans="17:17">
      <c r="Q19141" s="50" t="str">
        <f t="shared" si="300"/>
        <v/>
      </c>
    </row>
    <row r="19142" spans="17:17">
      <c r="Q19142" s="50" t="str">
        <f t="shared" si="300"/>
        <v/>
      </c>
    </row>
    <row r="19143" spans="17:17">
      <c r="Q19143" s="50" t="str">
        <f t="shared" si="300"/>
        <v/>
      </c>
    </row>
    <row r="19144" spans="17:17">
      <c r="Q19144" s="50" t="str">
        <f t="shared" si="300"/>
        <v/>
      </c>
    </row>
    <row r="19145" spans="17:17">
      <c r="Q19145" s="50" t="str">
        <f t="shared" si="300"/>
        <v/>
      </c>
    </row>
    <row r="19146" spans="17:17">
      <c r="Q19146" s="50" t="str">
        <f t="shared" si="300"/>
        <v/>
      </c>
    </row>
    <row r="19147" spans="17:17">
      <c r="Q19147" s="50" t="str">
        <f t="shared" si="300"/>
        <v/>
      </c>
    </row>
    <row r="19148" spans="17:17">
      <c r="Q19148" s="50" t="str">
        <f t="shared" si="300"/>
        <v/>
      </c>
    </row>
    <row r="19149" spans="17:17">
      <c r="Q19149" s="50" t="str">
        <f t="shared" si="300"/>
        <v/>
      </c>
    </row>
    <row r="19150" spans="17:17">
      <c r="Q19150" s="50" t="str">
        <f t="shared" si="300"/>
        <v/>
      </c>
    </row>
    <row r="19151" spans="17:17">
      <c r="Q19151" s="50" t="str">
        <f t="shared" si="300"/>
        <v/>
      </c>
    </row>
    <row r="19152" spans="17:17">
      <c r="Q19152" s="50" t="str">
        <f t="shared" si="300"/>
        <v/>
      </c>
    </row>
    <row r="19153" spans="17:17">
      <c r="Q19153" s="50" t="str">
        <f t="shared" si="300"/>
        <v/>
      </c>
    </row>
    <row r="19154" spans="17:17">
      <c r="Q19154" s="50" t="str">
        <f t="shared" si="300"/>
        <v/>
      </c>
    </row>
    <row r="19155" spans="17:17">
      <c r="Q19155" s="50" t="str">
        <f t="shared" si="300"/>
        <v/>
      </c>
    </row>
    <row r="19156" spans="17:17">
      <c r="Q19156" s="50" t="str">
        <f t="shared" ref="Q19156:Q19219" si="301">IF(AND(I19156="",K19156=""),"",IF(I19156="Lead","Lead",IF(K19156="Lead","Lead",IF((OR((AND((ISNUMBER(SEARCH("Galvanized",K19156))),AF19156="Yes")),(AND((ISNUMBER(SEARCH("Galvanized",K19156))),AF19156="Unknown")))),"Galvanized requiring replacement",IF((OR((AND((ISNUMBER(SEARCH("Galvanized",K19156))),AJ19156="Yes")),(AND((ISNUMBER(SEARCH("Galvanized",K19156))),AJ19156="Unknown")))),"Galvanized requiring replacement",IF(I19156="Galvanized requiring replacement","Galvanized requiring replacement",IF(K19156="Galvanized requiring replacement","Galvanized requiring replacement",IF(ISNUMBER(SEARCH("Unknown",I19156)),"Unknown",IF(ISNUMBER(SEARCH("Unknown",K19156)),"Unknown",IF(I19156="","Unknown",IF(K19156="","Unknown","Non-lead")))))))))))</f>
        <v/>
      </c>
    </row>
    <row r="19157" spans="17:17">
      <c r="Q19157" s="50" t="str">
        <f t="shared" si="301"/>
        <v/>
      </c>
    </row>
    <row r="19158" spans="17:17">
      <c r="Q19158" s="50" t="str">
        <f t="shared" si="301"/>
        <v/>
      </c>
    </row>
    <row r="19159" spans="17:17">
      <c r="Q19159" s="50" t="str">
        <f t="shared" si="301"/>
        <v/>
      </c>
    </row>
    <row r="19160" spans="17:17">
      <c r="Q19160" s="50" t="str">
        <f t="shared" si="301"/>
        <v/>
      </c>
    </row>
    <row r="19161" spans="17:17">
      <c r="Q19161" s="50" t="str">
        <f t="shared" si="301"/>
        <v/>
      </c>
    </row>
    <row r="19162" spans="17:17">
      <c r="Q19162" s="50" t="str">
        <f t="shared" si="301"/>
        <v/>
      </c>
    </row>
    <row r="19163" spans="17:17">
      <c r="Q19163" s="50" t="str">
        <f t="shared" si="301"/>
        <v/>
      </c>
    </row>
    <row r="19164" spans="17:17">
      <c r="Q19164" s="50" t="str">
        <f t="shared" si="301"/>
        <v/>
      </c>
    </row>
    <row r="19165" spans="17:17">
      <c r="Q19165" s="50" t="str">
        <f t="shared" si="301"/>
        <v/>
      </c>
    </row>
    <row r="19166" spans="17:17">
      <c r="Q19166" s="50" t="str">
        <f t="shared" si="301"/>
        <v/>
      </c>
    </row>
    <row r="19167" spans="17:17">
      <c r="Q19167" s="50" t="str">
        <f t="shared" si="301"/>
        <v/>
      </c>
    </row>
    <row r="19168" spans="17:17">
      <c r="Q19168" s="50" t="str">
        <f t="shared" si="301"/>
        <v/>
      </c>
    </row>
    <row r="19169" spans="17:17">
      <c r="Q19169" s="50" t="str">
        <f t="shared" si="301"/>
        <v/>
      </c>
    </row>
    <row r="19170" spans="17:17">
      <c r="Q19170" s="50" t="str">
        <f t="shared" si="301"/>
        <v/>
      </c>
    </row>
    <row r="19171" spans="17:17">
      <c r="Q19171" s="50" t="str">
        <f t="shared" si="301"/>
        <v/>
      </c>
    </row>
    <row r="19172" spans="17:17">
      <c r="Q19172" s="50" t="str">
        <f t="shared" si="301"/>
        <v/>
      </c>
    </row>
    <row r="19173" spans="17:17">
      <c r="Q19173" s="50" t="str">
        <f t="shared" si="301"/>
        <v/>
      </c>
    </row>
    <row r="19174" spans="17:17">
      <c r="Q19174" s="50" t="str">
        <f t="shared" si="301"/>
        <v/>
      </c>
    </row>
    <row r="19175" spans="17:17">
      <c r="Q19175" s="50" t="str">
        <f t="shared" si="301"/>
        <v/>
      </c>
    </row>
    <row r="19176" spans="17:17">
      <c r="Q19176" s="50" t="str">
        <f t="shared" si="301"/>
        <v/>
      </c>
    </row>
    <row r="19177" spans="17:17">
      <c r="Q19177" s="50" t="str">
        <f t="shared" si="301"/>
        <v/>
      </c>
    </row>
    <row r="19178" spans="17:17">
      <c r="Q19178" s="50" t="str">
        <f t="shared" si="301"/>
        <v/>
      </c>
    </row>
    <row r="19179" spans="17:17">
      <c r="Q19179" s="50" t="str">
        <f t="shared" si="301"/>
        <v/>
      </c>
    </row>
    <row r="19180" spans="17:17">
      <c r="Q19180" s="50" t="str">
        <f t="shared" si="301"/>
        <v/>
      </c>
    </row>
    <row r="19181" spans="17:17">
      <c r="Q19181" s="50" t="str">
        <f t="shared" si="301"/>
        <v/>
      </c>
    </row>
    <row r="19182" spans="17:17">
      <c r="Q19182" s="50" t="str">
        <f t="shared" si="301"/>
        <v/>
      </c>
    </row>
    <row r="19183" spans="17:17">
      <c r="Q19183" s="50" t="str">
        <f t="shared" si="301"/>
        <v/>
      </c>
    </row>
    <row r="19184" spans="17:17">
      <c r="Q19184" s="50" t="str">
        <f t="shared" si="301"/>
        <v/>
      </c>
    </row>
    <row r="19185" spans="17:17">
      <c r="Q19185" s="50" t="str">
        <f t="shared" si="301"/>
        <v/>
      </c>
    </row>
    <row r="19186" spans="17:17">
      <c r="Q19186" s="50" t="str">
        <f t="shared" si="301"/>
        <v/>
      </c>
    </row>
    <row r="19187" spans="17:17">
      <c r="Q19187" s="50" t="str">
        <f t="shared" si="301"/>
        <v/>
      </c>
    </row>
    <row r="19188" spans="17:17">
      <c r="Q19188" s="50" t="str">
        <f t="shared" si="301"/>
        <v/>
      </c>
    </row>
    <row r="19189" spans="17:17">
      <c r="Q19189" s="50" t="str">
        <f t="shared" si="301"/>
        <v/>
      </c>
    </row>
    <row r="19190" spans="17:17">
      <c r="Q19190" s="50" t="str">
        <f t="shared" si="301"/>
        <v/>
      </c>
    </row>
    <row r="19191" spans="17:17">
      <c r="Q19191" s="50" t="str">
        <f t="shared" si="301"/>
        <v/>
      </c>
    </row>
    <row r="19192" spans="17:17">
      <c r="Q19192" s="50" t="str">
        <f t="shared" si="301"/>
        <v/>
      </c>
    </row>
    <row r="19193" spans="17:17">
      <c r="Q19193" s="50" t="str">
        <f t="shared" si="301"/>
        <v/>
      </c>
    </row>
    <row r="19194" spans="17:17">
      <c r="Q19194" s="50" t="str">
        <f t="shared" si="301"/>
        <v/>
      </c>
    </row>
    <row r="19195" spans="17:17">
      <c r="Q19195" s="50" t="str">
        <f t="shared" si="301"/>
        <v/>
      </c>
    </row>
    <row r="19196" spans="17:17">
      <c r="Q19196" s="50" t="str">
        <f t="shared" si="301"/>
        <v/>
      </c>
    </row>
    <row r="19197" spans="17:17">
      <c r="Q19197" s="50" t="str">
        <f t="shared" si="301"/>
        <v/>
      </c>
    </row>
    <row r="19198" spans="17:17">
      <c r="Q19198" s="50" t="str">
        <f t="shared" si="301"/>
        <v/>
      </c>
    </row>
    <row r="19199" spans="17:17">
      <c r="Q19199" s="50" t="str">
        <f t="shared" si="301"/>
        <v/>
      </c>
    </row>
    <row r="19200" spans="17:17">
      <c r="Q19200" s="50" t="str">
        <f t="shared" si="301"/>
        <v/>
      </c>
    </row>
    <row r="19201" spans="17:17">
      <c r="Q19201" s="50" t="str">
        <f t="shared" si="301"/>
        <v/>
      </c>
    </row>
    <row r="19202" spans="17:17">
      <c r="Q19202" s="50" t="str">
        <f t="shared" si="301"/>
        <v/>
      </c>
    </row>
    <row r="19203" spans="17:17">
      <c r="Q19203" s="50" t="str">
        <f t="shared" si="301"/>
        <v/>
      </c>
    </row>
    <row r="19204" spans="17:17">
      <c r="Q19204" s="50" t="str">
        <f t="shared" si="301"/>
        <v/>
      </c>
    </row>
    <row r="19205" spans="17:17">
      <c r="Q19205" s="50" t="str">
        <f t="shared" si="301"/>
        <v/>
      </c>
    </row>
    <row r="19206" spans="17:17">
      <c r="Q19206" s="50" t="str">
        <f t="shared" si="301"/>
        <v/>
      </c>
    </row>
    <row r="19207" spans="17:17">
      <c r="Q19207" s="50" t="str">
        <f t="shared" si="301"/>
        <v/>
      </c>
    </row>
    <row r="19208" spans="17:17">
      <c r="Q19208" s="50" t="str">
        <f t="shared" si="301"/>
        <v/>
      </c>
    </row>
    <row r="19209" spans="17:17">
      <c r="Q19209" s="50" t="str">
        <f t="shared" si="301"/>
        <v/>
      </c>
    </row>
    <row r="19210" spans="17:17">
      <c r="Q19210" s="50" t="str">
        <f t="shared" si="301"/>
        <v/>
      </c>
    </row>
    <row r="19211" spans="17:17">
      <c r="Q19211" s="50" t="str">
        <f t="shared" si="301"/>
        <v/>
      </c>
    </row>
    <row r="19212" spans="17:17">
      <c r="Q19212" s="50" t="str">
        <f t="shared" si="301"/>
        <v/>
      </c>
    </row>
    <row r="19213" spans="17:17">
      <c r="Q19213" s="50" t="str">
        <f t="shared" si="301"/>
        <v/>
      </c>
    </row>
    <row r="19214" spans="17:17">
      <c r="Q19214" s="50" t="str">
        <f t="shared" si="301"/>
        <v/>
      </c>
    </row>
    <row r="19215" spans="17:17">
      <c r="Q19215" s="50" t="str">
        <f t="shared" si="301"/>
        <v/>
      </c>
    </row>
    <row r="19216" spans="17:17">
      <c r="Q19216" s="50" t="str">
        <f t="shared" si="301"/>
        <v/>
      </c>
    </row>
    <row r="19217" spans="17:17">
      <c r="Q19217" s="50" t="str">
        <f t="shared" si="301"/>
        <v/>
      </c>
    </row>
    <row r="19218" spans="17:17">
      <c r="Q19218" s="50" t="str">
        <f t="shared" si="301"/>
        <v/>
      </c>
    </row>
    <row r="19219" spans="17:17">
      <c r="Q19219" s="50" t="str">
        <f t="shared" si="301"/>
        <v/>
      </c>
    </row>
    <row r="19220" spans="17:17">
      <c r="Q19220" s="50" t="str">
        <f t="shared" ref="Q19220:Q19283" si="302">IF(AND(I19220="",K19220=""),"",IF(I19220="Lead","Lead",IF(K19220="Lead","Lead",IF((OR((AND((ISNUMBER(SEARCH("Galvanized",K19220))),AF19220="Yes")),(AND((ISNUMBER(SEARCH("Galvanized",K19220))),AF19220="Unknown")))),"Galvanized requiring replacement",IF((OR((AND((ISNUMBER(SEARCH("Galvanized",K19220))),AJ19220="Yes")),(AND((ISNUMBER(SEARCH("Galvanized",K19220))),AJ19220="Unknown")))),"Galvanized requiring replacement",IF(I19220="Galvanized requiring replacement","Galvanized requiring replacement",IF(K19220="Galvanized requiring replacement","Galvanized requiring replacement",IF(ISNUMBER(SEARCH("Unknown",I19220)),"Unknown",IF(ISNUMBER(SEARCH("Unknown",K19220)),"Unknown",IF(I19220="","Unknown",IF(K19220="","Unknown","Non-lead")))))))))))</f>
        <v/>
      </c>
    </row>
    <row r="19221" spans="17:17">
      <c r="Q19221" s="50" t="str">
        <f t="shared" si="302"/>
        <v/>
      </c>
    </row>
    <row r="19222" spans="17:17">
      <c r="Q19222" s="50" t="str">
        <f t="shared" si="302"/>
        <v/>
      </c>
    </row>
    <row r="19223" spans="17:17">
      <c r="Q19223" s="50" t="str">
        <f t="shared" si="302"/>
        <v/>
      </c>
    </row>
    <row r="19224" spans="17:17">
      <c r="Q19224" s="50" t="str">
        <f t="shared" si="302"/>
        <v/>
      </c>
    </row>
    <row r="19225" spans="17:17">
      <c r="Q19225" s="50" t="str">
        <f t="shared" si="302"/>
        <v/>
      </c>
    </row>
    <row r="19226" spans="17:17">
      <c r="Q19226" s="50" t="str">
        <f t="shared" si="302"/>
        <v/>
      </c>
    </row>
    <row r="19227" spans="17:17">
      <c r="Q19227" s="50" t="str">
        <f t="shared" si="302"/>
        <v/>
      </c>
    </row>
    <row r="19228" spans="17:17">
      <c r="Q19228" s="50" t="str">
        <f t="shared" si="302"/>
        <v/>
      </c>
    </row>
    <row r="19229" spans="17:17">
      <c r="Q19229" s="50" t="str">
        <f t="shared" si="302"/>
        <v/>
      </c>
    </row>
    <row r="19230" spans="17:17">
      <c r="Q19230" s="50" t="str">
        <f t="shared" si="302"/>
        <v/>
      </c>
    </row>
    <row r="19231" spans="17:17">
      <c r="Q19231" s="50" t="str">
        <f t="shared" si="302"/>
        <v/>
      </c>
    </row>
    <row r="19232" spans="17:17">
      <c r="Q19232" s="50" t="str">
        <f t="shared" si="302"/>
        <v/>
      </c>
    </row>
    <row r="19233" spans="17:17">
      <c r="Q19233" s="50" t="str">
        <f t="shared" si="302"/>
        <v/>
      </c>
    </row>
    <row r="19234" spans="17:17">
      <c r="Q19234" s="50" t="str">
        <f t="shared" si="302"/>
        <v/>
      </c>
    </row>
    <row r="19235" spans="17:17">
      <c r="Q19235" s="50" t="str">
        <f t="shared" si="302"/>
        <v/>
      </c>
    </row>
    <row r="19236" spans="17:17">
      <c r="Q19236" s="50" t="str">
        <f t="shared" si="302"/>
        <v/>
      </c>
    </row>
    <row r="19237" spans="17:17">
      <c r="Q19237" s="50" t="str">
        <f t="shared" si="302"/>
        <v/>
      </c>
    </row>
    <row r="19238" spans="17:17">
      <c r="Q19238" s="50" t="str">
        <f t="shared" si="302"/>
        <v/>
      </c>
    </row>
    <row r="19239" spans="17:17">
      <c r="Q19239" s="50" t="str">
        <f t="shared" si="302"/>
        <v/>
      </c>
    </row>
    <row r="19240" spans="17:17">
      <c r="Q19240" s="50" t="str">
        <f t="shared" si="302"/>
        <v/>
      </c>
    </row>
    <row r="19241" spans="17:17">
      <c r="Q19241" s="50" t="str">
        <f t="shared" si="302"/>
        <v/>
      </c>
    </row>
    <row r="19242" spans="17:17">
      <c r="Q19242" s="50" t="str">
        <f t="shared" si="302"/>
        <v/>
      </c>
    </row>
    <row r="19243" spans="17:17">
      <c r="Q19243" s="50" t="str">
        <f t="shared" si="302"/>
        <v/>
      </c>
    </row>
    <row r="19244" spans="17:17">
      <c r="Q19244" s="50" t="str">
        <f t="shared" si="302"/>
        <v/>
      </c>
    </row>
    <row r="19245" spans="17:17">
      <c r="Q19245" s="50" t="str">
        <f t="shared" si="302"/>
        <v/>
      </c>
    </row>
    <row r="19246" spans="17:17">
      <c r="Q19246" s="50" t="str">
        <f t="shared" si="302"/>
        <v/>
      </c>
    </row>
    <row r="19247" spans="17:17">
      <c r="Q19247" s="50" t="str">
        <f t="shared" si="302"/>
        <v/>
      </c>
    </row>
    <row r="19248" spans="17:17">
      <c r="Q19248" s="50" t="str">
        <f t="shared" si="302"/>
        <v/>
      </c>
    </row>
    <row r="19249" spans="17:17">
      <c r="Q19249" s="50" t="str">
        <f t="shared" si="302"/>
        <v/>
      </c>
    </row>
    <row r="19250" spans="17:17">
      <c r="Q19250" s="50" t="str">
        <f t="shared" si="302"/>
        <v/>
      </c>
    </row>
    <row r="19251" spans="17:17">
      <c r="Q19251" s="50" t="str">
        <f t="shared" si="302"/>
        <v/>
      </c>
    </row>
    <row r="19252" spans="17:17">
      <c r="Q19252" s="50" t="str">
        <f t="shared" si="302"/>
        <v/>
      </c>
    </row>
    <row r="19253" spans="17:17">
      <c r="Q19253" s="50" t="str">
        <f t="shared" si="302"/>
        <v/>
      </c>
    </row>
    <row r="19254" spans="17:17">
      <c r="Q19254" s="50" t="str">
        <f t="shared" si="302"/>
        <v/>
      </c>
    </row>
    <row r="19255" spans="17:17">
      <c r="Q19255" s="50" t="str">
        <f t="shared" si="302"/>
        <v/>
      </c>
    </row>
    <row r="19256" spans="17:17">
      <c r="Q19256" s="50" t="str">
        <f t="shared" si="302"/>
        <v/>
      </c>
    </row>
    <row r="19257" spans="17:17">
      <c r="Q19257" s="50" t="str">
        <f t="shared" si="302"/>
        <v/>
      </c>
    </row>
    <row r="19258" spans="17:17">
      <c r="Q19258" s="50" t="str">
        <f t="shared" si="302"/>
        <v/>
      </c>
    </row>
    <row r="19259" spans="17:17">
      <c r="Q19259" s="50" t="str">
        <f t="shared" si="302"/>
        <v/>
      </c>
    </row>
    <row r="19260" spans="17:17">
      <c r="Q19260" s="50" t="str">
        <f t="shared" si="302"/>
        <v/>
      </c>
    </row>
    <row r="19261" spans="17:17">
      <c r="Q19261" s="50" t="str">
        <f t="shared" si="302"/>
        <v/>
      </c>
    </row>
    <row r="19262" spans="17:17">
      <c r="Q19262" s="50" t="str">
        <f t="shared" si="302"/>
        <v/>
      </c>
    </row>
    <row r="19263" spans="17:17">
      <c r="Q19263" s="50" t="str">
        <f t="shared" si="302"/>
        <v/>
      </c>
    </row>
    <row r="19264" spans="17:17">
      <c r="Q19264" s="50" t="str">
        <f t="shared" si="302"/>
        <v/>
      </c>
    </row>
    <row r="19265" spans="17:17">
      <c r="Q19265" s="50" t="str">
        <f t="shared" si="302"/>
        <v/>
      </c>
    </row>
    <row r="19266" spans="17:17">
      <c r="Q19266" s="50" t="str">
        <f t="shared" si="302"/>
        <v/>
      </c>
    </row>
    <row r="19267" spans="17:17">
      <c r="Q19267" s="50" t="str">
        <f t="shared" si="302"/>
        <v/>
      </c>
    </row>
    <row r="19268" spans="17:17">
      <c r="Q19268" s="50" t="str">
        <f t="shared" si="302"/>
        <v/>
      </c>
    </row>
    <row r="19269" spans="17:17">
      <c r="Q19269" s="50" t="str">
        <f t="shared" si="302"/>
        <v/>
      </c>
    </row>
    <row r="19270" spans="17:17">
      <c r="Q19270" s="50" t="str">
        <f t="shared" si="302"/>
        <v/>
      </c>
    </row>
    <row r="19271" spans="17:17">
      <c r="Q19271" s="50" t="str">
        <f t="shared" si="302"/>
        <v/>
      </c>
    </row>
    <row r="19272" spans="17:17">
      <c r="Q19272" s="50" t="str">
        <f t="shared" si="302"/>
        <v/>
      </c>
    </row>
    <row r="19273" spans="17:17">
      <c r="Q19273" s="50" t="str">
        <f t="shared" si="302"/>
        <v/>
      </c>
    </row>
    <row r="19274" spans="17:17">
      <c r="Q19274" s="50" t="str">
        <f t="shared" si="302"/>
        <v/>
      </c>
    </row>
    <row r="19275" spans="17:17">
      <c r="Q19275" s="50" t="str">
        <f t="shared" si="302"/>
        <v/>
      </c>
    </row>
    <row r="19276" spans="17:17">
      <c r="Q19276" s="50" t="str">
        <f t="shared" si="302"/>
        <v/>
      </c>
    </row>
    <row r="19277" spans="17:17">
      <c r="Q19277" s="50" t="str">
        <f t="shared" si="302"/>
        <v/>
      </c>
    </row>
    <row r="19278" spans="17:17">
      <c r="Q19278" s="50" t="str">
        <f t="shared" si="302"/>
        <v/>
      </c>
    </row>
    <row r="19279" spans="17:17">
      <c r="Q19279" s="50" t="str">
        <f t="shared" si="302"/>
        <v/>
      </c>
    </row>
    <row r="19280" spans="17:17">
      <c r="Q19280" s="50" t="str">
        <f t="shared" si="302"/>
        <v/>
      </c>
    </row>
    <row r="19281" spans="17:17">
      <c r="Q19281" s="50" t="str">
        <f t="shared" si="302"/>
        <v/>
      </c>
    </row>
    <row r="19282" spans="17:17">
      <c r="Q19282" s="50" t="str">
        <f t="shared" si="302"/>
        <v/>
      </c>
    </row>
    <row r="19283" spans="17:17">
      <c r="Q19283" s="50" t="str">
        <f t="shared" si="302"/>
        <v/>
      </c>
    </row>
    <row r="19284" spans="17:17">
      <c r="Q19284" s="50" t="str">
        <f t="shared" ref="Q19284:Q19347" si="303">IF(AND(I19284="",K19284=""),"",IF(I19284="Lead","Lead",IF(K19284="Lead","Lead",IF((OR((AND((ISNUMBER(SEARCH("Galvanized",K19284))),AF19284="Yes")),(AND((ISNUMBER(SEARCH("Galvanized",K19284))),AF19284="Unknown")))),"Galvanized requiring replacement",IF((OR((AND((ISNUMBER(SEARCH("Galvanized",K19284))),AJ19284="Yes")),(AND((ISNUMBER(SEARCH("Galvanized",K19284))),AJ19284="Unknown")))),"Galvanized requiring replacement",IF(I19284="Galvanized requiring replacement","Galvanized requiring replacement",IF(K19284="Galvanized requiring replacement","Galvanized requiring replacement",IF(ISNUMBER(SEARCH("Unknown",I19284)),"Unknown",IF(ISNUMBER(SEARCH("Unknown",K19284)),"Unknown",IF(I19284="","Unknown",IF(K19284="","Unknown","Non-lead")))))))))))</f>
        <v/>
      </c>
    </row>
    <row r="19285" spans="17:17">
      <c r="Q19285" s="50" t="str">
        <f t="shared" si="303"/>
        <v/>
      </c>
    </row>
    <row r="19286" spans="17:17">
      <c r="Q19286" s="50" t="str">
        <f t="shared" si="303"/>
        <v/>
      </c>
    </row>
    <row r="19287" spans="17:17">
      <c r="Q19287" s="50" t="str">
        <f t="shared" si="303"/>
        <v/>
      </c>
    </row>
    <row r="19288" spans="17:17">
      <c r="Q19288" s="50" t="str">
        <f t="shared" si="303"/>
        <v/>
      </c>
    </row>
    <row r="19289" spans="17:17">
      <c r="Q19289" s="50" t="str">
        <f t="shared" si="303"/>
        <v/>
      </c>
    </row>
    <row r="19290" spans="17:17">
      <c r="Q19290" s="50" t="str">
        <f t="shared" si="303"/>
        <v/>
      </c>
    </row>
    <row r="19291" spans="17:17">
      <c r="Q19291" s="50" t="str">
        <f t="shared" si="303"/>
        <v/>
      </c>
    </row>
    <row r="19292" spans="17:17">
      <c r="Q19292" s="50" t="str">
        <f t="shared" si="303"/>
        <v/>
      </c>
    </row>
    <row r="19293" spans="17:17">
      <c r="Q19293" s="50" t="str">
        <f t="shared" si="303"/>
        <v/>
      </c>
    </row>
    <row r="19294" spans="17:17">
      <c r="Q19294" s="50" t="str">
        <f t="shared" si="303"/>
        <v/>
      </c>
    </row>
    <row r="19295" spans="17:17">
      <c r="Q19295" s="50" t="str">
        <f t="shared" si="303"/>
        <v/>
      </c>
    </row>
    <row r="19296" spans="17:17">
      <c r="Q19296" s="50" t="str">
        <f t="shared" si="303"/>
        <v/>
      </c>
    </row>
    <row r="19297" spans="17:17">
      <c r="Q19297" s="50" t="str">
        <f t="shared" si="303"/>
        <v/>
      </c>
    </row>
    <row r="19298" spans="17:17">
      <c r="Q19298" s="50" t="str">
        <f t="shared" si="303"/>
        <v/>
      </c>
    </row>
    <row r="19299" spans="17:17">
      <c r="Q19299" s="50" t="str">
        <f t="shared" si="303"/>
        <v/>
      </c>
    </row>
    <row r="19300" spans="17:17">
      <c r="Q19300" s="50" t="str">
        <f t="shared" si="303"/>
        <v/>
      </c>
    </row>
    <row r="19301" spans="17:17">
      <c r="Q19301" s="50" t="str">
        <f t="shared" si="303"/>
        <v/>
      </c>
    </row>
    <row r="19302" spans="17:17">
      <c r="Q19302" s="50" t="str">
        <f t="shared" si="303"/>
        <v/>
      </c>
    </row>
    <row r="19303" spans="17:17">
      <c r="Q19303" s="50" t="str">
        <f t="shared" si="303"/>
        <v/>
      </c>
    </row>
    <row r="19304" spans="17:17">
      <c r="Q19304" s="50" t="str">
        <f t="shared" si="303"/>
        <v/>
      </c>
    </row>
    <row r="19305" spans="17:17">
      <c r="Q19305" s="50" t="str">
        <f t="shared" si="303"/>
        <v/>
      </c>
    </row>
    <row r="19306" spans="17:17">
      <c r="Q19306" s="50" t="str">
        <f t="shared" si="303"/>
        <v/>
      </c>
    </row>
    <row r="19307" spans="17:17">
      <c r="Q19307" s="50" t="str">
        <f t="shared" si="303"/>
        <v/>
      </c>
    </row>
    <row r="19308" spans="17:17">
      <c r="Q19308" s="50" t="str">
        <f t="shared" si="303"/>
        <v/>
      </c>
    </row>
    <row r="19309" spans="17:17">
      <c r="Q19309" s="50" t="str">
        <f t="shared" si="303"/>
        <v/>
      </c>
    </row>
    <row r="19310" spans="17:17">
      <c r="Q19310" s="50" t="str">
        <f t="shared" si="303"/>
        <v/>
      </c>
    </row>
    <row r="19311" spans="17:17">
      <c r="Q19311" s="50" t="str">
        <f t="shared" si="303"/>
        <v/>
      </c>
    </row>
    <row r="19312" spans="17:17">
      <c r="Q19312" s="50" t="str">
        <f t="shared" si="303"/>
        <v/>
      </c>
    </row>
    <row r="19313" spans="17:17">
      <c r="Q19313" s="50" t="str">
        <f t="shared" si="303"/>
        <v/>
      </c>
    </row>
    <row r="19314" spans="17:17">
      <c r="Q19314" s="50" t="str">
        <f t="shared" si="303"/>
        <v/>
      </c>
    </row>
    <row r="19315" spans="17:17">
      <c r="Q19315" s="50" t="str">
        <f t="shared" si="303"/>
        <v/>
      </c>
    </row>
    <row r="19316" spans="17:17">
      <c r="Q19316" s="50" t="str">
        <f t="shared" si="303"/>
        <v/>
      </c>
    </row>
    <row r="19317" spans="17:17">
      <c r="Q19317" s="50" t="str">
        <f t="shared" si="303"/>
        <v/>
      </c>
    </row>
    <row r="19318" spans="17:17">
      <c r="Q19318" s="50" t="str">
        <f t="shared" si="303"/>
        <v/>
      </c>
    </row>
    <row r="19319" spans="17:17">
      <c r="Q19319" s="50" t="str">
        <f t="shared" si="303"/>
        <v/>
      </c>
    </row>
    <row r="19320" spans="17:17">
      <c r="Q19320" s="50" t="str">
        <f t="shared" si="303"/>
        <v/>
      </c>
    </row>
    <row r="19321" spans="17:17">
      <c r="Q19321" s="50" t="str">
        <f t="shared" si="303"/>
        <v/>
      </c>
    </row>
    <row r="19322" spans="17:17">
      <c r="Q19322" s="50" t="str">
        <f t="shared" si="303"/>
        <v/>
      </c>
    </row>
    <row r="19323" spans="17:17">
      <c r="Q19323" s="50" t="str">
        <f t="shared" si="303"/>
        <v/>
      </c>
    </row>
    <row r="19324" spans="17:17">
      <c r="Q19324" s="50" t="str">
        <f t="shared" si="303"/>
        <v/>
      </c>
    </row>
    <row r="19325" spans="17:17">
      <c r="Q19325" s="50" t="str">
        <f t="shared" si="303"/>
        <v/>
      </c>
    </row>
    <row r="19326" spans="17:17">
      <c r="Q19326" s="50" t="str">
        <f t="shared" si="303"/>
        <v/>
      </c>
    </row>
    <row r="19327" spans="17:17">
      <c r="Q19327" s="50" t="str">
        <f t="shared" si="303"/>
        <v/>
      </c>
    </row>
    <row r="19328" spans="17:17">
      <c r="Q19328" s="50" t="str">
        <f t="shared" si="303"/>
        <v/>
      </c>
    </row>
    <row r="19329" spans="17:17">
      <c r="Q19329" s="50" t="str">
        <f t="shared" si="303"/>
        <v/>
      </c>
    </row>
    <row r="19330" spans="17:17">
      <c r="Q19330" s="50" t="str">
        <f t="shared" si="303"/>
        <v/>
      </c>
    </row>
    <row r="19331" spans="17:17">
      <c r="Q19331" s="50" t="str">
        <f t="shared" si="303"/>
        <v/>
      </c>
    </row>
    <row r="19332" spans="17:17">
      <c r="Q19332" s="50" t="str">
        <f t="shared" si="303"/>
        <v/>
      </c>
    </row>
    <row r="19333" spans="17:17">
      <c r="Q19333" s="50" t="str">
        <f t="shared" si="303"/>
        <v/>
      </c>
    </row>
    <row r="19334" spans="17:17">
      <c r="Q19334" s="50" t="str">
        <f t="shared" si="303"/>
        <v/>
      </c>
    </row>
    <row r="19335" spans="17:17">
      <c r="Q19335" s="50" t="str">
        <f t="shared" si="303"/>
        <v/>
      </c>
    </row>
    <row r="19336" spans="17:17">
      <c r="Q19336" s="50" t="str">
        <f t="shared" si="303"/>
        <v/>
      </c>
    </row>
    <row r="19337" spans="17:17">
      <c r="Q19337" s="50" t="str">
        <f t="shared" si="303"/>
        <v/>
      </c>
    </row>
    <row r="19338" spans="17:17">
      <c r="Q19338" s="50" t="str">
        <f t="shared" si="303"/>
        <v/>
      </c>
    </row>
    <row r="19339" spans="17:17">
      <c r="Q19339" s="50" t="str">
        <f t="shared" si="303"/>
        <v/>
      </c>
    </row>
    <row r="19340" spans="17:17">
      <c r="Q19340" s="50" t="str">
        <f t="shared" si="303"/>
        <v/>
      </c>
    </row>
    <row r="19341" spans="17:17">
      <c r="Q19341" s="50" t="str">
        <f t="shared" si="303"/>
        <v/>
      </c>
    </row>
    <row r="19342" spans="17:17">
      <c r="Q19342" s="50" t="str">
        <f t="shared" si="303"/>
        <v/>
      </c>
    </row>
    <row r="19343" spans="17:17">
      <c r="Q19343" s="50" t="str">
        <f t="shared" si="303"/>
        <v/>
      </c>
    </row>
    <row r="19344" spans="17:17">
      <c r="Q19344" s="50" t="str">
        <f t="shared" si="303"/>
        <v/>
      </c>
    </row>
    <row r="19345" spans="17:17">
      <c r="Q19345" s="50" t="str">
        <f t="shared" si="303"/>
        <v/>
      </c>
    </row>
    <row r="19346" spans="17:17">
      <c r="Q19346" s="50" t="str">
        <f t="shared" si="303"/>
        <v/>
      </c>
    </row>
    <row r="19347" spans="17:17">
      <c r="Q19347" s="50" t="str">
        <f t="shared" si="303"/>
        <v/>
      </c>
    </row>
    <row r="19348" spans="17:17">
      <c r="Q19348" s="50" t="str">
        <f t="shared" ref="Q19348:Q19411" si="304">IF(AND(I19348="",K19348=""),"",IF(I19348="Lead","Lead",IF(K19348="Lead","Lead",IF((OR((AND((ISNUMBER(SEARCH("Galvanized",K19348))),AF19348="Yes")),(AND((ISNUMBER(SEARCH("Galvanized",K19348))),AF19348="Unknown")))),"Galvanized requiring replacement",IF((OR((AND((ISNUMBER(SEARCH("Galvanized",K19348))),AJ19348="Yes")),(AND((ISNUMBER(SEARCH("Galvanized",K19348))),AJ19348="Unknown")))),"Galvanized requiring replacement",IF(I19348="Galvanized requiring replacement","Galvanized requiring replacement",IF(K19348="Galvanized requiring replacement","Galvanized requiring replacement",IF(ISNUMBER(SEARCH("Unknown",I19348)),"Unknown",IF(ISNUMBER(SEARCH("Unknown",K19348)),"Unknown",IF(I19348="","Unknown",IF(K19348="","Unknown","Non-lead")))))))))))</f>
        <v/>
      </c>
    </row>
    <row r="19349" spans="17:17">
      <c r="Q19349" s="50" t="str">
        <f t="shared" si="304"/>
        <v/>
      </c>
    </row>
    <row r="19350" spans="17:17">
      <c r="Q19350" s="50" t="str">
        <f t="shared" si="304"/>
        <v/>
      </c>
    </row>
    <row r="19351" spans="17:17">
      <c r="Q19351" s="50" t="str">
        <f t="shared" si="304"/>
        <v/>
      </c>
    </row>
    <row r="19352" spans="17:17">
      <c r="Q19352" s="50" t="str">
        <f t="shared" si="304"/>
        <v/>
      </c>
    </row>
    <row r="19353" spans="17:17">
      <c r="Q19353" s="50" t="str">
        <f t="shared" si="304"/>
        <v/>
      </c>
    </row>
    <row r="19354" spans="17:17">
      <c r="Q19354" s="50" t="str">
        <f t="shared" si="304"/>
        <v/>
      </c>
    </row>
    <row r="19355" spans="17:17">
      <c r="Q19355" s="50" t="str">
        <f t="shared" si="304"/>
        <v/>
      </c>
    </row>
    <row r="19356" spans="17:17">
      <c r="Q19356" s="50" t="str">
        <f t="shared" si="304"/>
        <v/>
      </c>
    </row>
    <row r="19357" spans="17:17">
      <c r="Q19357" s="50" t="str">
        <f t="shared" si="304"/>
        <v/>
      </c>
    </row>
    <row r="19358" spans="17:17">
      <c r="Q19358" s="50" t="str">
        <f t="shared" si="304"/>
        <v/>
      </c>
    </row>
    <row r="19359" spans="17:17">
      <c r="Q19359" s="50" t="str">
        <f t="shared" si="304"/>
        <v/>
      </c>
    </row>
    <row r="19360" spans="17:17">
      <c r="Q19360" s="50" t="str">
        <f t="shared" si="304"/>
        <v/>
      </c>
    </row>
    <row r="19361" spans="17:17">
      <c r="Q19361" s="50" t="str">
        <f t="shared" si="304"/>
        <v/>
      </c>
    </row>
    <row r="19362" spans="17:17">
      <c r="Q19362" s="50" t="str">
        <f t="shared" si="304"/>
        <v/>
      </c>
    </row>
    <row r="19363" spans="17:17">
      <c r="Q19363" s="50" t="str">
        <f t="shared" si="304"/>
        <v/>
      </c>
    </row>
    <row r="19364" spans="17:17">
      <c r="Q19364" s="50" t="str">
        <f t="shared" si="304"/>
        <v/>
      </c>
    </row>
    <row r="19365" spans="17:17">
      <c r="Q19365" s="50" t="str">
        <f t="shared" si="304"/>
        <v/>
      </c>
    </row>
    <row r="19366" spans="17:17">
      <c r="Q19366" s="50" t="str">
        <f t="shared" si="304"/>
        <v/>
      </c>
    </row>
    <row r="19367" spans="17:17">
      <c r="Q19367" s="50" t="str">
        <f t="shared" si="304"/>
        <v/>
      </c>
    </row>
    <row r="19368" spans="17:17">
      <c r="Q19368" s="50" t="str">
        <f t="shared" si="304"/>
        <v/>
      </c>
    </row>
    <row r="19369" spans="17:17">
      <c r="Q19369" s="50" t="str">
        <f t="shared" si="304"/>
        <v/>
      </c>
    </row>
    <row r="19370" spans="17:17">
      <c r="Q19370" s="50" t="str">
        <f t="shared" si="304"/>
        <v/>
      </c>
    </row>
    <row r="19371" spans="17:17">
      <c r="Q19371" s="50" t="str">
        <f t="shared" si="304"/>
        <v/>
      </c>
    </row>
    <row r="19372" spans="17:17">
      <c r="Q19372" s="50" t="str">
        <f t="shared" si="304"/>
        <v/>
      </c>
    </row>
    <row r="19373" spans="17:17">
      <c r="Q19373" s="50" t="str">
        <f t="shared" si="304"/>
        <v/>
      </c>
    </row>
    <row r="19374" spans="17:17">
      <c r="Q19374" s="50" t="str">
        <f t="shared" si="304"/>
        <v/>
      </c>
    </row>
    <row r="19375" spans="17:17">
      <c r="Q19375" s="50" t="str">
        <f t="shared" si="304"/>
        <v/>
      </c>
    </row>
    <row r="19376" spans="17:17">
      <c r="Q19376" s="50" t="str">
        <f t="shared" si="304"/>
        <v/>
      </c>
    </row>
    <row r="19377" spans="17:17">
      <c r="Q19377" s="50" t="str">
        <f t="shared" si="304"/>
        <v/>
      </c>
    </row>
    <row r="19378" spans="17:17">
      <c r="Q19378" s="50" t="str">
        <f t="shared" si="304"/>
        <v/>
      </c>
    </row>
    <row r="19379" spans="17:17">
      <c r="Q19379" s="50" t="str">
        <f t="shared" si="304"/>
        <v/>
      </c>
    </row>
    <row r="19380" spans="17:17">
      <c r="Q19380" s="50" t="str">
        <f t="shared" si="304"/>
        <v/>
      </c>
    </row>
    <row r="19381" spans="17:17">
      <c r="Q19381" s="50" t="str">
        <f t="shared" si="304"/>
        <v/>
      </c>
    </row>
    <row r="19382" spans="17:17">
      <c r="Q19382" s="50" t="str">
        <f t="shared" si="304"/>
        <v/>
      </c>
    </row>
    <row r="19383" spans="17:17">
      <c r="Q19383" s="50" t="str">
        <f t="shared" si="304"/>
        <v/>
      </c>
    </row>
    <row r="19384" spans="17:17">
      <c r="Q19384" s="50" t="str">
        <f t="shared" si="304"/>
        <v/>
      </c>
    </row>
    <row r="19385" spans="17:17">
      <c r="Q19385" s="50" t="str">
        <f t="shared" si="304"/>
        <v/>
      </c>
    </row>
    <row r="19386" spans="17:17">
      <c r="Q19386" s="50" t="str">
        <f t="shared" si="304"/>
        <v/>
      </c>
    </row>
    <row r="19387" spans="17:17">
      <c r="Q19387" s="50" t="str">
        <f t="shared" si="304"/>
        <v/>
      </c>
    </row>
    <row r="19388" spans="17:17">
      <c r="Q19388" s="50" t="str">
        <f t="shared" si="304"/>
        <v/>
      </c>
    </row>
    <row r="19389" spans="17:17">
      <c r="Q19389" s="50" t="str">
        <f t="shared" si="304"/>
        <v/>
      </c>
    </row>
    <row r="19390" spans="17:17">
      <c r="Q19390" s="50" t="str">
        <f t="shared" si="304"/>
        <v/>
      </c>
    </row>
    <row r="19391" spans="17:17">
      <c r="Q19391" s="50" t="str">
        <f t="shared" si="304"/>
        <v/>
      </c>
    </row>
    <row r="19392" spans="17:17">
      <c r="Q19392" s="50" t="str">
        <f t="shared" si="304"/>
        <v/>
      </c>
    </row>
    <row r="19393" spans="17:17">
      <c r="Q19393" s="50" t="str">
        <f t="shared" si="304"/>
        <v/>
      </c>
    </row>
    <row r="19394" spans="17:17">
      <c r="Q19394" s="50" t="str">
        <f t="shared" si="304"/>
        <v/>
      </c>
    </row>
    <row r="19395" spans="17:17">
      <c r="Q19395" s="50" t="str">
        <f t="shared" si="304"/>
        <v/>
      </c>
    </row>
    <row r="19396" spans="17:17">
      <c r="Q19396" s="50" t="str">
        <f t="shared" si="304"/>
        <v/>
      </c>
    </row>
    <row r="19397" spans="17:17">
      <c r="Q19397" s="50" t="str">
        <f t="shared" si="304"/>
        <v/>
      </c>
    </row>
    <row r="19398" spans="17:17">
      <c r="Q19398" s="50" t="str">
        <f t="shared" si="304"/>
        <v/>
      </c>
    </row>
    <row r="19399" spans="17:17">
      <c r="Q19399" s="50" t="str">
        <f t="shared" si="304"/>
        <v/>
      </c>
    </row>
    <row r="19400" spans="17:17">
      <c r="Q19400" s="50" t="str">
        <f t="shared" si="304"/>
        <v/>
      </c>
    </row>
    <row r="19401" spans="17:17">
      <c r="Q19401" s="50" t="str">
        <f t="shared" si="304"/>
        <v/>
      </c>
    </row>
    <row r="19402" spans="17:17">
      <c r="Q19402" s="50" t="str">
        <f t="shared" si="304"/>
        <v/>
      </c>
    </row>
    <row r="19403" spans="17:17">
      <c r="Q19403" s="50" t="str">
        <f t="shared" si="304"/>
        <v/>
      </c>
    </row>
    <row r="19404" spans="17:17">
      <c r="Q19404" s="50" t="str">
        <f t="shared" si="304"/>
        <v/>
      </c>
    </row>
    <row r="19405" spans="17:17">
      <c r="Q19405" s="50" t="str">
        <f t="shared" si="304"/>
        <v/>
      </c>
    </row>
    <row r="19406" spans="17:17">
      <c r="Q19406" s="50" t="str">
        <f t="shared" si="304"/>
        <v/>
      </c>
    </row>
    <row r="19407" spans="17:17">
      <c r="Q19407" s="50" t="str">
        <f t="shared" si="304"/>
        <v/>
      </c>
    </row>
    <row r="19408" spans="17:17">
      <c r="Q19408" s="50" t="str">
        <f t="shared" si="304"/>
        <v/>
      </c>
    </row>
    <row r="19409" spans="17:17">
      <c r="Q19409" s="50" t="str">
        <f t="shared" si="304"/>
        <v/>
      </c>
    </row>
    <row r="19410" spans="17:17">
      <c r="Q19410" s="50" t="str">
        <f t="shared" si="304"/>
        <v/>
      </c>
    </row>
    <row r="19411" spans="17:17">
      <c r="Q19411" s="50" t="str">
        <f t="shared" si="304"/>
        <v/>
      </c>
    </row>
    <row r="19412" spans="17:17">
      <c r="Q19412" s="50" t="str">
        <f t="shared" ref="Q19412:Q19475" si="305">IF(AND(I19412="",K19412=""),"",IF(I19412="Lead","Lead",IF(K19412="Lead","Lead",IF((OR((AND((ISNUMBER(SEARCH("Galvanized",K19412))),AF19412="Yes")),(AND((ISNUMBER(SEARCH("Galvanized",K19412))),AF19412="Unknown")))),"Galvanized requiring replacement",IF((OR((AND((ISNUMBER(SEARCH("Galvanized",K19412))),AJ19412="Yes")),(AND((ISNUMBER(SEARCH("Galvanized",K19412))),AJ19412="Unknown")))),"Galvanized requiring replacement",IF(I19412="Galvanized requiring replacement","Galvanized requiring replacement",IF(K19412="Galvanized requiring replacement","Galvanized requiring replacement",IF(ISNUMBER(SEARCH("Unknown",I19412)),"Unknown",IF(ISNUMBER(SEARCH("Unknown",K19412)),"Unknown",IF(I19412="","Unknown",IF(K19412="","Unknown","Non-lead")))))))))))</f>
        <v/>
      </c>
    </row>
    <row r="19413" spans="17:17">
      <c r="Q19413" s="50" t="str">
        <f t="shared" si="305"/>
        <v/>
      </c>
    </row>
    <row r="19414" spans="17:17">
      <c r="Q19414" s="50" t="str">
        <f t="shared" si="305"/>
        <v/>
      </c>
    </row>
    <row r="19415" spans="17:17">
      <c r="Q19415" s="50" t="str">
        <f t="shared" si="305"/>
        <v/>
      </c>
    </row>
    <row r="19416" spans="17:17">
      <c r="Q19416" s="50" t="str">
        <f t="shared" si="305"/>
        <v/>
      </c>
    </row>
    <row r="19417" spans="17:17">
      <c r="Q19417" s="50" t="str">
        <f t="shared" si="305"/>
        <v/>
      </c>
    </row>
    <row r="19418" spans="17:17">
      <c r="Q19418" s="50" t="str">
        <f t="shared" si="305"/>
        <v/>
      </c>
    </row>
    <row r="19419" spans="17:17">
      <c r="Q19419" s="50" t="str">
        <f t="shared" si="305"/>
        <v/>
      </c>
    </row>
    <row r="19420" spans="17:17">
      <c r="Q19420" s="50" t="str">
        <f t="shared" si="305"/>
        <v/>
      </c>
    </row>
    <row r="19421" spans="17:17">
      <c r="Q19421" s="50" t="str">
        <f t="shared" si="305"/>
        <v/>
      </c>
    </row>
    <row r="19422" spans="17:17">
      <c r="Q19422" s="50" t="str">
        <f t="shared" si="305"/>
        <v/>
      </c>
    </row>
    <row r="19423" spans="17:17">
      <c r="Q19423" s="50" t="str">
        <f t="shared" si="305"/>
        <v/>
      </c>
    </row>
    <row r="19424" spans="17:17">
      <c r="Q19424" s="50" t="str">
        <f t="shared" si="305"/>
        <v/>
      </c>
    </row>
    <row r="19425" spans="17:17">
      <c r="Q19425" s="50" t="str">
        <f t="shared" si="305"/>
        <v/>
      </c>
    </row>
    <row r="19426" spans="17:17">
      <c r="Q19426" s="50" t="str">
        <f t="shared" si="305"/>
        <v/>
      </c>
    </row>
    <row r="19427" spans="17:17">
      <c r="Q19427" s="50" t="str">
        <f t="shared" si="305"/>
        <v/>
      </c>
    </row>
    <row r="19428" spans="17:17">
      <c r="Q19428" s="50" t="str">
        <f t="shared" si="305"/>
        <v/>
      </c>
    </row>
    <row r="19429" spans="17:17">
      <c r="Q19429" s="50" t="str">
        <f t="shared" si="305"/>
        <v/>
      </c>
    </row>
    <row r="19430" spans="17:17">
      <c r="Q19430" s="50" t="str">
        <f t="shared" si="305"/>
        <v/>
      </c>
    </row>
    <row r="19431" spans="17:17">
      <c r="Q19431" s="50" t="str">
        <f t="shared" si="305"/>
        <v/>
      </c>
    </row>
    <row r="19432" spans="17:17">
      <c r="Q19432" s="50" t="str">
        <f t="shared" si="305"/>
        <v/>
      </c>
    </row>
    <row r="19433" spans="17:17">
      <c r="Q19433" s="50" t="str">
        <f t="shared" si="305"/>
        <v/>
      </c>
    </row>
    <row r="19434" spans="17:17">
      <c r="Q19434" s="50" t="str">
        <f t="shared" si="305"/>
        <v/>
      </c>
    </row>
    <row r="19435" spans="17:17">
      <c r="Q19435" s="50" t="str">
        <f t="shared" si="305"/>
        <v/>
      </c>
    </row>
    <row r="19436" spans="17:17">
      <c r="Q19436" s="50" t="str">
        <f t="shared" si="305"/>
        <v/>
      </c>
    </row>
    <row r="19437" spans="17:17">
      <c r="Q19437" s="50" t="str">
        <f t="shared" si="305"/>
        <v/>
      </c>
    </row>
    <row r="19438" spans="17:17">
      <c r="Q19438" s="50" t="str">
        <f t="shared" si="305"/>
        <v/>
      </c>
    </row>
    <row r="19439" spans="17:17">
      <c r="Q19439" s="50" t="str">
        <f t="shared" si="305"/>
        <v/>
      </c>
    </row>
    <row r="19440" spans="17:17">
      <c r="Q19440" s="50" t="str">
        <f t="shared" si="305"/>
        <v/>
      </c>
    </row>
    <row r="19441" spans="17:17">
      <c r="Q19441" s="50" t="str">
        <f t="shared" si="305"/>
        <v/>
      </c>
    </row>
    <row r="19442" spans="17:17">
      <c r="Q19442" s="50" t="str">
        <f t="shared" si="305"/>
        <v/>
      </c>
    </row>
    <row r="19443" spans="17:17">
      <c r="Q19443" s="50" t="str">
        <f t="shared" si="305"/>
        <v/>
      </c>
    </row>
    <row r="19444" spans="17:17">
      <c r="Q19444" s="50" t="str">
        <f t="shared" si="305"/>
        <v/>
      </c>
    </row>
    <row r="19445" spans="17:17">
      <c r="Q19445" s="50" t="str">
        <f t="shared" si="305"/>
        <v/>
      </c>
    </row>
    <row r="19446" spans="17:17">
      <c r="Q19446" s="50" t="str">
        <f t="shared" si="305"/>
        <v/>
      </c>
    </row>
    <row r="19447" spans="17:17">
      <c r="Q19447" s="50" t="str">
        <f t="shared" si="305"/>
        <v/>
      </c>
    </row>
    <row r="19448" spans="17:17">
      <c r="Q19448" s="50" t="str">
        <f t="shared" si="305"/>
        <v/>
      </c>
    </row>
    <row r="19449" spans="17:17">
      <c r="Q19449" s="50" t="str">
        <f t="shared" si="305"/>
        <v/>
      </c>
    </row>
    <row r="19450" spans="17:17">
      <c r="Q19450" s="50" t="str">
        <f t="shared" si="305"/>
        <v/>
      </c>
    </row>
    <row r="19451" spans="17:17">
      <c r="Q19451" s="50" t="str">
        <f t="shared" si="305"/>
        <v/>
      </c>
    </row>
    <row r="19452" spans="17:17">
      <c r="Q19452" s="50" t="str">
        <f t="shared" si="305"/>
        <v/>
      </c>
    </row>
    <row r="19453" spans="17:17">
      <c r="Q19453" s="50" t="str">
        <f t="shared" si="305"/>
        <v/>
      </c>
    </row>
    <row r="19454" spans="17:17">
      <c r="Q19454" s="50" t="str">
        <f t="shared" si="305"/>
        <v/>
      </c>
    </row>
    <row r="19455" spans="17:17">
      <c r="Q19455" s="50" t="str">
        <f t="shared" si="305"/>
        <v/>
      </c>
    </row>
    <row r="19456" spans="17:17">
      <c r="Q19456" s="50" t="str">
        <f t="shared" si="305"/>
        <v/>
      </c>
    </row>
    <row r="19457" spans="17:17">
      <c r="Q19457" s="50" t="str">
        <f t="shared" si="305"/>
        <v/>
      </c>
    </row>
    <row r="19458" spans="17:17">
      <c r="Q19458" s="50" t="str">
        <f t="shared" si="305"/>
        <v/>
      </c>
    </row>
    <row r="19459" spans="17:17">
      <c r="Q19459" s="50" t="str">
        <f t="shared" si="305"/>
        <v/>
      </c>
    </row>
    <row r="19460" spans="17:17">
      <c r="Q19460" s="50" t="str">
        <f t="shared" si="305"/>
        <v/>
      </c>
    </row>
    <row r="19461" spans="17:17">
      <c r="Q19461" s="50" t="str">
        <f t="shared" si="305"/>
        <v/>
      </c>
    </row>
    <row r="19462" spans="17:17">
      <c r="Q19462" s="50" t="str">
        <f t="shared" si="305"/>
        <v/>
      </c>
    </row>
    <row r="19463" spans="17:17">
      <c r="Q19463" s="50" t="str">
        <f t="shared" si="305"/>
        <v/>
      </c>
    </row>
    <row r="19464" spans="17:17">
      <c r="Q19464" s="50" t="str">
        <f t="shared" si="305"/>
        <v/>
      </c>
    </row>
    <row r="19465" spans="17:17">
      <c r="Q19465" s="50" t="str">
        <f t="shared" si="305"/>
        <v/>
      </c>
    </row>
    <row r="19466" spans="17:17">
      <c r="Q19466" s="50" t="str">
        <f t="shared" si="305"/>
        <v/>
      </c>
    </row>
    <row r="19467" spans="17:17">
      <c r="Q19467" s="50" t="str">
        <f t="shared" si="305"/>
        <v/>
      </c>
    </row>
    <row r="19468" spans="17:17">
      <c r="Q19468" s="50" t="str">
        <f t="shared" si="305"/>
        <v/>
      </c>
    </row>
    <row r="19469" spans="17:17">
      <c r="Q19469" s="50" t="str">
        <f t="shared" si="305"/>
        <v/>
      </c>
    </row>
    <row r="19470" spans="17:17">
      <c r="Q19470" s="50" t="str">
        <f t="shared" si="305"/>
        <v/>
      </c>
    </row>
    <row r="19471" spans="17:17">
      <c r="Q19471" s="50" t="str">
        <f t="shared" si="305"/>
        <v/>
      </c>
    </row>
    <row r="19472" spans="17:17">
      <c r="Q19472" s="50" t="str">
        <f t="shared" si="305"/>
        <v/>
      </c>
    </row>
    <row r="19473" spans="17:17">
      <c r="Q19473" s="50" t="str">
        <f t="shared" si="305"/>
        <v/>
      </c>
    </row>
    <row r="19474" spans="17:17">
      <c r="Q19474" s="50" t="str">
        <f t="shared" si="305"/>
        <v/>
      </c>
    </row>
    <row r="19475" spans="17:17">
      <c r="Q19475" s="50" t="str">
        <f t="shared" si="305"/>
        <v/>
      </c>
    </row>
    <row r="19476" spans="17:17">
      <c r="Q19476" s="50" t="str">
        <f t="shared" ref="Q19476:Q19539" si="306">IF(AND(I19476="",K19476=""),"",IF(I19476="Lead","Lead",IF(K19476="Lead","Lead",IF((OR((AND((ISNUMBER(SEARCH("Galvanized",K19476))),AF19476="Yes")),(AND((ISNUMBER(SEARCH("Galvanized",K19476))),AF19476="Unknown")))),"Galvanized requiring replacement",IF((OR((AND((ISNUMBER(SEARCH("Galvanized",K19476))),AJ19476="Yes")),(AND((ISNUMBER(SEARCH("Galvanized",K19476))),AJ19476="Unknown")))),"Galvanized requiring replacement",IF(I19476="Galvanized requiring replacement","Galvanized requiring replacement",IF(K19476="Galvanized requiring replacement","Galvanized requiring replacement",IF(ISNUMBER(SEARCH("Unknown",I19476)),"Unknown",IF(ISNUMBER(SEARCH("Unknown",K19476)),"Unknown",IF(I19476="","Unknown",IF(K19476="","Unknown","Non-lead")))))))))))</f>
        <v/>
      </c>
    </row>
    <row r="19477" spans="17:17">
      <c r="Q19477" s="50" t="str">
        <f t="shared" si="306"/>
        <v/>
      </c>
    </row>
    <row r="19478" spans="17:17">
      <c r="Q19478" s="50" t="str">
        <f t="shared" si="306"/>
        <v/>
      </c>
    </row>
    <row r="19479" spans="17:17">
      <c r="Q19479" s="50" t="str">
        <f t="shared" si="306"/>
        <v/>
      </c>
    </row>
    <row r="19480" spans="17:17">
      <c r="Q19480" s="50" t="str">
        <f t="shared" si="306"/>
        <v/>
      </c>
    </row>
    <row r="19481" spans="17:17">
      <c r="Q19481" s="50" t="str">
        <f t="shared" si="306"/>
        <v/>
      </c>
    </row>
    <row r="19482" spans="17:17">
      <c r="Q19482" s="50" t="str">
        <f t="shared" si="306"/>
        <v/>
      </c>
    </row>
    <row r="19483" spans="17:17">
      <c r="Q19483" s="50" t="str">
        <f t="shared" si="306"/>
        <v/>
      </c>
    </row>
    <row r="19484" spans="17:17">
      <c r="Q19484" s="50" t="str">
        <f t="shared" si="306"/>
        <v/>
      </c>
    </row>
    <row r="19485" spans="17:17">
      <c r="Q19485" s="50" t="str">
        <f t="shared" si="306"/>
        <v/>
      </c>
    </row>
    <row r="19486" spans="17:17">
      <c r="Q19486" s="50" t="str">
        <f t="shared" si="306"/>
        <v/>
      </c>
    </row>
    <row r="19487" spans="17:17">
      <c r="Q19487" s="50" t="str">
        <f t="shared" si="306"/>
        <v/>
      </c>
    </row>
    <row r="19488" spans="17:17">
      <c r="Q19488" s="50" t="str">
        <f t="shared" si="306"/>
        <v/>
      </c>
    </row>
    <row r="19489" spans="17:17">
      <c r="Q19489" s="50" t="str">
        <f t="shared" si="306"/>
        <v/>
      </c>
    </row>
    <row r="19490" spans="17:17">
      <c r="Q19490" s="50" t="str">
        <f t="shared" si="306"/>
        <v/>
      </c>
    </row>
    <row r="19491" spans="17:17">
      <c r="Q19491" s="50" t="str">
        <f t="shared" si="306"/>
        <v/>
      </c>
    </row>
    <row r="19492" spans="17:17">
      <c r="Q19492" s="50" t="str">
        <f t="shared" si="306"/>
        <v/>
      </c>
    </row>
    <row r="19493" spans="17:17">
      <c r="Q19493" s="50" t="str">
        <f t="shared" si="306"/>
        <v/>
      </c>
    </row>
    <row r="19494" spans="17:17">
      <c r="Q19494" s="50" t="str">
        <f t="shared" si="306"/>
        <v/>
      </c>
    </row>
    <row r="19495" spans="17:17">
      <c r="Q19495" s="50" t="str">
        <f t="shared" si="306"/>
        <v/>
      </c>
    </row>
    <row r="19496" spans="17:17">
      <c r="Q19496" s="50" t="str">
        <f t="shared" si="306"/>
        <v/>
      </c>
    </row>
    <row r="19497" spans="17:17">
      <c r="Q19497" s="50" t="str">
        <f t="shared" si="306"/>
        <v/>
      </c>
    </row>
    <row r="19498" spans="17:17">
      <c r="Q19498" s="50" t="str">
        <f t="shared" si="306"/>
        <v/>
      </c>
    </row>
    <row r="19499" spans="17:17">
      <c r="Q19499" s="50" t="str">
        <f t="shared" si="306"/>
        <v/>
      </c>
    </row>
    <row r="19500" spans="17:17">
      <c r="Q19500" s="50" t="str">
        <f t="shared" si="306"/>
        <v/>
      </c>
    </row>
    <row r="19501" spans="17:17">
      <c r="Q19501" s="50" t="str">
        <f t="shared" si="306"/>
        <v/>
      </c>
    </row>
    <row r="19502" spans="17:17">
      <c r="Q19502" s="50" t="str">
        <f t="shared" si="306"/>
        <v/>
      </c>
    </row>
    <row r="19503" spans="17:17">
      <c r="Q19503" s="50" t="str">
        <f t="shared" si="306"/>
        <v/>
      </c>
    </row>
    <row r="19504" spans="17:17">
      <c r="Q19504" s="50" t="str">
        <f t="shared" si="306"/>
        <v/>
      </c>
    </row>
    <row r="19505" spans="17:17">
      <c r="Q19505" s="50" t="str">
        <f t="shared" si="306"/>
        <v/>
      </c>
    </row>
    <row r="19506" spans="17:17">
      <c r="Q19506" s="50" t="str">
        <f t="shared" si="306"/>
        <v/>
      </c>
    </row>
    <row r="19507" spans="17:17">
      <c r="Q19507" s="50" t="str">
        <f t="shared" si="306"/>
        <v/>
      </c>
    </row>
    <row r="19508" spans="17:17">
      <c r="Q19508" s="50" t="str">
        <f t="shared" si="306"/>
        <v/>
      </c>
    </row>
    <row r="19509" spans="17:17">
      <c r="Q19509" s="50" t="str">
        <f t="shared" si="306"/>
        <v/>
      </c>
    </row>
    <row r="19510" spans="17:17">
      <c r="Q19510" s="50" t="str">
        <f t="shared" si="306"/>
        <v/>
      </c>
    </row>
    <row r="19511" spans="17:17">
      <c r="Q19511" s="50" t="str">
        <f t="shared" si="306"/>
        <v/>
      </c>
    </row>
    <row r="19512" spans="17:17">
      <c r="Q19512" s="50" t="str">
        <f t="shared" si="306"/>
        <v/>
      </c>
    </row>
    <row r="19513" spans="17:17">
      <c r="Q19513" s="50" t="str">
        <f t="shared" si="306"/>
        <v/>
      </c>
    </row>
    <row r="19514" spans="17:17">
      <c r="Q19514" s="50" t="str">
        <f t="shared" si="306"/>
        <v/>
      </c>
    </row>
    <row r="19515" spans="17:17">
      <c r="Q19515" s="50" t="str">
        <f t="shared" si="306"/>
        <v/>
      </c>
    </row>
    <row r="19516" spans="17:17">
      <c r="Q19516" s="50" t="str">
        <f t="shared" si="306"/>
        <v/>
      </c>
    </row>
    <row r="19517" spans="17:17">
      <c r="Q19517" s="50" t="str">
        <f t="shared" si="306"/>
        <v/>
      </c>
    </row>
    <row r="19518" spans="17:17">
      <c r="Q19518" s="50" t="str">
        <f t="shared" si="306"/>
        <v/>
      </c>
    </row>
    <row r="19519" spans="17:17">
      <c r="Q19519" s="50" t="str">
        <f t="shared" si="306"/>
        <v/>
      </c>
    </row>
    <row r="19520" spans="17:17">
      <c r="Q19520" s="50" t="str">
        <f t="shared" si="306"/>
        <v/>
      </c>
    </row>
    <row r="19521" spans="17:17">
      <c r="Q19521" s="50" t="str">
        <f t="shared" si="306"/>
        <v/>
      </c>
    </row>
    <row r="19522" spans="17:17">
      <c r="Q19522" s="50" t="str">
        <f t="shared" si="306"/>
        <v/>
      </c>
    </row>
    <row r="19523" spans="17:17">
      <c r="Q19523" s="50" t="str">
        <f t="shared" si="306"/>
        <v/>
      </c>
    </row>
    <row r="19524" spans="17:17">
      <c r="Q19524" s="50" t="str">
        <f t="shared" si="306"/>
        <v/>
      </c>
    </row>
    <row r="19525" spans="17:17">
      <c r="Q19525" s="50" t="str">
        <f t="shared" si="306"/>
        <v/>
      </c>
    </row>
    <row r="19526" spans="17:17">
      <c r="Q19526" s="50" t="str">
        <f t="shared" si="306"/>
        <v/>
      </c>
    </row>
    <row r="19527" spans="17:17">
      <c r="Q19527" s="50" t="str">
        <f t="shared" si="306"/>
        <v/>
      </c>
    </row>
    <row r="19528" spans="17:17">
      <c r="Q19528" s="50" t="str">
        <f t="shared" si="306"/>
        <v/>
      </c>
    </row>
    <row r="19529" spans="17:17">
      <c r="Q19529" s="50" t="str">
        <f t="shared" si="306"/>
        <v/>
      </c>
    </row>
    <row r="19530" spans="17:17">
      <c r="Q19530" s="50" t="str">
        <f t="shared" si="306"/>
        <v/>
      </c>
    </row>
    <row r="19531" spans="17:17">
      <c r="Q19531" s="50" t="str">
        <f t="shared" si="306"/>
        <v/>
      </c>
    </row>
    <row r="19532" spans="17:17">
      <c r="Q19532" s="50" t="str">
        <f t="shared" si="306"/>
        <v/>
      </c>
    </row>
    <row r="19533" spans="17:17">
      <c r="Q19533" s="50" t="str">
        <f t="shared" si="306"/>
        <v/>
      </c>
    </row>
    <row r="19534" spans="17:17">
      <c r="Q19534" s="50" t="str">
        <f t="shared" si="306"/>
        <v/>
      </c>
    </row>
    <row r="19535" spans="17:17">
      <c r="Q19535" s="50" t="str">
        <f t="shared" si="306"/>
        <v/>
      </c>
    </row>
    <row r="19536" spans="17:17">
      <c r="Q19536" s="50" t="str">
        <f t="shared" si="306"/>
        <v/>
      </c>
    </row>
    <row r="19537" spans="17:17">
      <c r="Q19537" s="50" t="str">
        <f t="shared" si="306"/>
        <v/>
      </c>
    </row>
    <row r="19538" spans="17:17">
      <c r="Q19538" s="50" t="str">
        <f t="shared" si="306"/>
        <v/>
      </c>
    </row>
    <row r="19539" spans="17:17">
      <c r="Q19539" s="50" t="str">
        <f t="shared" si="306"/>
        <v/>
      </c>
    </row>
    <row r="19540" spans="17:17">
      <c r="Q19540" s="50" t="str">
        <f t="shared" ref="Q19540:Q19603" si="307">IF(AND(I19540="",K19540=""),"",IF(I19540="Lead","Lead",IF(K19540="Lead","Lead",IF((OR((AND((ISNUMBER(SEARCH("Galvanized",K19540))),AF19540="Yes")),(AND((ISNUMBER(SEARCH("Galvanized",K19540))),AF19540="Unknown")))),"Galvanized requiring replacement",IF((OR((AND((ISNUMBER(SEARCH("Galvanized",K19540))),AJ19540="Yes")),(AND((ISNUMBER(SEARCH("Galvanized",K19540))),AJ19540="Unknown")))),"Galvanized requiring replacement",IF(I19540="Galvanized requiring replacement","Galvanized requiring replacement",IF(K19540="Galvanized requiring replacement","Galvanized requiring replacement",IF(ISNUMBER(SEARCH("Unknown",I19540)),"Unknown",IF(ISNUMBER(SEARCH("Unknown",K19540)),"Unknown",IF(I19540="","Unknown",IF(K19540="","Unknown","Non-lead")))))))))))</f>
        <v/>
      </c>
    </row>
    <row r="19541" spans="17:17">
      <c r="Q19541" s="50" t="str">
        <f t="shared" si="307"/>
        <v/>
      </c>
    </row>
    <row r="19542" spans="17:17">
      <c r="Q19542" s="50" t="str">
        <f t="shared" si="307"/>
        <v/>
      </c>
    </row>
    <row r="19543" spans="17:17">
      <c r="Q19543" s="50" t="str">
        <f t="shared" si="307"/>
        <v/>
      </c>
    </row>
    <row r="19544" spans="17:17">
      <c r="Q19544" s="50" t="str">
        <f t="shared" si="307"/>
        <v/>
      </c>
    </row>
    <row r="19545" spans="17:17">
      <c r="Q19545" s="50" t="str">
        <f t="shared" si="307"/>
        <v/>
      </c>
    </row>
    <row r="19546" spans="17:17">
      <c r="Q19546" s="50" t="str">
        <f t="shared" si="307"/>
        <v/>
      </c>
    </row>
    <row r="19547" spans="17:17">
      <c r="Q19547" s="50" t="str">
        <f t="shared" si="307"/>
        <v/>
      </c>
    </row>
    <row r="19548" spans="17:17">
      <c r="Q19548" s="50" t="str">
        <f t="shared" si="307"/>
        <v/>
      </c>
    </row>
    <row r="19549" spans="17:17">
      <c r="Q19549" s="50" t="str">
        <f t="shared" si="307"/>
        <v/>
      </c>
    </row>
    <row r="19550" spans="17:17">
      <c r="Q19550" s="50" t="str">
        <f t="shared" si="307"/>
        <v/>
      </c>
    </row>
    <row r="19551" spans="17:17">
      <c r="Q19551" s="50" t="str">
        <f t="shared" si="307"/>
        <v/>
      </c>
    </row>
    <row r="19552" spans="17:17">
      <c r="Q19552" s="50" t="str">
        <f t="shared" si="307"/>
        <v/>
      </c>
    </row>
    <row r="19553" spans="17:17">
      <c r="Q19553" s="50" t="str">
        <f t="shared" si="307"/>
        <v/>
      </c>
    </row>
    <row r="19554" spans="17:17">
      <c r="Q19554" s="50" t="str">
        <f t="shared" si="307"/>
        <v/>
      </c>
    </row>
    <row r="19555" spans="17:17">
      <c r="Q19555" s="50" t="str">
        <f t="shared" si="307"/>
        <v/>
      </c>
    </row>
    <row r="19556" spans="17:17">
      <c r="Q19556" s="50" t="str">
        <f t="shared" si="307"/>
        <v/>
      </c>
    </row>
    <row r="19557" spans="17:17">
      <c r="Q19557" s="50" t="str">
        <f t="shared" si="307"/>
        <v/>
      </c>
    </row>
    <row r="19558" spans="17:17">
      <c r="Q19558" s="50" t="str">
        <f t="shared" si="307"/>
        <v/>
      </c>
    </row>
    <row r="19559" spans="17:17">
      <c r="Q19559" s="50" t="str">
        <f t="shared" si="307"/>
        <v/>
      </c>
    </row>
    <row r="19560" spans="17:17">
      <c r="Q19560" s="50" t="str">
        <f t="shared" si="307"/>
        <v/>
      </c>
    </row>
    <row r="19561" spans="17:17">
      <c r="Q19561" s="50" t="str">
        <f t="shared" si="307"/>
        <v/>
      </c>
    </row>
    <row r="19562" spans="17:17">
      <c r="Q19562" s="50" t="str">
        <f t="shared" si="307"/>
        <v/>
      </c>
    </row>
    <row r="19563" spans="17:17">
      <c r="Q19563" s="50" t="str">
        <f t="shared" si="307"/>
        <v/>
      </c>
    </row>
    <row r="19564" spans="17:17">
      <c r="Q19564" s="50" t="str">
        <f t="shared" si="307"/>
        <v/>
      </c>
    </row>
    <row r="19565" spans="17:17">
      <c r="Q19565" s="50" t="str">
        <f t="shared" si="307"/>
        <v/>
      </c>
    </row>
    <row r="19566" spans="17:17">
      <c r="Q19566" s="50" t="str">
        <f t="shared" si="307"/>
        <v/>
      </c>
    </row>
    <row r="19567" spans="17:17">
      <c r="Q19567" s="50" t="str">
        <f t="shared" si="307"/>
        <v/>
      </c>
    </row>
    <row r="19568" spans="17:17">
      <c r="Q19568" s="50" t="str">
        <f t="shared" si="307"/>
        <v/>
      </c>
    </row>
    <row r="19569" spans="17:17">
      <c r="Q19569" s="50" t="str">
        <f t="shared" si="307"/>
        <v/>
      </c>
    </row>
    <row r="19570" spans="17:17">
      <c r="Q19570" s="50" t="str">
        <f t="shared" si="307"/>
        <v/>
      </c>
    </row>
    <row r="19571" spans="17:17">
      <c r="Q19571" s="50" t="str">
        <f t="shared" si="307"/>
        <v/>
      </c>
    </row>
    <row r="19572" spans="17:17">
      <c r="Q19572" s="50" t="str">
        <f t="shared" si="307"/>
        <v/>
      </c>
    </row>
    <row r="19573" spans="17:17">
      <c r="Q19573" s="50" t="str">
        <f t="shared" si="307"/>
        <v/>
      </c>
    </row>
    <row r="19574" spans="17:17">
      <c r="Q19574" s="50" t="str">
        <f t="shared" si="307"/>
        <v/>
      </c>
    </row>
    <row r="19575" spans="17:17">
      <c r="Q19575" s="50" t="str">
        <f t="shared" si="307"/>
        <v/>
      </c>
    </row>
    <row r="19576" spans="17:17">
      <c r="Q19576" s="50" t="str">
        <f t="shared" si="307"/>
        <v/>
      </c>
    </row>
    <row r="19577" spans="17:17">
      <c r="Q19577" s="50" t="str">
        <f t="shared" si="307"/>
        <v/>
      </c>
    </row>
    <row r="19578" spans="17:17">
      <c r="Q19578" s="50" t="str">
        <f t="shared" si="307"/>
        <v/>
      </c>
    </row>
    <row r="19579" spans="17:17">
      <c r="Q19579" s="50" t="str">
        <f t="shared" si="307"/>
        <v/>
      </c>
    </row>
    <row r="19580" spans="17:17">
      <c r="Q19580" s="50" t="str">
        <f t="shared" si="307"/>
        <v/>
      </c>
    </row>
    <row r="19581" spans="17:17">
      <c r="Q19581" s="50" t="str">
        <f t="shared" si="307"/>
        <v/>
      </c>
    </row>
    <row r="19582" spans="17:17">
      <c r="Q19582" s="50" t="str">
        <f t="shared" si="307"/>
        <v/>
      </c>
    </row>
    <row r="19583" spans="17:17">
      <c r="Q19583" s="50" t="str">
        <f t="shared" si="307"/>
        <v/>
      </c>
    </row>
    <row r="19584" spans="17:17">
      <c r="Q19584" s="50" t="str">
        <f t="shared" si="307"/>
        <v/>
      </c>
    </row>
    <row r="19585" spans="17:17">
      <c r="Q19585" s="50" t="str">
        <f t="shared" si="307"/>
        <v/>
      </c>
    </row>
    <row r="19586" spans="17:17">
      <c r="Q19586" s="50" t="str">
        <f t="shared" si="307"/>
        <v/>
      </c>
    </row>
    <row r="19587" spans="17:17">
      <c r="Q19587" s="50" t="str">
        <f t="shared" si="307"/>
        <v/>
      </c>
    </row>
    <row r="19588" spans="17:17">
      <c r="Q19588" s="50" t="str">
        <f t="shared" si="307"/>
        <v/>
      </c>
    </row>
    <row r="19589" spans="17:17">
      <c r="Q19589" s="50" t="str">
        <f t="shared" si="307"/>
        <v/>
      </c>
    </row>
    <row r="19590" spans="17:17">
      <c r="Q19590" s="50" t="str">
        <f t="shared" si="307"/>
        <v/>
      </c>
    </row>
    <row r="19591" spans="17:17">
      <c r="Q19591" s="50" t="str">
        <f t="shared" si="307"/>
        <v/>
      </c>
    </row>
    <row r="19592" spans="17:17">
      <c r="Q19592" s="50" t="str">
        <f t="shared" si="307"/>
        <v/>
      </c>
    </row>
    <row r="19593" spans="17:17">
      <c r="Q19593" s="50" t="str">
        <f t="shared" si="307"/>
        <v/>
      </c>
    </row>
    <row r="19594" spans="17:17">
      <c r="Q19594" s="50" t="str">
        <f t="shared" si="307"/>
        <v/>
      </c>
    </row>
    <row r="19595" spans="17:17">
      <c r="Q19595" s="50" t="str">
        <f t="shared" si="307"/>
        <v/>
      </c>
    </row>
    <row r="19596" spans="17:17">
      <c r="Q19596" s="50" t="str">
        <f t="shared" si="307"/>
        <v/>
      </c>
    </row>
    <row r="19597" spans="17:17">
      <c r="Q19597" s="50" t="str">
        <f t="shared" si="307"/>
        <v/>
      </c>
    </row>
    <row r="19598" spans="17:17">
      <c r="Q19598" s="50" t="str">
        <f t="shared" si="307"/>
        <v/>
      </c>
    </row>
    <row r="19599" spans="17:17">
      <c r="Q19599" s="50" t="str">
        <f t="shared" si="307"/>
        <v/>
      </c>
    </row>
    <row r="19600" spans="17:17">
      <c r="Q19600" s="50" t="str">
        <f t="shared" si="307"/>
        <v/>
      </c>
    </row>
    <row r="19601" spans="17:17">
      <c r="Q19601" s="50" t="str">
        <f t="shared" si="307"/>
        <v/>
      </c>
    </row>
    <row r="19602" spans="17:17">
      <c r="Q19602" s="50" t="str">
        <f t="shared" si="307"/>
        <v/>
      </c>
    </row>
    <row r="19603" spans="17:17">
      <c r="Q19603" s="50" t="str">
        <f t="shared" si="307"/>
        <v/>
      </c>
    </row>
    <row r="19604" spans="17:17">
      <c r="Q19604" s="50" t="str">
        <f t="shared" ref="Q19604:Q19667" si="308">IF(AND(I19604="",K19604=""),"",IF(I19604="Lead","Lead",IF(K19604="Lead","Lead",IF((OR((AND((ISNUMBER(SEARCH("Galvanized",K19604))),AF19604="Yes")),(AND((ISNUMBER(SEARCH("Galvanized",K19604))),AF19604="Unknown")))),"Galvanized requiring replacement",IF((OR((AND((ISNUMBER(SEARCH("Galvanized",K19604))),AJ19604="Yes")),(AND((ISNUMBER(SEARCH("Galvanized",K19604))),AJ19604="Unknown")))),"Galvanized requiring replacement",IF(I19604="Galvanized requiring replacement","Galvanized requiring replacement",IF(K19604="Galvanized requiring replacement","Galvanized requiring replacement",IF(ISNUMBER(SEARCH("Unknown",I19604)),"Unknown",IF(ISNUMBER(SEARCH("Unknown",K19604)),"Unknown",IF(I19604="","Unknown",IF(K19604="","Unknown","Non-lead")))))))))))</f>
        <v/>
      </c>
    </row>
    <row r="19605" spans="17:17">
      <c r="Q19605" s="50" t="str">
        <f t="shared" si="308"/>
        <v/>
      </c>
    </row>
    <row r="19606" spans="17:17">
      <c r="Q19606" s="50" t="str">
        <f t="shared" si="308"/>
        <v/>
      </c>
    </row>
    <row r="19607" spans="17:17">
      <c r="Q19607" s="50" t="str">
        <f t="shared" si="308"/>
        <v/>
      </c>
    </row>
    <row r="19608" spans="17:17">
      <c r="Q19608" s="50" t="str">
        <f t="shared" si="308"/>
        <v/>
      </c>
    </row>
    <row r="19609" spans="17:17">
      <c r="Q19609" s="50" t="str">
        <f t="shared" si="308"/>
        <v/>
      </c>
    </row>
    <row r="19610" spans="17:17">
      <c r="Q19610" s="50" t="str">
        <f t="shared" si="308"/>
        <v/>
      </c>
    </row>
    <row r="19611" spans="17:17">
      <c r="Q19611" s="50" t="str">
        <f t="shared" si="308"/>
        <v/>
      </c>
    </row>
    <row r="19612" spans="17:17">
      <c r="Q19612" s="50" t="str">
        <f t="shared" si="308"/>
        <v/>
      </c>
    </row>
    <row r="19613" spans="17:17">
      <c r="Q19613" s="50" t="str">
        <f t="shared" si="308"/>
        <v/>
      </c>
    </row>
    <row r="19614" spans="17:17">
      <c r="Q19614" s="50" t="str">
        <f t="shared" si="308"/>
        <v/>
      </c>
    </row>
    <row r="19615" spans="17:17">
      <c r="Q19615" s="50" t="str">
        <f t="shared" si="308"/>
        <v/>
      </c>
    </row>
    <row r="19616" spans="17:17">
      <c r="Q19616" s="50" t="str">
        <f t="shared" si="308"/>
        <v/>
      </c>
    </row>
    <row r="19617" spans="17:17">
      <c r="Q19617" s="50" t="str">
        <f t="shared" si="308"/>
        <v/>
      </c>
    </row>
    <row r="19618" spans="17:17">
      <c r="Q19618" s="50" t="str">
        <f t="shared" si="308"/>
        <v/>
      </c>
    </row>
    <row r="19619" spans="17:17">
      <c r="Q19619" s="50" t="str">
        <f t="shared" si="308"/>
        <v/>
      </c>
    </row>
    <row r="19620" spans="17:17">
      <c r="Q19620" s="50" t="str">
        <f t="shared" si="308"/>
        <v/>
      </c>
    </row>
    <row r="19621" spans="17:17">
      <c r="Q19621" s="50" t="str">
        <f t="shared" si="308"/>
        <v/>
      </c>
    </row>
    <row r="19622" spans="17:17">
      <c r="Q19622" s="50" t="str">
        <f t="shared" si="308"/>
        <v/>
      </c>
    </row>
    <row r="19623" spans="17:17">
      <c r="Q19623" s="50" t="str">
        <f t="shared" si="308"/>
        <v/>
      </c>
    </row>
    <row r="19624" spans="17:17">
      <c r="Q19624" s="50" t="str">
        <f t="shared" si="308"/>
        <v/>
      </c>
    </row>
    <row r="19625" spans="17:17">
      <c r="Q19625" s="50" t="str">
        <f t="shared" si="308"/>
        <v/>
      </c>
    </row>
    <row r="19626" spans="17:17">
      <c r="Q19626" s="50" t="str">
        <f t="shared" si="308"/>
        <v/>
      </c>
    </row>
    <row r="19627" spans="17:17">
      <c r="Q19627" s="50" t="str">
        <f t="shared" si="308"/>
        <v/>
      </c>
    </row>
    <row r="19628" spans="17:17">
      <c r="Q19628" s="50" t="str">
        <f t="shared" si="308"/>
        <v/>
      </c>
    </row>
    <row r="19629" spans="17:17">
      <c r="Q19629" s="50" t="str">
        <f t="shared" si="308"/>
        <v/>
      </c>
    </row>
    <row r="19630" spans="17:17">
      <c r="Q19630" s="50" t="str">
        <f t="shared" si="308"/>
        <v/>
      </c>
    </row>
    <row r="19631" spans="17:17">
      <c r="Q19631" s="50" t="str">
        <f t="shared" si="308"/>
        <v/>
      </c>
    </row>
    <row r="19632" spans="17:17">
      <c r="Q19632" s="50" t="str">
        <f t="shared" si="308"/>
        <v/>
      </c>
    </row>
    <row r="19633" spans="17:17">
      <c r="Q19633" s="50" t="str">
        <f t="shared" si="308"/>
        <v/>
      </c>
    </row>
    <row r="19634" spans="17:17">
      <c r="Q19634" s="50" t="str">
        <f t="shared" si="308"/>
        <v/>
      </c>
    </row>
    <row r="19635" spans="17:17">
      <c r="Q19635" s="50" t="str">
        <f t="shared" si="308"/>
        <v/>
      </c>
    </row>
    <row r="19636" spans="17:17">
      <c r="Q19636" s="50" t="str">
        <f t="shared" si="308"/>
        <v/>
      </c>
    </row>
    <row r="19637" spans="17:17">
      <c r="Q19637" s="50" t="str">
        <f t="shared" si="308"/>
        <v/>
      </c>
    </row>
    <row r="19638" spans="17:17">
      <c r="Q19638" s="50" t="str">
        <f t="shared" si="308"/>
        <v/>
      </c>
    </row>
    <row r="19639" spans="17:17">
      <c r="Q19639" s="50" t="str">
        <f t="shared" si="308"/>
        <v/>
      </c>
    </row>
    <row r="19640" spans="17:17">
      <c r="Q19640" s="50" t="str">
        <f t="shared" si="308"/>
        <v/>
      </c>
    </row>
    <row r="19641" spans="17:17">
      <c r="Q19641" s="50" t="str">
        <f t="shared" si="308"/>
        <v/>
      </c>
    </row>
    <row r="19642" spans="17:17">
      <c r="Q19642" s="50" t="str">
        <f t="shared" si="308"/>
        <v/>
      </c>
    </row>
    <row r="19643" spans="17:17">
      <c r="Q19643" s="50" t="str">
        <f t="shared" si="308"/>
        <v/>
      </c>
    </row>
    <row r="19644" spans="17:17">
      <c r="Q19644" s="50" t="str">
        <f t="shared" si="308"/>
        <v/>
      </c>
    </row>
    <row r="19645" spans="17:17">
      <c r="Q19645" s="50" t="str">
        <f t="shared" si="308"/>
        <v/>
      </c>
    </row>
    <row r="19646" spans="17:17">
      <c r="Q19646" s="50" t="str">
        <f t="shared" si="308"/>
        <v/>
      </c>
    </row>
    <row r="19647" spans="17:17">
      <c r="Q19647" s="50" t="str">
        <f t="shared" si="308"/>
        <v/>
      </c>
    </row>
    <row r="19648" spans="17:17">
      <c r="Q19648" s="50" t="str">
        <f t="shared" si="308"/>
        <v/>
      </c>
    </row>
    <row r="19649" spans="17:17">
      <c r="Q19649" s="50" t="str">
        <f t="shared" si="308"/>
        <v/>
      </c>
    </row>
    <row r="19650" spans="17:17">
      <c r="Q19650" s="50" t="str">
        <f t="shared" si="308"/>
        <v/>
      </c>
    </row>
    <row r="19651" spans="17:17">
      <c r="Q19651" s="50" t="str">
        <f t="shared" si="308"/>
        <v/>
      </c>
    </row>
    <row r="19652" spans="17:17">
      <c r="Q19652" s="50" t="str">
        <f t="shared" si="308"/>
        <v/>
      </c>
    </row>
    <row r="19653" spans="17:17">
      <c r="Q19653" s="50" t="str">
        <f t="shared" si="308"/>
        <v/>
      </c>
    </row>
    <row r="19654" spans="17:17">
      <c r="Q19654" s="50" t="str">
        <f t="shared" si="308"/>
        <v/>
      </c>
    </row>
    <row r="19655" spans="17:17">
      <c r="Q19655" s="50" t="str">
        <f t="shared" si="308"/>
        <v/>
      </c>
    </row>
    <row r="19656" spans="17:17">
      <c r="Q19656" s="50" t="str">
        <f t="shared" si="308"/>
        <v/>
      </c>
    </row>
    <row r="19657" spans="17:17">
      <c r="Q19657" s="50" t="str">
        <f t="shared" si="308"/>
        <v/>
      </c>
    </row>
    <row r="19658" spans="17:17">
      <c r="Q19658" s="50" t="str">
        <f t="shared" si="308"/>
        <v/>
      </c>
    </row>
    <row r="19659" spans="17:17">
      <c r="Q19659" s="50" t="str">
        <f t="shared" si="308"/>
        <v/>
      </c>
    </row>
    <row r="19660" spans="17:17">
      <c r="Q19660" s="50" t="str">
        <f t="shared" si="308"/>
        <v/>
      </c>
    </row>
    <row r="19661" spans="17:17">
      <c r="Q19661" s="50" t="str">
        <f t="shared" si="308"/>
        <v/>
      </c>
    </row>
    <row r="19662" spans="17:17">
      <c r="Q19662" s="50" t="str">
        <f t="shared" si="308"/>
        <v/>
      </c>
    </row>
    <row r="19663" spans="17:17">
      <c r="Q19663" s="50" t="str">
        <f t="shared" si="308"/>
        <v/>
      </c>
    </row>
    <row r="19664" spans="17:17">
      <c r="Q19664" s="50" t="str">
        <f t="shared" si="308"/>
        <v/>
      </c>
    </row>
    <row r="19665" spans="17:17">
      <c r="Q19665" s="50" t="str">
        <f t="shared" si="308"/>
        <v/>
      </c>
    </row>
    <row r="19666" spans="17:17">
      <c r="Q19666" s="50" t="str">
        <f t="shared" si="308"/>
        <v/>
      </c>
    </row>
    <row r="19667" spans="17:17">
      <c r="Q19667" s="50" t="str">
        <f t="shared" si="308"/>
        <v/>
      </c>
    </row>
    <row r="19668" spans="17:17">
      <c r="Q19668" s="50" t="str">
        <f t="shared" ref="Q19668:Q19731" si="309">IF(AND(I19668="",K19668=""),"",IF(I19668="Lead","Lead",IF(K19668="Lead","Lead",IF((OR((AND((ISNUMBER(SEARCH("Galvanized",K19668))),AF19668="Yes")),(AND((ISNUMBER(SEARCH("Galvanized",K19668))),AF19668="Unknown")))),"Galvanized requiring replacement",IF((OR((AND((ISNUMBER(SEARCH("Galvanized",K19668))),AJ19668="Yes")),(AND((ISNUMBER(SEARCH("Galvanized",K19668))),AJ19668="Unknown")))),"Galvanized requiring replacement",IF(I19668="Galvanized requiring replacement","Galvanized requiring replacement",IF(K19668="Galvanized requiring replacement","Galvanized requiring replacement",IF(ISNUMBER(SEARCH("Unknown",I19668)),"Unknown",IF(ISNUMBER(SEARCH("Unknown",K19668)),"Unknown",IF(I19668="","Unknown",IF(K19668="","Unknown","Non-lead")))))))))))</f>
        <v/>
      </c>
    </row>
    <row r="19669" spans="17:17">
      <c r="Q19669" s="50" t="str">
        <f t="shared" si="309"/>
        <v/>
      </c>
    </row>
    <row r="19670" spans="17:17">
      <c r="Q19670" s="50" t="str">
        <f t="shared" si="309"/>
        <v/>
      </c>
    </row>
    <row r="19671" spans="17:17">
      <c r="Q19671" s="50" t="str">
        <f t="shared" si="309"/>
        <v/>
      </c>
    </row>
    <row r="19672" spans="17:17">
      <c r="Q19672" s="50" t="str">
        <f t="shared" si="309"/>
        <v/>
      </c>
    </row>
    <row r="19673" spans="17:17">
      <c r="Q19673" s="50" t="str">
        <f t="shared" si="309"/>
        <v/>
      </c>
    </row>
    <row r="19674" spans="17:17">
      <c r="Q19674" s="50" t="str">
        <f t="shared" si="309"/>
        <v/>
      </c>
    </row>
    <row r="19675" spans="17:17">
      <c r="Q19675" s="50" t="str">
        <f t="shared" si="309"/>
        <v/>
      </c>
    </row>
    <row r="19676" spans="17:17">
      <c r="Q19676" s="50" t="str">
        <f t="shared" si="309"/>
        <v/>
      </c>
    </row>
    <row r="19677" spans="17:17">
      <c r="Q19677" s="50" t="str">
        <f t="shared" si="309"/>
        <v/>
      </c>
    </row>
    <row r="19678" spans="17:17">
      <c r="Q19678" s="50" t="str">
        <f t="shared" si="309"/>
        <v/>
      </c>
    </row>
    <row r="19679" spans="17:17">
      <c r="Q19679" s="50" t="str">
        <f t="shared" si="309"/>
        <v/>
      </c>
    </row>
    <row r="19680" spans="17:17">
      <c r="Q19680" s="50" t="str">
        <f t="shared" si="309"/>
        <v/>
      </c>
    </row>
    <row r="19681" spans="17:17">
      <c r="Q19681" s="50" t="str">
        <f t="shared" si="309"/>
        <v/>
      </c>
    </row>
    <row r="19682" spans="17:17">
      <c r="Q19682" s="50" t="str">
        <f t="shared" si="309"/>
        <v/>
      </c>
    </row>
    <row r="19683" spans="17:17">
      <c r="Q19683" s="50" t="str">
        <f t="shared" si="309"/>
        <v/>
      </c>
    </row>
    <row r="19684" spans="17:17">
      <c r="Q19684" s="50" t="str">
        <f t="shared" si="309"/>
        <v/>
      </c>
    </row>
    <row r="19685" spans="17:17">
      <c r="Q19685" s="50" t="str">
        <f t="shared" si="309"/>
        <v/>
      </c>
    </row>
    <row r="19686" spans="17:17">
      <c r="Q19686" s="50" t="str">
        <f t="shared" si="309"/>
        <v/>
      </c>
    </row>
    <row r="19687" spans="17:17">
      <c r="Q19687" s="50" t="str">
        <f t="shared" si="309"/>
        <v/>
      </c>
    </row>
    <row r="19688" spans="17:17">
      <c r="Q19688" s="50" t="str">
        <f t="shared" si="309"/>
        <v/>
      </c>
    </row>
    <row r="19689" spans="17:17">
      <c r="Q19689" s="50" t="str">
        <f t="shared" si="309"/>
        <v/>
      </c>
    </row>
    <row r="19690" spans="17:17">
      <c r="Q19690" s="50" t="str">
        <f t="shared" si="309"/>
        <v/>
      </c>
    </row>
    <row r="19691" spans="17:17">
      <c r="Q19691" s="50" t="str">
        <f t="shared" si="309"/>
        <v/>
      </c>
    </row>
    <row r="19692" spans="17:17">
      <c r="Q19692" s="50" t="str">
        <f t="shared" si="309"/>
        <v/>
      </c>
    </row>
    <row r="19693" spans="17:17">
      <c r="Q19693" s="50" t="str">
        <f t="shared" si="309"/>
        <v/>
      </c>
    </row>
    <row r="19694" spans="17:17">
      <c r="Q19694" s="50" t="str">
        <f t="shared" si="309"/>
        <v/>
      </c>
    </row>
    <row r="19695" spans="17:17">
      <c r="Q19695" s="50" t="str">
        <f t="shared" si="309"/>
        <v/>
      </c>
    </row>
    <row r="19696" spans="17:17">
      <c r="Q19696" s="50" t="str">
        <f t="shared" si="309"/>
        <v/>
      </c>
    </row>
    <row r="19697" spans="17:17">
      <c r="Q19697" s="50" t="str">
        <f t="shared" si="309"/>
        <v/>
      </c>
    </row>
    <row r="19698" spans="17:17">
      <c r="Q19698" s="50" t="str">
        <f t="shared" si="309"/>
        <v/>
      </c>
    </row>
    <row r="19699" spans="17:17">
      <c r="Q19699" s="50" t="str">
        <f t="shared" si="309"/>
        <v/>
      </c>
    </row>
    <row r="19700" spans="17:17">
      <c r="Q19700" s="50" t="str">
        <f t="shared" si="309"/>
        <v/>
      </c>
    </row>
    <row r="19701" spans="17:17">
      <c r="Q19701" s="50" t="str">
        <f t="shared" si="309"/>
        <v/>
      </c>
    </row>
    <row r="19702" spans="17:17">
      <c r="Q19702" s="50" t="str">
        <f t="shared" si="309"/>
        <v/>
      </c>
    </row>
    <row r="19703" spans="17:17">
      <c r="Q19703" s="50" t="str">
        <f t="shared" si="309"/>
        <v/>
      </c>
    </row>
    <row r="19704" spans="17:17">
      <c r="Q19704" s="50" t="str">
        <f t="shared" si="309"/>
        <v/>
      </c>
    </row>
    <row r="19705" spans="17:17">
      <c r="Q19705" s="50" t="str">
        <f t="shared" si="309"/>
        <v/>
      </c>
    </row>
    <row r="19706" spans="17:17">
      <c r="Q19706" s="50" t="str">
        <f t="shared" si="309"/>
        <v/>
      </c>
    </row>
    <row r="19707" spans="17:17">
      <c r="Q19707" s="50" t="str">
        <f t="shared" si="309"/>
        <v/>
      </c>
    </row>
    <row r="19708" spans="17:17">
      <c r="Q19708" s="50" t="str">
        <f t="shared" si="309"/>
        <v/>
      </c>
    </row>
    <row r="19709" spans="17:17">
      <c r="Q19709" s="50" t="str">
        <f t="shared" si="309"/>
        <v/>
      </c>
    </row>
    <row r="19710" spans="17:17">
      <c r="Q19710" s="50" t="str">
        <f t="shared" si="309"/>
        <v/>
      </c>
    </row>
    <row r="19711" spans="17:17">
      <c r="Q19711" s="50" t="str">
        <f t="shared" si="309"/>
        <v/>
      </c>
    </row>
    <row r="19712" spans="17:17">
      <c r="Q19712" s="50" t="str">
        <f t="shared" si="309"/>
        <v/>
      </c>
    </row>
    <row r="19713" spans="17:17">
      <c r="Q19713" s="50" t="str">
        <f t="shared" si="309"/>
        <v/>
      </c>
    </row>
    <row r="19714" spans="17:17">
      <c r="Q19714" s="50" t="str">
        <f t="shared" si="309"/>
        <v/>
      </c>
    </row>
    <row r="19715" spans="17:17">
      <c r="Q19715" s="50" t="str">
        <f t="shared" si="309"/>
        <v/>
      </c>
    </row>
    <row r="19716" spans="17:17">
      <c r="Q19716" s="50" t="str">
        <f t="shared" si="309"/>
        <v/>
      </c>
    </row>
    <row r="19717" spans="17:17">
      <c r="Q19717" s="50" t="str">
        <f t="shared" si="309"/>
        <v/>
      </c>
    </row>
    <row r="19718" spans="17:17">
      <c r="Q19718" s="50" t="str">
        <f t="shared" si="309"/>
        <v/>
      </c>
    </row>
    <row r="19719" spans="17:17">
      <c r="Q19719" s="50" t="str">
        <f t="shared" si="309"/>
        <v/>
      </c>
    </row>
    <row r="19720" spans="17:17">
      <c r="Q19720" s="50" t="str">
        <f t="shared" si="309"/>
        <v/>
      </c>
    </row>
    <row r="19721" spans="17:17">
      <c r="Q19721" s="50" t="str">
        <f t="shared" si="309"/>
        <v/>
      </c>
    </row>
    <row r="19722" spans="17:17">
      <c r="Q19722" s="50" t="str">
        <f t="shared" si="309"/>
        <v/>
      </c>
    </row>
    <row r="19723" spans="17:17">
      <c r="Q19723" s="50" t="str">
        <f t="shared" si="309"/>
        <v/>
      </c>
    </row>
    <row r="19724" spans="17:17">
      <c r="Q19724" s="50" t="str">
        <f t="shared" si="309"/>
        <v/>
      </c>
    </row>
    <row r="19725" spans="17:17">
      <c r="Q19725" s="50" t="str">
        <f t="shared" si="309"/>
        <v/>
      </c>
    </row>
    <row r="19726" spans="17:17">
      <c r="Q19726" s="50" t="str">
        <f t="shared" si="309"/>
        <v/>
      </c>
    </row>
    <row r="19727" spans="17:17">
      <c r="Q19727" s="50" t="str">
        <f t="shared" si="309"/>
        <v/>
      </c>
    </row>
    <row r="19728" spans="17:17">
      <c r="Q19728" s="50" t="str">
        <f t="shared" si="309"/>
        <v/>
      </c>
    </row>
    <row r="19729" spans="17:17">
      <c r="Q19729" s="50" t="str">
        <f t="shared" si="309"/>
        <v/>
      </c>
    </row>
    <row r="19730" spans="17:17">
      <c r="Q19730" s="50" t="str">
        <f t="shared" si="309"/>
        <v/>
      </c>
    </row>
    <row r="19731" spans="17:17">
      <c r="Q19731" s="50" t="str">
        <f t="shared" si="309"/>
        <v/>
      </c>
    </row>
    <row r="19732" spans="17:17">
      <c r="Q19732" s="50" t="str">
        <f t="shared" ref="Q19732:Q19795" si="310">IF(AND(I19732="",K19732=""),"",IF(I19732="Lead","Lead",IF(K19732="Lead","Lead",IF((OR((AND((ISNUMBER(SEARCH("Galvanized",K19732))),AF19732="Yes")),(AND((ISNUMBER(SEARCH("Galvanized",K19732))),AF19732="Unknown")))),"Galvanized requiring replacement",IF((OR((AND((ISNUMBER(SEARCH("Galvanized",K19732))),AJ19732="Yes")),(AND((ISNUMBER(SEARCH("Galvanized",K19732))),AJ19732="Unknown")))),"Galvanized requiring replacement",IF(I19732="Galvanized requiring replacement","Galvanized requiring replacement",IF(K19732="Galvanized requiring replacement","Galvanized requiring replacement",IF(ISNUMBER(SEARCH("Unknown",I19732)),"Unknown",IF(ISNUMBER(SEARCH("Unknown",K19732)),"Unknown",IF(I19732="","Unknown",IF(K19732="","Unknown","Non-lead")))))))))))</f>
        <v/>
      </c>
    </row>
    <row r="19733" spans="17:17">
      <c r="Q19733" s="50" t="str">
        <f t="shared" si="310"/>
        <v/>
      </c>
    </row>
    <row r="19734" spans="17:17">
      <c r="Q19734" s="50" t="str">
        <f t="shared" si="310"/>
        <v/>
      </c>
    </row>
    <row r="19735" spans="17:17">
      <c r="Q19735" s="50" t="str">
        <f t="shared" si="310"/>
        <v/>
      </c>
    </row>
    <row r="19736" spans="17:17">
      <c r="Q19736" s="50" t="str">
        <f t="shared" si="310"/>
        <v/>
      </c>
    </row>
    <row r="19737" spans="17:17">
      <c r="Q19737" s="50" t="str">
        <f t="shared" si="310"/>
        <v/>
      </c>
    </row>
    <row r="19738" spans="17:17">
      <c r="Q19738" s="50" t="str">
        <f t="shared" si="310"/>
        <v/>
      </c>
    </row>
    <row r="19739" spans="17:17">
      <c r="Q19739" s="50" t="str">
        <f t="shared" si="310"/>
        <v/>
      </c>
    </row>
    <row r="19740" spans="17:17">
      <c r="Q19740" s="50" t="str">
        <f t="shared" si="310"/>
        <v/>
      </c>
    </row>
    <row r="19741" spans="17:17">
      <c r="Q19741" s="50" t="str">
        <f t="shared" si="310"/>
        <v/>
      </c>
    </row>
    <row r="19742" spans="17:17">
      <c r="Q19742" s="50" t="str">
        <f t="shared" si="310"/>
        <v/>
      </c>
    </row>
    <row r="19743" spans="17:17">
      <c r="Q19743" s="50" t="str">
        <f t="shared" si="310"/>
        <v/>
      </c>
    </row>
    <row r="19744" spans="17:17">
      <c r="Q19744" s="50" t="str">
        <f t="shared" si="310"/>
        <v/>
      </c>
    </row>
    <row r="19745" spans="17:17">
      <c r="Q19745" s="50" t="str">
        <f t="shared" si="310"/>
        <v/>
      </c>
    </row>
    <row r="19746" spans="17:17">
      <c r="Q19746" s="50" t="str">
        <f t="shared" si="310"/>
        <v/>
      </c>
    </row>
    <row r="19747" spans="17:17">
      <c r="Q19747" s="50" t="str">
        <f t="shared" si="310"/>
        <v/>
      </c>
    </row>
    <row r="19748" spans="17:17">
      <c r="Q19748" s="50" t="str">
        <f t="shared" si="310"/>
        <v/>
      </c>
    </row>
    <row r="19749" spans="17:17">
      <c r="Q19749" s="50" t="str">
        <f t="shared" si="310"/>
        <v/>
      </c>
    </row>
    <row r="19750" spans="17:17">
      <c r="Q19750" s="50" t="str">
        <f t="shared" si="310"/>
        <v/>
      </c>
    </row>
    <row r="19751" spans="17:17">
      <c r="Q19751" s="50" t="str">
        <f t="shared" si="310"/>
        <v/>
      </c>
    </row>
    <row r="19752" spans="17:17">
      <c r="Q19752" s="50" t="str">
        <f t="shared" si="310"/>
        <v/>
      </c>
    </row>
    <row r="19753" spans="17:17">
      <c r="Q19753" s="50" t="str">
        <f t="shared" si="310"/>
        <v/>
      </c>
    </row>
    <row r="19754" spans="17:17">
      <c r="Q19754" s="50" t="str">
        <f t="shared" si="310"/>
        <v/>
      </c>
    </row>
    <row r="19755" spans="17:17">
      <c r="Q19755" s="50" t="str">
        <f t="shared" si="310"/>
        <v/>
      </c>
    </row>
    <row r="19756" spans="17:17">
      <c r="Q19756" s="50" t="str">
        <f t="shared" si="310"/>
        <v/>
      </c>
    </row>
    <row r="19757" spans="17:17">
      <c r="Q19757" s="50" t="str">
        <f t="shared" si="310"/>
        <v/>
      </c>
    </row>
    <row r="19758" spans="17:17">
      <c r="Q19758" s="50" t="str">
        <f t="shared" si="310"/>
        <v/>
      </c>
    </row>
    <row r="19759" spans="17:17">
      <c r="Q19759" s="50" t="str">
        <f t="shared" si="310"/>
        <v/>
      </c>
    </row>
    <row r="19760" spans="17:17">
      <c r="Q19760" s="50" t="str">
        <f t="shared" si="310"/>
        <v/>
      </c>
    </row>
    <row r="19761" spans="17:17">
      <c r="Q19761" s="50" t="str">
        <f t="shared" si="310"/>
        <v/>
      </c>
    </row>
    <row r="19762" spans="17:17">
      <c r="Q19762" s="50" t="str">
        <f t="shared" si="310"/>
        <v/>
      </c>
    </row>
    <row r="19763" spans="17:17">
      <c r="Q19763" s="50" t="str">
        <f t="shared" si="310"/>
        <v/>
      </c>
    </row>
    <row r="19764" spans="17:17">
      <c r="Q19764" s="50" t="str">
        <f t="shared" si="310"/>
        <v/>
      </c>
    </row>
    <row r="19765" spans="17:17">
      <c r="Q19765" s="50" t="str">
        <f t="shared" si="310"/>
        <v/>
      </c>
    </row>
    <row r="19766" spans="17:17">
      <c r="Q19766" s="50" t="str">
        <f t="shared" si="310"/>
        <v/>
      </c>
    </row>
    <row r="19767" spans="17:17">
      <c r="Q19767" s="50" t="str">
        <f t="shared" si="310"/>
        <v/>
      </c>
    </row>
    <row r="19768" spans="17:17">
      <c r="Q19768" s="50" t="str">
        <f t="shared" si="310"/>
        <v/>
      </c>
    </row>
    <row r="19769" spans="17:17">
      <c r="Q19769" s="50" t="str">
        <f t="shared" si="310"/>
        <v/>
      </c>
    </row>
    <row r="19770" spans="17:17">
      <c r="Q19770" s="50" t="str">
        <f t="shared" si="310"/>
        <v/>
      </c>
    </row>
    <row r="19771" spans="17:17">
      <c r="Q19771" s="50" t="str">
        <f t="shared" si="310"/>
        <v/>
      </c>
    </row>
    <row r="19772" spans="17:17">
      <c r="Q19772" s="50" t="str">
        <f t="shared" si="310"/>
        <v/>
      </c>
    </row>
    <row r="19773" spans="17:17">
      <c r="Q19773" s="50" t="str">
        <f t="shared" si="310"/>
        <v/>
      </c>
    </row>
    <row r="19774" spans="17:17">
      <c r="Q19774" s="50" t="str">
        <f t="shared" si="310"/>
        <v/>
      </c>
    </row>
    <row r="19775" spans="17:17">
      <c r="Q19775" s="50" t="str">
        <f t="shared" si="310"/>
        <v/>
      </c>
    </row>
    <row r="19776" spans="17:17">
      <c r="Q19776" s="50" t="str">
        <f t="shared" si="310"/>
        <v/>
      </c>
    </row>
    <row r="19777" spans="17:17">
      <c r="Q19777" s="50" t="str">
        <f t="shared" si="310"/>
        <v/>
      </c>
    </row>
    <row r="19778" spans="17:17">
      <c r="Q19778" s="50" t="str">
        <f t="shared" si="310"/>
        <v/>
      </c>
    </row>
    <row r="19779" spans="17:17">
      <c r="Q19779" s="50" t="str">
        <f t="shared" si="310"/>
        <v/>
      </c>
    </row>
    <row r="19780" spans="17:17">
      <c r="Q19780" s="50" t="str">
        <f t="shared" si="310"/>
        <v/>
      </c>
    </row>
    <row r="19781" spans="17:17">
      <c r="Q19781" s="50" t="str">
        <f t="shared" si="310"/>
        <v/>
      </c>
    </row>
    <row r="19782" spans="17:17">
      <c r="Q19782" s="50" t="str">
        <f t="shared" si="310"/>
        <v/>
      </c>
    </row>
    <row r="19783" spans="17:17">
      <c r="Q19783" s="50" t="str">
        <f t="shared" si="310"/>
        <v/>
      </c>
    </row>
    <row r="19784" spans="17:17">
      <c r="Q19784" s="50" t="str">
        <f t="shared" si="310"/>
        <v/>
      </c>
    </row>
    <row r="19785" spans="17:17">
      <c r="Q19785" s="50" t="str">
        <f t="shared" si="310"/>
        <v/>
      </c>
    </row>
    <row r="19786" spans="17:17">
      <c r="Q19786" s="50" t="str">
        <f t="shared" si="310"/>
        <v/>
      </c>
    </row>
    <row r="19787" spans="17:17">
      <c r="Q19787" s="50" t="str">
        <f t="shared" si="310"/>
        <v/>
      </c>
    </row>
    <row r="19788" spans="17:17">
      <c r="Q19788" s="50" t="str">
        <f t="shared" si="310"/>
        <v/>
      </c>
    </row>
    <row r="19789" spans="17:17">
      <c r="Q19789" s="50" t="str">
        <f t="shared" si="310"/>
        <v/>
      </c>
    </row>
    <row r="19790" spans="17:17">
      <c r="Q19790" s="50" t="str">
        <f t="shared" si="310"/>
        <v/>
      </c>
    </row>
    <row r="19791" spans="17:17">
      <c r="Q19791" s="50" t="str">
        <f t="shared" si="310"/>
        <v/>
      </c>
    </row>
    <row r="19792" spans="17:17">
      <c r="Q19792" s="50" t="str">
        <f t="shared" si="310"/>
        <v/>
      </c>
    </row>
    <row r="19793" spans="17:17">
      <c r="Q19793" s="50" t="str">
        <f t="shared" si="310"/>
        <v/>
      </c>
    </row>
    <row r="19794" spans="17:17">
      <c r="Q19794" s="50" t="str">
        <f t="shared" si="310"/>
        <v/>
      </c>
    </row>
    <row r="19795" spans="17:17">
      <c r="Q19795" s="50" t="str">
        <f t="shared" si="310"/>
        <v/>
      </c>
    </row>
    <row r="19796" spans="17:17">
      <c r="Q19796" s="50" t="str">
        <f t="shared" ref="Q19796:Q19851" si="311">IF(AND(I19796="",K19796=""),"",IF(I19796="Lead","Lead",IF(K19796="Lead","Lead",IF((OR((AND((ISNUMBER(SEARCH("Galvanized",K19796))),AF19796="Yes")),(AND((ISNUMBER(SEARCH("Galvanized",K19796))),AF19796="Unknown")))),"Galvanized requiring replacement",IF((OR((AND((ISNUMBER(SEARCH("Galvanized",K19796))),AJ19796="Yes")),(AND((ISNUMBER(SEARCH("Galvanized",K19796))),AJ19796="Unknown")))),"Galvanized requiring replacement",IF(I19796="Galvanized requiring replacement","Galvanized requiring replacement",IF(K19796="Galvanized requiring replacement","Galvanized requiring replacement",IF(ISNUMBER(SEARCH("Unknown",I19796)),"Unknown",IF(ISNUMBER(SEARCH("Unknown",K19796)),"Unknown",IF(I19796="","Unknown",IF(K19796="","Unknown","Non-lead")))))))))))</f>
        <v/>
      </c>
    </row>
    <row r="19797" spans="17:17">
      <c r="Q19797" s="50" t="str">
        <f t="shared" si="311"/>
        <v/>
      </c>
    </row>
    <row r="19798" spans="17:17">
      <c r="Q19798" s="50" t="str">
        <f t="shared" si="311"/>
        <v/>
      </c>
    </row>
    <row r="19799" spans="17:17">
      <c r="Q19799" s="50" t="str">
        <f t="shared" si="311"/>
        <v/>
      </c>
    </row>
    <row r="19800" spans="17:17">
      <c r="Q19800" s="50" t="str">
        <f t="shared" si="311"/>
        <v/>
      </c>
    </row>
    <row r="19801" spans="17:17">
      <c r="Q19801" s="50" t="str">
        <f t="shared" si="311"/>
        <v/>
      </c>
    </row>
    <row r="19802" spans="17:17">
      <c r="Q19802" s="50" t="str">
        <f t="shared" si="311"/>
        <v/>
      </c>
    </row>
    <row r="19803" spans="17:17">
      <c r="Q19803" s="50" t="str">
        <f t="shared" si="311"/>
        <v/>
      </c>
    </row>
    <row r="19804" spans="17:17">
      <c r="Q19804" s="50" t="str">
        <f t="shared" si="311"/>
        <v/>
      </c>
    </row>
    <row r="19805" spans="17:17">
      <c r="Q19805" s="50" t="str">
        <f t="shared" si="311"/>
        <v/>
      </c>
    </row>
    <row r="19806" spans="17:17">
      <c r="Q19806" s="50" t="str">
        <f t="shared" si="311"/>
        <v/>
      </c>
    </row>
    <row r="19807" spans="17:17">
      <c r="Q19807" s="50" t="str">
        <f t="shared" si="311"/>
        <v/>
      </c>
    </row>
    <row r="19808" spans="17:17">
      <c r="Q19808" s="50" t="str">
        <f t="shared" si="311"/>
        <v/>
      </c>
    </row>
    <row r="19809" spans="17:17">
      <c r="Q19809" s="50" t="str">
        <f t="shared" si="311"/>
        <v/>
      </c>
    </row>
    <row r="19810" spans="17:17">
      <c r="Q19810" s="50" t="str">
        <f t="shared" si="311"/>
        <v/>
      </c>
    </row>
    <row r="19811" spans="17:17">
      <c r="Q19811" s="50" t="str">
        <f t="shared" si="311"/>
        <v/>
      </c>
    </row>
    <row r="19812" spans="17:17">
      <c r="Q19812" s="50" t="str">
        <f t="shared" si="311"/>
        <v/>
      </c>
    </row>
    <row r="19813" spans="17:17">
      <c r="Q19813" s="50" t="str">
        <f t="shared" si="311"/>
        <v/>
      </c>
    </row>
    <row r="19814" spans="17:17">
      <c r="Q19814" s="50" t="str">
        <f t="shared" si="311"/>
        <v/>
      </c>
    </row>
    <row r="19815" spans="17:17">
      <c r="Q19815" s="50" t="str">
        <f t="shared" si="311"/>
        <v/>
      </c>
    </row>
    <row r="19816" spans="17:17">
      <c r="Q19816" s="50" t="str">
        <f t="shared" si="311"/>
        <v/>
      </c>
    </row>
    <row r="19817" spans="17:17">
      <c r="Q19817" s="50" t="str">
        <f t="shared" si="311"/>
        <v/>
      </c>
    </row>
    <row r="19818" spans="17:17">
      <c r="Q19818" s="50" t="str">
        <f t="shared" si="311"/>
        <v/>
      </c>
    </row>
    <row r="19819" spans="17:17">
      <c r="Q19819" s="50" t="str">
        <f t="shared" si="311"/>
        <v/>
      </c>
    </row>
    <row r="19820" spans="17:17">
      <c r="Q19820" s="50" t="str">
        <f t="shared" si="311"/>
        <v/>
      </c>
    </row>
    <row r="19821" spans="17:17">
      <c r="Q19821" s="50" t="str">
        <f t="shared" si="311"/>
        <v/>
      </c>
    </row>
    <row r="19822" spans="17:17">
      <c r="Q19822" s="50" t="str">
        <f t="shared" si="311"/>
        <v/>
      </c>
    </row>
    <row r="19823" spans="17:17">
      <c r="Q19823" s="50" t="str">
        <f t="shared" si="311"/>
        <v/>
      </c>
    </row>
    <row r="19824" spans="17:17">
      <c r="Q19824" s="50" t="str">
        <f t="shared" si="311"/>
        <v/>
      </c>
    </row>
    <row r="19825" spans="17:17">
      <c r="Q19825" s="50" t="str">
        <f t="shared" si="311"/>
        <v/>
      </c>
    </row>
    <row r="19826" spans="17:17">
      <c r="Q19826" s="50" t="str">
        <f t="shared" si="311"/>
        <v/>
      </c>
    </row>
    <row r="19827" spans="17:17">
      <c r="Q19827" s="50" t="str">
        <f t="shared" si="311"/>
        <v/>
      </c>
    </row>
    <row r="19828" spans="17:17">
      <c r="Q19828" s="50" t="str">
        <f t="shared" si="311"/>
        <v/>
      </c>
    </row>
    <row r="19829" spans="17:17">
      <c r="Q19829" s="50" t="str">
        <f t="shared" si="311"/>
        <v/>
      </c>
    </row>
    <row r="19830" spans="17:17">
      <c r="Q19830" s="50" t="str">
        <f t="shared" si="311"/>
        <v/>
      </c>
    </row>
    <row r="19831" spans="17:17">
      <c r="Q19831" s="50" t="str">
        <f t="shared" si="311"/>
        <v/>
      </c>
    </row>
    <row r="19832" spans="17:17">
      <c r="Q19832" s="50" t="str">
        <f t="shared" si="311"/>
        <v/>
      </c>
    </row>
    <row r="19833" spans="17:17">
      <c r="Q19833" s="50" t="str">
        <f t="shared" si="311"/>
        <v/>
      </c>
    </row>
    <row r="19834" spans="17:17">
      <c r="Q19834" s="50" t="str">
        <f t="shared" si="311"/>
        <v/>
      </c>
    </row>
    <row r="19835" spans="17:17">
      <c r="Q19835" s="50" t="str">
        <f t="shared" si="311"/>
        <v/>
      </c>
    </row>
    <row r="19836" spans="17:17">
      <c r="Q19836" s="50" t="str">
        <f t="shared" si="311"/>
        <v/>
      </c>
    </row>
    <row r="19837" spans="17:17">
      <c r="Q19837" s="50" t="str">
        <f t="shared" si="311"/>
        <v/>
      </c>
    </row>
    <row r="19838" spans="17:17">
      <c r="Q19838" s="50" t="str">
        <f t="shared" si="311"/>
        <v/>
      </c>
    </row>
    <row r="19839" spans="17:17">
      <c r="Q19839" s="50" t="str">
        <f t="shared" si="311"/>
        <v/>
      </c>
    </row>
    <row r="19840" spans="17:17">
      <c r="Q19840" s="50" t="str">
        <f t="shared" si="311"/>
        <v/>
      </c>
    </row>
    <row r="19841" spans="17:17">
      <c r="Q19841" s="50" t="str">
        <f t="shared" si="311"/>
        <v/>
      </c>
    </row>
    <row r="19842" spans="17:17">
      <c r="Q19842" s="50" t="str">
        <f t="shared" si="311"/>
        <v/>
      </c>
    </row>
    <row r="19843" spans="17:17">
      <c r="Q19843" s="50" t="str">
        <f t="shared" si="311"/>
        <v/>
      </c>
    </row>
    <row r="19844" spans="17:17">
      <c r="Q19844" s="50" t="str">
        <f t="shared" si="311"/>
        <v/>
      </c>
    </row>
    <row r="19845" spans="17:17">
      <c r="Q19845" s="50" t="str">
        <f t="shared" si="311"/>
        <v/>
      </c>
    </row>
    <row r="19846" spans="17:17">
      <c r="Q19846" s="50" t="str">
        <f t="shared" si="311"/>
        <v/>
      </c>
    </row>
    <row r="19847" spans="17:17">
      <c r="Q19847" s="50" t="str">
        <f t="shared" si="311"/>
        <v/>
      </c>
    </row>
    <row r="19848" spans="17:17">
      <c r="Q19848" s="50" t="str">
        <f t="shared" si="311"/>
        <v/>
      </c>
    </row>
    <row r="19849" spans="17:17">
      <c r="Q19849" s="50" t="str">
        <f t="shared" si="311"/>
        <v/>
      </c>
    </row>
    <row r="19850" spans="17:17">
      <c r="Q19850" s="50" t="str">
        <f t="shared" si="311"/>
        <v/>
      </c>
    </row>
    <row r="19851" spans="17:17">
      <c r="Q19851" s="50" t="str">
        <f t="shared" si="311"/>
        <v/>
      </c>
    </row>
  </sheetData>
  <sheetProtection formatCells="0" formatColumns="0" formatRows="0" deleteColumns="0" selectLockedCells="1"/>
  <mergeCells count="43">
    <mergeCell ref="Y4:Y5"/>
    <mergeCell ref="Z4:Z5"/>
    <mergeCell ref="AJ4:AJ5"/>
    <mergeCell ref="F2:I2"/>
    <mergeCell ref="R4:R5"/>
    <mergeCell ref="G4:H4"/>
    <mergeCell ref="K2:L2"/>
    <mergeCell ref="B3:L3"/>
    <mergeCell ref="B4:B5"/>
    <mergeCell ref="C4:C5"/>
    <mergeCell ref="E4:E5"/>
    <mergeCell ref="F4:F5"/>
    <mergeCell ref="D4:D5"/>
    <mergeCell ref="I4:J4"/>
    <mergeCell ref="K4:L4"/>
    <mergeCell ref="N4:N5"/>
    <mergeCell ref="X2:AO3"/>
    <mergeCell ref="AG4:AG5"/>
    <mergeCell ref="AN4:AN5"/>
    <mergeCell ref="AD4:AD5"/>
    <mergeCell ref="AE4:AE5"/>
    <mergeCell ref="AF4:AF5"/>
    <mergeCell ref="AM4:AM5"/>
    <mergeCell ref="AO4:AO5"/>
    <mergeCell ref="AH4:AH5"/>
    <mergeCell ref="AK4:AK5"/>
    <mergeCell ref="AL4:AL5"/>
    <mergeCell ref="X4:X5"/>
    <mergeCell ref="AA4:AA5"/>
    <mergeCell ref="AB4:AB5"/>
    <mergeCell ref="AC4:AC5"/>
    <mergeCell ref="AI4:AI5"/>
    <mergeCell ref="M4:M5"/>
    <mergeCell ref="M2:P3"/>
    <mergeCell ref="Q2:Q5"/>
    <mergeCell ref="V4:V5"/>
    <mergeCell ref="W4:W5"/>
    <mergeCell ref="R2:W3"/>
    <mergeCell ref="S4:S5"/>
    <mergeCell ref="T4:T5"/>
    <mergeCell ref="U4:U5"/>
    <mergeCell ref="O4:O5"/>
    <mergeCell ref="P4:P5"/>
  </mergeCells>
  <pageMargins left="0.7" right="0.7" top="0.75" bottom="0.75" header="0.3" footer="0.3"/>
  <pageSetup orientation="landscape" horizontalDpi="1200" verticalDpi="1200" r:id="rId1"/>
  <headerFooter>
    <oddHeader>&amp;A</oddHeader>
  </headerFooter>
  <drawing r:id="rId2"/>
  <legacyDrawingHF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500-000007000000}">
          <x14:formula1>
            <xm:f>DropdownOptions!$F$2:$F$16</xm:f>
          </x14:formula1>
          <xm:sqref>L6:L26 L150:L1048576 K157:K249</xm:sqref>
        </x14:dataValidation>
        <x14:dataValidation type="list" allowBlank="1" showInputMessage="1" showErrorMessage="1" xr:uid="{00000000-0002-0000-0500-000002000000}">
          <x14:formula1>
            <xm:f>DropdownOptions!$C$2:$C$12</xm:f>
          </x14:formula1>
          <xm:sqref>I6:I1048576 K6:K1048576</xm:sqref>
        </x14:dataValidation>
        <x14:dataValidation type="list" allowBlank="1" showInputMessage="1" showErrorMessage="1" xr:uid="{00000000-0002-0000-0500-000000000000}">
          <x14:formula1>
            <xm:f>DropdownOptions!$D$2:$D$3</xm:f>
          </x14:formula1>
          <xm:sqref>S6:S1048576</xm:sqref>
        </x14:dataValidation>
        <x14:dataValidation type="list" allowBlank="1" showInputMessage="1" showErrorMessage="1" xr:uid="{00000000-0002-0000-0500-000001000000}">
          <x14:formula1>
            <xm:f>DropdownOptions!$D$2:$D$4</xm:f>
          </x14:formula1>
          <xm:sqref>U6:U1048576 W6:W1048576 AF6:AF1048576 AJ6:AJ1048576</xm:sqref>
        </x14:dataValidation>
        <x14:dataValidation type="list" allowBlank="1" showInputMessage="1" showErrorMessage="1" promptTitle="Building type" prompt="Choose from list" xr:uid="{00000000-0002-0000-0500-000003000000}">
          <x14:formula1>
            <xm:f>DropdownOptions!$A$2:$A$10</xm:f>
          </x14:formula1>
          <xm:sqref>S6:S1048576</xm:sqref>
        </x14:dataValidation>
        <x14:dataValidation type="list" allowBlank="1" showInputMessage="1" showErrorMessage="1" promptTitle="Building type" prompt="Choose from list" xr:uid="{00000000-0002-0000-0500-000004000000}">
          <x14:formula1>
            <xm:f>DropdownOptions!$A$2:$A$8</xm:f>
          </x14:formula1>
          <xm:sqref>R6:R1048576</xm:sqref>
        </x14:dataValidation>
        <x14:dataValidation type="list" allowBlank="1" showInputMessage="1" showErrorMessage="1" xr:uid="{00000000-0002-0000-0500-000005000000}">
          <x14:formula1>
            <xm:f>DropdownOptions!$E$2:$E$17</xm:f>
          </x14:formula1>
          <xm:sqref>J6:J1048576</xm:sqref>
        </x14:dataValidation>
        <x14:dataValidation type="list" allowBlank="1" showInputMessage="1" showErrorMessage="1" xr:uid="{00000000-0002-0000-0500-000006000000}">
          <x14:formula1>
            <xm:f>DropdownOptions!$E$2:$E$25</xm:f>
          </x14:formula1>
          <xm:sqref>S6:S1048576</xm:sqref>
        </x14:dataValidation>
        <x14:dataValidation type="list" allowBlank="1" showInputMessage="1" showErrorMessage="1" xr:uid="{00000000-0002-0000-0500-000008000000}">
          <x14:formula1>
            <xm:f>DropdownOptions!$G$2:$G$6</xm:f>
          </x14:formula1>
          <xm:sqref>M6:M1048576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B2:E75"/>
  <sheetViews>
    <sheetView workbookViewId="0">
      <selection activeCell="B74" sqref="B74:E74"/>
    </sheetView>
  </sheetViews>
  <sheetFormatPr defaultRowHeight="15"/>
  <cols>
    <col min="1" max="1" width="3.42578125" customWidth="1"/>
    <col min="2" max="4" width="29.7109375" customWidth="1"/>
    <col min="5" max="5" width="32" customWidth="1"/>
  </cols>
  <sheetData>
    <row r="2" spans="2:5" ht="21">
      <c r="B2" s="168" t="s">
        <v>82</v>
      </c>
      <c r="C2" s="168"/>
      <c r="D2" s="168"/>
      <c r="E2" s="168"/>
    </row>
    <row r="3" spans="2:5">
      <c r="B3" s="103" t="e">
        <f>IF(#REF!="","PWS Name:","PWS Name: "&amp;#REF!)</f>
        <v>#REF!</v>
      </c>
      <c r="C3" s="104"/>
      <c r="D3" s="104"/>
      <c r="E3" s="105"/>
    </row>
    <row r="4" spans="2:5">
      <c r="B4" s="106" t="e">
        <f>IF(#REF!="","PWSID: ","PWSID: "&amp;#REF!)</f>
        <v>#REF!</v>
      </c>
      <c r="C4" s="107"/>
      <c r="D4" s="107"/>
      <c r="E4" s="108"/>
    </row>
    <row r="5" spans="2:5">
      <c r="B5" s="169" t="s">
        <v>80</v>
      </c>
      <c r="C5" s="169"/>
      <c r="D5" s="170" t="str">
        <f>IFERROR(#REF!,"")</f>
        <v/>
      </c>
      <c r="E5" s="170"/>
    </row>
    <row r="6" spans="2:5" ht="11.25" customHeight="1">
      <c r="B6" s="8"/>
      <c r="C6" s="8"/>
      <c r="D6" s="8"/>
      <c r="E6" s="8"/>
    </row>
    <row r="7" spans="2:5" ht="51" customHeight="1">
      <c r="B7" s="102" t="s">
        <v>130</v>
      </c>
      <c r="C7" s="102"/>
      <c r="D7" s="102"/>
      <c r="E7" s="102"/>
    </row>
    <row r="8" spans="2:5">
      <c r="B8" s="8"/>
      <c r="C8" s="8"/>
      <c r="D8" s="8"/>
      <c r="E8" s="8"/>
    </row>
    <row r="9" spans="2:5" ht="15.75">
      <c r="B9" s="174" t="s">
        <v>83</v>
      </c>
      <c r="C9" s="174"/>
      <c r="D9" s="175"/>
      <c r="E9" s="175"/>
    </row>
    <row r="10" spans="2:5">
      <c r="B10" s="176" t="s">
        <v>79</v>
      </c>
      <c r="C10" s="177"/>
      <c r="D10" s="25" t="s">
        <v>84</v>
      </c>
      <c r="E10" s="26"/>
    </row>
    <row r="11" spans="2:5" ht="19.5" customHeight="1">
      <c r="B11" s="178"/>
      <c r="C11" s="178"/>
      <c r="D11" s="179"/>
      <c r="E11" s="179"/>
    </row>
    <row r="12" spans="2:5">
      <c r="B12" s="176" t="s">
        <v>85</v>
      </c>
      <c r="C12" s="177"/>
      <c r="D12" s="25" t="s">
        <v>86</v>
      </c>
      <c r="E12" s="27"/>
    </row>
    <row r="13" spans="2:5" ht="15.75" customHeight="1">
      <c r="B13" s="178"/>
      <c r="C13" s="178"/>
      <c r="D13" s="180"/>
      <c r="E13" s="180"/>
    </row>
    <row r="14" spans="2:5">
      <c r="B14" s="8"/>
      <c r="C14" s="8"/>
      <c r="D14" s="8"/>
      <c r="E14" s="8"/>
    </row>
    <row r="15" spans="2:5" ht="15.75">
      <c r="B15" s="175" t="s">
        <v>87</v>
      </c>
      <c r="C15" s="175"/>
      <c r="D15" s="175"/>
      <c r="E15" s="175"/>
    </row>
    <row r="16" spans="2:5">
      <c r="B16" s="181" t="s">
        <v>88</v>
      </c>
      <c r="C16" s="182"/>
      <c r="D16" s="182"/>
      <c r="E16" s="28" t="s">
        <v>81</v>
      </c>
    </row>
    <row r="17" spans="2:5">
      <c r="B17" s="183"/>
      <c r="C17" s="183"/>
      <c r="D17" s="183"/>
      <c r="E17" s="183"/>
    </row>
    <row r="18" spans="2:5">
      <c r="B18" s="8"/>
      <c r="C18" s="8"/>
      <c r="D18" s="8"/>
      <c r="E18" s="8"/>
    </row>
    <row r="19" spans="2:5" ht="15.75">
      <c r="B19" s="99" t="s">
        <v>89</v>
      </c>
      <c r="C19" s="100"/>
      <c r="D19" s="100"/>
      <c r="E19" s="101"/>
    </row>
    <row r="20" spans="2:5">
      <c r="B20" s="181" t="s">
        <v>90</v>
      </c>
      <c r="C20" s="182"/>
      <c r="D20" s="182"/>
      <c r="E20" s="29" t="s">
        <v>81</v>
      </c>
    </row>
    <row r="21" spans="2:5" ht="52.5" customHeight="1">
      <c r="B21" s="171" t="s">
        <v>168</v>
      </c>
      <c r="C21" s="172"/>
      <c r="D21" s="172"/>
      <c r="E21" s="173"/>
    </row>
    <row r="22" spans="2:5">
      <c r="B22" s="181" t="s">
        <v>91</v>
      </c>
      <c r="C22" s="182"/>
      <c r="D22" s="182"/>
      <c r="E22" s="29" t="s">
        <v>81</v>
      </c>
    </row>
    <row r="23" spans="2:5" ht="42" customHeight="1">
      <c r="B23" s="186" t="s">
        <v>169</v>
      </c>
      <c r="C23" s="187"/>
      <c r="D23" s="187"/>
      <c r="E23" s="188"/>
    </row>
    <row r="24" spans="2:5" ht="33" customHeight="1">
      <c r="B24" s="189" t="s">
        <v>92</v>
      </c>
      <c r="C24" s="190"/>
      <c r="D24" s="190"/>
      <c r="E24" s="29" t="s">
        <v>81</v>
      </c>
    </row>
    <row r="25" spans="2:5" ht="35.25" customHeight="1">
      <c r="B25" s="191" t="s">
        <v>170</v>
      </c>
      <c r="C25" s="192"/>
      <c r="D25" s="192"/>
      <c r="E25" s="193"/>
    </row>
    <row r="26" spans="2:5">
      <c r="B26" s="184" t="s">
        <v>93</v>
      </c>
      <c r="C26" s="194"/>
      <c r="D26" s="194"/>
      <c r="E26" s="195"/>
    </row>
    <row r="27" spans="2:5" ht="30" customHeight="1">
      <c r="B27" s="196"/>
      <c r="C27" s="197"/>
      <c r="D27" s="197"/>
      <c r="E27" s="198"/>
    </row>
    <row r="28" spans="2:5">
      <c r="B28" s="8"/>
      <c r="C28" s="8"/>
      <c r="D28" s="8"/>
      <c r="E28" s="8"/>
    </row>
    <row r="29" spans="2:5" ht="15.75">
      <c r="B29" s="199" t="s">
        <v>94</v>
      </c>
      <c r="C29" s="200"/>
      <c r="D29" s="200"/>
      <c r="E29" s="201"/>
    </row>
    <row r="30" spans="2:5">
      <c r="B30" s="202" t="s">
        <v>95</v>
      </c>
      <c r="C30" s="203"/>
      <c r="D30" s="203"/>
      <c r="E30" s="28" t="s">
        <v>81</v>
      </c>
    </row>
    <row r="31" spans="2:5" ht="21.75" customHeight="1">
      <c r="B31" s="191" t="s">
        <v>171</v>
      </c>
      <c r="C31" s="192"/>
      <c r="D31" s="192"/>
      <c r="E31" s="193"/>
    </row>
    <row r="32" spans="2:5">
      <c r="B32" s="202" t="s">
        <v>96</v>
      </c>
      <c r="C32" s="182"/>
      <c r="D32" s="182"/>
      <c r="E32" s="29" t="s">
        <v>81</v>
      </c>
    </row>
    <row r="33" spans="2:5" ht="45.75" customHeight="1">
      <c r="B33" s="186" t="s">
        <v>172</v>
      </c>
      <c r="C33" s="187"/>
      <c r="D33" s="187"/>
      <c r="E33" s="188"/>
    </row>
    <row r="34" spans="2:5">
      <c r="B34" s="184" t="s">
        <v>97</v>
      </c>
      <c r="C34" s="185"/>
      <c r="D34" s="185"/>
      <c r="E34" s="29" t="s">
        <v>81</v>
      </c>
    </row>
    <row r="35" spans="2:5" ht="94.5" customHeight="1">
      <c r="B35" s="191" t="s">
        <v>173</v>
      </c>
      <c r="C35" s="192"/>
      <c r="D35" s="192"/>
      <c r="E35" s="193"/>
    </row>
    <row r="36" spans="2:5" ht="20.25" customHeight="1">
      <c r="B36" s="184" t="s">
        <v>98</v>
      </c>
      <c r="C36" s="194"/>
      <c r="D36" s="194"/>
      <c r="E36" s="195"/>
    </row>
    <row r="37" spans="2:5" ht="58.5" customHeight="1">
      <c r="B37" s="196"/>
      <c r="C37" s="197"/>
      <c r="D37" s="197"/>
      <c r="E37" s="198"/>
    </row>
    <row r="38" spans="2:5">
      <c r="B38" s="8"/>
      <c r="C38" s="8"/>
      <c r="D38" s="8"/>
      <c r="E38" s="8"/>
    </row>
    <row r="39" spans="2:5" ht="15.75">
      <c r="B39" s="97" t="s">
        <v>99</v>
      </c>
      <c r="C39" s="98"/>
      <c r="D39" s="98"/>
      <c r="E39" s="98"/>
    </row>
    <row r="40" spans="2:5">
      <c r="B40" s="202" t="s">
        <v>100</v>
      </c>
      <c r="C40" s="203"/>
      <c r="D40" s="203"/>
      <c r="E40" s="29" t="s">
        <v>81</v>
      </c>
    </row>
    <row r="41" spans="2:5" ht="39.75" customHeight="1">
      <c r="B41" s="171" t="s">
        <v>174</v>
      </c>
      <c r="C41" s="172"/>
      <c r="D41" s="172"/>
      <c r="E41" s="173"/>
    </row>
    <row r="42" spans="2:5">
      <c r="B42" s="202" t="s">
        <v>101</v>
      </c>
      <c r="C42" s="182"/>
      <c r="D42" s="182"/>
      <c r="E42" s="29" t="s">
        <v>81</v>
      </c>
    </row>
    <row r="43" spans="2:5" ht="45.75" customHeight="1">
      <c r="B43" s="171" t="s">
        <v>175</v>
      </c>
      <c r="C43" s="172"/>
      <c r="D43" s="172"/>
      <c r="E43" s="173"/>
    </row>
    <row r="44" spans="2:5" ht="18" customHeight="1">
      <c r="B44" s="184" t="s">
        <v>102</v>
      </c>
      <c r="C44" s="194"/>
      <c r="D44" s="194"/>
      <c r="E44" s="195"/>
    </row>
    <row r="45" spans="2:5" ht="30.75" customHeight="1">
      <c r="B45" s="196"/>
      <c r="C45" s="197"/>
      <c r="D45" s="197"/>
      <c r="E45" s="198"/>
    </row>
    <row r="46" spans="2:5">
      <c r="B46" s="30"/>
    </row>
    <row r="47" spans="2:5" ht="15.75">
      <c r="B47" s="210" t="s">
        <v>103</v>
      </c>
      <c r="C47" s="211"/>
      <c r="D47" s="211"/>
      <c r="E47" s="212"/>
    </row>
    <row r="48" spans="2:5">
      <c r="B48" s="204" t="s">
        <v>104</v>
      </c>
      <c r="C48" s="205"/>
      <c r="D48" s="205"/>
      <c r="E48" s="206" t="s">
        <v>81</v>
      </c>
    </row>
    <row r="49" spans="2:5">
      <c r="B49" s="208" t="s">
        <v>105</v>
      </c>
      <c r="C49" s="209"/>
      <c r="D49" s="209"/>
      <c r="E49" s="207"/>
    </row>
    <row r="50" spans="2:5" ht="35.25" customHeight="1">
      <c r="B50" s="213" t="s">
        <v>106</v>
      </c>
      <c r="C50" s="214"/>
      <c r="D50" s="214"/>
      <c r="E50" s="31" t="s">
        <v>81</v>
      </c>
    </row>
    <row r="51" spans="2:5" ht="34.5" customHeight="1">
      <c r="B51" s="213" t="s">
        <v>176</v>
      </c>
      <c r="C51" s="214"/>
      <c r="D51" s="214"/>
      <c r="E51" s="31" t="s">
        <v>81</v>
      </c>
    </row>
    <row r="52" spans="2:5">
      <c r="B52" s="215" t="s">
        <v>107</v>
      </c>
      <c r="C52" s="216"/>
      <c r="D52" s="216"/>
      <c r="E52" s="217"/>
    </row>
    <row r="53" spans="2:5">
      <c r="B53" s="204" t="s">
        <v>108</v>
      </c>
      <c r="C53" s="205"/>
      <c r="D53" s="205"/>
      <c r="E53" s="218" t="s">
        <v>109</v>
      </c>
    </row>
    <row r="54" spans="2:5">
      <c r="B54" s="219" t="s">
        <v>110</v>
      </c>
      <c r="C54" s="220"/>
      <c r="D54" s="220"/>
      <c r="E54" s="218"/>
    </row>
    <row r="55" spans="2:5" ht="30" customHeight="1">
      <c r="B55" s="221" t="s">
        <v>111</v>
      </c>
      <c r="C55" s="222"/>
      <c r="D55" s="222"/>
      <c r="E55" s="218"/>
    </row>
    <row r="56" spans="2:5">
      <c r="B56" s="221" t="s">
        <v>112</v>
      </c>
      <c r="C56" s="222"/>
      <c r="D56" s="222"/>
      <c r="E56" s="218"/>
    </row>
    <row r="57" spans="2:5">
      <c r="B57" s="219" t="s">
        <v>113</v>
      </c>
      <c r="C57" s="220"/>
      <c r="D57" s="220"/>
      <c r="E57" s="218"/>
    </row>
    <row r="58" spans="2:5">
      <c r="B58" s="221" t="s">
        <v>114</v>
      </c>
      <c r="C58" s="222"/>
      <c r="D58" s="222"/>
      <c r="E58" s="218"/>
    </row>
    <row r="59" spans="2:5" ht="30" customHeight="1">
      <c r="B59" s="221" t="s">
        <v>177</v>
      </c>
      <c r="C59" s="222"/>
      <c r="D59" s="222"/>
      <c r="E59" s="218"/>
    </row>
    <row r="60" spans="2:5">
      <c r="B60" s="223"/>
      <c r="C60" s="224"/>
      <c r="D60" s="224"/>
      <c r="E60" s="225"/>
    </row>
    <row r="61" spans="2:5">
      <c r="B61" s="204" t="s">
        <v>115</v>
      </c>
      <c r="C61" s="205"/>
      <c r="D61" s="205"/>
      <c r="E61" s="218" t="s">
        <v>109</v>
      </c>
    </row>
    <row r="62" spans="2:5">
      <c r="B62" s="219" t="s">
        <v>116</v>
      </c>
      <c r="C62" s="220"/>
      <c r="D62" s="220"/>
      <c r="E62" s="218"/>
    </row>
    <row r="63" spans="2:5" ht="30" customHeight="1">
      <c r="B63" s="219" t="s">
        <v>117</v>
      </c>
      <c r="C63" s="220"/>
      <c r="D63" s="220"/>
      <c r="E63" s="218"/>
    </row>
    <row r="64" spans="2:5">
      <c r="B64" s="221" t="s">
        <v>118</v>
      </c>
      <c r="C64" s="222"/>
      <c r="D64" s="222"/>
      <c r="E64" s="218"/>
    </row>
    <row r="65" spans="2:5">
      <c r="B65" s="219" t="s">
        <v>119</v>
      </c>
      <c r="C65" s="220"/>
      <c r="D65" s="220"/>
      <c r="E65" s="218"/>
    </row>
    <row r="66" spans="2:5">
      <c r="B66" s="204"/>
      <c r="C66" s="205"/>
      <c r="D66" s="205"/>
      <c r="E66" s="237"/>
    </row>
    <row r="67" spans="2:5">
      <c r="B67" s="204" t="s">
        <v>120</v>
      </c>
      <c r="C67" s="205"/>
      <c r="D67" s="205"/>
      <c r="E67" s="218" t="s">
        <v>109</v>
      </c>
    </row>
    <row r="68" spans="2:5">
      <c r="B68" s="219" t="s">
        <v>121</v>
      </c>
      <c r="C68" s="220"/>
      <c r="D68" s="220"/>
      <c r="E68" s="218"/>
    </row>
    <row r="69" spans="2:5" ht="30" customHeight="1">
      <c r="B69" s="219" t="s">
        <v>122</v>
      </c>
      <c r="C69" s="220"/>
      <c r="D69" s="220"/>
      <c r="E69" s="218"/>
    </row>
    <row r="70" spans="2:5">
      <c r="B70" s="219" t="s">
        <v>123</v>
      </c>
      <c r="C70" s="220"/>
      <c r="D70" s="220"/>
      <c r="E70" s="218"/>
    </row>
    <row r="71" spans="2:5">
      <c r="B71" s="219" t="s">
        <v>124</v>
      </c>
      <c r="C71" s="220"/>
      <c r="D71" s="220"/>
      <c r="E71" s="218"/>
    </row>
    <row r="72" spans="2:5">
      <c r="B72" s="226"/>
      <c r="C72" s="227"/>
      <c r="D72" s="227"/>
      <c r="E72" s="228"/>
    </row>
    <row r="73" spans="2:5" ht="79.5" customHeight="1">
      <c r="B73" s="229" t="s">
        <v>125</v>
      </c>
      <c r="C73" s="230"/>
      <c r="D73" s="230"/>
      <c r="E73" s="32" t="s">
        <v>81</v>
      </c>
    </row>
    <row r="74" spans="2:5" ht="30" customHeight="1">
      <c r="B74" s="231" t="s">
        <v>126</v>
      </c>
      <c r="C74" s="232"/>
      <c r="D74" s="232"/>
      <c r="E74" s="233"/>
    </row>
    <row r="75" spans="2:5" ht="24" customHeight="1">
      <c r="B75" s="234"/>
      <c r="C75" s="235"/>
      <c r="D75" s="235"/>
      <c r="E75" s="236"/>
    </row>
  </sheetData>
  <mergeCells count="74">
    <mergeCell ref="B72:E72"/>
    <mergeCell ref="B73:D73"/>
    <mergeCell ref="B74:E74"/>
    <mergeCell ref="B75:E75"/>
    <mergeCell ref="B66:E66"/>
    <mergeCell ref="B67:D67"/>
    <mergeCell ref="E67:E71"/>
    <mergeCell ref="B68:D68"/>
    <mergeCell ref="B69:D69"/>
    <mergeCell ref="B70:D70"/>
    <mergeCell ref="B71:D71"/>
    <mergeCell ref="B60:E60"/>
    <mergeCell ref="B61:D61"/>
    <mergeCell ref="E61:E65"/>
    <mergeCell ref="B62:D62"/>
    <mergeCell ref="B63:D63"/>
    <mergeCell ref="B64:D64"/>
    <mergeCell ref="B65:D65"/>
    <mergeCell ref="B50:D50"/>
    <mergeCell ref="B51:D51"/>
    <mergeCell ref="B52:E52"/>
    <mergeCell ref="B53:D53"/>
    <mergeCell ref="E53:E59"/>
    <mergeCell ref="B54:D54"/>
    <mergeCell ref="B55:D55"/>
    <mergeCell ref="B56:D56"/>
    <mergeCell ref="B57:D57"/>
    <mergeCell ref="B58:D58"/>
    <mergeCell ref="B59:D59"/>
    <mergeCell ref="B48:D48"/>
    <mergeCell ref="E48:E49"/>
    <mergeCell ref="B49:D49"/>
    <mergeCell ref="B35:E35"/>
    <mergeCell ref="B36:E36"/>
    <mergeCell ref="B37:E37"/>
    <mergeCell ref="B39:E39"/>
    <mergeCell ref="B40:D40"/>
    <mergeCell ref="B41:E41"/>
    <mergeCell ref="B42:D42"/>
    <mergeCell ref="B43:E43"/>
    <mergeCell ref="B44:E44"/>
    <mergeCell ref="B45:E45"/>
    <mergeCell ref="B47:E47"/>
    <mergeCell ref="B34:D34"/>
    <mergeCell ref="B22:D22"/>
    <mergeCell ref="B23:E23"/>
    <mergeCell ref="B24:D24"/>
    <mergeCell ref="B25:E25"/>
    <mergeCell ref="B26:E26"/>
    <mergeCell ref="B27:E27"/>
    <mergeCell ref="B29:E29"/>
    <mergeCell ref="B30:D30"/>
    <mergeCell ref="B31:E31"/>
    <mergeCell ref="B32:D32"/>
    <mergeCell ref="B33:E33"/>
    <mergeCell ref="B21:E21"/>
    <mergeCell ref="B9:E9"/>
    <mergeCell ref="B10:C10"/>
    <mergeCell ref="B11:C11"/>
    <mergeCell ref="D11:E11"/>
    <mergeCell ref="B12:C12"/>
    <mergeCell ref="B13:C13"/>
    <mergeCell ref="D13:E13"/>
    <mergeCell ref="B15:E15"/>
    <mergeCell ref="B16:D16"/>
    <mergeCell ref="B17:E17"/>
    <mergeCell ref="B19:E19"/>
    <mergeCell ref="B20:D20"/>
    <mergeCell ref="B7:E7"/>
    <mergeCell ref="B2:E2"/>
    <mergeCell ref="B3:E3"/>
    <mergeCell ref="B4:E4"/>
    <mergeCell ref="B5:C5"/>
    <mergeCell ref="D5:E5"/>
  </mergeCells>
  <dataValidations count="3">
    <dataValidation type="list" allowBlank="1" showInputMessage="1" showErrorMessage="1" sqref="E53:E59 E61:E65 E67:E71" xr:uid="{00000000-0002-0000-0600-000000000000}">
      <formula1>"Select ""Yes"" or ""No"" or ""N/A"", Yes, No, N/A"</formula1>
    </dataValidation>
    <dataValidation type="list" allowBlank="1" showInputMessage="1" showErrorMessage="1" sqref="E50:E51 E73" xr:uid="{00000000-0002-0000-0600-000001000000}">
      <formula1>"Select ""Yes"" or ""No"", Yes, No"</formula1>
    </dataValidation>
    <dataValidation type="list" allowBlank="1" showInputMessage="1" showErrorMessage="1" sqref="E20 E22 E30 E32 E16 E24 E34 E40 E42 E48:E49" xr:uid="{00000000-0002-0000-0600-000002000000}">
      <formula1>"Select ""Yes"" or ""No"" , Yes, 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5"/>
  <sheetViews>
    <sheetView topLeftCell="C1" workbookViewId="0">
      <pane ySplit="1" topLeftCell="A2" activePane="bottomLeft" state="frozen"/>
      <selection pane="bottomLeft" activeCell="G2" sqref="G2"/>
    </sheetView>
  </sheetViews>
  <sheetFormatPr defaultRowHeight="15"/>
  <cols>
    <col min="1" max="1" width="28.28515625" bestFit="1" customWidth="1"/>
    <col min="2" max="2" width="31.28515625" bestFit="1" customWidth="1"/>
    <col min="3" max="3" width="35" customWidth="1"/>
    <col min="4" max="4" width="10.7109375" customWidth="1"/>
    <col min="5" max="5" width="45.5703125" customWidth="1"/>
    <col min="6" max="6" width="45.42578125" bestFit="1" customWidth="1"/>
    <col min="7" max="7" width="8.85546875" customWidth="1"/>
    <col min="11" max="11" width="8" customWidth="1"/>
    <col min="12" max="12" width="14.28515625" customWidth="1"/>
    <col min="13" max="13" width="21.7109375" customWidth="1"/>
    <col min="14" max="14" width="21" customWidth="1"/>
  </cols>
  <sheetData>
    <row r="1" spans="1:14">
      <c r="A1" s="2" t="s">
        <v>6</v>
      </c>
      <c r="B1" s="2" t="s">
        <v>21</v>
      </c>
      <c r="C1" s="2" t="s">
        <v>22</v>
      </c>
      <c r="D1" s="2"/>
      <c r="E1" s="2" t="s">
        <v>73</v>
      </c>
      <c r="F1" s="2" t="s">
        <v>23</v>
      </c>
      <c r="G1" s="2" t="s">
        <v>181</v>
      </c>
    </row>
    <row r="2" spans="1:14">
      <c r="A2" s="3" t="s">
        <v>24</v>
      </c>
      <c r="B2" s="3" t="s">
        <v>25</v>
      </c>
      <c r="C2" s="3" t="s">
        <v>65</v>
      </c>
      <c r="D2" s="3" t="s">
        <v>20</v>
      </c>
      <c r="E2" s="3" t="s">
        <v>136</v>
      </c>
      <c r="F2" s="3" t="s">
        <v>142</v>
      </c>
      <c r="G2" s="3" t="s">
        <v>182</v>
      </c>
      <c r="M2" s="3"/>
      <c r="N2" s="3"/>
    </row>
    <row r="3" spans="1:14">
      <c r="A3" s="3" t="s">
        <v>26</v>
      </c>
      <c r="B3" s="3" t="s">
        <v>27</v>
      </c>
      <c r="C3" s="3" t="s">
        <v>28</v>
      </c>
      <c r="D3" s="3" t="s">
        <v>29</v>
      </c>
      <c r="E3" s="3" t="s">
        <v>137</v>
      </c>
      <c r="F3" s="3" t="s">
        <v>153</v>
      </c>
      <c r="G3" s="3" t="s">
        <v>183</v>
      </c>
      <c r="M3" s="3"/>
      <c r="N3" s="3"/>
    </row>
    <row r="4" spans="1:14">
      <c r="A4" s="3" t="s">
        <v>35</v>
      </c>
      <c r="B4" s="3" t="s">
        <v>31</v>
      </c>
      <c r="C4" s="3" t="s">
        <v>66</v>
      </c>
      <c r="D4" s="3" t="s">
        <v>32</v>
      </c>
      <c r="E4" s="3" t="s">
        <v>138</v>
      </c>
      <c r="F4" s="3" t="s">
        <v>155</v>
      </c>
      <c r="G4" s="3" t="s">
        <v>184</v>
      </c>
      <c r="M4" s="3"/>
      <c r="N4" s="3"/>
    </row>
    <row r="5" spans="1:14">
      <c r="A5" s="3" t="s">
        <v>30</v>
      </c>
      <c r="B5" s="3" t="s">
        <v>34</v>
      </c>
      <c r="C5" s="3" t="s">
        <v>32</v>
      </c>
      <c r="D5" s="3"/>
      <c r="E5" s="3" t="s">
        <v>152</v>
      </c>
      <c r="F5" s="3" t="s">
        <v>143</v>
      </c>
      <c r="G5" s="3" t="s">
        <v>186</v>
      </c>
      <c r="M5" s="3"/>
      <c r="N5" s="3"/>
    </row>
    <row r="6" spans="1:14">
      <c r="A6" s="3" t="s">
        <v>33</v>
      </c>
      <c r="B6" s="3" t="s">
        <v>36</v>
      </c>
      <c r="C6" s="3" t="s">
        <v>63</v>
      </c>
      <c r="D6" s="3"/>
      <c r="E6" s="3" t="s">
        <v>139</v>
      </c>
      <c r="F6" s="3" t="s">
        <v>154</v>
      </c>
      <c r="G6" s="3" t="s">
        <v>185</v>
      </c>
      <c r="M6" s="3"/>
      <c r="N6" s="3"/>
    </row>
    <row r="7" spans="1:14">
      <c r="A7" s="3" t="s">
        <v>37</v>
      </c>
      <c r="B7" s="3" t="s">
        <v>38</v>
      </c>
      <c r="C7" s="3" t="s">
        <v>64</v>
      </c>
      <c r="D7" s="3"/>
      <c r="E7" s="3" t="s">
        <v>140</v>
      </c>
      <c r="F7" s="3" t="s">
        <v>144</v>
      </c>
      <c r="M7" s="3"/>
      <c r="N7" s="3"/>
    </row>
    <row r="8" spans="1:14">
      <c r="A8" s="3" t="s">
        <v>40</v>
      </c>
      <c r="B8" s="3" t="s">
        <v>41</v>
      </c>
      <c r="C8" s="3" t="s">
        <v>39</v>
      </c>
      <c r="D8" s="3"/>
      <c r="E8" s="3" t="s">
        <v>141</v>
      </c>
      <c r="F8" s="3" t="s">
        <v>145</v>
      </c>
      <c r="M8" s="3"/>
      <c r="N8" s="3"/>
    </row>
    <row r="9" spans="1:14">
      <c r="B9" s="3" t="s">
        <v>43</v>
      </c>
      <c r="C9" s="3" t="s">
        <v>42</v>
      </c>
      <c r="D9" s="3"/>
      <c r="E9" s="3" t="s">
        <v>166</v>
      </c>
      <c r="F9" s="3" t="s">
        <v>146</v>
      </c>
      <c r="M9" s="3"/>
      <c r="N9" s="3"/>
    </row>
    <row r="10" spans="1:14">
      <c r="A10" s="3"/>
      <c r="B10" s="3" t="s">
        <v>44</v>
      </c>
      <c r="C10" s="3" t="s">
        <v>179</v>
      </c>
      <c r="D10" s="3"/>
      <c r="E10" s="3" t="s">
        <v>156</v>
      </c>
      <c r="F10" s="3" t="s">
        <v>167</v>
      </c>
      <c r="M10" s="3"/>
      <c r="N10" s="3"/>
    </row>
    <row r="11" spans="1:14">
      <c r="A11" s="3"/>
      <c r="B11" s="3" t="s">
        <v>47</v>
      </c>
      <c r="C11" s="3" t="s">
        <v>45</v>
      </c>
      <c r="D11" s="3"/>
      <c r="E11" s="3" t="s">
        <v>157</v>
      </c>
      <c r="F11" s="3" t="s">
        <v>162</v>
      </c>
      <c r="M11" s="3"/>
      <c r="N11" s="3"/>
    </row>
    <row r="12" spans="1:14">
      <c r="A12" s="3"/>
      <c r="B12" s="3" t="s">
        <v>49</v>
      </c>
      <c r="C12" s="3" t="s">
        <v>48</v>
      </c>
      <c r="D12" s="3"/>
      <c r="E12" s="3" t="s">
        <v>158</v>
      </c>
      <c r="F12" s="3" t="s">
        <v>163</v>
      </c>
      <c r="M12" s="3"/>
      <c r="N12" s="3"/>
    </row>
    <row r="13" spans="1:14">
      <c r="A13" s="3"/>
      <c r="B13" s="3" t="s">
        <v>46</v>
      </c>
      <c r="C13" s="3" t="s">
        <v>67</v>
      </c>
      <c r="D13" s="3"/>
      <c r="E13" s="3" t="s">
        <v>159</v>
      </c>
      <c r="F13" s="3" t="s">
        <v>164</v>
      </c>
      <c r="M13" s="3"/>
      <c r="N13" s="3"/>
    </row>
    <row r="14" spans="1:14">
      <c r="A14" s="3"/>
      <c r="B14" s="3" t="s">
        <v>51</v>
      </c>
      <c r="C14" s="3"/>
      <c r="D14" s="3"/>
      <c r="E14" s="3" t="s">
        <v>160</v>
      </c>
      <c r="F14" s="3" t="s">
        <v>165</v>
      </c>
      <c r="M14" s="3"/>
      <c r="N14" s="3"/>
    </row>
    <row r="15" spans="1:14">
      <c r="A15" s="3"/>
      <c r="B15" s="3" t="s">
        <v>52</v>
      </c>
      <c r="C15" s="3"/>
      <c r="D15" s="3"/>
      <c r="E15" s="3" t="s">
        <v>161</v>
      </c>
      <c r="F15" s="3" t="s">
        <v>127</v>
      </c>
      <c r="M15" s="3"/>
      <c r="N15" s="3"/>
    </row>
    <row r="16" spans="1:14">
      <c r="A16" s="3"/>
      <c r="B16" s="3" t="s">
        <v>50</v>
      </c>
      <c r="C16" s="3"/>
      <c r="D16" s="3"/>
      <c r="E16" s="3" t="s">
        <v>127</v>
      </c>
      <c r="F16" s="3" t="s">
        <v>54</v>
      </c>
      <c r="M16" s="3"/>
      <c r="N16" s="3"/>
    </row>
    <row r="17" spans="1:14">
      <c r="A17" s="3"/>
      <c r="B17" s="3" t="s">
        <v>53</v>
      </c>
      <c r="C17" s="3"/>
      <c r="D17" s="3"/>
      <c r="E17" s="3" t="s">
        <v>54</v>
      </c>
      <c r="M17" s="3"/>
      <c r="N17" s="3"/>
    </row>
    <row r="18" spans="1:14">
      <c r="A18" s="3"/>
      <c r="B18" s="3"/>
      <c r="C18" s="3"/>
      <c r="D18" s="3"/>
      <c r="F18" s="3"/>
      <c r="M18" s="3"/>
    </row>
    <row r="19" spans="1:14">
      <c r="A19" s="3"/>
      <c r="B19" s="3" t="s">
        <v>55</v>
      </c>
      <c r="C19" s="3"/>
      <c r="D19" s="3"/>
      <c r="M19" s="3"/>
    </row>
    <row r="20" spans="1:14">
      <c r="A20" s="3"/>
      <c r="B20" s="3" t="s">
        <v>56</v>
      </c>
      <c r="C20" s="3"/>
      <c r="D20" s="3"/>
    </row>
    <row r="21" spans="1:14">
      <c r="A21" s="3"/>
      <c r="B21" s="3" t="s">
        <v>54</v>
      </c>
      <c r="C21" s="3"/>
      <c r="D21" s="3"/>
    </row>
    <row r="22" spans="1:14">
      <c r="E22" s="1"/>
    </row>
    <row r="23" spans="1:14">
      <c r="E23" s="1"/>
    </row>
    <row r="24" spans="1:14">
      <c r="E24" s="1"/>
    </row>
    <row r="25" spans="1:14">
      <c r="E25" s="1"/>
    </row>
  </sheetData>
  <sheetProtection selectLockedCells="1"/>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ategory xmlns="6263250a-c625-473a-864c-20d91743ffe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5AA2235805C774AB46ECF0E339DA549" ma:contentTypeVersion="3" ma:contentTypeDescription="Create a new document." ma:contentTypeScope="" ma:versionID="a611269bacd1a5da1c49709439a35c86">
  <xsd:schema xmlns:xsd="http://www.w3.org/2001/XMLSchema" xmlns:xs="http://www.w3.org/2001/XMLSchema" xmlns:p="http://schemas.microsoft.com/office/2006/metadata/properties" xmlns:ns2="6263250a-c625-473a-864c-20d91743ffeb" xmlns:ns3="e309d946-9fb8-48a3-ae4d-f86d881f4691" targetNamespace="http://schemas.microsoft.com/office/2006/metadata/properties" ma:root="true" ma:fieldsID="b1dd4adb7d31f4a59a03a18feae33f34" ns2:_="" ns3:_="">
    <xsd:import namespace="6263250a-c625-473a-864c-20d91743ffeb"/>
    <xsd:import namespace="e309d946-9fb8-48a3-ae4d-f86d881f4691"/>
    <xsd:element name="properties">
      <xsd:complexType>
        <xsd:sequence>
          <xsd:element name="documentManagement">
            <xsd:complexType>
              <xsd:all>
                <xsd:element ref="ns2:Categor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63250a-c625-473a-864c-20d91743ffeb" elementFormDefault="qualified">
    <xsd:import namespace="http://schemas.microsoft.com/office/2006/documentManagement/types"/>
    <xsd:import namespace="http://schemas.microsoft.com/office/infopath/2007/PartnerControls"/>
    <xsd:element name="Category" ma:index="9" nillable="true" ma:displayName="Category" ma:internalName="Categor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09d946-9fb8-48a3-ae4d-f86d881f469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17A49B-91F8-4BA5-B37A-FB1F72066D54}">
  <ds:schemaRefs>
    <ds:schemaRef ds:uri="http://schemas.microsoft.com/sharepoint/v3/contenttype/forms"/>
  </ds:schemaRefs>
</ds:datastoreItem>
</file>

<file path=customXml/itemProps2.xml><?xml version="1.0" encoding="utf-8"?>
<ds:datastoreItem xmlns:ds="http://schemas.openxmlformats.org/officeDocument/2006/customXml" ds:itemID="{C4C6ECC9-CCC5-4416-82E2-AEFE9767B6BD}">
  <ds:schemaRefs>
    <ds:schemaRef ds:uri="http://purl.org/dc/terms/"/>
    <ds:schemaRef ds:uri="http://schemas.microsoft.com/office/2006/documentManagement/types"/>
    <ds:schemaRef ds:uri="http://schemas.microsoft.com/office/2006/metadata/properties"/>
    <ds:schemaRef ds:uri="e309d946-9fb8-48a3-ae4d-f86d881f4691"/>
    <ds:schemaRef ds:uri="http://www.w3.org/XML/1998/namespace"/>
    <ds:schemaRef ds:uri="http://purl.org/dc/dcmitype/"/>
    <ds:schemaRef ds:uri="http://purl.org/dc/elements/1.1/"/>
    <ds:schemaRef ds:uri="6263250a-c625-473a-864c-20d91743ffeb"/>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E9D82FB8-E890-4895-96A6-E69B3AFAFE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63250a-c625-473a-864c-20d91743ffeb"/>
    <ds:schemaRef ds:uri="e309d946-9fb8-48a3-ae4d-f86d881f46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Service Line Inventory</vt:lpstr>
      <vt:lpstr>StateChecklist</vt:lpstr>
      <vt:lpstr>DropdownOptions</vt:lpstr>
    </vt:vector>
  </TitlesOfParts>
  <Manager/>
  <Company>Commonwealth of Kentucky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elizabeth.danks</dc:creator>
  <cp:keywords/>
  <dc:description/>
  <cp:lastModifiedBy>Shanna True</cp:lastModifiedBy>
  <cp:revision/>
  <cp:lastPrinted>2025-06-26T14:06:43Z</cp:lastPrinted>
  <dcterms:created xsi:type="dcterms:W3CDTF">2021-11-16T13:55:04Z</dcterms:created>
  <dcterms:modified xsi:type="dcterms:W3CDTF">2025-06-26T14:11:26Z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0x010100D5AA2235805C774AB46ECF0E339DA549</vt:lpwstr>
  </property>
  <property fmtid="{D5CDD505-2E9C-101B-9397-08002B2CF9AE}" pid="3" name="MediaServiceImageTags">
    <vt:lpwstr/>
  </property>
</Properties>
</file>