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date1904="1" showInkAnnotation="0" autoCompressPictures="0"/>
  <mc:AlternateContent xmlns:mc="http://schemas.openxmlformats.org/markup-compatibility/2006">
    <mc:Choice Requires="x15">
      <x15ac:absPath xmlns:x15ac="http://schemas.microsoft.com/office/spreadsheetml/2010/11/ac" url="/Users/lyleebrowning12/M &amp; L/LISTS/IRON/"/>
    </mc:Choice>
  </mc:AlternateContent>
  <xr:revisionPtr revIDLastSave="0" documentId="13_ncr:1_{2590F57E-C9B5-C747-9D19-97938448133B}" xr6:coauthVersionLast="47" xr6:coauthVersionMax="47" xr10:uidLastSave="{00000000-0000-0000-0000-000000000000}"/>
  <bookViews>
    <workbookView xWindow="13060" yWindow="500" windowWidth="20660" windowHeight="23060" xr2:uid="{00000000-000D-0000-FFFF-FFFF01000000}"/>
    <workbookView xWindow="160" yWindow="500" windowWidth="21700" windowHeight="23060" xr2:uid="{00000000-000D-0000-FFFF-FFFF02000000}"/>
  </bookViews>
  <sheets>
    <sheet name="Iron Works" sheetId="1" r:id="rId1"/>
  </sheets>
  <definedNames>
    <definedName name="_xlnm._FilterDatabase" localSheetId="0" hidden="1">'Iron Works'!$B$1:$BE$259</definedName>
    <definedName name="A_LISTING">'Iron Works'!$B$3:$B$252</definedName>
    <definedName name="ABBREV.">'Iron Works'!$CI$3:$CJ$7</definedName>
    <definedName name="ALL">'Iron Works'!$A$3:$BA$252</definedName>
    <definedName name="BACKPAGES">'Iron Works'!$BW$1:$BW$23</definedName>
    <definedName name="BEGIN">'Iron Works'!$D$3:$D$252</definedName>
    <definedName name="CHRONOLOGY">'Iron Works'!$BJ$1:$BV$49</definedName>
    <definedName name="_xlnm.Criteria">'Iron Works'!$CS$5:$DE$6</definedName>
    <definedName name="DATA">'Iron Works'!$A$3:$AX$252</definedName>
    <definedName name="_xlnm.Database">'Iron Works'!$B$1:$AI$252</definedName>
    <definedName name="END">'Iron Works'!$E$3:$E$252</definedName>
    <definedName name="_xlnm.Extract">'Iron Works'!$CS$15:$DD$15</definedName>
    <definedName name="FURNACES_CEIGHTEEN">'Iron Works'!$CB$1:$CG$81</definedName>
    <definedName name="LIST">'Iron Works'!$B$59:$AE$314</definedName>
    <definedName name="_xlnm.Print_Area" localSheetId="0">'Iron Works'!$U:$Y</definedName>
    <definedName name="_xlnm.Print_Titles" localSheetId="0">'Iron Works'!$15:$15</definedName>
    <definedName name="RANGE">'Iron Works'!$B$3:$E$252</definedName>
    <definedName name="T_LISTING">'Iron Works'!$BJ$6:$BU$49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4" i="1" l="1"/>
  <c r="F145" i="1"/>
  <c r="F96" i="1"/>
  <c r="F3" i="1"/>
  <c r="B268" i="1"/>
  <c r="B2" i="1"/>
  <c r="S276" i="1" l="1"/>
  <c r="R275" i="1" s="1"/>
  <c r="F137" i="1" l="1"/>
  <c r="AY2" i="1"/>
  <c r="F250" i="1"/>
  <c r="F72" i="1"/>
  <c r="F73" i="1"/>
  <c r="F245" i="1"/>
  <c r="F186" i="1"/>
  <c r="F27" i="1"/>
  <c r="F47" i="1"/>
  <c r="F36" i="1"/>
  <c r="R271" i="1"/>
  <c r="V2" i="1"/>
  <c r="AE2" i="1"/>
  <c r="AJ2" i="1"/>
  <c r="F5" i="1"/>
  <c r="F4" i="1"/>
  <c r="F6" i="1"/>
  <c r="F7" i="1"/>
  <c r="F8" i="1"/>
  <c r="F9" i="1"/>
  <c r="F10" i="1"/>
  <c r="F11" i="1"/>
  <c r="F12" i="1"/>
  <c r="F13" i="1"/>
  <c r="F14" i="1"/>
  <c r="F16" i="1"/>
  <c r="F19" i="1"/>
  <c r="F20" i="1"/>
  <c r="F21" i="1"/>
  <c r="F22" i="1"/>
  <c r="F23" i="1"/>
  <c r="F24" i="1"/>
  <c r="F25" i="1"/>
  <c r="F26" i="1"/>
  <c r="F28" i="1"/>
  <c r="F29" i="1"/>
  <c r="F30" i="1"/>
  <c r="F31" i="1"/>
  <c r="F32" i="1"/>
  <c r="F33" i="1"/>
  <c r="F34" i="1"/>
  <c r="F35" i="1"/>
  <c r="F37" i="1"/>
  <c r="F38" i="1"/>
  <c r="F42" i="1"/>
  <c r="F41" i="1"/>
  <c r="F43" i="1"/>
  <c r="F44" i="1"/>
  <c r="F45" i="1"/>
  <c r="F46" i="1"/>
  <c r="F48" i="1"/>
  <c r="F49" i="1"/>
  <c r="F50" i="1"/>
  <c r="F52" i="1"/>
  <c r="F53" i="1"/>
  <c r="F55" i="1"/>
  <c r="F54" i="1"/>
  <c r="F56" i="1"/>
  <c r="F57" i="1"/>
  <c r="F58" i="1"/>
  <c r="F59" i="1"/>
  <c r="F60" i="1"/>
  <c r="F61" i="1"/>
  <c r="F51" i="1"/>
  <c r="F62" i="1"/>
  <c r="F63" i="1"/>
  <c r="F64" i="1"/>
  <c r="F65" i="1"/>
  <c r="F66" i="1"/>
  <c r="F67" i="1"/>
  <c r="F68" i="1"/>
  <c r="F69" i="1"/>
  <c r="F70" i="1"/>
  <c r="F71" i="1"/>
  <c r="F74" i="1"/>
  <c r="F76" i="1"/>
  <c r="F77" i="1"/>
  <c r="F78" i="1"/>
  <c r="F79" i="1"/>
  <c r="F80" i="1"/>
  <c r="F81" i="1"/>
  <c r="F82" i="1"/>
  <c r="F83" i="1"/>
  <c r="F84" i="1"/>
  <c r="F85" i="1"/>
  <c r="F87" i="1"/>
  <c r="F88" i="1"/>
  <c r="F86" i="1"/>
  <c r="F89" i="1"/>
  <c r="F92" i="1"/>
  <c r="F94" i="1"/>
  <c r="F95" i="1"/>
  <c r="F97" i="1"/>
  <c r="F99" i="1"/>
  <c r="F98" i="1"/>
  <c r="F100" i="1"/>
  <c r="F101" i="1"/>
  <c r="F103" i="1"/>
  <c r="F104" i="1"/>
  <c r="F108" i="1"/>
  <c r="F109" i="1"/>
  <c r="F105" i="1"/>
  <c r="F107" i="1"/>
  <c r="F110" i="1"/>
  <c r="F111" i="1"/>
  <c r="F112" i="1"/>
  <c r="F113" i="1"/>
  <c r="F115" i="1"/>
  <c r="F117" i="1"/>
  <c r="F118" i="1"/>
  <c r="F119" i="1"/>
  <c r="F120" i="1"/>
  <c r="F121" i="1"/>
  <c r="F122" i="1"/>
  <c r="F123" i="1"/>
  <c r="F124" i="1"/>
  <c r="F125" i="1"/>
  <c r="F127" i="1"/>
  <c r="F126" i="1"/>
  <c r="F128" i="1"/>
  <c r="F130" i="1"/>
  <c r="F132" i="1"/>
  <c r="F131" i="1"/>
  <c r="F134" i="1"/>
  <c r="F135" i="1"/>
  <c r="F136" i="1"/>
  <c r="F138" i="1"/>
  <c r="F139" i="1"/>
  <c r="F140" i="1"/>
  <c r="F141" i="1"/>
  <c r="F142" i="1"/>
  <c r="F143" i="1"/>
  <c r="F144" i="1"/>
  <c r="F147" i="1"/>
  <c r="F148" i="1"/>
  <c r="F146" i="1"/>
  <c r="F149" i="1"/>
  <c r="F152" i="1"/>
  <c r="F153" i="1"/>
  <c r="F154" i="1"/>
  <c r="F155" i="1"/>
  <c r="F156" i="1"/>
  <c r="F157" i="1"/>
  <c r="F158" i="1"/>
  <c r="F159" i="1"/>
  <c r="F160" i="1"/>
  <c r="F162" i="1"/>
  <c r="F163" i="1"/>
  <c r="F166" i="1"/>
  <c r="F168" i="1"/>
  <c r="F169" i="1"/>
  <c r="F170" i="1"/>
  <c r="F171" i="1"/>
  <c r="F172" i="1"/>
  <c r="F173" i="1"/>
  <c r="F174" i="1"/>
  <c r="F175" i="1"/>
  <c r="F176" i="1"/>
  <c r="F177" i="1"/>
  <c r="F178" i="1"/>
  <c r="F179" i="1"/>
  <c r="F180" i="1"/>
  <c r="F181" i="1"/>
  <c r="F182" i="1"/>
  <c r="F183" i="1"/>
  <c r="F184" i="1"/>
  <c r="F185" i="1"/>
  <c r="F187" i="1"/>
  <c r="F189" i="1"/>
  <c r="F188" i="1"/>
  <c r="F190" i="1"/>
  <c r="F191" i="1"/>
  <c r="F192" i="1"/>
  <c r="F193" i="1"/>
  <c r="F194" i="1"/>
  <c r="F196" i="1"/>
  <c r="F197" i="1"/>
  <c r="F198" i="1"/>
  <c r="F199" i="1"/>
  <c r="F200" i="1"/>
  <c r="F202" i="1"/>
  <c r="F203" i="1"/>
  <c r="F204" i="1"/>
  <c r="F205" i="1"/>
  <c r="F206" i="1"/>
  <c r="F207" i="1"/>
  <c r="F208" i="1"/>
  <c r="F209" i="1"/>
  <c r="F210" i="1"/>
  <c r="F211" i="1"/>
  <c r="F212" i="1"/>
  <c r="F214" i="1"/>
  <c r="F215" i="1"/>
  <c r="F213" i="1"/>
  <c r="F216" i="1"/>
  <c r="F217" i="1"/>
  <c r="F218" i="1"/>
  <c r="F219" i="1"/>
  <c r="F220" i="1"/>
  <c r="F221" i="1"/>
  <c r="F222" i="1"/>
  <c r="F223" i="1"/>
  <c r="F224" i="1"/>
  <c r="F225" i="1"/>
  <c r="F226" i="1"/>
  <c r="F227" i="1"/>
  <c r="F228" i="1"/>
  <c r="F231" i="1"/>
  <c r="F232" i="1"/>
  <c r="F233" i="1"/>
  <c r="F234" i="1"/>
  <c r="F235" i="1"/>
  <c r="F236" i="1"/>
  <c r="F237" i="1"/>
  <c r="F238" i="1"/>
  <c r="F239" i="1"/>
  <c r="F240" i="1"/>
  <c r="F241" i="1"/>
  <c r="F242" i="1"/>
  <c r="F243" i="1"/>
  <c r="F244" i="1"/>
  <c r="F246" i="1"/>
  <c r="F247" i="1"/>
  <c r="F248" i="1"/>
  <c r="F249" i="1"/>
  <c r="F251" i="1"/>
  <c r="F252" i="1"/>
  <c r="F253" i="1"/>
  <c r="F254" i="1"/>
  <c r="F256" i="1"/>
  <c r="F257" i="1"/>
  <c r="F258" i="1"/>
  <c r="F259" i="1"/>
  <c r="F260" i="1"/>
  <c r="F261" i="1"/>
  <c r="F262" i="1"/>
  <c r="F263" i="1"/>
  <c r="F264" i="1"/>
  <c r="F133" i="1"/>
  <c r="F114" i="1"/>
  <c r="F230" i="1"/>
  <c r="F151" i="1"/>
  <c r="F15" i="1"/>
  <c r="F150" i="1"/>
  <c r="R274" i="1" l="1"/>
  <c r="R273" i="1"/>
  <c r="R272" i="1"/>
  <c r="R270" i="1"/>
</calcChain>
</file>

<file path=xl/sharedStrings.xml><?xml version="1.0" encoding="utf-8"?>
<sst xmlns="http://schemas.openxmlformats.org/spreadsheetml/2006/main" count="3199" uniqueCount="872">
  <si>
    <t xml:space="preserve">50K acres; Only a few structure stones and slag fragments identify the site. Oxford operated until 1880. David Ross purchased the Oxford Iron Works in 1776, including 6000 acres of well timbered land, several banks of iron ore and a forge and bloomery for refining pigs into bars and other semi finished products.
Thos. Jefferson estimated in 1780's that Oxford Works had supplied more pig than any other blast furnace    1600 tons.
The Oxford Works also supplied shot, shell, bar iron, nail rods, camp kettles, horseshoes and other iron supplies to the state quartermasters of Virginia and North Carolina.
Frederick A. Ross, a son of David Ross, observed on a visit to Oxford Furnace in 1804 (when he was 8 yrs. old) that the furnace was managed by his brother in law, William Newbern. Also, that the property contained 50,000 acres of land and 500 slaves. He didn't think Newbern knew much about making iron.
David Ross, put his son Frederick, at age 19, in charge of the Oxford Works in August, 1815.
David Ross died in 1817 and because of his indebtedness the Oxford Works had to be sold. In Spring 1818 the sale of the 500 slaves tookplace.
</t>
  </si>
  <si>
    <t>Steam Powered</t>
  </si>
  <si>
    <t>SP37</t>
  </si>
  <si>
    <t>Tayloes Slitting Mill Fo.</t>
  </si>
  <si>
    <t>Scott's Fu.</t>
  </si>
  <si>
    <t>Barnes Fd.</t>
  </si>
  <si>
    <t>Bradford 1958:179</t>
  </si>
  <si>
    <t>Mt. Torry Hot Blast Fu.</t>
  </si>
  <si>
    <t>AU440</t>
  </si>
  <si>
    <t>RM374</t>
  </si>
  <si>
    <t>$$ Invest.</t>
  </si>
  <si>
    <t># Emp./$/mo.</t>
  </si>
  <si>
    <t>DHR FORM UPDATED</t>
    <phoneticPr fontId="3"/>
  </si>
  <si>
    <t>X</t>
    <phoneticPr fontId="3"/>
  </si>
  <si>
    <t>x</t>
    <phoneticPr fontId="3"/>
  </si>
  <si>
    <t>x</t>
    <phoneticPr fontId="3"/>
  </si>
  <si>
    <t>x</t>
    <phoneticPr fontId="3"/>
  </si>
  <si>
    <t>x</t>
    <phoneticPr fontId="3"/>
  </si>
  <si>
    <t>x</t>
    <phoneticPr fontId="3"/>
  </si>
  <si>
    <t>x</t>
    <phoneticPr fontId="3"/>
  </si>
  <si>
    <t>x</t>
    <phoneticPr fontId="3"/>
  </si>
  <si>
    <t>Sugarloaf Mtn.</t>
  </si>
  <si>
    <t>Strom</t>
  </si>
  <si>
    <t>Paulina Fu.</t>
  </si>
  <si>
    <t>FR238</t>
  </si>
  <si>
    <t>Speedwell Fo.</t>
  </si>
  <si>
    <t>Willis</t>
  </si>
  <si>
    <t>Sparta East</t>
  </si>
  <si>
    <t>Elk Creek</t>
  </si>
  <si>
    <t>Speedwell (Providence) Fu.</t>
  </si>
  <si>
    <t>Albemarle Fo. (? Olds Fo.)</t>
  </si>
  <si>
    <t>AP14</t>
  </si>
  <si>
    <t>Mt. Vernon Fu.</t>
    <phoneticPr fontId="3"/>
  </si>
  <si>
    <t>Paddy Fu.</t>
  </si>
  <si>
    <t>Dougherty Fo.</t>
  </si>
  <si>
    <t>Clifton Fo.</t>
  </si>
  <si>
    <t>Buchanan</t>
  </si>
  <si>
    <t>Exchange Fo.</t>
  </si>
  <si>
    <t>1881: 1-1.5KT, Water &amp; steam power.</t>
  </si>
  <si>
    <t>WY35</t>
  </si>
  <si>
    <t>McClure Fo.</t>
  </si>
  <si>
    <t>Mt. Hope Fu.</t>
  </si>
  <si>
    <t>FR237</t>
  </si>
  <si>
    <t>Rappahannock Fo.</t>
  </si>
  <si>
    <t>Oakland Fu.</t>
  </si>
  <si>
    <t>Virginia Steel Co. Fd.</t>
  </si>
  <si>
    <t>Occoquon Fo.</t>
  </si>
  <si>
    <t>Grahams Fo.</t>
  </si>
  <si>
    <t>Elk Creek Fu.</t>
  </si>
  <si>
    <t>MC161</t>
  </si>
  <si>
    <t>RB273</t>
  </si>
  <si>
    <t>LaGrange - Stonewall Fo.</t>
  </si>
  <si>
    <t>AP15</t>
  </si>
  <si>
    <t>Slag pile &amp; brick steam engine foundation</t>
  </si>
  <si>
    <t>Drainage</t>
  </si>
  <si>
    <t>Potomac</t>
  </si>
  <si>
    <t>Fenwick Mi.</t>
  </si>
  <si>
    <t>Craig</t>
  </si>
  <si>
    <t>Kennedy (Canada) Fu.</t>
  </si>
  <si>
    <t>Elk Fo.</t>
  </si>
  <si>
    <t>Columbia Fu.</t>
  </si>
  <si>
    <t>Catharine (S) Fu.</t>
  </si>
  <si>
    <t>Elizabeth (Ferrol) Fu.</t>
  </si>
  <si>
    <t>Chesterfield</t>
  </si>
  <si>
    <t>Rockbridge</t>
  </si>
  <si>
    <t>Glenwood (Cassandra) Cold Blast Fu.</t>
  </si>
  <si>
    <t>AH325</t>
  </si>
  <si>
    <t>PW265, 76-265</t>
  </si>
  <si>
    <t>1/12th Owned &amp; operated by Augustine Washington on his property. Greater company is Principio Co.</t>
  </si>
  <si>
    <t>Marlboro Iron Works Fo.</t>
  </si>
  <si>
    <t>FR266</t>
  </si>
  <si>
    <t>1880: 6t/d; Brown hematite ore, Buena Vista mine, 22 canal miles &amp; .75 cart miles from mine.  Marl used in 1/8%, 23 canal miles.  High grade iron, car wheels, etc.</t>
  </si>
  <si>
    <t>Snowden</t>
  </si>
  <si>
    <t>JMU</t>
  </si>
  <si>
    <t>RM359</t>
  </si>
  <si>
    <t>Walton Fu.</t>
  </si>
  <si>
    <t>200 LB/D</t>
  </si>
  <si>
    <t>MY364</t>
  </si>
  <si>
    <t>Timberville</t>
  </si>
  <si>
    <t>SH160</t>
  </si>
  <si>
    <t>Albemarle</t>
  </si>
  <si>
    <t>Fredericksville Fu.</t>
  </si>
  <si>
    <t>Grymes (Recovery) Fu.</t>
  </si>
  <si>
    <t>SP208</t>
  </si>
  <si>
    <t>Grymes Bloomery Fo.</t>
  </si>
  <si>
    <t>AU447</t>
  </si>
  <si>
    <t>Carroll</t>
  </si>
  <si>
    <t>VanBuren (2) Fu.</t>
  </si>
  <si>
    <t>Lee</t>
  </si>
  <si>
    <t>Y?</t>
  </si>
  <si>
    <t>Catoctin Fu.</t>
  </si>
  <si>
    <t>Roads, former mill, building cut-outs on the bank, slag piles</t>
  </si>
  <si>
    <t>1600t/yr max</t>
  </si>
  <si>
    <t>Shot, shell, bar iron, nail rods, camp kettles, horshoes, etc. to VA &amp; NC</t>
  </si>
  <si>
    <t>AB117</t>
  </si>
  <si>
    <t>Stack rubble, slag</t>
  </si>
  <si>
    <t>Shows on 1821 map where Pulaski is now.  Current location unknown.</t>
  </si>
  <si>
    <t>PU60</t>
  </si>
  <si>
    <t>Potomac Fu.</t>
  </si>
  <si>
    <t>McDonald's Mill</t>
  </si>
  <si>
    <t>Clifton Forge</t>
  </si>
  <si>
    <t>Walton's Tilt Hammer Fo.</t>
  </si>
  <si>
    <t>Hamburg</t>
  </si>
  <si>
    <t>Broce Bl.</t>
  </si>
  <si>
    <t>Beechenbrook I.W.</t>
  </si>
  <si>
    <t>Armory I.W.</t>
  </si>
  <si>
    <t>Beverley Fu.</t>
  </si>
  <si>
    <t>Buckingham</t>
  </si>
  <si>
    <t>Annie Lee Fu.</t>
  </si>
  <si>
    <t>Wythe</t>
  </si>
  <si>
    <t>What's Visible?</t>
  </si>
  <si>
    <t>Olds Fo. (Alb. Fo.)</t>
  </si>
  <si>
    <t>Stack extant, small pigs (10+) at site, owner has later molds of firebrick (ingot like small items)</t>
  </si>
  <si>
    <t>Nothing, road widening</t>
  </si>
  <si>
    <t>References</t>
  </si>
  <si>
    <t>Leslie #</t>
  </si>
  <si>
    <t>Byrds Fd.</t>
  </si>
  <si>
    <t>Poplar Camp Fu.</t>
  </si>
  <si>
    <t>Richmond Union Fd.</t>
  </si>
  <si>
    <t>1891 built, coke fired, serious blast by 1896, out of use 1920's sold for junk 1934.</t>
  </si>
  <si>
    <t>Bon Air</t>
  </si>
  <si>
    <t>Crimora</t>
  </si>
  <si>
    <t>WY163</t>
  </si>
  <si>
    <t>Campaign</t>
  </si>
  <si>
    <t>Ore</t>
  </si>
  <si>
    <t>Ore Source</t>
  </si>
  <si>
    <t>Compiler</t>
  </si>
  <si>
    <t>Coal</t>
  </si>
  <si>
    <t>Sinking Cr. Fu.</t>
  </si>
  <si>
    <t>Fredericksburg Gun Manufactory</t>
  </si>
  <si>
    <t>LEB</t>
  </si>
  <si>
    <t>Falling Creek Fu.</t>
  </si>
  <si>
    <t>needs locating from brady.Dates taken from furnace, Brady has blanks.</t>
  </si>
  <si>
    <t>Grymes (Concord) Fo.</t>
  </si>
  <si>
    <t>SP207</t>
  </si>
  <si>
    <t>FR239</t>
  </si>
  <si>
    <t>BO273</t>
  </si>
  <si>
    <t>Harveys (Martha) Fu.</t>
  </si>
  <si>
    <t>BO276</t>
  </si>
  <si>
    <t>ASV-BR</t>
  </si>
  <si>
    <t>SP53</t>
  </si>
  <si>
    <t>Tredegar Iron Works Fd.</t>
  </si>
  <si>
    <t>AY110</t>
  </si>
  <si>
    <t>Union Fu.</t>
  </si>
  <si>
    <t>Grayson</t>
  </si>
  <si>
    <t>AY181</t>
  </si>
  <si>
    <t>Accokeek (Potomac) Fu.</t>
  </si>
  <si>
    <t>Peter King British data</t>
  </si>
  <si>
    <t>WY93</t>
  </si>
  <si>
    <t>Stack</t>
  </si>
  <si>
    <t>Falling Creek - Zouch Fu.</t>
  </si>
  <si>
    <t>AY113</t>
  </si>
  <si>
    <t>CP169</t>
  </si>
  <si>
    <t>FD48</t>
  </si>
  <si>
    <t>SM77</t>
  </si>
  <si>
    <t>WG48</t>
  </si>
  <si>
    <t>RM361</t>
  </si>
  <si>
    <t>GS97</t>
  </si>
  <si>
    <t>LS190</t>
  </si>
  <si>
    <t>HE558</t>
  </si>
  <si>
    <t>RN308</t>
  </si>
  <si>
    <t>1880: 20K Acres Fee, 4K acres in rights</t>
  </si>
  <si>
    <t>Powell</t>
  </si>
  <si>
    <t>Retreat Fu.</t>
  </si>
  <si>
    <t>Washington</t>
  </si>
  <si>
    <t>Bar/yr</t>
  </si>
  <si>
    <t>Id. #</t>
  </si>
  <si>
    <t>Name</t>
  </si>
  <si>
    <t>Begin</t>
  </si>
  <si>
    <t>End</t>
  </si>
  <si>
    <t>Range</t>
  </si>
  <si>
    <t>Rebuilt</t>
  </si>
  <si>
    <t>Rebuilt 2</t>
  </si>
  <si>
    <t>Rebuilt 3</t>
  </si>
  <si>
    <t>Spotsylvania</t>
  </si>
  <si>
    <t>WM44</t>
  </si>
  <si>
    <t>Mil. Use?</t>
  </si>
  <si>
    <t>DHR #</t>
  </si>
  <si>
    <t>Exc. ?</t>
  </si>
  <si>
    <t>CW Use?</t>
  </si>
  <si>
    <t>NF/NP/SP?</t>
  </si>
  <si>
    <t>Calloway Fu.</t>
  </si>
  <si>
    <t>Indian Valley</t>
  </si>
  <si>
    <t>Radford South</t>
  </si>
  <si>
    <t>Hiwassee</t>
  </si>
  <si>
    <t>50-75 hands employed.  Markets: Baltimore, Wilmington, Cincinnati &amp; Terre Haute.</t>
  </si>
  <si>
    <t>Fosters Falls</t>
  </si>
  <si>
    <t>WY26</t>
  </si>
  <si>
    <t>450 (1855-56);1500 (1880)</t>
  </si>
  <si>
    <t>Neabsco Fu.</t>
  </si>
  <si>
    <t>Massaponax Fd. (Air Fu)(Fd.)</t>
  </si>
  <si>
    <t>Chowan</t>
  </si>
  <si>
    <t>Vienna</t>
  </si>
  <si>
    <t>Ivanhoe Fu.</t>
  </si>
  <si>
    <t>Richmond City</t>
  </si>
  <si>
    <t>NK175</t>
  </si>
  <si>
    <t>Strasburg</t>
  </si>
  <si>
    <t>Boone's Mill</t>
  </si>
  <si>
    <t>Callaghan</t>
  </si>
  <si>
    <t>Fine Creek Mills</t>
  </si>
  <si>
    <t>Elkton West</t>
  </si>
  <si>
    <t>Elkton East</t>
  </si>
  <si>
    <t>Redwood</t>
  </si>
  <si>
    <t>Luray</t>
  </si>
  <si>
    <t>Jane Cold Blast Fu.</t>
  </si>
  <si>
    <t>Potts Creek</t>
  </si>
  <si>
    <t>South Hill</t>
  </si>
  <si>
    <t>Big Levels</t>
  </si>
  <si>
    <t>Wolf Gap</t>
  </si>
  <si>
    <t>Harrisonburg</t>
  </si>
  <si>
    <t>Grottoes</t>
  </si>
  <si>
    <t>Middletown</t>
  </si>
  <si>
    <t>Newcastle</t>
  </si>
  <si>
    <t>Toms Brook</t>
  </si>
  <si>
    <t>Arnold Valley</t>
  </si>
  <si>
    <t>Guinea</t>
  </si>
  <si>
    <t>Gladehill</t>
  </si>
  <si>
    <t>Orkney Springs</t>
  </si>
  <si>
    <t>Mountain Falls</t>
  </si>
  <si>
    <t>Converted to hot blast.  Fueled with charcoal, then coke</t>
  </si>
  <si>
    <t>BO185</t>
  </si>
  <si>
    <t>Lake Anna West</t>
  </si>
  <si>
    <t>Green Valley</t>
  </si>
  <si>
    <t>New Market</t>
  </si>
  <si>
    <t>1938 Soil survey of Smyth Co.</t>
  </si>
  <si>
    <t>Harvey's Iron Works Fo.</t>
  </si>
  <si>
    <t>Rumsey Iron Works Fu.</t>
  </si>
  <si>
    <t>Shenandoah Fo.</t>
  </si>
  <si>
    <t>Callaway Fo.</t>
  </si>
  <si>
    <t>Buena Vista Fu.</t>
  </si>
  <si>
    <t>Cedar Run #2 (Parry Mt. #2) Fu.</t>
  </si>
  <si>
    <t>WY92</t>
  </si>
  <si>
    <t>Williams Fo.</t>
  </si>
  <si>
    <t>Chatham Hill Bl.</t>
  </si>
  <si>
    <t>Max Meadows, Destined for Glory by McHone.</t>
  </si>
  <si>
    <t>WET</t>
  </si>
  <si>
    <t>Albemarle Fu.</t>
  </si>
  <si>
    <t>Belle Isle Iron &amp; Nail Works Fd.</t>
  </si>
  <si>
    <t>Grants  Fu.</t>
  </si>
  <si>
    <t>West Fork Cold Blast Fu.</t>
  </si>
  <si>
    <t>Rifle Shells</t>
  </si>
  <si>
    <t>WY96</t>
  </si>
  <si>
    <t>Zanes Old Fu.</t>
  </si>
  <si>
    <t>Siberton Iron &amp; Steel Co. Fo.</t>
  </si>
  <si>
    <t>Campbell</t>
  </si>
  <si>
    <t>F&amp;I Use?</t>
  </si>
  <si>
    <t>1828: Clarke contracted for 32T of toughest dark grey pig iron, proper for the manufacture of good cannon.  Lydia Furnace product</t>
  </si>
  <si>
    <t>Cannon</t>
  </si>
  <si>
    <t>CF118</t>
  </si>
  <si>
    <t>Catherine #1 Fo.</t>
  </si>
  <si>
    <t>Shenandoah 1 Fu.</t>
  </si>
  <si>
    <t>Bellona Fd.</t>
  </si>
  <si>
    <t>Blue Spring Fu.</t>
  </si>
  <si>
    <t>Falling Creek Fo.</t>
  </si>
  <si>
    <t>Pine Fo.</t>
  </si>
  <si>
    <t>Byrds Fo.</t>
  </si>
  <si>
    <t>Brunswick Fo.</t>
  </si>
  <si>
    <t>1829: 60 blacks employed. Batteau freight $6/T to Lynchburg.  Selling Comm 2.5%</t>
  </si>
  <si>
    <t>Goshen</t>
  </si>
  <si>
    <t>RB207</t>
  </si>
  <si>
    <t>Covesville</t>
  </si>
  <si>
    <t>Cannon balls</t>
  </si>
  <si>
    <t>WOLDOW</t>
  </si>
  <si>
    <t>Bath I.W. Fo.</t>
  </si>
  <si>
    <t>Pulaski Iron Company Fu.</t>
  </si>
  <si>
    <t>Pulaski I.W.</t>
  </si>
  <si>
    <t>1820:200T pig, costing $6000</t>
  </si>
  <si>
    <t>BO274</t>
  </si>
  <si>
    <t>Amherst</t>
  </si>
  <si>
    <t>AY212</t>
  </si>
  <si>
    <t>AU443</t>
  </si>
  <si>
    <t>AP23</t>
  </si>
  <si>
    <t>&gt;1863</t>
  </si>
  <si>
    <t>1850 C.M.</t>
  </si>
  <si>
    <t>RB206</t>
  </si>
  <si>
    <t>29/464</t>
  </si>
  <si>
    <t>SH149</t>
  </si>
  <si>
    <t>Liberty Cold Blast Fu.</t>
  </si>
  <si>
    <t>SH126</t>
  </si>
  <si>
    <t>Longdale Fu.</t>
  </si>
  <si>
    <t>AY114</t>
  </si>
  <si>
    <t>Powell's Fort area</t>
  </si>
  <si>
    <t>SH122</t>
  </si>
  <si>
    <t>McCluer (Beverley) Fu.</t>
  </si>
  <si>
    <t>RB314</t>
  </si>
  <si>
    <t>McCluer Fd.</t>
  </si>
  <si>
    <t>McCartney Fd.</t>
  </si>
  <si>
    <t>SH87</t>
  </si>
  <si>
    <t>KQ108</t>
  </si>
  <si>
    <t>Fredericksburg</t>
  </si>
  <si>
    <t>Speedwell #1 Fo.</t>
  </si>
  <si>
    <t>Johns Creek Fu.</t>
  </si>
  <si>
    <t>Mineral</t>
  </si>
  <si>
    <t>Salisbury</t>
  </si>
  <si>
    <t>RB272</t>
  </si>
  <si>
    <t>Caroline (Marston's) Fu.</t>
  </si>
  <si>
    <t>Catawba</t>
  </si>
  <si>
    <t>Panther Gap (1) (Doyles) Fu.</t>
  </si>
  <si>
    <t>RB208</t>
  </si>
  <si>
    <t>copy</t>
  </si>
  <si>
    <t>Production-Pig</t>
  </si>
  <si>
    <t>Production-Bar</t>
  </si>
  <si>
    <t>Point Hope Fu.</t>
  </si>
  <si>
    <t>Lucy Selina Fu.</t>
  </si>
  <si>
    <t>Page</t>
  </si>
  <si>
    <t>WY57</t>
  </si>
  <si>
    <t>Flux</t>
  </si>
  <si>
    <t>Charcoal</t>
  </si>
  <si>
    <t>Loudoun</t>
  </si>
  <si>
    <t>Smyth</t>
  </si>
  <si>
    <t>Rye Valley</t>
  </si>
  <si>
    <t>Produced gun metal</t>
  </si>
  <si>
    <t>PA176</t>
  </si>
  <si>
    <t>Rappalee 1981</t>
  </si>
  <si>
    <t>Stonewall #1 Fu.</t>
  </si>
  <si>
    <t>Metal hauled 8 mi to Crockett's Sta for 2.5-2.75/T</t>
  </si>
  <si>
    <t>WY91</t>
  </si>
  <si>
    <t>Spring Fo.</t>
  </si>
  <si>
    <t>Johns Creek Bloomery Fo.</t>
  </si>
  <si>
    <t>Williams Tilt Hammer Fo.</t>
  </si>
  <si>
    <t>Taylor's Fo.</t>
  </si>
  <si>
    <t>CF141</t>
  </si>
  <si>
    <t>HN118</t>
  </si>
  <si>
    <t>Augusta Springs</t>
  </si>
  <si>
    <t>TTB, LEB</t>
  </si>
  <si>
    <t>Rappahannock</t>
  </si>
  <si>
    <t>SP12, 88-74</t>
  </si>
  <si>
    <t>CSA contract to furnish guns.  Small cannon, cannon balls &amp; rifles.  Owner patented a Gatling gun.</t>
  </si>
  <si>
    <t>County</t>
  </si>
  <si>
    <t>NRHP</t>
  </si>
  <si>
    <t>DeLorme #</t>
  </si>
  <si>
    <t>Comments</t>
  </si>
  <si>
    <t>USGS Quad</t>
  </si>
  <si>
    <t>Taken from 1848 map of gold bearing districts of Va in VSL.  Ambiguous attribution.  Scott may be diamond rather than furnace.  Sits on old Tubal location.</t>
  </si>
  <si>
    <t>Shay Fd.</t>
  </si>
  <si>
    <t>Shelors Cold Blast Fu.</t>
  </si>
  <si>
    <t>Washington (Saunders) Fu.</t>
  </si>
  <si>
    <t>Tons(/d)(/y)</t>
  </si>
  <si>
    <t>Tons/yr</t>
  </si>
  <si>
    <t>Weeks</t>
  </si>
  <si>
    <t>Tons</t>
  </si>
  <si>
    <t>Bu/T</t>
  </si>
  <si>
    <t>Bu/yr</t>
  </si>
  <si>
    <t>Newport Fo.</t>
  </si>
  <si>
    <t>Plows</t>
  </si>
  <si>
    <t>RB181</t>
  </si>
  <si>
    <t>SP70</t>
  </si>
  <si>
    <t>Buffalo Fo.</t>
  </si>
  <si>
    <t>Jordans Fu.</t>
  </si>
  <si>
    <t>Elizabeth (Fort) Fu.</t>
  </si>
  <si>
    <t>Cumberland Gap Fu.</t>
  </si>
  <si>
    <t>Cloverdale I Fu.</t>
  </si>
  <si>
    <t>Eagle Fu.</t>
  </si>
  <si>
    <t>Margaret Jane Fu.</t>
  </si>
  <si>
    <t>Caldwell Fd.</t>
  </si>
  <si>
    <t>King William</t>
  </si>
  <si>
    <t>Radford Fu.</t>
  </si>
  <si>
    <t>RB200</t>
  </si>
  <si>
    <t>Cave Hill Fu.</t>
  </si>
  <si>
    <t>Montgomery</t>
  </si>
  <si>
    <t>Arcadia (Cold Blast) Fu.</t>
  </si>
  <si>
    <t>Botetourt</t>
  </si>
  <si>
    <t>Cloverdale II Fu.</t>
  </si>
  <si>
    <t>Holston</t>
  </si>
  <si>
    <t>New</t>
  </si>
  <si>
    <t>Dan</t>
  </si>
  <si>
    <t>James</t>
  </si>
  <si>
    <t>York</t>
  </si>
  <si>
    <t>Scheduled to go into blast 12-1881, only anthracite coke Fu. in VA.  Ore &amp; LS 180 canal miles fr. Jordan Mines at Buena Vista Fu.  $504/ton cost of Fe.  Rifle Shells</t>
  </si>
  <si>
    <t>White Rock (Panic) Fu.</t>
  </si>
  <si>
    <t>Covington</t>
  </si>
  <si>
    <t>Staunton</t>
  </si>
  <si>
    <t>Ross had contract with state-owned Westham for cannon pig</t>
  </si>
  <si>
    <t>CP155</t>
  </si>
  <si>
    <t>Longdale Furnace</t>
  </si>
  <si>
    <t>McDonald Fd.</t>
  </si>
  <si>
    <t>Principio Fu. (MD)</t>
  </si>
  <si>
    <t>MD</t>
  </si>
  <si>
    <t>At least 3 fu. in operation over time. 2 operatiing, 1 VA, 1MD at same time. Owned Accokeek Fu.</t>
  </si>
  <si>
    <t>SH128</t>
  </si>
  <si>
    <t>RB210</t>
  </si>
  <si>
    <t>Westham (Powhatan) Fu.</t>
  </si>
  <si>
    <t>Franklin</t>
  </si>
  <si>
    <t>Australia (Hot Blast) Fu.</t>
  </si>
  <si>
    <t>Alleghany</t>
  </si>
  <si>
    <t>Stonewall</t>
  </si>
  <si>
    <t>Catherine #2 Fo.</t>
  </si>
  <si>
    <t>NE56</t>
  </si>
  <si>
    <t>ASF-Fran</t>
  </si>
  <si>
    <t>Jefferson £100 stockholder. Lawsuit filed 1796, settled 1803.</t>
  </si>
  <si>
    <t>Cranberry Fu.</t>
  </si>
  <si>
    <t>Virginia Steel Co. (Browns I.) Fd.</t>
  </si>
  <si>
    <t>WY90</t>
  </si>
  <si>
    <t>Lynchburg Fd.</t>
  </si>
  <si>
    <t>Lynchburg City</t>
  </si>
  <si>
    <t>PW605</t>
  </si>
  <si>
    <t>PO86</t>
  </si>
  <si>
    <t>PW606</t>
  </si>
  <si>
    <t>Fine Creek Fd.</t>
  </si>
  <si>
    <t>Powhatan</t>
  </si>
  <si>
    <t>Bath</t>
  </si>
  <si>
    <t>CF7</t>
  </si>
  <si>
    <t>Fosters Falls (Pierce) Fu.</t>
  </si>
  <si>
    <t>WY29</t>
  </si>
  <si>
    <t>SP43</t>
  </si>
  <si>
    <t>20/wk</t>
  </si>
  <si>
    <t>Garber Fd.</t>
  </si>
  <si>
    <t>AU496</t>
  </si>
  <si>
    <t>BO184</t>
  </si>
  <si>
    <t>Lydia Cold Blast Fu.</t>
  </si>
  <si>
    <t>RB204</t>
  </si>
  <si>
    <t>Madisons Fo.</t>
  </si>
  <si>
    <t>17??</t>
  </si>
  <si>
    <t>Orange</t>
  </si>
  <si>
    <t>Pres. Madison's Forge at Montpelier</t>
  </si>
  <si>
    <t>Lewis, Lynne</t>
  </si>
  <si>
    <t>Mossy Cr. Fo.</t>
  </si>
  <si>
    <t>AY97</t>
  </si>
  <si>
    <t>Slag</t>
  </si>
  <si>
    <t>Collected by</t>
  </si>
  <si>
    <t>Charcoal soil, ? forge slag</t>
  </si>
  <si>
    <t>TTB</t>
  </si>
  <si>
    <t>Maho (Fawcett) Fu.</t>
  </si>
  <si>
    <t>RM279</t>
  </si>
  <si>
    <t>RM203</t>
  </si>
  <si>
    <t>Tenth Legion</t>
  </si>
  <si>
    <t>FK9</t>
  </si>
  <si>
    <t>FK50</t>
  </si>
  <si>
    <t>Marshall. (Mt. Ery) Fu.</t>
  </si>
  <si>
    <t>C19</t>
  </si>
  <si>
    <t>Moores Fu.</t>
  </si>
  <si>
    <t>Valley "A" Fo.</t>
  </si>
  <si>
    <t>HE579</t>
  </si>
  <si>
    <t>Speedwell #2 Fo.</t>
  </si>
  <si>
    <t>RB203</t>
  </si>
  <si>
    <t>Point Hope Fo.</t>
  </si>
  <si>
    <t>Townes Tilthammer Fo.</t>
  </si>
  <si>
    <t>Liberty Fo.</t>
  </si>
  <si>
    <t>1850 Census, TTB has 900T/Y production</t>
  </si>
  <si>
    <t>RB202</t>
  </si>
  <si>
    <t>RB209</t>
  </si>
  <si>
    <t>AU480</t>
  </si>
  <si>
    <t>AU446</t>
  </si>
  <si>
    <t>Catherine (P) Cold Blast Fu.</t>
  </si>
  <si>
    <t>Rebecca Cold Blast Fu.</t>
  </si>
  <si>
    <t>BO191</t>
  </si>
  <si>
    <t>BO190</t>
  </si>
  <si>
    <t>Port Republic Fd.</t>
  </si>
  <si>
    <t>RM102</t>
  </si>
  <si>
    <t>FX7</t>
  </si>
  <si>
    <t>Armentrout Fd.</t>
  </si>
  <si>
    <t>Shenandoah</t>
  </si>
  <si>
    <t>Floyd</t>
  </si>
  <si>
    <t>AY96</t>
  </si>
  <si>
    <t>Bristol Iron Works Fu.</t>
  </si>
  <si>
    <t>Mine Run Fu.</t>
  </si>
  <si>
    <t>Frederick</t>
  </si>
  <si>
    <t>RB211</t>
  </si>
  <si>
    <t>Potts-Wilson Fo.</t>
  </si>
  <si>
    <t>Moore's Fo.</t>
  </si>
  <si>
    <t>Eckard Fo.</t>
  </si>
  <si>
    <t>Danieltown</t>
  </si>
  <si>
    <t>Roaring Run Hot Blast Fu.</t>
  </si>
  <si>
    <t>SH121</t>
  </si>
  <si>
    <t>Valley Mills Fd.</t>
  </si>
  <si>
    <t>New Kent</t>
  </si>
  <si>
    <t>Callaway &amp; partner build Washington (Callaway) Fu. In 1779</t>
  </si>
  <si>
    <t>LE144</t>
  </si>
  <si>
    <t>BO173</t>
  </si>
  <si>
    <t>Barrett's Fd.</t>
  </si>
  <si>
    <t>Dolly Ann Fu.</t>
  </si>
  <si>
    <t>Siberton Fu.</t>
  </si>
  <si>
    <t>Hunter's Iron Works Fo.</t>
  </si>
  <si>
    <t>BO187</t>
  </si>
  <si>
    <t>Samson &amp; Pae Fd.</t>
  </si>
  <si>
    <t>Henrietta Fu.</t>
  </si>
  <si>
    <t>Cotopaxi Fu.</t>
  </si>
  <si>
    <t>Shenandoah 2 Fu.</t>
  </si>
  <si>
    <t>Belvidere Fo.</t>
  </si>
  <si>
    <t>Augusta</t>
  </si>
  <si>
    <t>AU477</t>
  </si>
  <si>
    <t>Richmond</t>
  </si>
  <si>
    <t>Carron Fu.</t>
  </si>
  <si>
    <t>Brown Hill Fu.</t>
  </si>
  <si>
    <t>James River (Barksdale) Fo.</t>
  </si>
  <si>
    <t>Snowville Fd.</t>
  </si>
  <si>
    <t>WY95</t>
  </si>
  <si>
    <t>Spotswood (Tubal) Fu.</t>
  </si>
  <si>
    <t>Talbot Fd.</t>
  </si>
  <si>
    <t>Tappey &amp; Lumsden Fd.</t>
  </si>
  <si>
    <t>Stafford</t>
  </si>
  <si>
    <t>Y</t>
  </si>
  <si>
    <t>Barren Springs Fu.</t>
  </si>
  <si>
    <t>CF426</t>
  </si>
  <si>
    <t>Bellona Ars.</t>
  </si>
  <si>
    <t>Clifton Fu.</t>
  </si>
  <si>
    <t>Chiswell Fu.</t>
  </si>
  <si>
    <t>Brunswick</t>
  </si>
  <si>
    <t>BR74</t>
  </si>
  <si>
    <t>Appomattox</t>
  </si>
  <si>
    <t>AU442</t>
  </si>
  <si>
    <t>y</t>
  </si>
  <si>
    <t>Oriskany</t>
  </si>
  <si>
    <t>SH125</t>
  </si>
  <si>
    <t>Nelson</t>
  </si>
  <si>
    <t>Estaline Cold Blast Fu.</t>
  </si>
  <si>
    <t>AU464</t>
  </si>
  <si>
    <t>Brady located Fe ore. Browning located forge bottom &amp; slag.  Bog Iron probable ore source.</t>
  </si>
  <si>
    <t>Yeatman's Fu.</t>
  </si>
  <si>
    <t>Edmunds Fd.</t>
  </si>
  <si>
    <t>BO192</t>
  </si>
  <si>
    <t>CG173</t>
  </si>
  <si>
    <t>CG172</t>
  </si>
  <si>
    <t>Part of State Armory facility</t>
  </si>
  <si>
    <t>Bridgewater</t>
  </si>
  <si>
    <t>Etna Cold Blast Fu.</t>
  </si>
  <si>
    <t>Whites Fo.</t>
  </si>
  <si>
    <t>Aylett</t>
  </si>
  <si>
    <t>Parnassus</t>
  </si>
  <si>
    <t>Sherando</t>
  </si>
  <si>
    <t>Quantico</t>
  </si>
  <si>
    <t>Newport</t>
  </si>
  <si>
    <t>Blackstone</t>
  </si>
  <si>
    <t>Occoquan</t>
  </si>
  <si>
    <t>SH148</t>
  </si>
  <si>
    <t>PK107</t>
  </si>
  <si>
    <t>VanBuren (1). (Steam ?) Fu.</t>
  </si>
  <si>
    <t>SH127</t>
  </si>
  <si>
    <t>Cedar Springs</t>
  </si>
  <si>
    <t>Hayter's Gap</t>
  </si>
  <si>
    <t>SH131</t>
  </si>
  <si>
    <t>AU479</t>
  </si>
  <si>
    <t>Patrick</t>
  </si>
  <si>
    <t>PK106</t>
  </si>
  <si>
    <t>SP</t>
  </si>
  <si>
    <t>Lexington</t>
  </si>
  <si>
    <t>Williamsville</t>
  </si>
  <si>
    <t>??</t>
  </si>
  <si>
    <t>From VDOT DB, unknown attrib.</t>
  </si>
  <si>
    <t>CQM</t>
  </si>
  <si>
    <t>Jordan Mines</t>
  </si>
  <si>
    <t>Broadway</t>
  </si>
  <si>
    <t>Shady Valley</t>
  </si>
  <si>
    <t>PU15</t>
  </si>
  <si>
    <t>Assigned to</t>
  </si>
  <si>
    <t>Hanover</t>
  </si>
  <si>
    <t>Mines at site</t>
  </si>
  <si>
    <t>BK304</t>
  </si>
  <si>
    <t>Mossy Cr. Fu.</t>
  </si>
  <si>
    <t>Buffalo Ridge</t>
  </si>
  <si>
    <t>Kelly</t>
  </si>
  <si>
    <t>SH124</t>
  </si>
  <si>
    <t>Hill Fo.</t>
  </si>
  <si>
    <t>Holbrook's Fo.</t>
  </si>
  <si>
    <t>Needs form</t>
  </si>
  <si>
    <t>ST7</t>
  </si>
  <si>
    <t>Coke fired.  1888 Pulaski Museum Map shows layout.</t>
  </si>
  <si>
    <t>PU126</t>
  </si>
  <si>
    <t>Victoria Fu.</t>
  </si>
  <si>
    <t>RB201</t>
  </si>
  <si>
    <t>Wythe (Porter) Fu.</t>
  </si>
  <si>
    <t>WY88</t>
  </si>
  <si>
    <t>FK46</t>
  </si>
  <si>
    <t>Lockett Fo.</t>
  </si>
  <si>
    <t>Neabsco Fd.</t>
  </si>
  <si>
    <t>2-1381</t>
  </si>
  <si>
    <t>East</t>
  </si>
  <si>
    <t>North</t>
  </si>
  <si>
    <t>Elev.</t>
  </si>
  <si>
    <t>Valley Fd.</t>
  </si>
  <si>
    <t>Broadway Fd.</t>
  </si>
  <si>
    <t>Westmoreland</t>
  </si>
  <si>
    <t>Alberene</t>
  </si>
  <si>
    <t>Buckingham (Ballendines) Fu.</t>
  </si>
  <si>
    <t>RB199</t>
  </si>
  <si>
    <t>RB205</t>
  </si>
  <si>
    <t>Glenwood Fd.</t>
  </si>
  <si>
    <t>RB271</t>
  </si>
  <si>
    <t>Globe Fo.</t>
  </si>
  <si>
    <t>AY213</t>
  </si>
  <si>
    <t>Grace Steam Cold Blast Fu.</t>
  </si>
  <si>
    <t>Rustburg</t>
  </si>
  <si>
    <t>Arvonia</t>
  </si>
  <si>
    <t>Cornwall</t>
  </si>
  <si>
    <t>Glasgow</t>
  </si>
  <si>
    <t>Marlboro Iron Works Fu.</t>
  </si>
  <si>
    <t>Birch Creek IW</t>
  </si>
  <si>
    <t>Pittsylvania</t>
  </si>
  <si>
    <t>Naval Ordnance Works Fd.</t>
  </si>
  <si>
    <t>Oxford (Old David Ross) Fu.</t>
  </si>
  <si>
    <t>SH123</t>
  </si>
  <si>
    <t>Foundations</t>
  </si>
  <si>
    <t>3 reports: Browning &amp; Associates, Ltd.</t>
  </si>
  <si>
    <t>Occoquon Fu.</t>
  </si>
  <si>
    <t>Point of Rocks</t>
  </si>
  <si>
    <t>Chatham Hill</t>
  </si>
  <si>
    <t>Drewrys Bluff</t>
  </si>
  <si>
    <t>Hanover Academy</t>
  </si>
  <si>
    <t>Villamont</t>
  </si>
  <si>
    <t>Conicville</t>
  </si>
  <si>
    <t>Vesuvius</t>
  </si>
  <si>
    <t>Sylvatus</t>
  </si>
  <si>
    <t>Middlesboro South, Tenn.-Ky.-Va.</t>
  </si>
  <si>
    <t>WY97</t>
  </si>
  <si>
    <t>Started by John Donelson (Salmon &amp; Salmon 1993), sold to Callaway in 1779</t>
  </si>
  <si>
    <t>BO189</t>
  </si>
  <si>
    <t>Louisa</t>
  </si>
  <si>
    <t>LS101</t>
  </si>
  <si>
    <t>Vesuvius Fu.</t>
  </si>
  <si>
    <t>Browns Bl.</t>
  </si>
  <si>
    <t>WY89</t>
  </si>
  <si>
    <t>Nottoway Fd.</t>
  </si>
  <si>
    <t>Nottoway</t>
  </si>
  <si>
    <t>NT14</t>
  </si>
  <si>
    <t>RM280</t>
  </si>
  <si>
    <t>Started by Donelson (Salmon 1993), sold to Callaway in 1779</t>
  </si>
  <si>
    <t>Raven Cliff. (Bell &amp; Kincannon, Wilkinsons) Fu.</t>
  </si>
  <si>
    <t>Donelson  Bl.</t>
  </si>
  <si>
    <t>California Fu.</t>
  </si>
  <si>
    <t>Speedwell Fu.</t>
  </si>
  <si>
    <t>King &amp; Queen</t>
  </si>
  <si>
    <t>Bought by Tredegar.</t>
  </si>
  <si>
    <t>Wood's 1821 map.  Brumley Gap .1m East of Int. 687/611</t>
  </si>
  <si>
    <t>Whites Fu.</t>
  </si>
  <si>
    <t>Wingate Fo.</t>
  </si>
  <si>
    <t>Rough &amp; Ready Fu.</t>
  </si>
  <si>
    <t>Cripple Creek</t>
  </si>
  <si>
    <t>High Rock Fo.</t>
  </si>
  <si>
    <t>Austinville</t>
  </si>
  <si>
    <t>Speedwell</t>
  </si>
  <si>
    <t>Toncray Fo.</t>
  </si>
  <si>
    <t>Wytheville</t>
  </si>
  <si>
    <t>McWane Fd.</t>
  </si>
  <si>
    <t>AVF-Fran</t>
  </si>
  <si>
    <t>Arnold's Valley</t>
  </si>
  <si>
    <t>BO183</t>
  </si>
  <si>
    <t>The Virginias, #7, July 1880</t>
  </si>
  <si>
    <t>Beulahville</t>
  </si>
  <si>
    <t>Millboro</t>
  </si>
  <si>
    <t>BO188</t>
  </si>
  <si>
    <t>WY94</t>
  </si>
  <si>
    <t>Union 'C' Fo.</t>
  </si>
  <si>
    <t>BO186</t>
  </si>
  <si>
    <t>Pulaski</t>
  </si>
  <si>
    <t>Daleville</t>
  </si>
  <si>
    <t>Jones Fd.</t>
  </si>
  <si>
    <t>Mecklenburg</t>
  </si>
  <si>
    <t>See Comstock (startup 1786).  1796: supplied Pine Forge with 64T bar</t>
  </si>
  <si>
    <t>Churchville</t>
  </si>
  <si>
    <t>Bent Mountain</t>
  </si>
  <si>
    <t>Hayfield</t>
  </si>
  <si>
    <t>Atkins</t>
  </si>
  <si>
    <t>Fort Defiance</t>
  </si>
  <si>
    <t>Edinburg</t>
  </si>
  <si>
    <t>Waynesboro</t>
  </si>
  <si>
    <t>Philpot Reservoir</t>
  </si>
  <si>
    <t>Woodstock</t>
  </si>
  <si>
    <t>&lt;1821</t>
  </si>
  <si>
    <t>David J. Burr letter in cocke Family papers #640, alderman, UVA. Pic in Marie Tyler-McGraw At the Falls</t>
  </si>
  <si>
    <t>Opposite VA Mfg. of Arms, on canal, B&amp;5th cor.</t>
  </si>
  <si>
    <t>Products produced</t>
  </si>
  <si>
    <t>Z</t>
  </si>
  <si>
    <t>127-186</t>
  </si>
  <si>
    <t>Report: Browning &amp; Associates, Ltd.</t>
  </si>
  <si>
    <t>PA187</t>
  </si>
  <si>
    <t>Rockingham</t>
  </si>
  <si>
    <t>AY108</t>
  </si>
  <si>
    <t>Providence Forge</t>
  </si>
  <si>
    <t>Salem Church</t>
  </si>
  <si>
    <t>Thomas (Marion) Fu.</t>
  </si>
  <si>
    <t>Tilt Hammer Fo.</t>
  </si>
  <si>
    <t>AU478</t>
  </si>
  <si>
    <t>Union 'A' (Paoli) Fo.</t>
  </si>
  <si>
    <t>Built by Pennypacker (See Comstock)</t>
  </si>
  <si>
    <t>Virginia Manufactory of Arms (State Armory)</t>
  </si>
  <si>
    <t>BO363</t>
  </si>
  <si>
    <t>Staunton I.W.</t>
  </si>
  <si>
    <t>PA127</t>
  </si>
  <si>
    <t>TTB/HEC</t>
  </si>
  <si>
    <t>WY87</t>
  </si>
  <si>
    <t>EH</t>
  </si>
  <si>
    <t>Fireback dated 1796</t>
  </si>
  <si>
    <t>railings, machines, bells, hinges, grates</t>
  </si>
  <si>
    <t>PA175</t>
  </si>
  <si>
    <t>RM278</t>
  </si>
  <si>
    <t>Shickel Fd.</t>
  </si>
  <si>
    <t>AU445</t>
  </si>
  <si>
    <t>AU444</t>
  </si>
  <si>
    <t>Boom (Tipton) Fu.</t>
  </si>
  <si>
    <t>PA186</t>
  </si>
  <si>
    <t>Melton 18th C. Gristmills of PY Co. 1989:71</t>
  </si>
  <si>
    <t>Ingram</t>
  </si>
  <si>
    <t>Roanoke</t>
  </si>
  <si>
    <t>Dora Fu.</t>
  </si>
  <si>
    <t>Max Meadows</t>
  </si>
  <si>
    <t>Rollins Fork</t>
  </si>
  <si>
    <t>Ore &amp; limestone &lt;.5 mi.</t>
  </si>
  <si>
    <t>Famous for "toughest dark grey pig iron", only round stack in VA. Tredegar</t>
    <phoneticPr fontId="3"/>
  </si>
  <si>
    <t>33wk, Tredegar</t>
    <phoneticPr fontId="3"/>
  </si>
  <si>
    <t>Tredegar</t>
    <phoneticPr fontId="3"/>
  </si>
  <si>
    <t>x</t>
  </si>
  <si>
    <t>Petersburg Iron Works Fd.</t>
  </si>
  <si>
    <t>Isabella (Redwell) Cold-Blast Fu.</t>
  </si>
  <si>
    <t>Browns Cove</t>
  </si>
  <si>
    <t>Stack in ruins, ironmasters workers houses, bellows non-extant (2009)</t>
  </si>
  <si>
    <t>No trace of stack, dam, limestone quarries &amp; roads extant</t>
  </si>
  <si>
    <t>Stack (state park)</t>
  </si>
  <si>
    <t>Stack, casting shed, ironmaster's house, worker's houses</t>
  </si>
  <si>
    <t>Nothing of stack, haul roads extant</t>
  </si>
  <si>
    <t>Ruins of forge</t>
  </si>
  <si>
    <t>Amherst Fu.</t>
  </si>
  <si>
    <t>Appomattox I.W.</t>
  </si>
  <si>
    <t>Petersburg City</t>
  </si>
  <si>
    <t>Petersburg</t>
  </si>
  <si>
    <t>Nash</t>
  </si>
  <si>
    <t>Matthews Fo.</t>
  </si>
  <si>
    <t>GY87</t>
  </si>
  <si>
    <t>GY279</t>
  </si>
  <si>
    <t>BO193</t>
  </si>
  <si>
    <t>Valley "B" Fo.</t>
  </si>
  <si>
    <t>Fairfax</t>
  </si>
  <si>
    <t>W&amp;M Phase II</t>
  </si>
  <si>
    <t>Lagrange Fu.</t>
  </si>
  <si>
    <t>TJ</t>
  </si>
  <si>
    <t>Westham for VA Ordnance</t>
  </si>
  <si>
    <t>Union 'B' Fo.</t>
  </si>
  <si>
    <t>Snows Bloomery Fo.</t>
  </si>
  <si>
    <t>Prince William</t>
  </si>
  <si>
    <t>LD502</t>
  </si>
  <si>
    <t>Westham Fd.</t>
  </si>
  <si>
    <t>Panther Gap (2) Fu.</t>
  </si>
  <si>
    <t>Providence Fo.</t>
  </si>
  <si>
    <t>Callie Fu.</t>
  </si>
  <si>
    <t>BO275</t>
  </si>
  <si>
    <t>Taylor (? Zanes #1) Fu.</t>
  </si>
  <si>
    <t>FK45</t>
  </si>
  <si>
    <t>RW Use?</t>
  </si>
  <si>
    <t>W1812 Use?</t>
  </si>
  <si>
    <t>N</t>
  </si>
  <si>
    <t>Woodstock Fd.</t>
  </si>
  <si>
    <t>&lt;1820</t>
    <phoneticPr fontId="3"/>
  </si>
  <si>
    <t>PU126</t>
    <phoneticPr fontId="3"/>
  </si>
  <si>
    <t>Harvey Fo.</t>
  </si>
  <si>
    <t>BA502</t>
  </si>
  <si>
    <t>WG389</t>
  </si>
  <si>
    <t>Chancellorsville</t>
  </si>
  <si>
    <t>Rocky Mount</t>
  </si>
  <si>
    <t>Salisbury Cold Blast Fu.</t>
  </si>
  <si>
    <t>Maury Letter on Production</t>
  </si>
  <si>
    <t>Cary's Chesterfield Fo.</t>
  </si>
  <si>
    <t>CSA operated on Browns Island, blew up 186?, killing Hubard</t>
  </si>
  <si>
    <t>Yes</t>
  </si>
  <si>
    <t>Nothing</t>
  </si>
  <si>
    <t>Giles</t>
  </si>
  <si>
    <t>1945 Soil survey of Smyth Co.</t>
  </si>
  <si>
    <t>Noble (Norma &amp; Irondale) Steam Fu.</t>
  </si>
  <si>
    <t>Tredegar</t>
    <phoneticPr fontId="3"/>
  </si>
  <si>
    <t>Tredegar</t>
    <phoneticPr fontId="3"/>
  </si>
  <si>
    <t>Catawba Fu.</t>
  </si>
  <si>
    <t>Washington (Saunders) Fd.</t>
  </si>
  <si>
    <t>750 T/6mo 1880</t>
  </si>
  <si>
    <t>Stack intact, ziggurat</t>
  </si>
  <si>
    <t>2009 Browning: The furnace is in good shape with minimal top vegetation. The hot blast apparatus of brick has largely deteriorated. This would probably correspond with the 1860 rebuild or thereafter.  2009 Browning: The ziggurat shape is the only known one. Brady did not mention shape in his compilation of furnaces, however, so there may be more. The intact nature of this furnace, the abundant slag samples for chemical fingerprinting, survival of pig from the furnace in addition to the unusual shape and the addition of a hot blast apparatus argue for NRHP eligibility.</t>
  </si>
  <si>
    <t>ASV-BR/LEB</t>
  </si>
  <si>
    <t>Missing back pages</t>
  </si>
  <si>
    <t>USFS</t>
  </si>
  <si>
    <t>Bear Garden (Ballendine, Deane) Fu.</t>
  </si>
  <si>
    <t>Bosh</t>
  </si>
  <si>
    <t>Fires</t>
  </si>
  <si>
    <t>Hammers</t>
  </si>
  <si>
    <t>Height (Ft)</t>
  </si>
  <si>
    <t>Tons Fe/Yr (tons)</t>
  </si>
  <si>
    <t>450 (1855-56; 1500 (1880)</t>
  </si>
  <si>
    <t>1500-1800 (1881)</t>
  </si>
  <si>
    <t>200lbs/day</t>
  </si>
  <si>
    <t>2.5 bar</t>
  </si>
  <si>
    <t>35-40/week (1991)</t>
  </si>
  <si>
    <t>130 (bar)</t>
  </si>
  <si>
    <t>800 (29 wks 1854)</t>
  </si>
  <si>
    <t>30, 34</t>
  </si>
  <si>
    <t>8.5, 11</t>
  </si>
  <si>
    <t>700-800 (1854), 3000 (1850)</t>
  </si>
  <si>
    <t>Campaign (wks)</t>
  </si>
  <si>
    <t>1000-1500 (1881)</t>
  </si>
  <si>
    <t>18 (1955)</t>
  </si>
  <si>
    <t xml:space="preserve"> (1st half 1882 w/coke)</t>
  </si>
  <si>
    <t>20 (1880)</t>
  </si>
  <si>
    <t>32 wks; 2000 aft. 1865)</t>
  </si>
  <si>
    <t>16 (1856)</t>
  </si>
  <si>
    <t>250 (1859; 2000 (1850)</t>
  </si>
  <si>
    <t>20wk</t>
  </si>
  <si>
    <t>1100 (1820; 700 (22wks 1856)</t>
  </si>
  <si>
    <t>50 (1856)</t>
  </si>
  <si>
    <t>950 (1881)</t>
  </si>
  <si>
    <t>20wk (1732)</t>
  </si>
  <si>
    <t>Gibraltar Fo.</t>
  </si>
  <si>
    <t>45 (Bar)</t>
  </si>
  <si>
    <t>26 (1856)</t>
  </si>
  <si>
    <t>161 blooms; 23 bar</t>
  </si>
  <si>
    <t>10-12/day</t>
  </si>
  <si>
    <t>Lebanon Valley (Kilpatrick's) Fo.</t>
  </si>
  <si>
    <t>200 bar</t>
  </si>
  <si>
    <t>20 bar</t>
  </si>
  <si>
    <t>22/wk</t>
  </si>
  <si>
    <t>150 bar</t>
  </si>
  <si>
    <t>25±</t>
  </si>
  <si>
    <t>6±</t>
  </si>
  <si>
    <t>Wood used in stack</t>
  </si>
  <si>
    <t>75 (1856)</t>
  </si>
  <si>
    <t>600 (1781)</t>
  </si>
  <si>
    <t>35-40 (1849)</t>
  </si>
  <si>
    <t>1800 (1874)</t>
  </si>
  <si>
    <t>700 (1881)</t>
  </si>
  <si>
    <t>Casting Shed preserved</t>
  </si>
  <si>
    <t>23-30/wk</t>
  </si>
  <si>
    <t>50 (bar)</t>
  </si>
  <si>
    <t>60/wk</t>
  </si>
  <si>
    <t>930 (1880)</t>
  </si>
  <si>
    <t>(7 mo, 1880)</t>
  </si>
  <si>
    <t>35 (1854)</t>
  </si>
  <si>
    <t>300 days</t>
  </si>
  <si>
    <t>22 (1856)</t>
  </si>
  <si>
    <t>blooms, 1956</t>
  </si>
  <si>
    <t>1700-1800</t>
  </si>
  <si>
    <t>62 bar</t>
  </si>
  <si>
    <t>anchonies, 1856</t>
  </si>
  <si>
    <t>bar, 1856</t>
  </si>
  <si>
    <t>26 (1880)</t>
  </si>
  <si>
    <t>Bar</t>
  </si>
  <si>
    <t>26 (1854)</t>
  </si>
  <si>
    <t>Blooms &amp; bars 1856</t>
  </si>
  <si>
    <t>Operated 10 days.</t>
  </si>
  <si>
    <t>1500-2000</t>
  </si>
  <si>
    <t>10 (1880)</t>
  </si>
  <si>
    <t>Dickey built it, then Blair, then Bourne. Moved pig to Mussel Shoals, Alabama</t>
  </si>
  <si>
    <t>Type</t>
  </si>
  <si>
    <t>FU</t>
  </si>
  <si>
    <t>FO</t>
  </si>
  <si>
    <t>IW</t>
  </si>
  <si>
    <t>FD</t>
  </si>
  <si>
    <t>ARS</t>
  </si>
  <si>
    <t>BL</t>
  </si>
  <si>
    <t>Falling Creek - Byrd Fo.</t>
  </si>
  <si>
    <t>MI</t>
  </si>
  <si>
    <t>MF</t>
  </si>
  <si>
    <t>20-28 Old St., Petersburg</t>
  </si>
  <si>
    <t>Foundry, gristmill</t>
  </si>
  <si>
    <t>Barton's Bl.</t>
  </si>
  <si>
    <t>Nichols Bl.</t>
  </si>
  <si>
    <t>AR</t>
  </si>
  <si>
    <t>#</t>
  </si>
  <si>
    <t>Longitude</t>
  </si>
  <si>
    <t>Latitude</t>
  </si>
  <si>
    <t>Lansdowne Fd.</t>
  </si>
  <si>
    <t>Trans. Am. Phil. Soc XV 1871, P33-39</t>
  </si>
  <si>
    <t>Bartons Fo.</t>
  </si>
  <si>
    <t>Nicholls Fo.</t>
  </si>
  <si>
    <t>Platform of slag, Brady lists stone pile, but not visible 2018</t>
  </si>
  <si>
    <t>Goodell Fd. (Marion FD &amp; Milling)</t>
  </si>
  <si>
    <t>Burwell's tilt Hammer Fo.</t>
  </si>
  <si>
    <t>Green's Fo.</t>
  </si>
  <si>
    <t>Nockhart's Fo.</t>
  </si>
  <si>
    <t>Hotchkiss Map</t>
  </si>
  <si>
    <t>Finney &amp; Jones Fd.</t>
  </si>
  <si>
    <t>Fincastle Fo.</t>
  </si>
  <si>
    <t>*78.87114</t>
  </si>
  <si>
    <t>Dowell Fu.</t>
  </si>
  <si>
    <t>Waynesboro West</t>
  </si>
  <si>
    <t>Bateman Fd.</t>
  </si>
  <si>
    <t>Bullard Fd.</t>
  </si>
  <si>
    <t>Unverified source, not located on ground. Boye #2</t>
  </si>
  <si>
    <t>KNBL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</si>
</sst>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0.00000"/>
    <numFmt numFmtId="165" formatCode="0.00000000"/>
  </numFmts>
  <fonts count="12" x14ac:knownFonts="1">
    <font>
      <sz val="10"/>
      <name val="Geneva"/>
    </font>
    <font>
      <sz val="10"/>
      <name val="Geneva"/>
      <family val="2"/>
    </font>
    <font>
      <sz val="10"/>
      <name val="Palatino"/>
      <family val="1"/>
    </font>
    <font>
      <sz val="8"/>
      <name val="Geneva"/>
      <family val="2"/>
    </font>
    <font>
      <sz val="12"/>
      <name val="Palatino"/>
      <family val="1"/>
    </font>
    <font>
      <u/>
      <sz val="10"/>
      <color theme="10"/>
      <name val="Geneva"/>
      <family val="2"/>
    </font>
    <font>
      <u/>
      <sz val="10"/>
      <color theme="11"/>
      <name val="Geneva"/>
      <family val="2"/>
    </font>
    <font>
      <sz val="10.5"/>
      <color theme="1"/>
      <name val="Courier"/>
      <family val="1"/>
    </font>
    <font>
      <sz val="10"/>
      <color theme="1"/>
      <name val="Courier"/>
      <family val="1"/>
    </font>
    <font>
      <sz val="10"/>
      <name val="Palatino"/>
      <family val="1"/>
    </font>
    <font>
      <sz val="11"/>
      <color indexed="8"/>
      <name val="Calibri"/>
      <family val="2"/>
    </font>
    <font>
      <b/>
      <sz val="1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7">
    <xf numFmtId="0" fontId="0" fillId="0" borderId="0"/>
    <xf numFmtId="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0" fillId="0" borderId="0"/>
  </cellStyleXfs>
  <cellXfs count="29">
    <xf numFmtId="0" fontId="0" fillId="0" borderId="0" xfId="0"/>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9" fontId="2" fillId="0" borderId="1" xfId="0" applyNumberFormat="1"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vertical="top"/>
    </xf>
    <xf numFmtId="9" fontId="2" fillId="0" borderId="4" xfId="0" applyNumberFormat="1" applyFont="1" applyBorder="1" applyAlignment="1">
      <alignment horizontal="center" vertical="top"/>
    </xf>
    <xf numFmtId="0" fontId="2" fillId="0" borderId="5" xfId="0" applyFont="1" applyBorder="1" applyAlignment="1">
      <alignment vertical="top"/>
    </xf>
    <xf numFmtId="0" fontId="2" fillId="0" borderId="5" xfId="0" applyFont="1" applyBorder="1" applyAlignment="1">
      <alignment horizontal="left"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vertical="top"/>
    </xf>
    <xf numFmtId="8" fontId="2" fillId="0" borderId="0" xfId="1" applyFont="1" applyFill="1" applyAlignment="1">
      <alignment vertical="top"/>
    </xf>
    <xf numFmtId="8" fontId="2" fillId="0" borderId="0" xfId="1" applyFont="1" applyFill="1" applyAlignment="1">
      <alignment horizontal="center" vertical="top"/>
    </xf>
    <xf numFmtId="8" fontId="2" fillId="0" borderId="0" xfId="1" applyFont="1" applyFill="1" applyAlignment="1">
      <alignment horizontal="left" vertical="top"/>
    </xf>
    <xf numFmtId="0" fontId="2" fillId="0" borderId="0" xfId="0" applyFont="1"/>
    <xf numFmtId="0" fontId="4" fillId="0" borderId="0" xfId="0" applyFont="1" applyAlignment="1">
      <alignment vertical="top"/>
    </xf>
    <xf numFmtId="8" fontId="2" fillId="0" borderId="0" xfId="1" applyFont="1" applyFill="1" applyAlignment="1"/>
    <xf numFmtId="8" fontId="4" fillId="0" borderId="0" xfId="1" applyFont="1" applyFill="1" applyAlignment="1">
      <alignment vertical="top"/>
    </xf>
    <xf numFmtId="0" fontId="7" fillId="0" borderId="0" xfId="0" applyFont="1" applyAlignment="1">
      <alignment vertical="center"/>
    </xf>
    <xf numFmtId="164" fontId="0" fillId="0" borderId="0" xfId="0" applyNumberFormat="1"/>
    <xf numFmtId="164" fontId="7" fillId="0" borderId="0" xfId="0" applyNumberFormat="1" applyFont="1" applyAlignment="1">
      <alignment vertical="center"/>
    </xf>
    <xf numFmtId="164" fontId="8" fillId="2" borderId="0" xfId="0" applyNumberFormat="1" applyFont="1" applyFill="1" applyAlignment="1">
      <alignment vertical="center"/>
    </xf>
    <xf numFmtId="0" fontId="9" fillId="0" borderId="0" xfId="0" applyFont="1" applyAlignment="1">
      <alignment horizontal="left" vertical="top"/>
    </xf>
    <xf numFmtId="0" fontId="9" fillId="0" borderId="0" xfId="0" applyFont="1" applyAlignment="1">
      <alignment horizontal="right" vertical="top"/>
    </xf>
    <xf numFmtId="0" fontId="0" fillId="0" borderId="0" xfId="0" applyAlignment="1">
      <alignment horizontal="left"/>
    </xf>
    <xf numFmtId="165" fontId="11" fillId="0" borderId="0" xfId="26" applyNumberFormat="1" applyFont="1" applyAlignment="1">
      <alignment horizontal="center" vertical="center"/>
    </xf>
  </cellXfs>
  <cellStyles count="27">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Normal_DERIVADORES" xfId="26" xr:uid="{555AB69C-2D6F-604C-9960-9BE2453FEB2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851526768502"/>
          <c:y val="6.1538553994221701E-2"/>
          <c:w val="0.77508781474341504"/>
          <c:h val="0.72923186483152802"/>
        </c:manualLayout>
      </c:layout>
      <c:barChart>
        <c:barDir val="col"/>
        <c:grouping val="stacked"/>
        <c:varyColors val="0"/>
        <c:ser>
          <c:idx val="0"/>
          <c:order val="0"/>
          <c:spPr>
            <a:solidFill>
              <a:srgbClr val="DD0806"/>
            </a:solidFill>
            <a:ln w="12700">
              <a:solidFill>
                <a:srgbClr val="000000"/>
              </a:solidFill>
              <a:prstDash val="solid"/>
            </a:ln>
          </c:spPr>
          <c:invertIfNegative val="0"/>
          <c:cat>
            <c:numRef>
              <c:f>'Iron Works'!$AX$2:$BQ$2</c:f>
              <c:numCache>
                <c:formatCode>General</c:formatCode>
                <c:ptCount val="20"/>
                <c:pt idx="1">
                  <c:v>53</c:v>
                </c:pt>
              </c:numCache>
            </c:numRef>
          </c:cat>
          <c:val>
            <c:numRef>
              <c:f>'Iron Works'!$AX$3:$BQ$3</c:f>
              <c:numCache>
                <c:formatCode>General</c:formatCode>
                <c:ptCount val="20"/>
                <c:pt idx="0">
                  <c:v>0</c:v>
                </c:pt>
                <c:pt idx="1">
                  <c:v>0</c:v>
                </c:pt>
                <c:pt idx="4">
                  <c:v>0</c:v>
                </c:pt>
              </c:numCache>
            </c:numRef>
          </c:val>
          <c:extLst>
            <c:ext xmlns:c16="http://schemas.microsoft.com/office/drawing/2014/chart" uri="{C3380CC4-5D6E-409C-BE32-E72D297353CC}">
              <c16:uniqueId val="{00000000-AF21-C04A-B86B-322F29BA1EC1}"/>
            </c:ext>
          </c:extLst>
        </c:ser>
        <c:ser>
          <c:idx val="1"/>
          <c:order val="1"/>
          <c:spPr>
            <a:pattFill prst="pct25">
              <a:fgClr>
                <a:srgbClr val="000000"/>
              </a:fgClr>
              <a:bgClr>
                <a:srgbClr val="FFFFFF"/>
              </a:bgClr>
            </a:pattFill>
            <a:ln w="3175">
              <a:solidFill>
                <a:srgbClr val="000000"/>
              </a:solidFill>
              <a:prstDash val="solid"/>
            </a:ln>
          </c:spPr>
          <c:invertIfNegative val="0"/>
          <c:cat>
            <c:numRef>
              <c:f>'Iron Works'!$AX$2:$BQ$2</c:f>
              <c:numCache>
                <c:formatCode>General</c:formatCode>
                <c:ptCount val="20"/>
                <c:pt idx="1">
                  <c:v>53</c:v>
                </c:pt>
              </c:numCache>
            </c:numRef>
          </c:cat>
          <c:val>
            <c:numRef>
              <c:f>'Iron Works'!$AX$4:$BQ$4</c:f>
              <c:numCache>
                <c:formatCode>General</c:formatCode>
                <c:ptCount val="20"/>
                <c:pt idx="0">
                  <c:v>0</c:v>
                </c:pt>
              </c:numCache>
            </c:numRef>
          </c:val>
          <c:extLst>
            <c:ext xmlns:c16="http://schemas.microsoft.com/office/drawing/2014/chart" uri="{C3380CC4-5D6E-409C-BE32-E72D297353CC}">
              <c16:uniqueId val="{00000001-AF21-C04A-B86B-322F29BA1EC1}"/>
            </c:ext>
          </c:extLst>
        </c:ser>
        <c:dLbls>
          <c:showLegendKey val="0"/>
          <c:showVal val="0"/>
          <c:showCatName val="0"/>
          <c:showSerName val="0"/>
          <c:showPercent val="0"/>
          <c:showBubbleSize val="0"/>
        </c:dLbls>
        <c:gapWidth val="50"/>
        <c:overlap val="100"/>
        <c:axId val="2107838440"/>
        <c:axId val="2107846008"/>
      </c:barChart>
      <c:catAx>
        <c:axId val="2107838440"/>
        <c:scaling>
          <c:orientation val="minMax"/>
        </c:scaling>
        <c:delete val="0"/>
        <c:axPos val="b"/>
        <c:title>
          <c:tx>
            <c:rich>
              <a:bodyPr/>
              <a:lstStyle/>
              <a:p>
                <a:pPr>
                  <a:defRPr sz="1000" b="1" i="0" u="none" strike="noStrike" baseline="0">
                    <a:solidFill>
                      <a:srgbClr val="000000"/>
                    </a:solidFill>
                    <a:latin typeface="Geneva"/>
                    <a:ea typeface="Geneva"/>
                    <a:cs typeface="Geneva"/>
                  </a:defRPr>
                </a:pPr>
                <a:r>
                  <a:rPr lang="en-US"/>
                  <a:t>Startups by Quarter Century     </a:t>
                </a:r>
              </a:p>
            </c:rich>
          </c:tx>
          <c:layout>
            <c:manualLayout>
              <c:xMode val="edge"/>
              <c:yMode val="edge"/>
              <c:x val="0.328720268097976"/>
              <c:y val="0.9107706844336760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Geneva"/>
                <a:ea typeface="Geneva"/>
                <a:cs typeface="Geneva"/>
              </a:defRPr>
            </a:pPr>
            <a:endParaRPr lang="en-US"/>
          </a:p>
        </c:txPr>
        <c:crossAx val="2107846008"/>
        <c:crosses val="autoZero"/>
        <c:auto val="0"/>
        <c:lblAlgn val="ctr"/>
        <c:lblOffset val="100"/>
        <c:tickLblSkip val="2"/>
        <c:tickMarkSkip val="1"/>
        <c:noMultiLvlLbl val="0"/>
      </c:catAx>
      <c:valAx>
        <c:axId val="2107846008"/>
        <c:scaling>
          <c:orientation val="minMax"/>
        </c:scaling>
        <c:delete val="0"/>
        <c:axPos val="l"/>
        <c:title>
          <c:tx>
            <c:rich>
              <a:bodyPr/>
              <a:lstStyle/>
              <a:p>
                <a:pPr>
                  <a:defRPr sz="1000" b="1" i="0" u="none" strike="noStrike" baseline="0">
                    <a:solidFill>
                      <a:srgbClr val="000000"/>
                    </a:solidFill>
                    <a:latin typeface="Geneva"/>
                    <a:ea typeface="Geneva"/>
                    <a:cs typeface="Geneva"/>
                  </a:defRPr>
                </a:pPr>
                <a:r>
                  <a:rPr lang="en-US"/>
                  <a:t>Number of Startups</a:t>
                </a:r>
              </a:p>
            </c:rich>
          </c:tx>
          <c:layout>
            <c:manualLayout>
              <c:xMode val="edge"/>
              <c:yMode val="edge"/>
              <c:x val="4.4982698961937698E-2"/>
              <c:y val="0.2707697153240459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Geneva"/>
                <a:ea typeface="Geneva"/>
                <a:cs typeface="Geneva"/>
              </a:defRPr>
            </a:pPr>
            <a:endParaRPr lang="en-US"/>
          </a:p>
        </c:txPr>
        <c:crossAx val="2107838440"/>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Geneva"/>
          <a:ea typeface="Geneva"/>
          <a:cs typeface="Geneva"/>
        </a:defRPr>
      </a:pPr>
      <a:endParaRPr lang="en-US"/>
    </a:p>
  </c:txPr>
  <c:printSettings>
    <c:headerFooter>
      <c:oddHeader>&amp;CVirginia Iron Works</c:oddHeader>
      <c:oddFooter>Page &amp;P</c:oddFooter>
    </c:headerFooter>
    <c:pageMargins b="1" l="0.75" r="0.75" t="1" header="0.5" footer="0.5"/>
    <c:pageSetup orientation="portrait" horizontalDpi="0" verticalDpi="0" copies="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731141199226296E-2"/>
          <c:y val="4.62107625949148E-2"/>
          <c:w val="0.83558994197292102"/>
          <c:h val="0.51756054106304605"/>
        </c:manualLayout>
      </c:layout>
      <c:stockChart>
        <c:ser>
          <c:idx val="0"/>
          <c:order val="0"/>
          <c:spPr>
            <a:ln w="28575">
              <a:noFill/>
            </a:ln>
          </c:spPr>
          <c:marker>
            <c:symbol val="none"/>
          </c:marker>
          <c:cat>
            <c:numRef>
              <c:f>'Iron Works'!$CS$16:$CS$36</c:f>
              <c:numCache>
                <c:formatCode>General</c:formatCode>
                <c:ptCount val="21"/>
              </c:numCache>
            </c:numRef>
          </c:cat>
          <c:val>
            <c:numRef>
              <c:f>'Iron Works'!$CT$33:$CT$36</c:f>
              <c:numCache>
                <c:formatCode>General</c:formatCode>
                <c:ptCount val="4"/>
              </c:numCache>
            </c:numRef>
          </c:val>
          <c:smooth val="0"/>
          <c:extLst>
            <c:ext xmlns:c16="http://schemas.microsoft.com/office/drawing/2014/chart" uri="{C3380CC4-5D6E-409C-BE32-E72D297353CC}">
              <c16:uniqueId val="{00000000-7D59-8649-8013-63F55A7D5F91}"/>
            </c:ext>
          </c:extLst>
        </c:ser>
        <c:ser>
          <c:idx val="1"/>
          <c:order val="1"/>
          <c:spPr>
            <a:ln w="28575">
              <a:noFill/>
            </a:ln>
          </c:spPr>
          <c:marker>
            <c:symbol val="none"/>
          </c:marker>
          <c:cat>
            <c:numRef>
              <c:f>'Iron Works'!$CS$16:$CS$36</c:f>
              <c:numCache>
                <c:formatCode>General</c:formatCode>
                <c:ptCount val="21"/>
              </c:numCache>
            </c:numRef>
          </c:cat>
          <c:val>
            <c:numRef>
              <c:f>'Iron Works'!$CX$16:$CX$40</c:f>
              <c:numCache>
                <c:formatCode>General</c:formatCode>
                <c:ptCount val="25"/>
              </c:numCache>
            </c:numRef>
          </c:val>
          <c:smooth val="0"/>
          <c:extLst>
            <c:ext xmlns:c16="http://schemas.microsoft.com/office/drawing/2014/chart" uri="{C3380CC4-5D6E-409C-BE32-E72D297353CC}">
              <c16:uniqueId val="{00000001-7D59-8649-8013-63F55A7D5F91}"/>
            </c:ext>
          </c:extLst>
        </c:ser>
        <c:ser>
          <c:idx val="2"/>
          <c:order val="2"/>
          <c:spPr>
            <a:ln w="28575">
              <a:noFill/>
            </a:ln>
          </c:spPr>
          <c:marker>
            <c:symbol val="dot"/>
            <c:size val="3"/>
            <c:spPr>
              <a:solidFill>
                <a:srgbClr val="000000"/>
              </a:solidFill>
              <a:ln>
                <a:solidFill>
                  <a:srgbClr val="000000"/>
                </a:solidFill>
                <a:prstDash val="solid"/>
              </a:ln>
            </c:spPr>
          </c:marker>
          <c:cat>
            <c:numRef>
              <c:f>'Iron Works'!$CS$16:$CS$36</c:f>
              <c:numCache>
                <c:formatCode>General</c:formatCode>
                <c:ptCount val="21"/>
              </c:numCache>
            </c:numRef>
          </c:cat>
          <c:val>
            <c:numRef>
              <c:f>'Iron Works'!$CY$16:$CY$40</c:f>
              <c:numCache>
                <c:formatCode>General</c:formatCode>
                <c:ptCount val="25"/>
              </c:numCache>
            </c:numRef>
          </c:val>
          <c:smooth val="0"/>
          <c:extLst>
            <c:ext xmlns:c16="http://schemas.microsoft.com/office/drawing/2014/chart" uri="{C3380CC4-5D6E-409C-BE32-E72D297353CC}">
              <c16:uniqueId val="{00000002-7D59-8649-8013-63F55A7D5F91}"/>
            </c:ext>
          </c:extLst>
        </c:ser>
        <c:dLbls>
          <c:showLegendKey val="0"/>
          <c:showVal val="0"/>
          <c:showCatName val="0"/>
          <c:showSerName val="0"/>
          <c:showPercent val="0"/>
          <c:showBubbleSize val="0"/>
        </c:dLbls>
        <c:hiLowLines>
          <c:spPr>
            <a:ln w="3175">
              <a:solidFill>
                <a:srgbClr val="000000"/>
              </a:solidFill>
              <a:prstDash val="solid"/>
            </a:ln>
          </c:spPr>
        </c:hiLowLines>
        <c:axId val="2107922296"/>
        <c:axId val="2107925576"/>
      </c:stockChart>
      <c:catAx>
        <c:axId val="21079222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575" b="0" i="0" u="none" strike="noStrike" baseline="0">
                <a:solidFill>
                  <a:srgbClr val="000000"/>
                </a:solidFill>
                <a:latin typeface="Verdana"/>
                <a:ea typeface="Verdana"/>
                <a:cs typeface="Verdana"/>
              </a:defRPr>
            </a:pPr>
            <a:endParaRPr lang="en-US"/>
          </a:p>
        </c:txPr>
        <c:crossAx val="2107925576"/>
        <c:crossesAt val="0"/>
        <c:auto val="0"/>
        <c:lblAlgn val="ctr"/>
        <c:lblOffset val="100"/>
        <c:tickLblSkip val="1"/>
        <c:tickMarkSkip val="1"/>
        <c:noMultiLvlLbl val="0"/>
      </c:catAx>
      <c:valAx>
        <c:axId val="2107925576"/>
        <c:scaling>
          <c:orientation val="minMax"/>
          <c:max val="1900"/>
          <c:min val="1600"/>
        </c:scaling>
        <c:delete val="0"/>
        <c:axPos val="l"/>
        <c:majorGridlines>
          <c:spPr>
            <a:ln w="3175">
              <a:solidFill>
                <a:srgbClr val="000000"/>
              </a:solidFill>
              <a:prstDash val="solid"/>
            </a:ln>
          </c:spPr>
        </c:majorGridlines>
        <c:numFmt formatCode="General" sourceLinked="1"/>
        <c:majorTickMark val="cross"/>
        <c:minorTickMark val="cross"/>
        <c:tickLblPos val="nextTo"/>
        <c:spPr>
          <a:ln w="3175">
            <a:solidFill>
              <a:srgbClr val="000000"/>
            </a:solidFill>
            <a:prstDash val="solid"/>
          </a:ln>
        </c:spPr>
        <c:txPr>
          <a:bodyPr rot="0" vert="horz"/>
          <a:lstStyle/>
          <a:p>
            <a:pPr>
              <a:defRPr sz="1575" b="0" i="0" u="none" strike="noStrike" baseline="0">
                <a:solidFill>
                  <a:srgbClr val="000000"/>
                </a:solidFill>
                <a:latin typeface="Verdana"/>
                <a:ea typeface="Verdana"/>
                <a:cs typeface="Verdana"/>
              </a:defRPr>
            </a:pPr>
            <a:endParaRPr lang="en-US"/>
          </a:p>
        </c:txPr>
        <c:crossAx val="2107922296"/>
        <c:crosses val="autoZero"/>
        <c:crossBetween val="between"/>
        <c:majorUnit val="50"/>
        <c:minorUnit val="10"/>
      </c:valAx>
      <c:spPr>
        <a:noFill/>
        <a:ln w="3175">
          <a:solidFill>
            <a:srgbClr val="000000"/>
          </a:solidFill>
          <a:prstDash val="solid"/>
        </a:ln>
      </c:spPr>
    </c:plotArea>
    <c:legend>
      <c:legendPos val="r"/>
      <c:layout>
        <c:manualLayout>
          <c:xMode val="edge"/>
          <c:yMode val="edge"/>
          <c:x val="0.91005802707930405"/>
          <c:y val="0.24029589415925601"/>
          <c:w val="8.3172147001933705E-2"/>
          <c:h val="0.129390164029866"/>
        </c:manualLayout>
      </c:layout>
      <c:overlay val="0"/>
      <c:spPr>
        <a:solidFill>
          <a:srgbClr val="FFFFFF"/>
        </a:solidFill>
        <a:ln w="3175">
          <a:solidFill>
            <a:srgbClr val="000000"/>
          </a:solidFill>
          <a:prstDash val="solid"/>
        </a:ln>
      </c:spPr>
      <c:txPr>
        <a:bodyPr/>
        <a:lstStyle/>
        <a:p>
          <a:pPr>
            <a:defRPr sz="1445"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75" b="0" i="0" u="none" strike="noStrike" baseline="0">
          <a:solidFill>
            <a:srgbClr val="000000"/>
          </a:solidFill>
          <a:latin typeface="Verdana"/>
          <a:ea typeface="Verdana"/>
          <a:cs typeface="Verdana"/>
        </a:defRPr>
      </a:pPr>
      <a:endParaRPr lang="en-US"/>
    </a:p>
  </c:txPr>
  <c:printSettings>
    <c:headerFooter/>
    <c:pageMargins b="1" l="0.75" r="0.75" t="1" header="0.5" footer="0.5"/>
    <c:pageSetup paperSize="0" orientation="landscape" horizontalDpi="-4" verticalDpi="-4"/>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76</xdr:col>
      <xdr:colOff>698500</xdr:colOff>
      <xdr:row>11</xdr:row>
      <xdr:rowOff>63500</xdr:rowOff>
    </xdr:from>
    <xdr:to>
      <xdr:col>79</xdr:col>
      <xdr:colOff>1511300</xdr:colOff>
      <xdr:row>28</xdr:row>
      <xdr:rowOff>88900</xdr:rowOff>
    </xdr:to>
    <xdr:graphicFrame macro="">
      <xdr:nvGraphicFramePr>
        <xdr:cNvPr id="1335" name="Chart 2">
          <a:extLst>
            <a:ext uri="{FF2B5EF4-FFF2-40B4-BE49-F238E27FC236}">
              <a16:creationId xmlns:a16="http://schemas.microsoft.com/office/drawing/2014/main" id="{00000000-0008-0000-0000-00003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116</xdr:col>
      <xdr:colOff>508000</xdr:colOff>
      <xdr:row>29</xdr:row>
      <xdr:rowOff>444500</xdr:rowOff>
    </xdr:from>
    <xdr:to>
      <xdr:col>130</xdr:col>
      <xdr:colOff>114300</xdr:colOff>
      <xdr:row>58</xdr:row>
      <xdr:rowOff>114300</xdr:rowOff>
    </xdr:to>
    <xdr:graphicFrame macro="">
      <xdr:nvGraphicFramePr>
        <xdr:cNvPr id="1336" name="Chart 10">
          <a:extLst>
            <a:ext uri="{FF2B5EF4-FFF2-40B4-BE49-F238E27FC236}">
              <a16:creationId xmlns:a16="http://schemas.microsoft.com/office/drawing/2014/main" id="{00000000-0008-0000-0000-000038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0.06663</cdr:x>
      <cdr:y>0.24975</cdr:y>
    </cdr:from>
    <cdr:to>
      <cdr:x>0.89889</cdr:x>
      <cdr:y>0.30763</cdr:y>
    </cdr:to>
    <cdr:sp macro="" textlink="">
      <cdr:nvSpPr>
        <cdr:cNvPr id="2050" name="Rectangle 2"/>
        <cdr:cNvSpPr>
          <a:spLocks xmlns:a="http://schemas.openxmlformats.org/drawingml/2006/main" noChangeArrowheads="1"/>
        </cdr:cNvSpPr>
      </cdr:nvSpPr>
      <cdr:spPr bwMode="auto">
        <a:xfrm xmlns:a="http://schemas.openxmlformats.org/drawingml/2006/main">
          <a:off x="875763" y="1719123"/>
          <a:ext cx="10939733" cy="398431"/>
        </a:xfrm>
        <a:prstGeom xmlns:a="http://schemas.openxmlformats.org/drawingml/2006/main" prst="rect">
          <a:avLst/>
        </a:prstGeom>
        <a:solidFill xmlns:a="http://schemas.openxmlformats.org/drawingml/2006/main">
          <a:srgbClr val="FFFFFF">
            <a:alpha val="0"/>
          </a:srgbClr>
        </a:solidFill>
        <a:ln xmlns:a="http://schemas.openxmlformats.org/drawingml/2006/main" w="9525">
          <a:solidFill>
            <a:srgbClr val="DD0806"/>
          </a:solid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631"/>
  <sheetViews>
    <sheetView tabSelected="1" workbookViewId="0">
      <pane xSplit="5" ySplit="1" topLeftCell="F2" activePane="bottomRight" state="frozenSplit"/>
      <selection pane="topRight" activeCell="E1" sqref="E1"/>
      <selection pane="bottomLeft" activeCell="A2" sqref="A2"/>
      <selection pane="bottomRight" activeCell="BH1" sqref="BH1:FW1048576"/>
    </sheetView>
    <sheetView tabSelected="1" workbookViewId="1">
      <pane xSplit="6" ySplit="1" topLeftCell="G6" activePane="bottomRight" state="frozenSplit"/>
      <selection pane="topRight" activeCell="K1" sqref="K1"/>
      <selection pane="bottomLeft" activeCell="A2" sqref="A2"/>
      <selection pane="bottomRight" activeCell="A39" sqref="A39:XFD39"/>
    </sheetView>
  </sheetViews>
  <sheetFormatPr baseColWidth="10" defaultRowHeight="19" customHeight="1" x14ac:dyDescent="0.2"/>
  <cols>
    <col min="1" max="1" width="4" style="1" customWidth="1"/>
    <col min="2" max="2" width="25.28515625" style="2" customWidth="1"/>
    <col min="3" max="3" width="4.140625" style="2" bestFit="1" customWidth="1"/>
    <col min="4" max="4" width="5.140625" style="3" customWidth="1"/>
    <col min="5" max="5" width="5.7109375" style="3" customWidth="1"/>
    <col min="6" max="6" width="4.85546875" style="3" customWidth="1"/>
    <col min="7" max="7" width="7.140625" style="3" customWidth="1"/>
    <col min="8" max="8" width="10.42578125" style="3" customWidth="1"/>
    <col min="9" max="9" width="7" style="3" customWidth="1"/>
    <col min="10" max="10" width="11.140625" style="3" customWidth="1"/>
    <col min="11" max="11" width="4.85546875" style="4" customWidth="1"/>
    <col min="12" max="15" width="4.85546875" style="2" customWidth="1"/>
    <col min="16" max="17" width="4.85546875" style="4" customWidth="1"/>
    <col min="18" max="18" width="26.85546875" style="2" customWidth="1"/>
    <col min="19" max="20" width="13.28515625" style="2" customWidth="1"/>
    <col min="21" max="21" width="8" style="3" customWidth="1"/>
    <col min="22" max="22" width="6.28515625" style="2" customWidth="1"/>
    <col min="23" max="23" width="5.42578125" style="1" bestFit="1" customWidth="1"/>
    <col min="24" max="24" width="8.7109375" style="1" bestFit="1" customWidth="1"/>
    <col min="25" max="25" width="9.85546875" style="1" bestFit="1" customWidth="1"/>
    <col min="26" max="26" width="6.140625" style="1" bestFit="1" customWidth="1"/>
    <col min="27" max="27" width="4" bestFit="1" customWidth="1"/>
    <col min="28" max="28" width="10.5703125" style="22" customWidth="1"/>
    <col min="29" max="29" width="10.85546875" style="22" customWidth="1"/>
    <col min="30" max="30" width="9" style="3" customWidth="1"/>
    <col min="31" max="32" width="4.5703125" style="2" customWidth="1"/>
    <col min="33" max="33" width="4.5703125" style="3" customWidth="1"/>
    <col min="34" max="35" width="5.140625" style="3" customWidth="1"/>
    <col min="36" max="36" width="9.140625" style="3" customWidth="1"/>
    <col min="37" max="37" width="12" style="4" customWidth="1"/>
    <col min="38" max="38" width="20.42578125" style="4" customWidth="1"/>
    <col min="39" max="39" width="6.140625" style="4" customWidth="1"/>
    <col min="40" max="41" width="10.7109375" style="3"/>
    <col min="42" max="42" width="7.7109375" style="3" customWidth="1"/>
    <col min="43" max="44" width="3.85546875" style="3" customWidth="1"/>
    <col min="45" max="45" width="7.140625" style="3" customWidth="1"/>
    <col min="46" max="46" width="5.28515625" style="3" customWidth="1"/>
    <col min="47" max="47" width="7.42578125" style="3" customWidth="1"/>
    <col min="48" max="48" width="10" style="3" customWidth="1"/>
    <col min="49" max="49" width="7.85546875" style="3" customWidth="1"/>
    <col min="50" max="50" width="10.7109375" style="3"/>
    <col min="51" max="51" width="4" style="3" bestFit="1" customWidth="1"/>
    <col min="52" max="52" width="8.42578125" style="3" bestFit="1" customWidth="1"/>
    <col min="53" max="53" width="9.140625" style="3" bestFit="1" customWidth="1"/>
    <col min="54" max="54" width="10.7109375" style="4"/>
    <col min="55" max="57" width="10.7109375" style="3"/>
    <col min="58" max="58" width="4.85546875" style="3" bestFit="1" customWidth="1"/>
    <col min="59" max="59" width="10.7109375" style="3"/>
    <col min="60" max="60" width="21.7109375" style="3" bestFit="1" customWidth="1"/>
    <col min="61" max="61" width="10.7109375" style="3"/>
    <col min="62" max="63" width="11.85546875" style="2" customWidth="1"/>
    <col min="64" max="64" width="13.85546875" style="2" customWidth="1"/>
    <col min="65" max="66" width="12" style="2" customWidth="1"/>
    <col min="67" max="69" width="10.7109375" style="2"/>
    <col min="70" max="70" width="18.5703125" style="2" customWidth="1"/>
    <col min="71" max="72" width="10.7109375" style="3"/>
    <col min="73" max="73" width="17.28515625" style="2" customWidth="1"/>
    <col min="74" max="79" width="10.7109375" style="2"/>
    <col min="80" max="80" width="18.85546875" style="2" customWidth="1"/>
    <col min="81" max="81" width="5.7109375" style="2" customWidth="1"/>
    <col min="82" max="82" width="4.28515625" style="2" customWidth="1"/>
    <col min="83" max="83" width="7.5703125" style="2" customWidth="1"/>
    <col min="84" max="84" width="7.28515625" style="2" customWidth="1"/>
    <col min="85" max="85" width="11.140625" style="2" customWidth="1"/>
    <col min="86" max="96" width="10.7109375" style="2"/>
    <col min="97" max="97" width="27.42578125" style="2" customWidth="1"/>
    <col min="98" max="98" width="7" style="2" customWidth="1"/>
    <col min="99" max="99" width="10.7109375" style="2" bestFit="1" customWidth="1"/>
    <col min="100" max="100" width="5.85546875" style="2" customWidth="1"/>
    <col min="101" max="101" width="9.85546875" style="2" bestFit="1" customWidth="1"/>
    <col min="102" max="102" width="4.7109375" style="2" customWidth="1"/>
    <col min="103" max="103" width="3.85546875" style="2" customWidth="1"/>
    <col min="104" max="104" width="4" style="2" customWidth="1"/>
    <col min="105" max="105" width="4.5703125" style="2" customWidth="1"/>
    <col min="106" max="110" width="10.7109375" style="2"/>
    <col min="111" max="111" width="5.5703125" style="2" bestFit="1" customWidth="1"/>
    <col min="112" max="112" width="4.140625" style="2" bestFit="1" customWidth="1"/>
    <col min="113" max="113" width="8" style="2" customWidth="1"/>
    <col min="114" max="114" width="7" style="2" bestFit="1" customWidth="1"/>
    <col min="115" max="115" width="9.28515625" style="2" bestFit="1" customWidth="1"/>
    <col min="116" max="116" width="10.7109375" style="17"/>
    <col min="117" max="117" width="10.7109375" style="2"/>
    <col min="118" max="118" width="8" style="2" bestFit="1" customWidth="1"/>
    <col min="119" max="119" width="13" style="2" bestFit="1" customWidth="1"/>
    <col min="120" max="120" width="15" style="2" bestFit="1" customWidth="1"/>
    <col min="121" max="121" width="9" style="2" bestFit="1" customWidth="1"/>
    <col min="122" max="123" width="10.7109375" style="17"/>
    <col min="124" max="16384" width="10.7109375" style="2"/>
  </cols>
  <sheetData>
    <row r="1" spans="1:123" s="3" customFormat="1" ht="19" customHeight="1" x14ac:dyDescent="0.2">
      <c r="A1" s="1" t="s">
        <v>166</v>
      </c>
      <c r="B1" s="3" t="s">
        <v>167</v>
      </c>
      <c r="C1" s="3" t="s">
        <v>835</v>
      </c>
      <c r="D1" s="3" t="s">
        <v>168</v>
      </c>
      <c r="E1" s="3" t="s">
        <v>169</v>
      </c>
      <c r="F1" s="3" t="s">
        <v>170</v>
      </c>
      <c r="G1" s="3" t="s">
        <v>171</v>
      </c>
      <c r="H1" s="3" t="s">
        <v>172</v>
      </c>
      <c r="I1" s="3" t="s">
        <v>173</v>
      </c>
      <c r="J1" s="2" t="s">
        <v>328</v>
      </c>
      <c r="K1" s="4" t="s">
        <v>329</v>
      </c>
      <c r="L1" s="2" t="s">
        <v>770</v>
      </c>
      <c r="M1" s="2" t="s">
        <v>767</v>
      </c>
      <c r="N1" s="2" t="s">
        <v>768</v>
      </c>
      <c r="O1" s="2" t="s">
        <v>769</v>
      </c>
      <c r="P1" s="4" t="s">
        <v>771</v>
      </c>
      <c r="Q1" s="4" t="s">
        <v>782</v>
      </c>
      <c r="R1" s="3" t="s">
        <v>331</v>
      </c>
      <c r="S1" s="3" t="s">
        <v>332</v>
      </c>
      <c r="T1" s="3" t="s">
        <v>54</v>
      </c>
      <c r="U1" s="3" t="s">
        <v>330</v>
      </c>
      <c r="V1" s="3" t="s">
        <v>177</v>
      </c>
      <c r="W1" s="1" t="s">
        <v>661</v>
      </c>
      <c r="X1" s="1" t="s">
        <v>566</v>
      </c>
      <c r="Y1" s="1" t="s">
        <v>567</v>
      </c>
      <c r="Z1" s="2" t="s">
        <v>568</v>
      </c>
      <c r="AA1" t="s">
        <v>850</v>
      </c>
      <c r="AB1" s="22" t="s">
        <v>851</v>
      </c>
      <c r="AC1" s="22" t="s">
        <v>852</v>
      </c>
      <c r="AD1" s="2" t="s">
        <v>176</v>
      </c>
      <c r="AE1" s="3" t="s">
        <v>178</v>
      </c>
      <c r="AF1" s="3" t="s">
        <v>245</v>
      </c>
      <c r="AG1" s="3" t="s">
        <v>736</v>
      </c>
      <c r="AH1" s="3" t="s">
        <v>737</v>
      </c>
      <c r="AI1" s="3" t="s">
        <v>179</v>
      </c>
      <c r="AJ1" s="3" t="s">
        <v>180</v>
      </c>
      <c r="AK1" s="3" t="s">
        <v>110</v>
      </c>
      <c r="AL1" s="3" t="s">
        <v>114</v>
      </c>
      <c r="AM1" s="3" t="s">
        <v>115</v>
      </c>
      <c r="AN1" s="2" t="s">
        <v>300</v>
      </c>
      <c r="AO1" s="2" t="s">
        <v>301</v>
      </c>
      <c r="AP1" s="3" t="s">
        <v>123</v>
      </c>
      <c r="AQ1" s="2" t="s">
        <v>124</v>
      </c>
      <c r="AR1" s="2" t="s">
        <v>306</v>
      </c>
      <c r="AS1" s="2" t="s">
        <v>307</v>
      </c>
      <c r="AT1" s="2" t="s">
        <v>127</v>
      </c>
      <c r="AU1" s="2" t="s">
        <v>10</v>
      </c>
      <c r="AV1" s="2" t="s">
        <v>11</v>
      </c>
      <c r="AW1" s="2" t="s">
        <v>125</v>
      </c>
      <c r="AX1" s="2" t="s">
        <v>126</v>
      </c>
      <c r="AY1" s="3" t="s">
        <v>418</v>
      </c>
      <c r="AZ1" s="3" t="s">
        <v>544</v>
      </c>
      <c r="BA1" s="3" t="s">
        <v>419</v>
      </c>
      <c r="BB1" s="4" t="s">
        <v>660</v>
      </c>
      <c r="BC1" s="4" t="s">
        <v>12</v>
      </c>
      <c r="BD1" s="3" t="s">
        <v>764</v>
      </c>
      <c r="BE1" s="3" t="s">
        <v>765</v>
      </c>
      <c r="BF1" s="3" t="s">
        <v>871</v>
      </c>
      <c r="BW1" s="2"/>
      <c r="CB1" s="2"/>
      <c r="CE1" s="2"/>
      <c r="CF1" s="2"/>
      <c r="CG1" s="2"/>
      <c r="CS1" s="2"/>
      <c r="CT1" s="2"/>
      <c r="CU1" s="2"/>
      <c r="CV1" s="2"/>
      <c r="CW1" s="2"/>
      <c r="CX1" s="2"/>
      <c r="CY1" s="2"/>
      <c r="CZ1" s="2"/>
      <c r="DA1" s="2"/>
      <c r="DB1" s="2"/>
      <c r="DC1" s="2"/>
      <c r="DL1" s="17"/>
      <c r="DM1" s="2"/>
      <c r="DN1" s="2"/>
      <c r="DO1" s="2"/>
      <c r="DP1" s="2"/>
      <c r="DQ1" s="2"/>
      <c r="DR1" s="17"/>
      <c r="DS1" s="17"/>
    </row>
    <row r="2" spans="1:123" s="3" customFormat="1" ht="19" customHeight="1" x14ac:dyDescent="0.2">
      <c r="A2" s="1"/>
      <c r="B2" s="3">
        <f>COUNTA(B3:B264)</f>
        <v>262</v>
      </c>
      <c r="J2" s="2"/>
      <c r="K2" s="4"/>
      <c r="L2" s="2"/>
      <c r="M2" s="2"/>
      <c r="N2" s="2"/>
      <c r="O2" s="2"/>
      <c r="P2" s="4"/>
      <c r="Q2" s="4"/>
      <c r="V2" s="3">
        <f>COUNTA(V3:V247)</f>
        <v>166</v>
      </c>
      <c r="W2" s="1"/>
      <c r="X2" s="1"/>
      <c r="Y2" s="1"/>
      <c r="Z2" s="1"/>
      <c r="AA2"/>
      <c r="AB2" s="22"/>
      <c r="AC2" s="22"/>
      <c r="AD2" s="2"/>
      <c r="AE2" s="3">
        <f>COUNTA(AE3:AE247)</f>
        <v>7</v>
      </c>
      <c r="AJ2" s="3">
        <f>COUNTA(AJ3:AJ247)</f>
        <v>64</v>
      </c>
      <c r="AK2" s="4"/>
      <c r="AL2" s="4"/>
      <c r="AM2" s="4"/>
      <c r="AN2" s="2" t="s">
        <v>337</v>
      </c>
      <c r="AO2" s="2" t="s">
        <v>338</v>
      </c>
      <c r="AP2" s="3" t="s">
        <v>339</v>
      </c>
      <c r="AQ2" s="2" t="s">
        <v>340</v>
      </c>
      <c r="AR2" s="2" t="s">
        <v>340</v>
      </c>
      <c r="AS2" s="2" t="s">
        <v>341</v>
      </c>
      <c r="AT2" s="2" t="s">
        <v>342</v>
      </c>
      <c r="AU2" s="2"/>
      <c r="AV2" s="2"/>
      <c r="AW2" s="2"/>
      <c r="AX2" s="2"/>
      <c r="AY2" s="3">
        <f>COUNTA(AY3:AY252)</f>
        <v>53</v>
      </c>
      <c r="BB2" s="4"/>
      <c r="BW2" s="2"/>
      <c r="CE2" s="2"/>
      <c r="CF2" s="2"/>
      <c r="CG2" s="2"/>
      <c r="CS2" s="2"/>
      <c r="CT2" s="2"/>
      <c r="CU2" s="2"/>
      <c r="CV2" s="2"/>
      <c r="CW2" s="2"/>
      <c r="DB2" s="2"/>
      <c r="DC2" s="2"/>
      <c r="DL2" s="17"/>
      <c r="DM2" s="2"/>
      <c r="DN2" s="2"/>
      <c r="DO2" s="2"/>
      <c r="DP2" s="2"/>
      <c r="DQ2" s="2"/>
      <c r="DR2" s="17"/>
      <c r="DS2" s="17"/>
    </row>
    <row r="3" spans="1:123" ht="19" customHeight="1" x14ac:dyDescent="0.2">
      <c r="A3" s="1">
        <v>1</v>
      </c>
      <c r="B3" s="2" t="s">
        <v>146</v>
      </c>
      <c r="C3" s="2" t="s">
        <v>836</v>
      </c>
      <c r="D3" s="3">
        <v>1726</v>
      </c>
      <c r="E3" s="3">
        <v>1756</v>
      </c>
      <c r="F3" s="3">
        <f t="shared" ref="F3:F16" si="0">E3-D3</f>
        <v>30</v>
      </c>
      <c r="J3" s="2" t="s">
        <v>490</v>
      </c>
      <c r="K3" s="4" t="s">
        <v>491</v>
      </c>
      <c r="R3" s="2" t="s">
        <v>68</v>
      </c>
      <c r="S3" s="2" t="s">
        <v>490</v>
      </c>
      <c r="T3" s="2" t="s">
        <v>55</v>
      </c>
      <c r="U3" s="3">
        <v>70</v>
      </c>
      <c r="V3" s="2" t="s">
        <v>140</v>
      </c>
      <c r="W3" s="2">
        <v>18</v>
      </c>
      <c r="X3" s="2">
        <v>285769</v>
      </c>
      <c r="Y3" s="2">
        <v>4255976</v>
      </c>
      <c r="Z3" s="2">
        <v>162</v>
      </c>
      <c r="AA3" s="21">
        <v>1</v>
      </c>
      <c r="AB3" s="23">
        <v>38.426369999999999</v>
      </c>
      <c r="AC3" s="23">
        <v>-77.541690000000003</v>
      </c>
      <c r="AD3" s="2"/>
      <c r="AE3" s="3"/>
      <c r="AF3" s="3" t="s">
        <v>491</v>
      </c>
      <c r="AG3" s="3" t="s">
        <v>738</v>
      </c>
      <c r="AH3" s="3" t="s">
        <v>738</v>
      </c>
      <c r="AI3" s="3" t="s">
        <v>738</v>
      </c>
      <c r="AK3" s="4" t="s">
        <v>420</v>
      </c>
      <c r="AN3" s="2"/>
      <c r="AO3" s="2"/>
      <c r="AQ3" s="2"/>
      <c r="AR3" s="2"/>
      <c r="AS3" s="2"/>
      <c r="AT3" s="2"/>
      <c r="AU3" s="2"/>
      <c r="AV3" s="2"/>
      <c r="AW3" s="2"/>
      <c r="AX3" s="2" t="s">
        <v>421</v>
      </c>
      <c r="AY3" s="3" t="s">
        <v>700</v>
      </c>
      <c r="BB3" s="4" t="s">
        <v>132</v>
      </c>
      <c r="BK3" s="3"/>
      <c r="BL3" s="3"/>
      <c r="BM3" s="3"/>
      <c r="BN3" s="3"/>
      <c r="BS3" s="2"/>
      <c r="BT3" s="2"/>
      <c r="BW3" s="4"/>
      <c r="BY3" s="3"/>
      <c r="BZ3" s="3"/>
      <c r="CC3" s="3"/>
      <c r="CD3" s="3"/>
      <c r="CE3" s="3"/>
      <c r="CF3" s="3"/>
      <c r="CI3" s="4"/>
      <c r="CJ3" s="4"/>
      <c r="CX3" s="3"/>
      <c r="CY3" s="3"/>
      <c r="DD3" s="3"/>
      <c r="DM3" s="18"/>
      <c r="DN3" s="18"/>
      <c r="DO3" s="18"/>
      <c r="DP3" s="18"/>
      <c r="DQ3" s="18"/>
    </row>
    <row r="4" spans="1:123" s="3" customFormat="1" ht="19" customHeight="1" x14ac:dyDescent="0.2">
      <c r="A4" s="1">
        <v>2</v>
      </c>
      <c r="B4" s="2" t="s">
        <v>30</v>
      </c>
      <c r="C4" s="2" t="s">
        <v>837</v>
      </c>
      <c r="D4" s="3">
        <v>1771</v>
      </c>
      <c r="E4" s="3">
        <v>1772</v>
      </c>
      <c r="F4" s="3">
        <f t="shared" si="0"/>
        <v>1</v>
      </c>
      <c r="J4" s="2" t="s">
        <v>80</v>
      </c>
      <c r="K4" s="4"/>
      <c r="L4" s="2"/>
      <c r="M4" s="2"/>
      <c r="N4" s="2"/>
      <c r="O4" s="2"/>
      <c r="P4" s="4"/>
      <c r="Q4" s="4"/>
      <c r="R4" s="2"/>
      <c r="S4" s="2" t="s">
        <v>572</v>
      </c>
      <c r="T4" s="2" t="s">
        <v>366</v>
      </c>
      <c r="U4" s="3">
        <v>55</v>
      </c>
      <c r="V4" s="2"/>
      <c r="W4" s="2">
        <v>17</v>
      </c>
      <c r="X4" s="2">
        <v>716851</v>
      </c>
      <c r="Y4" s="2">
        <v>4197547</v>
      </c>
      <c r="Z4" s="2">
        <v>386</v>
      </c>
      <c r="AA4" s="21">
        <v>3</v>
      </c>
      <c r="AB4" s="23">
        <v>37.899630000000002</v>
      </c>
      <c r="AC4" s="23">
        <v>-78.336420000000004</v>
      </c>
      <c r="AD4" s="2"/>
      <c r="AF4" s="3" t="s">
        <v>738</v>
      </c>
      <c r="AG4" s="3" t="s">
        <v>738</v>
      </c>
      <c r="AH4" s="3" t="s">
        <v>738</v>
      </c>
      <c r="AI4" s="3" t="s">
        <v>738</v>
      </c>
      <c r="AK4" s="4"/>
      <c r="AL4" s="4"/>
      <c r="AM4" s="4"/>
      <c r="AN4" s="2"/>
      <c r="AO4" s="2"/>
      <c r="AQ4" s="2"/>
      <c r="AR4" s="2"/>
      <c r="AS4" s="2"/>
      <c r="AT4" s="2"/>
      <c r="AU4" s="2"/>
      <c r="AV4" s="2"/>
      <c r="AW4" s="2"/>
      <c r="AX4" s="2" t="s">
        <v>421</v>
      </c>
      <c r="BB4" s="4"/>
      <c r="BW4" s="4"/>
      <c r="BZ4" s="2"/>
      <c r="CB4" s="2"/>
      <c r="CG4" s="2"/>
      <c r="CI4" s="4"/>
      <c r="CJ4" s="4"/>
      <c r="CS4" s="2"/>
      <c r="CT4" s="2"/>
      <c r="CU4" s="2"/>
      <c r="CV4" s="2"/>
      <c r="CW4" s="2"/>
      <c r="CZ4" s="2"/>
      <c r="DA4" s="2"/>
      <c r="DB4" s="2"/>
      <c r="DC4" s="2"/>
      <c r="DL4" s="17"/>
      <c r="DM4" s="18"/>
      <c r="DN4" s="18"/>
      <c r="DO4" s="18"/>
      <c r="DP4" s="18"/>
      <c r="DQ4" s="18"/>
      <c r="DR4" s="17"/>
      <c r="DS4" s="17"/>
    </row>
    <row r="5" spans="1:123" ht="19" customHeight="1" x14ac:dyDescent="0.2">
      <c r="A5" s="1">
        <v>3</v>
      </c>
      <c r="B5" s="2" t="s">
        <v>236</v>
      </c>
      <c r="C5" s="2" t="s">
        <v>836</v>
      </c>
      <c r="D5" s="3">
        <v>1771</v>
      </c>
      <c r="E5" s="3">
        <v>1772</v>
      </c>
      <c r="F5" s="3">
        <f t="shared" si="0"/>
        <v>1</v>
      </c>
      <c r="J5" s="2" t="s">
        <v>80</v>
      </c>
      <c r="R5" s="2" t="s">
        <v>389</v>
      </c>
      <c r="S5" s="2" t="s">
        <v>260</v>
      </c>
      <c r="T5" s="2" t="s">
        <v>366</v>
      </c>
      <c r="U5" s="3">
        <v>55</v>
      </c>
      <c r="V5" s="2" t="s">
        <v>94</v>
      </c>
      <c r="W5" s="2">
        <v>17</v>
      </c>
      <c r="X5" s="2">
        <v>708547</v>
      </c>
      <c r="Y5" s="2">
        <v>4198678</v>
      </c>
      <c r="Z5" s="2">
        <v>518</v>
      </c>
      <c r="AA5" s="21">
        <v>2</v>
      </c>
      <c r="AB5" s="23">
        <v>37.911749999999998</v>
      </c>
      <c r="AC5" s="23">
        <v>-78.276849999999996</v>
      </c>
      <c r="AD5" s="2" t="s">
        <v>261</v>
      </c>
      <c r="AE5" s="3"/>
      <c r="AF5" s="3" t="s">
        <v>738</v>
      </c>
      <c r="AG5" s="3" t="s">
        <v>738</v>
      </c>
      <c r="AH5" s="3" t="s">
        <v>738</v>
      </c>
      <c r="AI5" s="3" t="s">
        <v>738</v>
      </c>
      <c r="AK5" s="4" t="s">
        <v>95</v>
      </c>
      <c r="AN5" s="2"/>
      <c r="AO5" s="2"/>
      <c r="AQ5" s="2"/>
      <c r="AR5" s="2"/>
      <c r="AS5" s="2"/>
      <c r="AT5" s="2"/>
      <c r="AU5" s="2"/>
      <c r="AV5" s="2"/>
      <c r="AW5" s="2"/>
      <c r="AX5" s="2" t="s">
        <v>421</v>
      </c>
      <c r="BB5" s="3"/>
      <c r="BK5" s="3"/>
      <c r="BL5" s="3"/>
      <c r="BM5" s="1"/>
      <c r="BN5" s="3"/>
      <c r="BS5" s="2"/>
      <c r="BT5" s="2"/>
      <c r="BW5" s="4"/>
      <c r="BY5" s="3"/>
      <c r="BZ5" s="3"/>
      <c r="CC5" s="3"/>
      <c r="CD5" s="3"/>
      <c r="CE5" s="3"/>
      <c r="CF5" s="3"/>
      <c r="CI5" s="4"/>
      <c r="CJ5" s="4"/>
      <c r="CS5" s="3"/>
      <c r="CT5" s="3"/>
      <c r="CU5" s="3"/>
      <c r="CV5" s="3"/>
      <c r="CW5" s="3"/>
      <c r="CX5" s="1"/>
      <c r="CY5" s="1"/>
      <c r="CZ5" s="3"/>
      <c r="DA5" s="3"/>
      <c r="DB5" s="3"/>
      <c r="DC5" s="3"/>
      <c r="DD5" s="3"/>
      <c r="DM5" s="18"/>
      <c r="DN5" s="18"/>
      <c r="DO5" s="18"/>
      <c r="DP5" s="18"/>
      <c r="DQ5" s="18"/>
    </row>
    <row r="6" spans="1:123" s="4" customFormat="1" ht="19" customHeight="1" x14ac:dyDescent="0.2">
      <c r="A6" s="1">
        <v>4</v>
      </c>
      <c r="B6" s="2" t="s">
        <v>710</v>
      </c>
      <c r="C6" s="2" t="s">
        <v>836</v>
      </c>
      <c r="D6" s="3">
        <v>1863</v>
      </c>
      <c r="E6" s="3">
        <v>1888</v>
      </c>
      <c r="F6" s="3">
        <f t="shared" si="0"/>
        <v>25</v>
      </c>
      <c r="G6" s="3"/>
      <c r="H6" s="3"/>
      <c r="I6" s="3"/>
      <c r="J6" s="2" t="s">
        <v>268</v>
      </c>
      <c r="L6" s="2">
        <v>36</v>
      </c>
      <c r="M6" s="2">
        <v>9</v>
      </c>
      <c r="N6" s="2"/>
      <c r="O6" s="2"/>
      <c r="P6" s="4">
        <v>1500</v>
      </c>
      <c r="R6" s="2" t="s">
        <v>71</v>
      </c>
      <c r="S6" s="2" t="s">
        <v>72</v>
      </c>
      <c r="T6" s="2" t="s">
        <v>366</v>
      </c>
      <c r="U6" s="3">
        <v>54</v>
      </c>
      <c r="V6" s="2" t="s">
        <v>66</v>
      </c>
      <c r="W6" s="2">
        <v>17</v>
      </c>
      <c r="X6" s="2">
        <v>643693</v>
      </c>
      <c r="Y6" s="2">
        <v>4159702</v>
      </c>
      <c r="Z6" s="2">
        <v>645</v>
      </c>
      <c r="AA6" s="21">
        <v>4</v>
      </c>
      <c r="AB6" s="23">
        <v>37.573149999999998</v>
      </c>
      <c r="AC6" s="23">
        <v>-79.727990000000005</v>
      </c>
      <c r="AD6" s="2"/>
      <c r="AE6" s="3"/>
      <c r="AF6" s="3" t="s">
        <v>738</v>
      </c>
      <c r="AG6" s="3" t="s">
        <v>738</v>
      </c>
      <c r="AH6" s="3" t="s">
        <v>738</v>
      </c>
      <c r="AI6" s="3" t="s">
        <v>491</v>
      </c>
      <c r="AJ6" s="3" t="s">
        <v>491</v>
      </c>
      <c r="AN6" s="2">
        <v>1500</v>
      </c>
      <c r="AO6" s="2"/>
      <c r="AP6" s="3"/>
      <c r="AQ6" s="2"/>
      <c r="AR6" s="2"/>
      <c r="AS6" s="2">
        <v>200</v>
      </c>
      <c r="AT6" s="2"/>
      <c r="AU6" s="2"/>
      <c r="AV6" s="2"/>
      <c r="AW6" s="2"/>
      <c r="AX6" s="2" t="s">
        <v>421</v>
      </c>
      <c r="AY6" s="3"/>
      <c r="AZ6" s="3" t="s">
        <v>539</v>
      </c>
      <c r="BA6" s="3" t="s">
        <v>388</v>
      </c>
      <c r="BH6" s="3"/>
      <c r="BI6" s="3"/>
      <c r="BN6" s="2"/>
      <c r="BO6" s="2"/>
      <c r="BP6" s="2"/>
      <c r="BQ6" s="2"/>
      <c r="BR6" s="2"/>
      <c r="BS6" s="2"/>
      <c r="BT6" s="2"/>
      <c r="BU6" s="2"/>
      <c r="CB6" s="2"/>
      <c r="CC6" s="3"/>
      <c r="CD6" s="3"/>
      <c r="CE6" s="3"/>
      <c r="CF6" s="3"/>
      <c r="CG6" s="2"/>
      <c r="CS6" s="2"/>
      <c r="CT6" s="3"/>
      <c r="CU6" s="3"/>
      <c r="CV6" s="3"/>
      <c r="CW6" s="3"/>
      <c r="CX6" s="3"/>
      <c r="CY6" s="3"/>
      <c r="CZ6" s="3"/>
      <c r="DA6" s="2"/>
      <c r="DB6" s="2"/>
      <c r="DC6" s="3"/>
      <c r="DD6" s="3"/>
      <c r="DE6" s="17"/>
      <c r="DL6" s="17"/>
      <c r="DM6" s="18"/>
      <c r="DN6" s="18"/>
      <c r="DO6" s="18"/>
      <c r="DP6" s="18"/>
      <c r="DQ6" s="18"/>
      <c r="DR6" s="17"/>
      <c r="DS6" s="17"/>
    </row>
    <row r="7" spans="1:123" s="4" customFormat="1" ht="19" customHeight="1" x14ac:dyDescent="0.2">
      <c r="A7" s="1">
        <v>5</v>
      </c>
      <c r="B7" s="2" t="s">
        <v>108</v>
      </c>
      <c r="C7" s="2" t="s">
        <v>836</v>
      </c>
      <c r="D7" s="3">
        <v>1891</v>
      </c>
      <c r="E7" s="3">
        <v>1925</v>
      </c>
      <c r="F7" s="3">
        <f t="shared" si="0"/>
        <v>34</v>
      </c>
      <c r="G7" s="3"/>
      <c r="H7" s="3"/>
      <c r="I7" s="3"/>
      <c r="J7" s="2" t="s">
        <v>109</v>
      </c>
      <c r="L7" s="2"/>
      <c r="M7" s="2"/>
      <c r="N7" s="2"/>
      <c r="O7" s="2"/>
      <c r="R7" s="2" t="s">
        <v>119</v>
      </c>
      <c r="S7" s="2" t="s">
        <v>694</v>
      </c>
      <c r="T7" s="2" t="s">
        <v>364</v>
      </c>
      <c r="U7" s="3">
        <v>24</v>
      </c>
      <c r="V7" s="2" t="s">
        <v>122</v>
      </c>
      <c r="W7" s="2">
        <v>17</v>
      </c>
      <c r="X7" s="2">
        <v>504592</v>
      </c>
      <c r="Y7" s="2">
        <v>4091010</v>
      </c>
      <c r="Z7" s="2">
        <v>2001</v>
      </c>
      <c r="AA7" s="21">
        <v>5</v>
      </c>
      <c r="AB7" s="23">
        <v>36.965170000000001</v>
      </c>
      <c r="AC7" s="23">
        <v>-80.484139999999996</v>
      </c>
      <c r="AD7" s="2"/>
      <c r="AE7" s="3"/>
      <c r="AF7" s="3" t="s">
        <v>738</v>
      </c>
      <c r="AG7" s="3" t="s">
        <v>738</v>
      </c>
      <c r="AH7" s="3" t="s">
        <v>738</v>
      </c>
      <c r="AI7" s="3" t="s">
        <v>738</v>
      </c>
      <c r="AJ7" s="3"/>
      <c r="AL7" s="4" t="s">
        <v>234</v>
      </c>
      <c r="AN7" s="2"/>
      <c r="AO7" s="2"/>
      <c r="AP7" s="3"/>
      <c r="AQ7" s="2"/>
      <c r="AR7" s="2"/>
      <c r="AS7" s="2"/>
      <c r="AT7" s="2"/>
      <c r="AU7" s="2"/>
      <c r="AV7" s="2"/>
      <c r="AW7" s="2"/>
      <c r="AX7" s="2" t="s">
        <v>130</v>
      </c>
      <c r="AY7" s="3"/>
      <c r="AZ7" s="3"/>
      <c r="BA7" s="3" t="s">
        <v>139</v>
      </c>
      <c r="BH7" s="3"/>
      <c r="BI7" s="3"/>
      <c r="BN7" s="2"/>
      <c r="BO7" s="2"/>
      <c r="BP7" s="2"/>
      <c r="BQ7" s="2"/>
      <c r="BR7" s="2"/>
      <c r="BS7" s="2"/>
      <c r="BT7" s="2"/>
      <c r="BU7" s="2"/>
      <c r="CB7" s="2"/>
      <c r="CC7" s="3"/>
      <c r="CD7" s="3"/>
      <c r="CE7" s="3"/>
      <c r="CF7" s="3"/>
      <c r="CG7" s="2"/>
      <c r="CS7" s="2"/>
      <c r="CT7" s="3"/>
      <c r="CU7" s="3"/>
      <c r="CV7" s="3"/>
      <c r="CW7" s="3"/>
      <c r="CX7" s="3"/>
      <c r="CY7" s="3"/>
      <c r="CZ7" s="3"/>
      <c r="DB7" s="3"/>
      <c r="DC7" s="3"/>
      <c r="DD7" s="3"/>
      <c r="DL7" s="17"/>
      <c r="DM7" s="18"/>
      <c r="DN7" s="18"/>
      <c r="DO7" s="18"/>
      <c r="DP7" s="18"/>
      <c r="DQ7" s="18"/>
      <c r="DR7" s="17"/>
      <c r="DS7" s="17"/>
    </row>
    <row r="8" spans="1:123" s="4" customFormat="1" ht="19" customHeight="1" x14ac:dyDescent="0.2">
      <c r="A8" s="1">
        <v>6</v>
      </c>
      <c r="B8" s="2" t="s">
        <v>711</v>
      </c>
      <c r="C8" s="2" t="s">
        <v>838</v>
      </c>
      <c r="D8" s="3">
        <v>1850</v>
      </c>
      <c r="E8" s="3">
        <v>1952</v>
      </c>
      <c r="F8" s="3">
        <f t="shared" si="0"/>
        <v>102</v>
      </c>
      <c r="G8" s="3"/>
      <c r="H8" s="3"/>
      <c r="I8" s="3"/>
      <c r="J8" s="2" t="s">
        <v>712</v>
      </c>
      <c r="K8" s="4" t="s">
        <v>491</v>
      </c>
      <c r="L8" s="2"/>
      <c r="M8" s="2"/>
      <c r="N8" s="2"/>
      <c r="O8" s="2"/>
      <c r="R8" s="2" t="s">
        <v>845</v>
      </c>
      <c r="S8" s="2" t="s">
        <v>713</v>
      </c>
      <c r="T8" s="2" t="s">
        <v>366</v>
      </c>
      <c r="U8" s="3">
        <v>48</v>
      </c>
      <c r="V8" s="2"/>
      <c r="W8" s="1">
        <v>18</v>
      </c>
      <c r="X8" s="2">
        <v>286573</v>
      </c>
      <c r="Y8" s="2">
        <v>4123421</v>
      </c>
      <c r="Z8" s="1">
        <v>20</v>
      </c>
      <c r="AA8" s="21"/>
      <c r="AB8" s="23">
        <v>37.003812475676</v>
      </c>
      <c r="AC8" s="28">
        <v>-84.180407862539923</v>
      </c>
      <c r="AD8" s="2"/>
      <c r="AE8" s="3"/>
      <c r="AF8" s="3" t="s">
        <v>738</v>
      </c>
      <c r="AG8" s="3" t="s">
        <v>738</v>
      </c>
      <c r="AH8" s="3" t="s">
        <v>738</v>
      </c>
      <c r="AI8" s="3" t="s">
        <v>491</v>
      </c>
      <c r="AJ8" s="3"/>
      <c r="AN8" s="2"/>
      <c r="AO8" s="2"/>
      <c r="AP8" s="3"/>
      <c r="AQ8" s="2"/>
      <c r="AR8" s="2"/>
      <c r="AS8" s="2"/>
      <c r="AT8" s="2"/>
      <c r="AU8" s="2"/>
      <c r="AV8" s="2"/>
      <c r="AW8" s="2"/>
      <c r="AX8" s="2" t="s">
        <v>421</v>
      </c>
      <c r="AY8" s="3"/>
      <c r="AZ8" s="3"/>
      <c r="BA8" s="3"/>
      <c r="BH8" s="3"/>
      <c r="BI8" s="3"/>
      <c r="BN8" s="2"/>
      <c r="BO8" s="2"/>
      <c r="BP8" s="2"/>
      <c r="BQ8" s="2"/>
      <c r="BR8" s="2"/>
      <c r="BS8" s="2"/>
      <c r="BT8" s="2"/>
      <c r="BU8" s="2"/>
      <c r="CB8" s="2"/>
      <c r="CC8" s="3"/>
      <c r="CD8" s="3"/>
      <c r="CE8" s="3"/>
      <c r="CF8" s="3"/>
      <c r="CG8" s="2"/>
      <c r="CS8" s="2"/>
      <c r="CT8" s="3"/>
      <c r="CU8" s="3"/>
      <c r="CV8" s="3"/>
      <c r="CW8" s="3"/>
      <c r="CX8" s="3"/>
      <c r="CY8" s="3"/>
      <c r="CZ8" s="3"/>
      <c r="DA8" s="3"/>
      <c r="DB8" s="3"/>
      <c r="DC8" s="3"/>
      <c r="DD8" s="3"/>
      <c r="DL8" s="17"/>
      <c r="DM8" s="18"/>
      <c r="DN8" s="18"/>
      <c r="DO8" s="18"/>
      <c r="DP8" s="18"/>
      <c r="DQ8" s="18"/>
      <c r="DR8" s="17"/>
      <c r="DS8" s="17"/>
    </row>
    <row r="9" spans="1:123" s="4" customFormat="1" ht="19" customHeight="1" x14ac:dyDescent="0.2">
      <c r="A9" s="1">
        <v>7</v>
      </c>
      <c r="B9" s="2" t="s">
        <v>360</v>
      </c>
      <c r="C9" s="2" t="s">
        <v>836</v>
      </c>
      <c r="D9" s="3">
        <v>1862</v>
      </c>
      <c r="E9" s="3">
        <v>1882</v>
      </c>
      <c r="F9" s="3">
        <f t="shared" si="0"/>
        <v>20</v>
      </c>
      <c r="G9" s="3"/>
      <c r="H9" s="3"/>
      <c r="I9" s="3"/>
      <c r="J9" s="2" t="s">
        <v>361</v>
      </c>
      <c r="L9" s="2">
        <v>36</v>
      </c>
      <c r="M9" s="2">
        <v>9</v>
      </c>
      <c r="N9" s="2"/>
      <c r="O9" s="2"/>
      <c r="R9" s="2" t="s">
        <v>161</v>
      </c>
      <c r="S9" s="2" t="s">
        <v>634</v>
      </c>
      <c r="T9" s="2" t="s">
        <v>366</v>
      </c>
      <c r="U9" s="3">
        <v>53</v>
      </c>
      <c r="V9" s="2" t="s">
        <v>635</v>
      </c>
      <c r="W9" s="2">
        <v>17</v>
      </c>
      <c r="X9" s="2">
        <v>621996</v>
      </c>
      <c r="Y9" s="2">
        <v>4156209</v>
      </c>
      <c r="Z9" s="2">
        <v>839</v>
      </c>
      <c r="AA9" s="21">
        <v>6</v>
      </c>
      <c r="AB9" s="23">
        <v>37.544809999999998</v>
      </c>
      <c r="AC9" s="23">
        <v>-79.190089999999998</v>
      </c>
      <c r="AD9" s="2"/>
      <c r="AE9" s="3"/>
      <c r="AF9" s="3" t="s">
        <v>738</v>
      </c>
      <c r="AG9" s="3" t="s">
        <v>738</v>
      </c>
      <c r="AH9" s="3" t="s">
        <v>738</v>
      </c>
      <c r="AI9" s="3" t="s">
        <v>491</v>
      </c>
      <c r="AJ9" s="3" t="s">
        <v>491</v>
      </c>
      <c r="AL9" s="4" t="s">
        <v>636</v>
      </c>
      <c r="AN9" s="2"/>
      <c r="AO9" s="2"/>
      <c r="AP9" s="3"/>
      <c r="AQ9" s="2"/>
      <c r="AR9" s="2"/>
      <c r="AS9" s="2"/>
      <c r="AT9" s="2"/>
      <c r="AU9" s="2"/>
      <c r="AV9" s="2"/>
      <c r="AW9" s="2"/>
      <c r="AX9" s="2" t="s">
        <v>421</v>
      </c>
      <c r="AY9" s="3"/>
      <c r="AZ9" s="3"/>
      <c r="BA9" s="3" t="s">
        <v>680</v>
      </c>
      <c r="BH9" s="3"/>
      <c r="BI9" s="3"/>
      <c r="BO9" s="2"/>
      <c r="BP9" s="2"/>
      <c r="BQ9" s="2"/>
      <c r="BR9" s="2"/>
      <c r="BS9" s="2"/>
      <c r="BT9" s="2"/>
      <c r="BU9" s="2"/>
      <c r="CB9" s="2"/>
      <c r="CC9" s="3"/>
      <c r="CD9" s="3"/>
      <c r="CE9" s="3"/>
      <c r="CF9" s="3"/>
      <c r="CG9" s="2"/>
      <c r="CS9" s="2"/>
      <c r="CT9" s="3"/>
      <c r="CU9" s="3"/>
      <c r="CV9" s="3"/>
      <c r="CW9" s="3"/>
      <c r="CX9" s="3"/>
      <c r="CY9" s="3"/>
      <c r="CZ9" s="3"/>
      <c r="DA9" s="3"/>
      <c r="DB9" s="3"/>
      <c r="DC9" s="3"/>
      <c r="DD9" s="3"/>
      <c r="DL9" s="17"/>
      <c r="DM9" s="18"/>
      <c r="DN9" s="18"/>
      <c r="DO9" s="18"/>
      <c r="DP9" s="18"/>
      <c r="DQ9" s="18"/>
      <c r="DR9" s="17"/>
      <c r="DS9" s="17"/>
    </row>
    <row r="10" spans="1:123" s="4" customFormat="1" ht="19" customHeight="1" x14ac:dyDescent="0.2">
      <c r="A10" s="1">
        <v>8</v>
      </c>
      <c r="B10" s="2" t="s">
        <v>450</v>
      </c>
      <c r="C10" s="2" t="s">
        <v>839</v>
      </c>
      <c r="D10" s="3">
        <v>1860</v>
      </c>
      <c r="E10" s="3">
        <v>1870</v>
      </c>
      <c r="F10" s="3">
        <f t="shared" si="0"/>
        <v>10</v>
      </c>
      <c r="G10" s="3"/>
      <c r="H10" s="3"/>
      <c r="I10" s="3"/>
      <c r="J10" s="2" t="s">
        <v>451</v>
      </c>
      <c r="L10" s="2"/>
      <c r="M10" s="2"/>
      <c r="N10" s="2"/>
      <c r="O10" s="2"/>
      <c r="R10" s="2"/>
      <c r="S10" s="2" t="s">
        <v>78</v>
      </c>
      <c r="T10" s="2" t="s">
        <v>55</v>
      </c>
      <c r="U10" s="3">
        <v>73</v>
      </c>
      <c r="V10" s="2" t="s">
        <v>79</v>
      </c>
      <c r="W10" s="2">
        <v>17</v>
      </c>
      <c r="X10" s="2">
        <v>695109</v>
      </c>
      <c r="Y10" s="2">
        <v>4287203</v>
      </c>
      <c r="Z10" s="2">
        <v>1193</v>
      </c>
      <c r="AA10" s="21">
        <v>7</v>
      </c>
      <c r="AB10" s="23">
        <v>38.711950000000002</v>
      </c>
      <c r="AC10" s="23">
        <v>-78.559910000000002</v>
      </c>
      <c r="AD10" s="2"/>
      <c r="AE10" s="3"/>
      <c r="AF10" s="3" t="s">
        <v>738</v>
      </c>
      <c r="AG10" s="3" t="s">
        <v>738</v>
      </c>
      <c r="AH10" s="3" t="s">
        <v>738</v>
      </c>
      <c r="AI10" s="3" t="s">
        <v>491</v>
      </c>
      <c r="AJ10" s="3"/>
      <c r="AN10" s="2"/>
      <c r="AO10" s="2"/>
      <c r="AP10" s="3"/>
      <c r="AQ10" s="2"/>
      <c r="AR10" s="2"/>
      <c r="AS10" s="2"/>
      <c r="AT10" s="2"/>
      <c r="AU10" s="2"/>
      <c r="AV10" s="2"/>
      <c r="AW10" s="2"/>
      <c r="AX10" s="2" t="s">
        <v>421</v>
      </c>
      <c r="AY10" s="3"/>
      <c r="AZ10" s="3"/>
      <c r="BA10" s="3" t="s">
        <v>73</v>
      </c>
      <c r="BH10" s="3"/>
      <c r="BI10" s="3"/>
      <c r="BO10" s="2"/>
      <c r="BP10" s="2"/>
      <c r="BQ10" s="2"/>
      <c r="BR10" s="2"/>
      <c r="BS10" s="2"/>
      <c r="BT10" s="2"/>
      <c r="BU10" s="2"/>
      <c r="CB10" s="2"/>
      <c r="CC10" s="3"/>
      <c r="CD10" s="3"/>
      <c r="CE10" s="3"/>
      <c r="CF10" s="3"/>
      <c r="CG10" s="2"/>
      <c r="CS10" s="2"/>
      <c r="CT10" s="3"/>
      <c r="CU10" s="3"/>
      <c r="CV10" s="3"/>
      <c r="CW10" s="3"/>
      <c r="CX10" s="3"/>
      <c r="CY10" s="3"/>
      <c r="CZ10" s="3"/>
      <c r="DA10" s="3"/>
      <c r="DB10" s="3"/>
      <c r="DC10" s="3"/>
      <c r="DD10" s="3"/>
      <c r="DL10" s="17"/>
      <c r="DM10" s="18"/>
      <c r="DN10" s="18"/>
      <c r="DO10" s="18"/>
      <c r="DP10" s="18"/>
      <c r="DQ10" s="18"/>
      <c r="DR10" s="17"/>
      <c r="DS10" s="17"/>
    </row>
    <row r="11" spans="1:123" s="4" customFormat="1" ht="19" customHeight="1" x14ac:dyDescent="0.2">
      <c r="A11" s="1">
        <v>9</v>
      </c>
      <c r="B11" s="2" t="s">
        <v>105</v>
      </c>
      <c r="C11" s="2" t="s">
        <v>838</v>
      </c>
      <c r="D11" s="3">
        <v>1840</v>
      </c>
      <c r="E11" s="3">
        <v>1900</v>
      </c>
      <c r="F11" s="3">
        <f t="shared" si="0"/>
        <v>60</v>
      </c>
      <c r="G11" s="3"/>
      <c r="H11" s="3"/>
      <c r="I11" s="3"/>
      <c r="J11" s="2" t="s">
        <v>194</v>
      </c>
      <c r="L11" s="2"/>
      <c r="M11" s="2"/>
      <c r="N11" s="2"/>
      <c r="O11" s="2"/>
      <c r="R11" s="2" t="s">
        <v>513</v>
      </c>
      <c r="S11" s="2" t="s">
        <v>481</v>
      </c>
      <c r="T11" s="2" t="s">
        <v>366</v>
      </c>
      <c r="U11" s="3">
        <v>58</v>
      </c>
      <c r="V11" s="2"/>
      <c r="W11" s="2">
        <v>18</v>
      </c>
      <c r="X11" s="2">
        <v>284056</v>
      </c>
      <c r="Y11" s="2">
        <v>4156882</v>
      </c>
      <c r="Z11" s="2">
        <v>71</v>
      </c>
      <c r="AA11" s="21">
        <v>8</v>
      </c>
      <c r="AB11" s="23">
        <v>37.533650000000002</v>
      </c>
      <c r="AC11" s="23">
        <v>-77.439840000000004</v>
      </c>
      <c r="AD11" s="2"/>
      <c r="AE11" s="3"/>
      <c r="AF11" s="3" t="s">
        <v>738</v>
      </c>
      <c r="AG11" s="3" t="s">
        <v>738</v>
      </c>
      <c r="AH11" s="3" t="s">
        <v>738</v>
      </c>
      <c r="AI11" s="3" t="s">
        <v>491</v>
      </c>
      <c r="AJ11" s="3"/>
      <c r="AN11" s="2"/>
      <c r="AO11" s="2"/>
      <c r="AP11" s="3"/>
      <c r="AQ11" s="2"/>
      <c r="AR11" s="2"/>
      <c r="AS11" s="2"/>
      <c r="AT11" s="2"/>
      <c r="AU11" s="2"/>
      <c r="AV11" s="2"/>
      <c r="AW11" s="2"/>
      <c r="AX11" s="2" t="s">
        <v>421</v>
      </c>
      <c r="AY11" s="3"/>
      <c r="AZ11" s="3"/>
      <c r="BA11" s="3"/>
      <c r="BH11" s="3"/>
      <c r="BI11" s="3"/>
      <c r="BO11" s="2"/>
      <c r="BP11" s="2"/>
      <c r="BQ11" s="2"/>
      <c r="BR11" s="2"/>
      <c r="BS11" s="2"/>
      <c r="BT11" s="2"/>
      <c r="BU11" s="2"/>
      <c r="CB11" s="2"/>
      <c r="CC11" s="3"/>
      <c r="CD11" s="3"/>
      <c r="CE11" s="3"/>
      <c r="CF11" s="3"/>
      <c r="CG11" s="2"/>
      <c r="CS11" s="2"/>
      <c r="CT11" s="3"/>
      <c r="CU11" s="3"/>
      <c r="CV11" s="3"/>
      <c r="CW11" s="3"/>
      <c r="CX11" s="3"/>
      <c r="CY11" s="3"/>
      <c r="CZ11" s="3"/>
      <c r="DA11" s="3"/>
      <c r="DB11" s="3"/>
      <c r="DC11" s="3"/>
      <c r="DD11" s="3"/>
      <c r="DL11" s="17"/>
      <c r="DM11" s="18"/>
      <c r="DN11" s="18"/>
      <c r="DO11" s="18"/>
      <c r="DP11" s="18"/>
      <c r="DQ11" s="18"/>
      <c r="DR11" s="17"/>
      <c r="DS11" s="17"/>
    </row>
    <row r="12" spans="1:123" s="4" customFormat="1" ht="19" customHeight="1" x14ac:dyDescent="0.2">
      <c r="A12" s="1">
        <v>10</v>
      </c>
      <c r="B12" s="2" t="s">
        <v>383</v>
      </c>
      <c r="C12" s="2" t="s">
        <v>836</v>
      </c>
      <c r="D12" s="3">
        <v>1854</v>
      </c>
      <c r="E12" s="3">
        <v>1866</v>
      </c>
      <c r="F12" s="3">
        <f t="shared" si="0"/>
        <v>12</v>
      </c>
      <c r="G12" s="3">
        <v>1854</v>
      </c>
      <c r="H12" s="3">
        <v>1860</v>
      </c>
      <c r="I12" s="3"/>
      <c r="J12" s="2" t="s">
        <v>384</v>
      </c>
      <c r="L12" s="2">
        <v>40</v>
      </c>
      <c r="M12" s="2">
        <v>11</v>
      </c>
      <c r="N12" s="2"/>
      <c r="O12" s="2"/>
      <c r="R12" s="2" t="s">
        <v>698</v>
      </c>
      <c r="S12" s="2" t="s">
        <v>374</v>
      </c>
      <c r="T12" s="2" t="s">
        <v>366</v>
      </c>
      <c r="U12" s="3">
        <v>53</v>
      </c>
      <c r="V12" s="2" t="s">
        <v>417</v>
      </c>
      <c r="W12" s="2">
        <v>17</v>
      </c>
      <c r="X12" s="2">
        <v>620606</v>
      </c>
      <c r="Y12" s="2">
        <v>4190968</v>
      </c>
      <c r="Z12" s="2">
        <v>2151</v>
      </c>
      <c r="AA12" s="21">
        <v>9</v>
      </c>
      <c r="AB12" s="23">
        <v>37.858199999999997</v>
      </c>
      <c r="AC12" s="23">
        <v>-79.289820000000006</v>
      </c>
      <c r="AD12" s="2"/>
      <c r="AE12" s="3"/>
      <c r="AF12" s="3" t="s">
        <v>738</v>
      </c>
      <c r="AG12" s="3" t="s">
        <v>738</v>
      </c>
      <c r="AH12" s="3" t="s">
        <v>738</v>
      </c>
      <c r="AI12" s="3" t="s">
        <v>491</v>
      </c>
      <c r="AJ12" s="3" t="s">
        <v>491</v>
      </c>
      <c r="AK12" s="4" t="s">
        <v>53</v>
      </c>
      <c r="AM12" s="4">
        <v>209</v>
      </c>
      <c r="AN12" s="2">
        <v>915</v>
      </c>
      <c r="AO12" s="2"/>
      <c r="AP12" s="3">
        <v>33</v>
      </c>
      <c r="AQ12" s="2"/>
      <c r="AR12" s="2"/>
      <c r="AS12" s="2"/>
      <c r="AT12" s="2"/>
      <c r="AU12" s="2"/>
      <c r="AV12" s="2"/>
      <c r="AW12" s="2"/>
      <c r="AX12" s="2" t="s">
        <v>421</v>
      </c>
      <c r="AY12" s="3"/>
      <c r="AZ12" s="3"/>
      <c r="BA12" s="3"/>
      <c r="BE12" s="3" t="s">
        <v>700</v>
      </c>
      <c r="BF12" s="3"/>
      <c r="BG12" s="3"/>
      <c r="BH12" s="3"/>
      <c r="BI12" s="3"/>
      <c r="BO12" s="2"/>
      <c r="BP12" s="2"/>
      <c r="BQ12" s="2"/>
      <c r="BR12" s="2"/>
      <c r="BS12" s="2"/>
      <c r="BT12" s="2"/>
      <c r="BU12" s="2"/>
      <c r="CB12" s="2"/>
      <c r="CC12" s="3"/>
      <c r="CD12" s="3"/>
      <c r="CE12" s="3"/>
      <c r="CF12" s="3"/>
      <c r="CG12" s="2"/>
      <c r="CS12" s="2"/>
      <c r="CT12" s="3"/>
      <c r="CU12" s="3"/>
      <c r="CV12" s="3"/>
      <c r="CW12" s="3"/>
      <c r="CX12" s="3"/>
      <c r="CY12" s="3"/>
      <c r="CZ12" s="3"/>
      <c r="DA12" s="3"/>
      <c r="DB12" s="3"/>
      <c r="DC12" s="3"/>
      <c r="DD12" s="3"/>
      <c r="DL12" s="17"/>
      <c r="DM12" s="18"/>
      <c r="DN12" s="18"/>
      <c r="DO12" s="18"/>
      <c r="DP12" s="18"/>
      <c r="DQ12" s="18"/>
      <c r="DR12" s="17"/>
      <c r="DS12" s="17"/>
    </row>
    <row r="13" spans="1:123" s="4" customFormat="1" ht="19" customHeight="1" x14ac:dyDescent="0.2">
      <c r="A13" s="1">
        <v>11</v>
      </c>
      <c r="B13" s="2" t="s">
        <v>5</v>
      </c>
      <c r="C13" s="2" t="s">
        <v>839</v>
      </c>
      <c r="D13" s="3">
        <v>1848</v>
      </c>
      <c r="E13" s="3">
        <v>1865</v>
      </c>
      <c r="F13" s="3">
        <f t="shared" si="0"/>
        <v>17</v>
      </c>
      <c r="G13" s="3"/>
      <c r="H13" s="3"/>
      <c r="I13" s="3"/>
      <c r="J13" s="2" t="s">
        <v>194</v>
      </c>
      <c r="L13" s="2"/>
      <c r="M13" s="2"/>
      <c r="N13" s="2"/>
      <c r="O13" s="2"/>
      <c r="R13" s="2"/>
      <c r="S13" s="2" t="s">
        <v>481</v>
      </c>
      <c r="T13" s="2" t="s">
        <v>366</v>
      </c>
      <c r="U13" s="3">
        <v>58</v>
      </c>
      <c r="V13" s="2"/>
      <c r="W13" s="2">
        <v>18</v>
      </c>
      <c r="X13" s="2">
        <v>284632</v>
      </c>
      <c r="Y13" s="2">
        <v>4157084</v>
      </c>
      <c r="Z13" s="2">
        <v>103</v>
      </c>
      <c r="AA13" s="21">
        <v>10</v>
      </c>
      <c r="AB13" s="23">
        <v>37.535600000000002</v>
      </c>
      <c r="AC13" s="23">
        <v>-77.375299999999996</v>
      </c>
      <c r="AD13" s="2"/>
      <c r="AE13" s="3"/>
      <c r="AF13" s="3" t="s">
        <v>738</v>
      </c>
      <c r="AG13" s="3" t="s">
        <v>738</v>
      </c>
      <c r="AH13" s="3" t="s">
        <v>738</v>
      </c>
      <c r="AI13" s="3" t="s">
        <v>491</v>
      </c>
      <c r="AJ13" s="3"/>
      <c r="AN13" s="2"/>
      <c r="AO13" s="2"/>
      <c r="AP13" s="3"/>
      <c r="AQ13" s="2"/>
      <c r="AR13" s="2"/>
      <c r="AS13" s="2"/>
      <c r="AT13" s="2"/>
      <c r="AU13" s="2"/>
      <c r="AV13" s="2"/>
      <c r="AW13" s="2"/>
      <c r="AX13" s="2" t="s">
        <v>421</v>
      </c>
      <c r="AY13" s="3"/>
      <c r="AZ13" s="3"/>
      <c r="BA13" s="3"/>
      <c r="BH13" s="3"/>
      <c r="BI13" s="3"/>
      <c r="BO13" s="2"/>
      <c r="BP13" s="2"/>
      <c r="BQ13" s="2"/>
      <c r="BR13" s="2"/>
      <c r="BS13" s="2"/>
      <c r="BT13" s="2"/>
      <c r="CB13" s="2"/>
      <c r="CC13" s="3"/>
      <c r="CD13" s="3"/>
      <c r="CE13" s="3"/>
      <c r="CF13" s="3"/>
      <c r="CG13" s="2"/>
      <c r="CS13" s="17"/>
      <c r="CT13" s="17"/>
      <c r="CU13" s="17"/>
      <c r="CV13" s="17"/>
      <c r="CW13" s="17"/>
      <c r="CX13" s="17"/>
      <c r="CY13" s="17"/>
      <c r="CZ13" s="17"/>
      <c r="DA13" s="17"/>
      <c r="DB13" s="17"/>
      <c r="DC13" s="17"/>
      <c r="DD13" s="3"/>
      <c r="DL13" s="17"/>
      <c r="DM13" s="18"/>
      <c r="DN13" s="18"/>
      <c r="DO13" s="18"/>
      <c r="DP13" s="18"/>
      <c r="DQ13" s="18"/>
      <c r="DR13" s="17"/>
      <c r="DS13" s="17"/>
    </row>
    <row r="14" spans="1:123" s="4" customFormat="1" ht="19" customHeight="1" x14ac:dyDescent="0.2">
      <c r="A14" s="1">
        <v>12</v>
      </c>
      <c r="B14" s="2" t="s">
        <v>492</v>
      </c>
      <c r="C14" s="2" t="s">
        <v>836</v>
      </c>
      <c r="D14" s="3">
        <v>1854</v>
      </c>
      <c r="E14" s="3">
        <v>1885</v>
      </c>
      <c r="F14" s="3">
        <f t="shared" si="0"/>
        <v>31</v>
      </c>
      <c r="G14" s="3">
        <v>1873</v>
      </c>
      <c r="H14" s="3"/>
      <c r="I14" s="3"/>
      <c r="J14" s="2" t="s">
        <v>109</v>
      </c>
      <c r="L14" s="2">
        <v>40</v>
      </c>
      <c r="M14" s="2">
        <v>7</v>
      </c>
      <c r="N14" s="2"/>
      <c r="O14" s="2"/>
      <c r="P14" s="4" t="s">
        <v>772</v>
      </c>
      <c r="R14" s="2" t="s">
        <v>185</v>
      </c>
      <c r="S14" s="2" t="s">
        <v>186</v>
      </c>
      <c r="T14" s="2" t="s">
        <v>364</v>
      </c>
      <c r="U14" s="3">
        <v>24</v>
      </c>
      <c r="V14" s="2" t="s">
        <v>187</v>
      </c>
      <c r="W14" s="2">
        <v>17</v>
      </c>
      <c r="X14" s="2">
        <v>517177</v>
      </c>
      <c r="Y14" s="2">
        <v>4085652</v>
      </c>
      <c r="Z14" s="2">
        <v>1931</v>
      </c>
      <c r="AA14" s="21">
        <v>11</v>
      </c>
      <c r="AB14" s="23">
        <v>36.916719999999998</v>
      </c>
      <c r="AC14" s="23">
        <v>-80.071579999999997</v>
      </c>
      <c r="AD14" s="2"/>
      <c r="AE14" s="3"/>
      <c r="AF14" s="3" t="s">
        <v>738</v>
      </c>
      <c r="AG14" s="3" t="s">
        <v>738</v>
      </c>
      <c r="AH14" s="3" t="s">
        <v>738</v>
      </c>
      <c r="AI14" s="3" t="s">
        <v>491</v>
      </c>
      <c r="AJ14" s="3"/>
      <c r="AN14" s="2" t="s">
        <v>188</v>
      </c>
      <c r="AO14" s="2"/>
      <c r="AP14" s="3"/>
      <c r="AQ14" s="2">
        <v>3900</v>
      </c>
      <c r="AR14" s="2"/>
      <c r="AS14" s="2">
        <v>450000</v>
      </c>
      <c r="AT14" s="2"/>
      <c r="AU14" s="2"/>
      <c r="AV14" s="2"/>
      <c r="AW14" s="2"/>
      <c r="AX14" s="2" t="s">
        <v>421</v>
      </c>
      <c r="AY14" s="3" t="s">
        <v>700</v>
      </c>
      <c r="AZ14" s="3"/>
      <c r="BA14" s="3" t="s">
        <v>139</v>
      </c>
      <c r="BH14" s="3"/>
      <c r="BI14" s="3"/>
      <c r="BO14" s="2"/>
      <c r="BP14" s="2"/>
      <c r="BQ14" s="2"/>
      <c r="BR14" s="2"/>
      <c r="BS14" s="2"/>
      <c r="BT14" s="2"/>
      <c r="CB14" s="2"/>
      <c r="CC14" s="3"/>
      <c r="CD14" s="3"/>
      <c r="CE14" s="3"/>
      <c r="CF14" s="3"/>
      <c r="CG14" s="2"/>
      <c r="CS14" s="2"/>
      <c r="CT14" s="2"/>
      <c r="CU14" s="3"/>
      <c r="CV14" s="3"/>
      <c r="CW14" s="3"/>
      <c r="CX14" s="2"/>
      <c r="CZ14" s="2"/>
      <c r="DA14" s="2"/>
      <c r="DB14" s="2"/>
      <c r="DC14" s="2"/>
      <c r="DD14" s="3"/>
      <c r="DL14" s="17"/>
      <c r="DM14" s="18"/>
      <c r="DN14" s="18"/>
      <c r="DO14" s="18"/>
      <c r="DP14" s="18"/>
      <c r="DQ14" s="18"/>
      <c r="DR14" s="17"/>
      <c r="DS14" s="17"/>
    </row>
    <row r="15" spans="1:123" s="4" customFormat="1" ht="19" customHeight="1" x14ac:dyDescent="0.2">
      <c r="A15" s="1">
        <v>13</v>
      </c>
      <c r="B15" s="2" t="s">
        <v>469</v>
      </c>
      <c r="C15" s="2" t="s">
        <v>839</v>
      </c>
      <c r="D15" s="3">
        <v>1858</v>
      </c>
      <c r="E15" s="3">
        <v>1885</v>
      </c>
      <c r="F15" s="3">
        <f t="shared" si="0"/>
        <v>27</v>
      </c>
      <c r="G15" s="3"/>
      <c r="H15" s="3"/>
      <c r="I15" s="3"/>
      <c r="J15" s="2" t="s">
        <v>109</v>
      </c>
      <c r="L15" s="2"/>
      <c r="M15" s="2"/>
      <c r="N15" s="2"/>
      <c r="O15" s="2"/>
      <c r="P15" s="2"/>
      <c r="Q15" s="2"/>
      <c r="R15" s="2" t="s">
        <v>327</v>
      </c>
      <c r="S15" s="2" t="s">
        <v>631</v>
      </c>
      <c r="T15" s="2" t="s">
        <v>364</v>
      </c>
      <c r="U15" s="3">
        <v>24</v>
      </c>
      <c r="V15" s="2"/>
      <c r="W15" s="1"/>
      <c r="X15" s="1"/>
      <c r="Y15" s="1"/>
      <c r="Z15" s="1"/>
      <c r="AA15"/>
      <c r="AB15" s="24">
        <v>36.935000000000002</v>
      </c>
      <c r="AC15" s="24">
        <v>-81.073700000000002</v>
      </c>
      <c r="AD15" s="2"/>
      <c r="AE15" s="2"/>
      <c r="AF15" s="3" t="s">
        <v>738</v>
      </c>
      <c r="AG15" s="3" t="s">
        <v>738</v>
      </c>
      <c r="AH15" s="3" t="s">
        <v>738</v>
      </c>
      <c r="AI15" s="3" t="s">
        <v>738</v>
      </c>
      <c r="AJ15" s="3"/>
      <c r="AN15" s="2"/>
      <c r="AO15" s="2"/>
      <c r="AP15" s="3"/>
      <c r="AQ15" s="2"/>
      <c r="AR15" s="2"/>
      <c r="AS15" s="2"/>
      <c r="AT15" s="2"/>
      <c r="AU15" s="2"/>
      <c r="AV15" s="2"/>
      <c r="AW15" s="2"/>
      <c r="AX15" s="2" t="s">
        <v>421</v>
      </c>
      <c r="AY15" s="3"/>
      <c r="AZ15" s="3"/>
      <c r="BA15" s="3" t="s">
        <v>139</v>
      </c>
      <c r="BC15" s="3"/>
      <c r="BD15" s="3"/>
      <c r="BE15" s="3"/>
      <c r="BF15" s="3"/>
      <c r="BH15" s="3"/>
      <c r="BI15" s="3"/>
      <c r="BP15" s="2"/>
      <c r="BQ15" s="2"/>
      <c r="BR15" s="2"/>
      <c r="BS15" s="2"/>
      <c r="BT15" s="2"/>
      <c r="CB15" s="2"/>
      <c r="CC15" s="3"/>
      <c r="CD15" s="3"/>
      <c r="CE15" s="3"/>
      <c r="CF15" s="3"/>
      <c r="CG15" s="2"/>
      <c r="CO15" s="3"/>
      <c r="CP15" s="3"/>
      <c r="CQ15" s="3"/>
      <c r="CS15" s="2"/>
      <c r="CT15" s="3"/>
      <c r="CU15" s="3"/>
      <c r="CW15" s="3"/>
      <c r="CX15" s="3"/>
      <c r="CY15" s="3"/>
      <c r="CZ15" s="3"/>
      <c r="DA15" s="3"/>
      <c r="DB15" s="3"/>
      <c r="DC15" s="3"/>
      <c r="DD15" s="3"/>
      <c r="DF15" s="3"/>
      <c r="DG15" s="3"/>
      <c r="DI15" s="1"/>
      <c r="DJ15" s="1"/>
      <c r="DK15" s="2"/>
      <c r="DL15" s="17"/>
      <c r="DM15" s="18"/>
      <c r="DN15" s="18"/>
      <c r="DO15" s="18"/>
      <c r="DP15" s="18"/>
      <c r="DQ15" s="18"/>
      <c r="DR15" s="17"/>
      <c r="DS15" s="17"/>
    </row>
    <row r="16" spans="1:123" s="4" customFormat="1" ht="19" customHeight="1" x14ac:dyDescent="0.2">
      <c r="A16" s="1">
        <v>14</v>
      </c>
      <c r="B16" s="2" t="s">
        <v>847</v>
      </c>
      <c r="C16" s="2" t="s">
        <v>841</v>
      </c>
      <c r="D16" s="3"/>
      <c r="E16" s="3"/>
      <c r="F16" s="3">
        <f t="shared" si="0"/>
        <v>0</v>
      </c>
      <c r="G16" s="3"/>
      <c r="H16" s="3"/>
      <c r="I16" s="3"/>
      <c r="J16" s="2" t="s">
        <v>309</v>
      </c>
      <c r="L16" s="2"/>
      <c r="M16" s="2"/>
      <c r="N16" s="2"/>
      <c r="O16" s="2"/>
      <c r="R16" s="2" t="s">
        <v>310</v>
      </c>
      <c r="S16" s="2"/>
      <c r="T16" s="2" t="s">
        <v>363</v>
      </c>
      <c r="U16" s="3">
        <v>23</v>
      </c>
      <c r="V16" s="2"/>
      <c r="W16" s="1">
        <v>17</v>
      </c>
      <c r="X16" s="2">
        <v>738148</v>
      </c>
      <c r="Y16" s="2">
        <v>4175349</v>
      </c>
      <c r="Z16" s="1"/>
      <c r="AA16" s="21"/>
      <c r="AB16" s="28">
        <v>37.480162948600203</v>
      </c>
      <c r="AC16" s="28">
        <v>-77.489641925503122</v>
      </c>
      <c r="AD16" s="2"/>
      <c r="AE16" s="3"/>
      <c r="AF16" s="3"/>
      <c r="AG16" s="3" t="s">
        <v>738</v>
      </c>
      <c r="AH16" s="3" t="s">
        <v>738</v>
      </c>
      <c r="AI16" s="3"/>
      <c r="AJ16" s="3"/>
      <c r="AL16" s="4" t="s">
        <v>224</v>
      </c>
      <c r="AN16" s="2"/>
      <c r="AO16" s="2"/>
      <c r="AP16" s="3"/>
      <c r="AQ16" s="2"/>
      <c r="AR16" s="2"/>
      <c r="AS16" s="2"/>
      <c r="AT16" s="2"/>
      <c r="AU16" s="2"/>
      <c r="AV16" s="2"/>
      <c r="AW16" s="2"/>
      <c r="AX16" s="2" t="s">
        <v>130</v>
      </c>
      <c r="AY16" s="3"/>
      <c r="AZ16" s="3"/>
      <c r="BA16" s="3"/>
      <c r="BI16" s="3"/>
      <c r="BP16" s="2"/>
      <c r="BQ16" s="2"/>
      <c r="BR16" s="2"/>
      <c r="BS16" s="2"/>
      <c r="BT16" s="2"/>
      <c r="CB16" s="2"/>
      <c r="CC16" s="3"/>
      <c r="CD16" s="3"/>
      <c r="CE16" s="3"/>
      <c r="CF16" s="3"/>
      <c r="CG16" s="2"/>
      <c r="CO16" s="3"/>
      <c r="CP16" s="3"/>
      <c r="CQ16" s="3"/>
      <c r="CS16" s="2"/>
      <c r="CT16" s="3"/>
      <c r="CU16" s="2"/>
      <c r="CV16" s="2"/>
      <c r="CW16" s="2"/>
      <c r="CX16" s="2"/>
      <c r="CY16" s="3"/>
      <c r="CZ16" s="3"/>
      <c r="DA16" s="3"/>
      <c r="DB16" s="2"/>
      <c r="DC16" s="2"/>
      <c r="DD16" s="3"/>
      <c r="DF16" s="2"/>
      <c r="DG16" s="2"/>
      <c r="DH16" s="2"/>
      <c r="DI16" s="2"/>
      <c r="DJ16" s="2"/>
      <c r="DK16" s="2"/>
      <c r="DL16" s="17"/>
      <c r="DM16" s="18"/>
      <c r="DN16" s="18"/>
      <c r="DO16" s="18"/>
      <c r="DP16" s="18"/>
      <c r="DQ16" s="18"/>
      <c r="DR16" s="17"/>
      <c r="DS16" s="17"/>
    </row>
    <row r="17" spans="1:123" s="4" customFormat="1" ht="19" customHeight="1" x14ac:dyDescent="0.2">
      <c r="A17" s="1">
        <v>15</v>
      </c>
      <c r="B17" s="2" t="s">
        <v>855</v>
      </c>
      <c r="C17" s="2" t="s">
        <v>837</v>
      </c>
      <c r="D17" s="3"/>
      <c r="E17" s="3"/>
      <c r="F17" s="3"/>
      <c r="G17" s="3"/>
      <c r="H17" s="3"/>
      <c r="I17" s="3"/>
      <c r="J17" s="2"/>
      <c r="L17" s="2"/>
      <c r="M17" s="2"/>
      <c r="N17" s="2"/>
      <c r="O17" s="2"/>
      <c r="R17" s="2" t="s">
        <v>554</v>
      </c>
      <c r="S17" s="2"/>
      <c r="T17" s="2" t="s">
        <v>363</v>
      </c>
      <c r="U17" s="3"/>
      <c r="V17" s="2"/>
      <c r="W17" s="2"/>
      <c r="X17" s="2"/>
      <c r="Y17" s="2"/>
      <c r="Z17" s="2">
        <v>2368</v>
      </c>
      <c r="AA17">
        <v>232</v>
      </c>
      <c r="AB17" s="23">
        <v>36.762140000000002</v>
      </c>
      <c r="AC17" s="23">
        <v>-81.514200000000002</v>
      </c>
      <c r="AD17" s="2"/>
      <c r="AE17" s="3"/>
      <c r="AF17" s="3"/>
      <c r="AG17" s="3"/>
      <c r="AH17" s="3"/>
      <c r="AI17" s="3"/>
      <c r="AJ17" s="3"/>
      <c r="AL17" s="4" t="s">
        <v>854</v>
      </c>
      <c r="AN17" s="2"/>
      <c r="AO17" s="2"/>
      <c r="AP17" s="3"/>
      <c r="AQ17" s="2"/>
      <c r="AR17" s="2"/>
      <c r="AS17" s="2"/>
      <c r="AT17" s="2"/>
      <c r="AU17" s="2"/>
      <c r="AV17" s="2"/>
      <c r="AW17" s="2"/>
      <c r="AX17" s="2"/>
      <c r="AY17" s="3"/>
      <c r="AZ17" s="3"/>
      <c r="BA17" s="3"/>
      <c r="BC17" s="3"/>
      <c r="BD17" s="3"/>
      <c r="BE17" s="3"/>
      <c r="BF17" s="3"/>
      <c r="BI17" s="3"/>
      <c r="BP17" s="2"/>
      <c r="BQ17" s="2"/>
      <c r="BR17" s="2"/>
      <c r="BS17" s="2"/>
      <c r="BT17" s="2"/>
      <c r="CB17" s="2"/>
      <c r="CC17" s="3"/>
      <c r="CD17" s="3"/>
      <c r="CE17" s="3"/>
      <c r="CF17" s="3"/>
      <c r="CG17" s="2"/>
      <c r="CO17" s="3"/>
      <c r="CP17" s="3"/>
      <c r="CQ17" s="3"/>
      <c r="CS17" s="2"/>
      <c r="CT17" s="3"/>
      <c r="CU17" s="2"/>
      <c r="CV17" s="2"/>
      <c r="CW17" s="2"/>
      <c r="CX17" s="2"/>
      <c r="CY17" s="3"/>
      <c r="CZ17" s="3"/>
      <c r="DA17" s="3"/>
      <c r="DB17" s="2"/>
      <c r="DC17" s="2"/>
      <c r="DD17" s="3"/>
      <c r="DF17" s="2"/>
      <c r="DG17" s="2"/>
      <c r="DH17" s="2"/>
      <c r="DI17" s="2"/>
      <c r="DJ17" s="2"/>
      <c r="DK17" s="2"/>
      <c r="DL17" s="17"/>
      <c r="DM17" s="18"/>
      <c r="DN17" s="18"/>
      <c r="DO17" s="18"/>
      <c r="DP17" s="18"/>
      <c r="DQ17" s="18"/>
      <c r="DR17" s="17"/>
      <c r="DS17" s="17"/>
    </row>
    <row r="18" spans="1:123" s="4" customFormat="1" ht="19" customHeight="1" x14ac:dyDescent="0.2">
      <c r="A18" s="1">
        <v>16</v>
      </c>
      <c r="B18" s="2" t="s">
        <v>868</v>
      </c>
      <c r="C18" s="2" t="s">
        <v>839</v>
      </c>
      <c r="D18" s="2">
        <v>1864</v>
      </c>
      <c r="E18" s="2"/>
      <c r="F18" s="2"/>
      <c r="G18" s="2"/>
      <c r="H18" s="2"/>
      <c r="I18" s="2"/>
      <c r="J18" s="17" t="s">
        <v>80</v>
      </c>
      <c r="L18" s="2"/>
      <c r="M18" s="2"/>
      <c r="N18" s="2"/>
      <c r="O18" s="2"/>
      <c r="R18" s="2" t="s">
        <v>554</v>
      </c>
      <c r="S18" s="2"/>
      <c r="T18" s="2"/>
      <c r="U18" s="3"/>
      <c r="V18" s="2"/>
      <c r="W18" s="1"/>
      <c r="X18" s="1"/>
      <c r="Y18" s="1"/>
      <c r="Z18" s="1"/>
      <c r="AA18"/>
      <c r="AB18" s="22">
        <v>37.734760000000001</v>
      </c>
      <c r="AC18" s="22">
        <v>-78.638360000000006</v>
      </c>
      <c r="AD18" s="2"/>
      <c r="AE18" s="2"/>
      <c r="AF18" s="2"/>
      <c r="AG18" s="3"/>
      <c r="AH18" s="3"/>
      <c r="AI18" s="3"/>
      <c r="AJ18" s="3"/>
      <c r="AN18" s="2"/>
      <c r="AO18" s="2"/>
      <c r="AP18" s="3"/>
      <c r="AQ18" s="2"/>
      <c r="AR18" s="2"/>
      <c r="AS18" s="2"/>
      <c r="AT18" s="2"/>
      <c r="AU18" s="2"/>
      <c r="AV18" s="2"/>
      <c r="AW18" s="2"/>
      <c r="AX18" s="2"/>
      <c r="AY18" s="3"/>
      <c r="AZ18" s="3"/>
      <c r="BA18" s="3"/>
      <c r="BC18" s="3"/>
      <c r="BD18" s="3"/>
      <c r="BE18" s="3"/>
      <c r="BF18" s="3"/>
      <c r="BI18" s="3"/>
      <c r="BP18" s="2"/>
      <c r="BQ18" s="2"/>
      <c r="BR18" s="2"/>
      <c r="BS18" s="2"/>
      <c r="BT18" s="2"/>
      <c r="CB18" s="2"/>
      <c r="CC18" s="3"/>
      <c r="CD18" s="3"/>
      <c r="CE18" s="3"/>
      <c r="CF18" s="3"/>
      <c r="CG18" s="2"/>
      <c r="CO18" s="3"/>
      <c r="CP18" s="3"/>
      <c r="CQ18" s="3"/>
      <c r="CS18" s="2"/>
      <c r="CT18" s="3"/>
      <c r="CU18" s="2"/>
      <c r="CV18" s="2"/>
      <c r="CW18" s="2"/>
      <c r="CX18" s="2"/>
      <c r="CY18" s="3"/>
      <c r="CZ18" s="3"/>
      <c r="DA18" s="3"/>
      <c r="DB18" s="2"/>
      <c r="DC18" s="2"/>
      <c r="DD18" s="3"/>
      <c r="DF18" s="2"/>
      <c r="DG18" s="2"/>
      <c r="DH18" s="2"/>
      <c r="DI18" s="2"/>
      <c r="DJ18" s="2"/>
      <c r="DK18" s="2"/>
      <c r="DL18" s="17"/>
      <c r="DM18" s="18"/>
      <c r="DN18" s="18"/>
      <c r="DO18" s="18"/>
      <c r="DP18" s="18"/>
      <c r="DQ18" s="18"/>
      <c r="DR18" s="17"/>
      <c r="DS18" s="17"/>
    </row>
    <row r="19" spans="1:123" s="4" customFormat="1" ht="19" customHeight="1" x14ac:dyDescent="0.2">
      <c r="A19" s="1">
        <v>17</v>
      </c>
      <c r="B19" s="2" t="s">
        <v>263</v>
      </c>
      <c r="C19" s="2" t="s">
        <v>837</v>
      </c>
      <c r="D19" s="3">
        <v>1827</v>
      </c>
      <c r="E19" s="3">
        <v>1850</v>
      </c>
      <c r="F19" s="3">
        <f t="shared" ref="F19:F38" si="1">E19-D19</f>
        <v>23</v>
      </c>
      <c r="G19" s="3"/>
      <c r="H19" s="3"/>
      <c r="I19" s="3"/>
      <c r="J19" s="2" t="s">
        <v>64</v>
      </c>
      <c r="L19" s="2"/>
      <c r="M19" s="2"/>
      <c r="N19" s="2">
        <v>8</v>
      </c>
      <c r="O19" s="2">
        <v>2</v>
      </c>
      <c r="P19" s="4">
        <v>200</v>
      </c>
      <c r="R19" s="2" t="s">
        <v>257</v>
      </c>
      <c r="S19" s="2" t="s">
        <v>258</v>
      </c>
      <c r="T19" s="2" t="s">
        <v>366</v>
      </c>
      <c r="U19" s="3">
        <v>53</v>
      </c>
      <c r="V19" s="2" t="s">
        <v>259</v>
      </c>
      <c r="W19" s="2">
        <v>17</v>
      </c>
      <c r="X19" s="2">
        <v>635446</v>
      </c>
      <c r="Y19" s="2">
        <v>4200746</v>
      </c>
      <c r="Z19" s="2">
        <v>1376</v>
      </c>
      <c r="AA19" s="21">
        <v>12</v>
      </c>
      <c r="AB19" s="23">
        <v>37.944209999999998</v>
      </c>
      <c r="AC19" s="23">
        <v>-79.585009999999997</v>
      </c>
      <c r="AD19" s="2"/>
      <c r="AE19" s="3"/>
      <c r="AF19" s="3" t="s">
        <v>738</v>
      </c>
      <c r="AG19" s="3" t="s">
        <v>738</v>
      </c>
      <c r="AH19" s="3" t="s">
        <v>738</v>
      </c>
      <c r="AI19" s="3" t="s">
        <v>738</v>
      </c>
      <c r="AJ19" s="3" t="s">
        <v>491</v>
      </c>
      <c r="AN19" s="2"/>
      <c r="AO19" s="2">
        <v>160</v>
      </c>
      <c r="AP19" s="3"/>
      <c r="AQ19" s="2"/>
      <c r="AR19" s="2"/>
      <c r="AS19" s="2"/>
      <c r="AT19" s="2"/>
      <c r="AU19" s="2"/>
      <c r="AV19" s="2"/>
      <c r="AW19" s="2"/>
      <c r="AX19" s="2" t="s">
        <v>421</v>
      </c>
      <c r="AY19" s="3" t="s">
        <v>700</v>
      </c>
      <c r="AZ19" s="3" t="s">
        <v>714</v>
      </c>
      <c r="BA19" s="3" t="s">
        <v>262</v>
      </c>
      <c r="BI19" s="3"/>
      <c r="BP19" s="2"/>
      <c r="BQ19" s="2"/>
      <c r="BR19" s="2"/>
      <c r="BS19" s="2"/>
      <c r="BT19" s="2"/>
      <c r="CB19" s="2"/>
      <c r="CC19" s="3"/>
      <c r="CD19" s="3"/>
      <c r="CE19" s="3"/>
      <c r="CF19" s="3"/>
      <c r="CG19" s="2"/>
      <c r="CO19" s="3"/>
      <c r="CP19" s="3"/>
      <c r="CQ19" s="3"/>
      <c r="CS19" s="2"/>
      <c r="CT19" s="3"/>
      <c r="CU19" s="2"/>
      <c r="CV19" s="1"/>
      <c r="CW19" s="1"/>
      <c r="CX19" s="2"/>
      <c r="CY19" s="3"/>
      <c r="CZ19" s="3"/>
      <c r="DA19" s="3"/>
      <c r="DB19" s="2"/>
      <c r="DC19" s="2"/>
      <c r="DD19" s="3"/>
      <c r="DF19" s="2"/>
      <c r="DG19" s="2"/>
      <c r="DH19" s="2"/>
      <c r="DI19" s="2"/>
      <c r="DJ19" s="2"/>
      <c r="DK19" s="2"/>
      <c r="DL19" s="17"/>
      <c r="DM19" s="18"/>
      <c r="DN19" s="18"/>
      <c r="DO19" s="18"/>
      <c r="DP19" s="18"/>
      <c r="DQ19" s="18"/>
      <c r="DR19" s="17"/>
      <c r="DS19" s="17"/>
    </row>
    <row r="20" spans="1:123" s="4" customFormat="1" ht="19" customHeight="1" x14ac:dyDescent="0.2">
      <c r="A20" s="1">
        <v>18</v>
      </c>
      <c r="B20" s="2" t="s">
        <v>766</v>
      </c>
      <c r="C20" s="2" t="s">
        <v>836</v>
      </c>
      <c r="D20" s="3">
        <v>1775</v>
      </c>
      <c r="E20" s="3">
        <v>1840</v>
      </c>
      <c r="F20" s="3">
        <f t="shared" si="1"/>
        <v>65</v>
      </c>
      <c r="G20" s="3"/>
      <c r="H20" s="3"/>
      <c r="I20" s="3"/>
      <c r="J20" s="2" t="s">
        <v>107</v>
      </c>
      <c r="L20" s="2"/>
      <c r="M20" s="2"/>
      <c r="N20" s="2"/>
      <c r="O20" s="2"/>
      <c r="R20" s="2" t="s">
        <v>546</v>
      </c>
      <c r="S20" s="2" t="s">
        <v>582</v>
      </c>
      <c r="T20" s="2" t="s">
        <v>366</v>
      </c>
      <c r="U20" s="3">
        <v>56</v>
      </c>
      <c r="V20" s="2" t="s">
        <v>547</v>
      </c>
      <c r="W20" s="2">
        <v>17</v>
      </c>
      <c r="X20" s="2">
        <v>738148</v>
      </c>
      <c r="Y20" s="2">
        <v>4175349</v>
      </c>
      <c r="Z20" s="2">
        <v>256</v>
      </c>
      <c r="AA20" s="21">
        <v>13</v>
      </c>
      <c r="AB20" s="23">
        <v>37.694450000000003</v>
      </c>
      <c r="AC20" s="23">
        <v>-78.989500000000007</v>
      </c>
      <c r="AD20" s="2"/>
      <c r="AE20" s="3"/>
      <c r="AF20" s="3" t="s">
        <v>738</v>
      </c>
      <c r="AG20" s="3" t="s">
        <v>491</v>
      </c>
      <c r="AH20" s="3" t="s">
        <v>491</v>
      </c>
      <c r="AI20" s="3" t="s">
        <v>738</v>
      </c>
      <c r="AJ20" s="3"/>
      <c r="AN20" s="2"/>
      <c r="AO20" s="2"/>
      <c r="AP20" s="3"/>
      <c r="AQ20" s="2"/>
      <c r="AR20" s="2"/>
      <c r="AS20" s="2"/>
      <c r="AT20" s="2"/>
      <c r="AU20" s="2"/>
      <c r="AV20" s="2"/>
      <c r="AW20" s="2"/>
      <c r="AX20" s="2" t="s">
        <v>421</v>
      </c>
      <c r="AY20" s="3" t="s">
        <v>700</v>
      </c>
      <c r="AZ20" s="3" t="s">
        <v>539</v>
      </c>
      <c r="BA20" s="3" t="s">
        <v>388</v>
      </c>
      <c r="BI20" s="3"/>
      <c r="BP20" s="2"/>
      <c r="BQ20" s="2"/>
      <c r="BR20" s="2"/>
      <c r="BS20" s="2"/>
      <c r="BT20" s="2"/>
      <c r="CB20" s="2"/>
      <c r="CC20" s="3"/>
      <c r="CD20" s="3"/>
      <c r="CE20" s="3"/>
      <c r="CF20" s="3"/>
      <c r="CG20" s="2"/>
      <c r="CO20" s="3"/>
      <c r="CP20" s="3"/>
      <c r="CQ20" s="3"/>
      <c r="CS20" s="2"/>
      <c r="CT20" s="3"/>
      <c r="CU20" s="2"/>
      <c r="CV20" s="1"/>
      <c r="CW20" s="1"/>
      <c r="CX20" s="2"/>
      <c r="CY20" s="3"/>
      <c r="CZ20" s="3"/>
      <c r="DA20" s="3"/>
      <c r="DB20" s="2"/>
      <c r="DC20" s="2"/>
      <c r="DD20" s="3"/>
      <c r="DF20" s="2"/>
      <c r="DG20" s="2"/>
      <c r="DH20" s="2"/>
      <c r="DI20" s="2"/>
      <c r="DJ20" s="2"/>
      <c r="DK20" s="2"/>
      <c r="DL20" s="17"/>
      <c r="DM20" s="18"/>
      <c r="DN20" s="18"/>
      <c r="DO20" s="18"/>
      <c r="DP20" s="18"/>
      <c r="DQ20" s="18"/>
      <c r="DR20" s="17"/>
      <c r="DS20" s="17"/>
    </row>
    <row r="21" spans="1:123" s="4" customFormat="1" ht="19" customHeight="1" x14ac:dyDescent="0.2">
      <c r="A21" s="1">
        <v>19</v>
      </c>
      <c r="B21" s="2" t="s">
        <v>104</v>
      </c>
      <c r="C21" s="2" t="s">
        <v>838</v>
      </c>
      <c r="D21" s="3">
        <v>1820</v>
      </c>
      <c r="E21" s="3">
        <v>1890</v>
      </c>
      <c r="F21" s="3">
        <f t="shared" si="1"/>
        <v>70</v>
      </c>
      <c r="G21" s="3"/>
      <c r="H21" s="3"/>
      <c r="I21" s="3"/>
      <c r="J21" s="2" t="s">
        <v>64</v>
      </c>
      <c r="L21" s="2"/>
      <c r="M21" s="2"/>
      <c r="N21" s="2"/>
      <c r="O21" s="2"/>
      <c r="R21" s="2" t="s">
        <v>344</v>
      </c>
      <c r="S21" s="2" t="s">
        <v>535</v>
      </c>
      <c r="T21" s="2" t="s">
        <v>366</v>
      </c>
      <c r="U21" s="3">
        <v>53</v>
      </c>
      <c r="V21" s="2" t="s">
        <v>345</v>
      </c>
      <c r="W21" s="2">
        <v>17</v>
      </c>
      <c r="X21" s="2">
        <v>638321</v>
      </c>
      <c r="Y21" s="2">
        <v>4183734</v>
      </c>
      <c r="Z21" s="2">
        <v>906</v>
      </c>
      <c r="AA21" s="21">
        <v>14</v>
      </c>
      <c r="AB21" s="23">
        <v>37.790500000000002</v>
      </c>
      <c r="AC21" s="23">
        <v>-79.290499999999994</v>
      </c>
      <c r="AD21" s="2"/>
      <c r="AE21" s="3"/>
      <c r="AF21" s="3" t="s">
        <v>738</v>
      </c>
      <c r="AG21" s="3" t="s">
        <v>738</v>
      </c>
      <c r="AH21" s="3" t="s">
        <v>738</v>
      </c>
      <c r="AI21" s="3" t="s">
        <v>491</v>
      </c>
      <c r="AJ21" s="3"/>
      <c r="AN21" s="2"/>
      <c r="AO21" s="2"/>
      <c r="AP21" s="3"/>
      <c r="AQ21" s="2"/>
      <c r="AR21" s="2"/>
      <c r="AS21" s="2"/>
      <c r="AT21" s="2"/>
      <c r="AU21" s="2"/>
      <c r="AV21" s="2"/>
      <c r="AW21" s="2"/>
      <c r="AX21" s="2" t="s">
        <v>421</v>
      </c>
      <c r="AY21" s="3"/>
      <c r="AZ21" s="3" t="s">
        <v>714</v>
      </c>
      <c r="BA21" s="3" t="s">
        <v>262</v>
      </c>
      <c r="BI21" s="3"/>
      <c r="BP21" s="2"/>
      <c r="BQ21" s="2"/>
      <c r="BR21" s="2"/>
      <c r="BS21" s="2"/>
      <c r="BT21" s="2"/>
      <c r="CB21" s="2"/>
      <c r="CC21" s="3"/>
      <c r="CD21" s="3"/>
      <c r="CE21" s="3"/>
      <c r="CF21" s="3"/>
      <c r="CG21" s="2"/>
      <c r="CO21" s="3"/>
      <c r="CP21" s="3"/>
      <c r="CQ21" s="3"/>
      <c r="CS21" s="2"/>
      <c r="CT21" s="3"/>
      <c r="CU21" s="2"/>
      <c r="CV21" s="2"/>
      <c r="CW21" s="2"/>
      <c r="CX21" s="2"/>
      <c r="CY21" s="3"/>
      <c r="CZ21" s="3"/>
      <c r="DA21" s="3"/>
      <c r="DB21" s="2"/>
      <c r="DC21" s="2"/>
      <c r="DD21" s="3"/>
      <c r="DF21" s="2"/>
      <c r="DG21" s="2"/>
      <c r="DH21" s="2"/>
      <c r="DI21" s="2"/>
      <c r="DJ21" s="2"/>
      <c r="DK21" s="2"/>
      <c r="DL21" s="17"/>
      <c r="DM21" s="18"/>
      <c r="DN21" s="18"/>
      <c r="DO21" s="18"/>
      <c r="DP21" s="18"/>
      <c r="DQ21" s="18"/>
      <c r="DR21" s="17"/>
      <c r="DS21" s="17"/>
    </row>
    <row r="22" spans="1:123" s="4" customFormat="1" ht="19" customHeight="1" x14ac:dyDescent="0.2">
      <c r="A22" s="1">
        <v>20</v>
      </c>
      <c r="B22" s="2" t="s">
        <v>237</v>
      </c>
      <c r="C22" s="2" t="s">
        <v>839</v>
      </c>
      <c r="D22" s="3">
        <v>1815</v>
      </c>
      <c r="E22" s="3">
        <v>1999</v>
      </c>
      <c r="F22" s="3">
        <f t="shared" si="1"/>
        <v>184</v>
      </c>
      <c r="G22" s="3"/>
      <c r="H22" s="3"/>
      <c r="I22" s="3"/>
      <c r="J22" s="2" t="s">
        <v>194</v>
      </c>
      <c r="K22" s="4" t="s">
        <v>491</v>
      </c>
      <c r="L22" s="2"/>
      <c r="M22" s="2"/>
      <c r="N22" s="2"/>
      <c r="O22" s="2"/>
      <c r="R22" s="2"/>
      <c r="S22" s="2" t="s">
        <v>481</v>
      </c>
      <c r="T22" s="2" t="s">
        <v>366</v>
      </c>
      <c r="U22" s="3">
        <v>58</v>
      </c>
      <c r="V22" s="2" t="s">
        <v>432</v>
      </c>
      <c r="W22" s="2">
        <v>18</v>
      </c>
      <c r="X22" s="2">
        <v>283237</v>
      </c>
      <c r="Y22" s="2">
        <v>4156057</v>
      </c>
      <c r="Z22" s="2">
        <v>32</v>
      </c>
      <c r="AA22" s="21">
        <v>15</v>
      </c>
      <c r="AB22" s="23">
        <v>37.526029999999999</v>
      </c>
      <c r="AC22" s="23">
        <v>-77.530019999999993</v>
      </c>
      <c r="AD22" s="2"/>
      <c r="AE22" s="3"/>
      <c r="AF22" s="3" t="s">
        <v>738</v>
      </c>
      <c r="AG22" s="3" t="s">
        <v>738</v>
      </c>
      <c r="AH22" s="3" t="s">
        <v>491</v>
      </c>
      <c r="AI22" s="3" t="s">
        <v>491</v>
      </c>
      <c r="AJ22" s="3"/>
      <c r="AK22" s="4" t="s">
        <v>591</v>
      </c>
      <c r="AL22" s="4" t="s">
        <v>592</v>
      </c>
      <c r="AN22" s="2"/>
      <c r="AO22" s="2"/>
      <c r="AP22" s="3"/>
      <c r="AQ22" s="2"/>
      <c r="AR22" s="2"/>
      <c r="AS22" s="2"/>
      <c r="AT22" s="2"/>
      <c r="AU22" s="2"/>
      <c r="AV22" s="2"/>
      <c r="AW22" s="2"/>
      <c r="AX22" s="2" t="s">
        <v>421</v>
      </c>
      <c r="AY22" s="3"/>
      <c r="AZ22" s="3"/>
      <c r="BA22" s="3"/>
      <c r="BG22" s="3"/>
      <c r="BI22" s="3"/>
      <c r="BP22" s="2"/>
      <c r="BQ22" s="2"/>
      <c r="BR22" s="2"/>
      <c r="BS22" s="2"/>
      <c r="BT22" s="2"/>
      <c r="CB22" s="2"/>
      <c r="CC22" s="3"/>
      <c r="CD22" s="3"/>
      <c r="CE22" s="3"/>
      <c r="CF22" s="3"/>
      <c r="CG22" s="2"/>
      <c r="CO22" s="3"/>
      <c r="CP22" s="3"/>
      <c r="CQ22" s="3"/>
      <c r="CS22" s="2"/>
      <c r="CT22" s="3"/>
      <c r="CU22" s="2"/>
      <c r="CV22" s="2"/>
      <c r="CW22" s="2"/>
      <c r="CX22" s="2"/>
      <c r="CY22" s="3"/>
      <c r="CZ22" s="3"/>
      <c r="DA22" s="3"/>
      <c r="DB22" s="2"/>
      <c r="DC22" s="2"/>
      <c r="DD22" s="3"/>
      <c r="DF22" s="2"/>
      <c r="DG22" s="2"/>
      <c r="DH22" s="2"/>
      <c r="DI22" s="2"/>
      <c r="DJ22" s="2"/>
      <c r="DK22" s="2"/>
      <c r="DL22" s="17"/>
      <c r="DM22" s="18"/>
      <c r="DN22" s="18"/>
      <c r="DO22" s="18"/>
      <c r="DP22" s="18"/>
      <c r="DQ22" s="18"/>
      <c r="DR22" s="17"/>
      <c r="DS22" s="17"/>
    </row>
    <row r="23" spans="1:123" s="4" customFormat="1" ht="19" customHeight="1" x14ac:dyDescent="0.2">
      <c r="A23" s="1">
        <v>21</v>
      </c>
      <c r="B23" s="2" t="s">
        <v>494</v>
      </c>
      <c r="C23" s="2" t="s">
        <v>840</v>
      </c>
      <c r="D23" s="3">
        <v>1814</v>
      </c>
      <c r="E23" s="3">
        <v>1832</v>
      </c>
      <c r="F23" s="3">
        <f t="shared" si="1"/>
        <v>18</v>
      </c>
      <c r="G23" s="3"/>
      <c r="H23" s="3"/>
      <c r="I23" s="3"/>
      <c r="J23" s="2" t="s">
        <v>63</v>
      </c>
      <c r="K23" s="4" t="s">
        <v>491</v>
      </c>
      <c r="L23" s="2"/>
      <c r="M23" s="2"/>
      <c r="N23" s="2"/>
      <c r="O23" s="2"/>
      <c r="R23" s="2"/>
      <c r="S23" s="2" t="s">
        <v>120</v>
      </c>
      <c r="T23" s="2" t="s">
        <v>366</v>
      </c>
      <c r="U23" s="3">
        <v>58</v>
      </c>
      <c r="V23" s="2" t="s">
        <v>493</v>
      </c>
      <c r="W23" s="2">
        <v>18</v>
      </c>
      <c r="X23" s="2">
        <v>268767</v>
      </c>
      <c r="Y23" s="2">
        <v>4159405</v>
      </c>
      <c r="Z23" s="2">
        <v>202</v>
      </c>
      <c r="AA23" s="21">
        <v>16</v>
      </c>
      <c r="AB23" s="23">
        <v>37.552660000000003</v>
      </c>
      <c r="AC23" s="23">
        <v>-77.176550000000006</v>
      </c>
      <c r="AD23" s="2"/>
      <c r="AE23" s="3"/>
      <c r="AF23" s="3" t="s">
        <v>738</v>
      </c>
      <c r="AG23" s="3" t="s">
        <v>738</v>
      </c>
      <c r="AH23" s="3" t="s">
        <v>491</v>
      </c>
      <c r="AI23" s="3" t="s">
        <v>738</v>
      </c>
      <c r="AJ23" s="3"/>
      <c r="AK23" s="4" t="s">
        <v>591</v>
      </c>
      <c r="AL23" s="4" t="s">
        <v>663</v>
      </c>
      <c r="AN23" s="2"/>
      <c r="AO23" s="2"/>
      <c r="AP23" s="3"/>
      <c r="AQ23" s="2"/>
      <c r="AR23" s="2"/>
      <c r="AS23" s="2"/>
      <c r="AT23" s="2"/>
      <c r="AU23" s="2"/>
      <c r="AV23" s="2"/>
      <c r="AW23" s="2"/>
      <c r="AX23" s="2" t="s">
        <v>421</v>
      </c>
      <c r="AY23" s="3"/>
      <c r="AZ23" s="3"/>
      <c r="BA23" s="3"/>
      <c r="BG23" s="3"/>
      <c r="BI23" s="3"/>
      <c r="BP23" s="2"/>
      <c r="BQ23" s="2"/>
      <c r="BR23" s="2"/>
      <c r="BS23" s="2"/>
      <c r="BT23" s="2"/>
      <c r="CB23" s="2"/>
      <c r="CC23" s="3"/>
      <c r="CD23" s="3"/>
      <c r="CE23" s="3"/>
      <c r="CF23" s="3"/>
      <c r="CG23" s="2"/>
      <c r="CO23" s="3"/>
      <c r="CP23" s="3"/>
      <c r="CQ23" s="3"/>
      <c r="CS23" s="2"/>
      <c r="CT23" s="3"/>
      <c r="CU23" s="2"/>
      <c r="CV23" s="2"/>
      <c r="CW23" s="2"/>
      <c r="CX23" s="2"/>
      <c r="CY23" s="3"/>
      <c r="CZ23" s="3"/>
      <c r="DA23" s="3"/>
      <c r="DB23" s="2"/>
      <c r="DC23" s="2"/>
      <c r="DD23" s="3"/>
      <c r="DF23" s="2"/>
      <c r="DG23" s="2"/>
      <c r="DH23" s="2"/>
      <c r="DI23" s="2"/>
      <c r="DJ23" s="2"/>
      <c r="DK23" s="2"/>
      <c r="DL23" s="17"/>
      <c r="DM23" s="18"/>
      <c r="DN23" s="18"/>
      <c r="DO23" s="18"/>
      <c r="DP23" s="18"/>
      <c r="DQ23" s="18"/>
      <c r="DR23" s="17"/>
      <c r="DS23" s="17"/>
    </row>
    <row r="24" spans="1:123" s="4" customFormat="1" ht="19" customHeight="1" x14ac:dyDescent="0.2">
      <c r="A24" s="1">
        <v>22</v>
      </c>
      <c r="B24" s="2" t="s">
        <v>251</v>
      </c>
      <c r="C24" s="2" t="s">
        <v>839</v>
      </c>
      <c r="D24" s="3">
        <v>1816</v>
      </c>
      <c r="E24" s="3">
        <v>1877</v>
      </c>
      <c r="F24" s="3">
        <f t="shared" si="1"/>
        <v>61</v>
      </c>
      <c r="G24" s="3"/>
      <c r="H24" s="3"/>
      <c r="I24" s="3"/>
      <c r="J24" s="2" t="s">
        <v>63</v>
      </c>
      <c r="K24" s="4" t="s">
        <v>491</v>
      </c>
      <c r="L24" s="2"/>
      <c r="M24" s="2"/>
      <c r="N24" s="2"/>
      <c r="O24" s="2"/>
      <c r="R24" s="2" t="s">
        <v>246</v>
      </c>
      <c r="S24" s="2" t="s">
        <v>120</v>
      </c>
      <c r="T24" s="2" t="s">
        <v>366</v>
      </c>
      <c r="U24" s="3">
        <v>58</v>
      </c>
      <c r="V24" s="2" t="s">
        <v>248</v>
      </c>
      <c r="W24" s="2">
        <v>18</v>
      </c>
      <c r="X24" s="2">
        <v>269168</v>
      </c>
      <c r="Y24" s="2">
        <v>4159362</v>
      </c>
      <c r="Z24" s="2">
        <v>150</v>
      </c>
      <c r="AA24" s="21">
        <v>17</v>
      </c>
      <c r="AB24" s="23">
        <v>37.552379999999999</v>
      </c>
      <c r="AC24" s="23">
        <v>-77.131060000000005</v>
      </c>
      <c r="AD24" s="2" t="s">
        <v>247</v>
      </c>
      <c r="AE24" s="3"/>
      <c r="AF24" s="3" t="s">
        <v>738</v>
      </c>
      <c r="AG24" s="3" t="s">
        <v>738</v>
      </c>
      <c r="AH24" s="3" t="s">
        <v>738</v>
      </c>
      <c r="AI24" s="3" t="s">
        <v>491</v>
      </c>
      <c r="AJ24" s="3"/>
      <c r="AN24" s="2"/>
      <c r="AO24" s="2"/>
      <c r="AP24" s="3"/>
      <c r="AQ24" s="2"/>
      <c r="AR24" s="2"/>
      <c r="AS24" s="2"/>
      <c r="AT24" s="2"/>
      <c r="AU24" s="2"/>
      <c r="AV24" s="2"/>
      <c r="AW24" s="2"/>
      <c r="AX24" s="2" t="s">
        <v>421</v>
      </c>
      <c r="AY24" s="3" t="s">
        <v>700</v>
      </c>
      <c r="AZ24" s="3"/>
      <c r="BA24" s="3"/>
      <c r="BG24" s="3"/>
      <c r="BI24" s="3"/>
      <c r="BP24" s="2"/>
      <c r="BQ24" s="2"/>
      <c r="BR24" s="2"/>
      <c r="BS24" s="2"/>
      <c r="BT24" s="2"/>
      <c r="CB24" s="2"/>
      <c r="CC24" s="3"/>
      <c r="CD24" s="3"/>
      <c r="CE24" s="3"/>
      <c r="CF24" s="3"/>
      <c r="CG24" s="2"/>
      <c r="CO24" s="3"/>
      <c r="CP24" s="3"/>
      <c r="CQ24" s="3"/>
      <c r="CS24" s="2"/>
      <c r="CT24" s="3"/>
      <c r="CU24" s="2"/>
      <c r="CV24" s="2"/>
      <c r="CW24" s="2"/>
      <c r="CX24" s="2"/>
      <c r="CY24" s="3"/>
      <c r="CZ24" s="3"/>
      <c r="DA24" s="3"/>
      <c r="DB24" s="2"/>
      <c r="DC24" s="2"/>
      <c r="DD24" s="3"/>
      <c r="DF24" s="2"/>
      <c r="DG24" s="2"/>
      <c r="DH24" s="2"/>
      <c r="DI24" s="2"/>
      <c r="DJ24" s="2"/>
      <c r="DK24" s="2"/>
      <c r="DL24" s="17"/>
      <c r="DM24" s="18"/>
      <c r="DN24" s="18"/>
      <c r="DO24" s="18"/>
      <c r="DP24" s="18"/>
      <c r="DQ24" s="18"/>
      <c r="DR24" s="17"/>
      <c r="DS24" s="17"/>
    </row>
    <row r="25" spans="1:123" s="4" customFormat="1" ht="19" customHeight="1" x14ac:dyDescent="0.2">
      <c r="A25" s="1">
        <v>23</v>
      </c>
      <c r="B25" s="2" t="s">
        <v>478</v>
      </c>
      <c r="C25" s="2" t="s">
        <v>837</v>
      </c>
      <c r="D25" s="3" t="s">
        <v>537</v>
      </c>
      <c r="E25" s="3">
        <v>1870</v>
      </c>
      <c r="F25" s="3" t="e">
        <f t="shared" si="1"/>
        <v>#VALUE!</v>
      </c>
      <c r="G25" s="3"/>
      <c r="H25" s="3"/>
      <c r="I25" s="3"/>
      <c r="J25" s="2" t="s">
        <v>479</v>
      </c>
      <c r="L25" s="2"/>
      <c r="M25" s="2"/>
      <c r="N25" s="2"/>
      <c r="O25" s="2"/>
      <c r="R25" s="2"/>
      <c r="S25" s="2" t="s">
        <v>121</v>
      </c>
      <c r="T25" s="2" t="s">
        <v>55</v>
      </c>
      <c r="U25" s="3">
        <v>67</v>
      </c>
      <c r="V25" s="2" t="s">
        <v>480</v>
      </c>
      <c r="W25" s="2">
        <v>17</v>
      </c>
      <c r="X25" s="2">
        <v>689091</v>
      </c>
      <c r="Y25" s="2">
        <v>4228433</v>
      </c>
      <c r="Z25" s="2">
        <v>1199</v>
      </c>
      <c r="AA25" s="21">
        <v>18</v>
      </c>
      <c r="AB25" s="23">
        <v>38.183990000000001</v>
      </c>
      <c r="AC25" s="23">
        <v>-78.409940000000006</v>
      </c>
      <c r="AD25" s="2"/>
      <c r="AE25" s="3"/>
      <c r="AF25" s="3"/>
      <c r="AG25" s="3"/>
      <c r="AH25" s="3"/>
      <c r="AI25" s="3"/>
      <c r="AJ25" s="3"/>
      <c r="AN25" s="2"/>
      <c r="AO25" s="2"/>
      <c r="AP25" s="3"/>
      <c r="AQ25" s="2"/>
      <c r="AR25" s="2"/>
      <c r="AS25" s="2"/>
      <c r="AT25" s="2"/>
      <c r="AU25" s="2"/>
      <c r="AV25" s="2"/>
      <c r="AW25" s="2"/>
      <c r="AX25" s="2" t="s">
        <v>421</v>
      </c>
      <c r="AY25" s="3"/>
      <c r="AZ25" s="3" t="s">
        <v>714</v>
      </c>
      <c r="BA25" s="3"/>
      <c r="BC25" s="3"/>
      <c r="BD25" s="3"/>
      <c r="BE25" s="3"/>
      <c r="BF25" s="3"/>
      <c r="BG25" s="3"/>
      <c r="BI25" s="3"/>
      <c r="BP25" s="2"/>
      <c r="BQ25" s="2"/>
      <c r="BR25" s="2"/>
      <c r="BS25" s="2"/>
      <c r="BT25" s="2"/>
      <c r="CB25" s="2"/>
      <c r="CC25" s="3"/>
      <c r="CD25" s="3"/>
      <c r="CE25" s="3"/>
      <c r="CF25" s="3"/>
      <c r="CG25" s="2"/>
      <c r="CO25" s="3"/>
      <c r="CP25" s="3"/>
      <c r="CQ25" s="3"/>
      <c r="CS25" s="2"/>
      <c r="CT25" s="3"/>
      <c r="CU25" s="2"/>
      <c r="CV25" s="2"/>
      <c r="CW25" s="2"/>
      <c r="CX25" s="2"/>
      <c r="CY25" s="3"/>
      <c r="CZ25" s="3"/>
      <c r="DA25" s="3"/>
      <c r="DB25" s="2"/>
      <c r="DC25" s="2"/>
      <c r="DD25" s="3"/>
      <c r="DF25" s="2"/>
      <c r="DG25" s="2"/>
      <c r="DH25" s="2"/>
      <c r="DI25" s="2"/>
      <c r="DJ25" s="2"/>
      <c r="DK25" s="2"/>
      <c r="DL25" s="17"/>
      <c r="DM25" s="18"/>
      <c r="DN25" s="18"/>
      <c r="DO25" s="18"/>
      <c r="DP25" s="18"/>
      <c r="DQ25" s="18"/>
      <c r="DR25" s="17"/>
      <c r="DS25" s="17"/>
    </row>
    <row r="26" spans="1:123" s="4" customFormat="1" ht="19" customHeight="1" x14ac:dyDescent="0.2">
      <c r="A26" s="1">
        <v>24</v>
      </c>
      <c r="B26" s="2" t="s">
        <v>106</v>
      </c>
      <c r="C26" s="2" t="s">
        <v>836</v>
      </c>
      <c r="D26" s="3">
        <v>1880</v>
      </c>
      <c r="E26" s="3">
        <v>1892</v>
      </c>
      <c r="F26" s="3">
        <f t="shared" si="1"/>
        <v>12</v>
      </c>
      <c r="G26" s="3"/>
      <c r="H26" s="3"/>
      <c r="I26" s="3"/>
      <c r="J26" s="2" t="s">
        <v>109</v>
      </c>
      <c r="L26" s="2">
        <v>33</v>
      </c>
      <c r="M26" s="2">
        <v>9</v>
      </c>
      <c r="N26" s="2"/>
      <c r="O26" s="2"/>
      <c r="P26" s="4" t="s">
        <v>773</v>
      </c>
      <c r="R26" s="2" t="s">
        <v>315</v>
      </c>
      <c r="S26" s="2" t="s">
        <v>626</v>
      </c>
      <c r="T26" s="2" t="s">
        <v>364</v>
      </c>
      <c r="U26" s="3">
        <v>24</v>
      </c>
      <c r="V26" s="2" t="s">
        <v>316</v>
      </c>
      <c r="W26" s="2">
        <v>17</v>
      </c>
      <c r="X26" s="2">
        <v>491131</v>
      </c>
      <c r="Y26" s="2">
        <v>4075512</v>
      </c>
      <c r="Z26" s="2">
        <v>2169</v>
      </c>
      <c r="AA26" s="21">
        <v>19</v>
      </c>
      <c r="AB26" s="23">
        <v>36.825429999999997</v>
      </c>
      <c r="AC26" s="23">
        <v>-81.994519999999994</v>
      </c>
      <c r="AD26" s="2"/>
      <c r="AE26" s="3"/>
      <c r="AF26" s="3" t="s">
        <v>738</v>
      </c>
      <c r="AG26" s="3" t="s">
        <v>738</v>
      </c>
      <c r="AH26" s="3" t="s">
        <v>738</v>
      </c>
      <c r="AI26" s="3" t="s">
        <v>738</v>
      </c>
      <c r="AJ26" s="3" t="s">
        <v>491</v>
      </c>
      <c r="AN26" s="2"/>
      <c r="AO26" s="2"/>
      <c r="AP26" s="3"/>
      <c r="AQ26" s="2"/>
      <c r="AR26" s="2"/>
      <c r="AS26" s="2"/>
      <c r="AT26" s="2"/>
      <c r="AU26" s="2"/>
      <c r="AV26" s="2"/>
      <c r="AW26" s="2"/>
      <c r="AX26" s="2" t="s">
        <v>421</v>
      </c>
      <c r="AY26" s="3"/>
      <c r="AZ26" s="3"/>
      <c r="BA26" s="3" t="s">
        <v>139</v>
      </c>
      <c r="BC26" s="3"/>
      <c r="BD26" s="3"/>
      <c r="BE26" s="3"/>
      <c r="BF26" s="3"/>
      <c r="BG26" s="3"/>
      <c r="BI26" s="3"/>
      <c r="BP26" s="2"/>
      <c r="BQ26" s="2"/>
      <c r="BR26" s="2"/>
      <c r="BS26" s="2"/>
      <c r="BT26" s="2"/>
      <c r="CB26" s="2"/>
      <c r="CC26" s="3"/>
      <c r="CD26" s="3"/>
      <c r="CE26" s="3"/>
      <c r="CF26" s="3"/>
      <c r="CG26" s="2"/>
      <c r="CO26" s="3"/>
      <c r="CP26" s="3"/>
      <c r="CQ26" s="3"/>
      <c r="CS26" s="2"/>
      <c r="CT26" s="3"/>
      <c r="CU26" s="2"/>
      <c r="CV26" s="2"/>
      <c r="CW26" s="2"/>
      <c r="CX26" s="2"/>
      <c r="CY26" s="3"/>
      <c r="CZ26" s="3"/>
      <c r="DA26" s="3"/>
      <c r="DB26" s="2"/>
      <c r="DC26" s="2"/>
      <c r="DD26" s="3"/>
      <c r="DF26" s="2"/>
      <c r="DG26" s="2"/>
      <c r="DH26" s="2"/>
      <c r="DI26" s="2"/>
      <c r="DJ26" s="2"/>
      <c r="DK26" s="2"/>
      <c r="DL26" s="17"/>
      <c r="DM26" s="18"/>
      <c r="DN26" s="18"/>
      <c r="DO26" s="18"/>
      <c r="DP26" s="18"/>
      <c r="DQ26" s="18"/>
      <c r="DR26" s="17"/>
      <c r="DS26" s="17"/>
    </row>
    <row r="27" spans="1:123" s="4" customFormat="1" ht="19" customHeight="1" x14ac:dyDescent="0.2">
      <c r="A27" s="1">
        <v>25</v>
      </c>
      <c r="B27" s="2" t="s">
        <v>586</v>
      </c>
      <c r="C27" s="2" t="s">
        <v>838</v>
      </c>
      <c r="D27" s="3">
        <v>1855</v>
      </c>
      <c r="E27" s="3">
        <v>1880</v>
      </c>
      <c r="F27" s="3">
        <f t="shared" si="1"/>
        <v>25</v>
      </c>
      <c r="G27" s="3"/>
      <c r="H27" s="3"/>
      <c r="I27" s="3"/>
      <c r="J27" s="2" t="s">
        <v>587</v>
      </c>
      <c r="L27" s="2"/>
      <c r="M27" s="2"/>
      <c r="N27" s="2"/>
      <c r="O27" s="2"/>
      <c r="R27" s="4" t="s">
        <v>846</v>
      </c>
      <c r="S27" s="2" t="s">
        <v>691</v>
      </c>
      <c r="T27" s="2" t="s">
        <v>692</v>
      </c>
      <c r="U27" s="3">
        <v>28</v>
      </c>
      <c r="V27" s="2"/>
      <c r="W27" s="1">
        <v>17</v>
      </c>
      <c r="X27" s="1">
        <v>659206</v>
      </c>
      <c r="Y27" s="1">
        <v>4063450</v>
      </c>
      <c r="Z27" s="1">
        <v>1460</v>
      </c>
      <c r="AA27" s="21"/>
      <c r="AB27" s="23">
        <v>36.446341557453998</v>
      </c>
      <c r="AC27" s="23">
        <v>-78.596637523625162</v>
      </c>
      <c r="AD27" s="2"/>
      <c r="AE27" s="3"/>
      <c r="AF27" s="3" t="s">
        <v>738</v>
      </c>
      <c r="AG27" s="3" t="s">
        <v>738</v>
      </c>
      <c r="AH27" s="3" t="s">
        <v>738</v>
      </c>
      <c r="AI27" s="3"/>
      <c r="AJ27" s="3"/>
      <c r="AL27" s="2" t="s">
        <v>690</v>
      </c>
      <c r="AN27" s="2"/>
      <c r="AO27" s="2"/>
      <c r="AP27" s="3"/>
      <c r="AQ27" s="2"/>
      <c r="AR27" s="2"/>
      <c r="AS27" s="2"/>
      <c r="AT27" s="2"/>
      <c r="AU27" s="2"/>
      <c r="AV27" s="2"/>
      <c r="AW27" s="2"/>
      <c r="AX27" s="2"/>
      <c r="AY27" s="3"/>
      <c r="AZ27" s="3"/>
      <c r="BA27" s="3"/>
      <c r="BC27" s="3"/>
      <c r="BD27" s="3"/>
      <c r="BE27" s="3"/>
      <c r="BF27" s="3"/>
      <c r="BG27" s="3"/>
      <c r="BI27" s="3"/>
      <c r="BP27" s="2"/>
      <c r="BQ27" s="2"/>
      <c r="BR27" s="2"/>
      <c r="BS27" s="2"/>
      <c r="BT27" s="2"/>
      <c r="CB27" s="2"/>
      <c r="CC27" s="3"/>
      <c r="CD27" s="3"/>
      <c r="CE27" s="3"/>
      <c r="CF27" s="3"/>
      <c r="CG27" s="2"/>
      <c r="CO27" s="3"/>
      <c r="CP27" s="3"/>
      <c r="CQ27" s="3"/>
      <c r="CS27" s="2"/>
      <c r="CT27" s="3"/>
      <c r="CU27" s="2"/>
      <c r="CV27" s="2"/>
      <c r="CW27" s="2"/>
      <c r="CX27" s="2"/>
      <c r="CY27" s="3"/>
      <c r="CZ27" s="3"/>
      <c r="DA27" s="3"/>
      <c r="DB27" s="2"/>
      <c r="DC27" s="2"/>
      <c r="DD27" s="3"/>
      <c r="DF27" s="2"/>
      <c r="DG27" s="2"/>
      <c r="DH27" s="2"/>
      <c r="DI27" s="2"/>
      <c r="DJ27" s="2"/>
      <c r="DK27" s="2"/>
      <c r="DL27" s="17"/>
      <c r="DM27" s="18"/>
      <c r="DN27" s="18"/>
      <c r="DO27" s="18"/>
      <c r="DP27" s="18"/>
      <c r="DQ27" s="18"/>
      <c r="DR27" s="17"/>
      <c r="DS27" s="17"/>
    </row>
    <row r="28" spans="1:123" s="4" customFormat="1" ht="19" customHeight="1" x14ac:dyDescent="0.2">
      <c r="A28" s="1">
        <v>26</v>
      </c>
      <c r="B28" s="2" t="s">
        <v>252</v>
      </c>
      <c r="C28" s="2" t="s">
        <v>836</v>
      </c>
      <c r="D28" s="3">
        <v>1820</v>
      </c>
      <c r="E28" s="3">
        <v>1840</v>
      </c>
      <c r="F28" s="3">
        <f t="shared" si="1"/>
        <v>20</v>
      </c>
      <c r="G28" s="3"/>
      <c r="H28" s="3"/>
      <c r="I28" s="3"/>
      <c r="J28" s="2" t="s">
        <v>384</v>
      </c>
      <c r="L28" s="2"/>
      <c r="M28" s="2"/>
      <c r="N28" s="2"/>
      <c r="O28" s="2"/>
      <c r="R28" s="2"/>
      <c r="S28" s="2" t="s">
        <v>540</v>
      </c>
      <c r="T28" s="2" t="s">
        <v>366</v>
      </c>
      <c r="U28" s="3">
        <v>52</v>
      </c>
      <c r="V28" s="2" t="s">
        <v>151</v>
      </c>
      <c r="W28" s="2">
        <v>17</v>
      </c>
      <c r="X28" s="2">
        <v>588089</v>
      </c>
      <c r="Y28" s="2">
        <v>4171378</v>
      </c>
      <c r="Z28" s="2">
        <v>1994</v>
      </c>
      <c r="AA28" s="21">
        <v>20</v>
      </c>
      <c r="AB28" s="23">
        <v>37.685380000000002</v>
      </c>
      <c r="AC28" s="23">
        <v>-80.009439999999998</v>
      </c>
      <c r="AD28" s="2"/>
      <c r="AE28" s="3"/>
      <c r="AF28" s="3" t="s">
        <v>738</v>
      </c>
      <c r="AG28" s="3" t="s">
        <v>738</v>
      </c>
      <c r="AH28" s="3" t="s">
        <v>738</v>
      </c>
      <c r="AI28" s="3" t="s">
        <v>738</v>
      </c>
      <c r="AJ28" s="3"/>
      <c r="AN28" s="2"/>
      <c r="AO28" s="2"/>
      <c r="AP28" s="3"/>
      <c r="AQ28" s="2"/>
      <c r="AR28" s="2"/>
      <c r="AS28" s="2"/>
      <c r="AT28" s="2"/>
      <c r="AU28" s="2"/>
      <c r="AV28" s="2"/>
      <c r="AW28" s="2"/>
      <c r="AX28" s="2" t="s">
        <v>421</v>
      </c>
      <c r="AY28" s="3"/>
      <c r="AZ28" s="3"/>
      <c r="BA28" s="3"/>
      <c r="BC28" s="3"/>
      <c r="BD28" s="3"/>
      <c r="BE28" s="3"/>
      <c r="BF28" s="3"/>
      <c r="BG28" s="3"/>
      <c r="BI28" s="3"/>
      <c r="BQ28" s="2"/>
      <c r="BR28" s="2"/>
      <c r="BS28" s="2"/>
      <c r="BT28" s="2"/>
      <c r="CB28" s="2"/>
      <c r="CC28" s="3"/>
      <c r="CD28" s="3"/>
      <c r="CE28" s="3"/>
      <c r="CF28" s="3"/>
      <c r="CG28" s="2"/>
      <c r="CO28" s="3"/>
      <c r="CP28" s="3"/>
      <c r="CQ28" s="3"/>
      <c r="CS28" s="2"/>
      <c r="CT28" s="3"/>
      <c r="CU28" s="2"/>
      <c r="CV28" s="2"/>
      <c r="CW28" s="2"/>
      <c r="CX28" s="2"/>
      <c r="CY28" s="3"/>
      <c r="CZ28" s="3"/>
      <c r="DA28" s="3"/>
      <c r="DB28" s="2"/>
      <c r="DC28" s="2"/>
      <c r="DD28" s="3"/>
      <c r="DF28" s="2"/>
      <c r="DG28" s="2"/>
      <c r="DH28" s="2"/>
      <c r="DI28" s="2"/>
      <c r="DJ28" s="2"/>
      <c r="DK28" s="2"/>
      <c r="DL28" s="17"/>
      <c r="DM28" s="18"/>
      <c r="DN28" s="18"/>
      <c r="DO28" s="18"/>
      <c r="DP28" s="18"/>
      <c r="DQ28" s="18"/>
      <c r="DR28" s="17"/>
      <c r="DS28" s="17"/>
    </row>
    <row r="29" spans="1:123" s="4" customFormat="1" ht="19" customHeight="1" x14ac:dyDescent="0.2">
      <c r="A29" s="1">
        <v>27</v>
      </c>
      <c r="B29" s="2" t="s">
        <v>688</v>
      </c>
      <c r="C29" s="2" t="s">
        <v>836</v>
      </c>
      <c r="D29" s="3">
        <v>1881</v>
      </c>
      <c r="E29" s="3">
        <v>1910</v>
      </c>
      <c r="F29" s="3">
        <f t="shared" si="1"/>
        <v>29</v>
      </c>
      <c r="G29" s="3"/>
      <c r="H29" s="3"/>
      <c r="I29" s="3"/>
      <c r="J29" s="2" t="s">
        <v>643</v>
      </c>
      <c r="K29" s="4" t="s">
        <v>491</v>
      </c>
      <c r="L29" s="2">
        <v>35</v>
      </c>
      <c r="M29" s="2">
        <v>9</v>
      </c>
      <c r="N29" s="2"/>
      <c r="O29" s="2"/>
      <c r="R29" s="2" t="s">
        <v>696</v>
      </c>
      <c r="S29" s="2" t="s">
        <v>186</v>
      </c>
      <c r="T29" s="2" t="s">
        <v>364</v>
      </c>
      <c r="U29" s="3">
        <v>24</v>
      </c>
      <c r="V29" s="2" t="s">
        <v>543</v>
      </c>
      <c r="W29" s="2">
        <v>17</v>
      </c>
      <c r="X29" s="2">
        <v>520524</v>
      </c>
      <c r="Y29" s="2">
        <v>4085920</v>
      </c>
      <c r="Z29" s="2">
        <v>1918</v>
      </c>
      <c r="AA29" s="21">
        <v>21</v>
      </c>
      <c r="AB29" s="23">
        <v>36.919069999999998</v>
      </c>
      <c r="AC29" s="23">
        <v>-80.695750000000004</v>
      </c>
      <c r="AD29" s="2"/>
      <c r="AE29" s="3"/>
      <c r="AF29" s="3" t="s">
        <v>738</v>
      </c>
      <c r="AG29" s="3" t="s">
        <v>738</v>
      </c>
      <c r="AH29" s="3" t="s">
        <v>738</v>
      </c>
      <c r="AI29" s="3" t="s">
        <v>738</v>
      </c>
      <c r="AJ29" s="3"/>
      <c r="AL29" s="4" t="s">
        <v>721</v>
      </c>
      <c r="AN29" s="2"/>
      <c r="AO29" s="2"/>
      <c r="AP29" s="3"/>
      <c r="AQ29" s="2"/>
      <c r="AR29" s="2"/>
      <c r="AS29" s="2"/>
      <c r="AT29" s="2"/>
      <c r="AU29" s="2"/>
      <c r="AV29" s="2"/>
      <c r="AW29" s="2"/>
      <c r="AX29" s="2" t="s">
        <v>421</v>
      </c>
      <c r="AY29" s="3" t="s">
        <v>700</v>
      </c>
      <c r="AZ29" s="3"/>
      <c r="BA29" s="3" t="s">
        <v>139</v>
      </c>
      <c r="BC29" s="3"/>
      <c r="BD29" s="3"/>
      <c r="BE29" s="3"/>
      <c r="BF29" s="3"/>
      <c r="BG29" s="3"/>
      <c r="BI29" s="3"/>
      <c r="BQ29" s="2"/>
      <c r="BR29" s="2"/>
      <c r="BS29" s="2"/>
      <c r="BT29" s="2"/>
      <c r="CB29" s="2"/>
      <c r="CC29" s="3"/>
      <c r="CD29" s="3"/>
      <c r="CE29" s="3"/>
      <c r="CF29" s="3"/>
      <c r="CG29" s="2"/>
      <c r="CO29" s="3"/>
      <c r="CP29" s="3"/>
      <c r="CQ29" s="3"/>
      <c r="CS29" s="2"/>
      <c r="CT29" s="3"/>
      <c r="CU29" s="2"/>
      <c r="CV29" s="2"/>
      <c r="CW29" s="2"/>
      <c r="CX29" s="2"/>
      <c r="CY29" s="3"/>
      <c r="CZ29" s="3"/>
      <c r="DA29" s="3"/>
      <c r="DB29" s="2"/>
      <c r="DC29" s="2"/>
      <c r="DD29" s="3"/>
      <c r="DF29" s="2"/>
      <c r="DG29" s="2"/>
      <c r="DH29" s="2"/>
      <c r="DI29" s="2"/>
      <c r="DJ29" s="2"/>
      <c r="DK29" s="2"/>
      <c r="DL29" s="17"/>
      <c r="DM29" s="18"/>
      <c r="DN29" s="18"/>
      <c r="DO29" s="18"/>
      <c r="DP29" s="18"/>
      <c r="DQ29" s="18"/>
      <c r="DR29" s="17"/>
      <c r="DS29" s="17"/>
    </row>
    <row r="30" spans="1:123" s="4" customFormat="1" ht="19" customHeight="1" x14ac:dyDescent="0.2">
      <c r="A30" s="1">
        <v>28</v>
      </c>
      <c r="B30" s="2" t="s">
        <v>454</v>
      </c>
      <c r="C30" s="2" t="s">
        <v>836</v>
      </c>
      <c r="D30" s="3">
        <v>1721</v>
      </c>
      <c r="E30" s="3">
        <v>1757</v>
      </c>
      <c r="F30" s="3">
        <f t="shared" si="1"/>
        <v>36</v>
      </c>
      <c r="G30" s="3"/>
      <c r="H30" s="3"/>
      <c r="I30" s="3"/>
      <c r="J30" s="2" t="s">
        <v>571</v>
      </c>
      <c r="L30" s="2"/>
      <c r="M30" s="2"/>
      <c r="N30" s="2"/>
      <c r="O30" s="2"/>
      <c r="R30" s="2" t="s">
        <v>147</v>
      </c>
      <c r="S30" s="2" t="s">
        <v>695</v>
      </c>
      <c r="T30" s="2" t="s">
        <v>325</v>
      </c>
      <c r="U30" s="3">
        <v>71</v>
      </c>
      <c r="V30" s="2" t="s">
        <v>175</v>
      </c>
      <c r="W30" s="2">
        <v>18</v>
      </c>
      <c r="X30" s="2">
        <v>319365</v>
      </c>
      <c r="Y30" s="2">
        <v>4225782</v>
      </c>
      <c r="Z30" s="2">
        <v>69</v>
      </c>
      <c r="AA30" s="21">
        <v>22</v>
      </c>
      <c r="AB30" s="23">
        <v>38.161850000000001</v>
      </c>
      <c r="AC30" s="23">
        <v>-77.618430000000004</v>
      </c>
      <c r="AD30" s="2"/>
      <c r="AE30" s="3"/>
      <c r="AF30" s="3" t="s">
        <v>491</v>
      </c>
      <c r="AG30" s="3" t="s">
        <v>738</v>
      </c>
      <c r="AH30" s="3" t="s">
        <v>738</v>
      </c>
      <c r="AI30" s="3" t="s">
        <v>738</v>
      </c>
      <c r="AJ30" s="3"/>
      <c r="AN30" s="2"/>
      <c r="AO30" s="2"/>
      <c r="AP30" s="3"/>
      <c r="AQ30" s="2"/>
      <c r="AR30" s="2"/>
      <c r="AS30" s="2"/>
      <c r="AT30" s="2"/>
      <c r="AU30" s="2"/>
      <c r="AV30" s="2"/>
      <c r="AW30" s="2"/>
      <c r="AX30" s="2" t="s">
        <v>421</v>
      </c>
      <c r="AY30" s="3"/>
      <c r="AZ30" s="3"/>
      <c r="BA30" s="3"/>
      <c r="BC30" s="3"/>
      <c r="BD30" s="3"/>
      <c r="BE30" s="3"/>
      <c r="BF30" s="3"/>
      <c r="BG30" s="3"/>
      <c r="BI30" s="3"/>
      <c r="BQ30" s="2"/>
      <c r="BR30" s="2"/>
      <c r="BS30" s="2"/>
      <c r="BT30" s="2"/>
      <c r="CB30" s="2"/>
      <c r="CC30" s="3"/>
      <c r="CD30" s="3"/>
      <c r="CE30" s="3"/>
      <c r="CF30" s="3"/>
      <c r="CG30" s="2"/>
      <c r="CO30" s="3"/>
      <c r="CP30" s="3"/>
      <c r="CQ30" s="3"/>
      <c r="CS30" s="2"/>
      <c r="CT30" s="3"/>
      <c r="CU30" s="2"/>
      <c r="CV30" s="2"/>
      <c r="CW30" s="2"/>
      <c r="CX30" s="2"/>
      <c r="CY30" s="3"/>
      <c r="CZ30" s="3"/>
      <c r="DA30" s="3"/>
      <c r="DB30" s="2"/>
      <c r="DC30" s="2"/>
      <c r="DD30" s="2"/>
      <c r="DF30" s="2"/>
      <c r="DG30" s="2"/>
      <c r="DH30" s="2"/>
      <c r="DI30" s="2"/>
      <c r="DJ30" s="2"/>
      <c r="DK30" s="2"/>
      <c r="DL30" s="17"/>
      <c r="DM30" s="18"/>
      <c r="DN30" s="18"/>
      <c r="DO30" s="18"/>
      <c r="DP30" s="18"/>
      <c r="DQ30" s="18"/>
      <c r="DR30" s="17"/>
      <c r="DS30" s="17"/>
    </row>
    <row r="31" spans="1:123" s="4" customFormat="1" ht="19" customHeight="1" x14ac:dyDescent="0.2">
      <c r="A31" s="1">
        <v>29</v>
      </c>
      <c r="B31" s="2" t="s">
        <v>570</v>
      </c>
      <c r="C31" s="2" t="s">
        <v>839</v>
      </c>
      <c r="D31" s="3" t="s">
        <v>537</v>
      </c>
      <c r="E31" s="3" t="s">
        <v>537</v>
      </c>
      <c r="F31" s="3" t="e">
        <f t="shared" si="1"/>
        <v>#VALUE!</v>
      </c>
      <c r="G31" s="3"/>
      <c r="H31" s="3"/>
      <c r="I31" s="3"/>
      <c r="J31" s="2" t="s">
        <v>665</v>
      </c>
      <c r="L31" s="2"/>
      <c r="M31" s="2"/>
      <c r="N31" s="2"/>
      <c r="O31" s="2"/>
      <c r="R31" s="2"/>
      <c r="S31" s="2" t="s">
        <v>541</v>
      </c>
      <c r="T31" s="2" t="s">
        <v>55</v>
      </c>
      <c r="U31" s="3">
        <v>73</v>
      </c>
      <c r="V31" s="2" t="s">
        <v>74</v>
      </c>
      <c r="W31" s="2">
        <v>17</v>
      </c>
      <c r="X31" s="2">
        <v>691968</v>
      </c>
      <c r="Y31" s="2">
        <v>4276619</v>
      </c>
      <c r="Z31" s="2">
        <v>1013</v>
      </c>
      <c r="AA31" s="21">
        <v>23</v>
      </c>
      <c r="AB31" s="23">
        <v>38.617330000000003</v>
      </c>
      <c r="AC31" s="23">
        <v>-78.950180000000003</v>
      </c>
      <c r="AD31" s="2"/>
      <c r="AE31" s="3"/>
      <c r="AF31" s="3"/>
      <c r="AG31" s="3"/>
      <c r="AH31" s="3"/>
      <c r="AI31" s="3"/>
      <c r="AJ31" s="3"/>
      <c r="AN31" s="2"/>
      <c r="AO31" s="2"/>
      <c r="AP31" s="3"/>
      <c r="AQ31" s="2"/>
      <c r="AR31" s="2"/>
      <c r="AS31" s="2"/>
      <c r="AT31" s="2"/>
      <c r="AU31" s="2"/>
      <c r="AV31" s="2"/>
      <c r="AW31" s="2"/>
      <c r="AX31" s="2" t="s">
        <v>421</v>
      </c>
      <c r="AY31" s="3" t="s">
        <v>700</v>
      </c>
      <c r="AZ31" s="3" t="s">
        <v>714</v>
      </c>
      <c r="BA31" s="3"/>
      <c r="BC31" s="3"/>
      <c r="BD31" s="3"/>
      <c r="BE31" s="3"/>
      <c r="BF31" s="3"/>
      <c r="BG31" s="3"/>
      <c r="BI31" s="3"/>
      <c r="BQ31" s="2"/>
      <c r="BR31" s="2"/>
      <c r="BS31" s="2"/>
      <c r="BT31" s="2"/>
      <c r="CB31" s="2"/>
      <c r="CC31" s="3"/>
      <c r="CD31" s="3"/>
      <c r="CE31" s="3"/>
      <c r="CF31" s="3"/>
      <c r="CG31" s="2"/>
      <c r="CO31" s="3"/>
      <c r="CP31" s="3"/>
      <c r="CQ31" s="3"/>
      <c r="CS31" s="2"/>
      <c r="CT31" s="3"/>
      <c r="CU31" s="2"/>
      <c r="CV31" s="2"/>
      <c r="CW31" s="2"/>
      <c r="CX31" s="2"/>
      <c r="CY31" s="3"/>
      <c r="CZ31" s="3"/>
      <c r="DA31" s="3"/>
      <c r="DB31" s="2"/>
      <c r="DC31" s="2"/>
      <c r="DD31" s="2"/>
      <c r="DF31" s="2"/>
      <c r="DG31" s="2"/>
      <c r="DH31" s="2"/>
      <c r="DI31" s="2"/>
      <c r="DJ31" s="2"/>
      <c r="DK31" s="2"/>
      <c r="DL31" s="17"/>
      <c r="DM31" s="18"/>
      <c r="DN31" s="18"/>
      <c r="DO31" s="18"/>
      <c r="DP31" s="18"/>
      <c r="DQ31" s="18"/>
      <c r="DR31" s="17"/>
      <c r="DS31" s="17"/>
    </row>
    <row r="32" spans="1:123" s="4" customFormat="1" ht="19" customHeight="1" x14ac:dyDescent="0.2">
      <c r="A32" s="1">
        <v>30</v>
      </c>
      <c r="B32" s="2" t="s">
        <v>103</v>
      </c>
      <c r="C32" s="2" t="s">
        <v>841</v>
      </c>
      <c r="D32" s="3">
        <v>1780</v>
      </c>
      <c r="E32" s="3">
        <v>1864</v>
      </c>
      <c r="F32" s="3">
        <f t="shared" si="1"/>
        <v>84</v>
      </c>
      <c r="G32" s="3"/>
      <c r="H32" s="3"/>
      <c r="I32" s="3"/>
      <c r="J32" s="2" t="s">
        <v>359</v>
      </c>
      <c r="L32" s="2"/>
      <c r="M32" s="2"/>
      <c r="N32" s="2">
        <v>4</v>
      </c>
      <c r="O32" s="2">
        <v>2</v>
      </c>
      <c r="P32" s="4" t="s">
        <v>774</v>
      </c>
      <c r="R32" s="2" t="s">
        <v>76</v>
      </c>
      <c r="S32" s="2" t="s">
        <v>99</v>
      </c>
      <c r="T32" s="2" t="s">
        <v>364</v>
      </c>
      <c r="U32" s="3">
        <v>41</v>
      </c>
      <c r="V32" s="2" t="s">
        <v>77</v>
      </c>
      <c r="W32" s="2">
        <v>17</v>
      </c>
      <c r="X32" s="2">
        <v>556287</v>
      </c>
      <c r="Y32" s="2">
        <v>4130831</v>
      </c>
      <c r="Z32" s="2">
        <v>1809</v>
      </c>
      <c r="AA32" s="21">
        <v>24</v>
      </c>
      <c r="AB32" s="23">
        <v>37.322429999999997</v>
      </c>
      <c r="AC32" s="23">
        <v>-80.647030000000001</v>
      </c>
      <c r="AD32" s="2"/>
      <c r="AE32" s="3"/>
      <c r="AF32" s="3" t="s">
        <v>738</v>
      </c>
      <c r="AG32" s="3" t="s">
        <v>491</v>
      </c>
      <c r="AH32" s="3" t="s">
        <v>491</v>
      </c>
      <c r="AI32" s="3" t="s">
        <v>491</v>
      </c>
      <c r="AJ32" s="3"/>
      <c r="AN32" s="2"/>
      <c r="AO32" s="2"/>
      <c r="AP32" s="3"/>
      <c r="AQ32" s="2"/>
      <c r="AR32" s="2"/>
      <c r="AS32" s="2"/>
      <c r="AT32" s="2"/>
      <c r="AU32" s="2"/>
      <c r="AV32" s="2"/>
      <c r="AW32" s="2"/>
      <c r="AX32" s="2" t="s">
        <v>421</v>
      </c>
      <c r="AY32" s="3"/>
      <c r="AZ32" s="3"/>
      <c r="BA32" s="3"/>
      <c r="BC32" s="3"/>
      <c r="BD32" s="3"/>
      <c r="BE32" s="3"/>
      <c r="BF32" s="3"/>
      <c r="BG32" s="3"/>
      <c r="BI32" s="3"/>
      <c r="BQ32" s="2"/>
      <c r="BR32" s="2"/>
      <c r="BS32" s="2"/>
      <c r="BT32" s="2"/>
      <c r="CB32" s="2"/>
      <c r="CC32" s="3"/>
      <c r="CD32" s="3"/>
      <c r="CE32" s="3"/>
      <c r="CF32" s="3"/>
      <c r="CG32" s="2"/>
      <c r="CO32" s="3"/>
      <c r="CP32" s="3"/>
      <c r="CQ32" s="3"/>
      <c r="CS32" s="2"/>
      <c r="CT32" s="3"/>
      <c r="CU32" s="2"/>
      <c r="CV32" s="2"/>
      <c r="CW32" s="2"/>
      <c r="CX32" s="2"/>
      <c r="CY32" s="3"/>
      <c r="CZ32" s="3"/>
      <c r="DA32" s="3"/>
      <c r="DB32" s="2"/>
      <c r="DC32" s="2"/>
      <c r="DD32" s="2"/>
      <c r="DF32" s="2"/>
      <c r="DG32" s="2"/>
      <c r="DH32" s="2"/>
      <c r="DI32" s="2"/>
      <c r="DJ32" s="2"/>
      <c r="DK32" s="2"/>
      <c r="DL32" s="17"/>
      <c r="DM32" s="18"/>
      <c r="DN32" s="18"/>
      <c r="DO32" s="18"/>
      <c r="DP32" s="18"/>
      <c r="DQ32" s="18"/>
      <c r="DR32" s="17"/>
      <c r="DS32" s="17"/>
    </row>
    <row r="33" spans="1:123" s="4" customFormat="1" ht="19" customHeight="1" x14ac:dyDescent="0.2">
      <c r="A33" s="1">
        <v>31</v>
      </c>
      <c r="B33" s="2" t="s">
        <v>483</v>
      </c>
      <c r="C33" s="2" t="s">
        <v>836</v>
      </c>
      <c r="D33" s="3">
        <v>1810</v>
      </c>
      <c r="E33" s="3">
        <v>1895</v>
      </c>
      <c r="F33" s="3">
        <f t="shared" si="1"/>
        <v>85</v>
      </c>
      <c r="G33" s="3">
        <v>1882</v>
      </c>
      <c r="H33" s="3"/>
      <c r="I33" s="3"/>
      <c r="J33" s="2" t="s">
        <v>109</v>
      </c>
      <c r="L33" s="2">
        <v>32</v>
      </c>
      <c r="M33" s="2">
        <v>9</v>
      </c>
      <c r="N33" s="2"/>
      <c r="O33" s="2"/>
      <c r="P33" s="4" t="s">
        <v>783</v>
      </c>
      <c r="R33" s="2" t="s">
        <v>38</v>
      </c>
      <c r="S33" s="2" t="s">
        <v>628</v>
      </c>
      <c r="T33" s="2" t="s">
        <v>364</v>
      </c>
      <c r="U33" s="3">
        <v>24</v>
      </c>
      <c r="V33" s="2" t="s">
        <v>39</v>
      </c>
      <c r="W33" s="2">
        <v>17</v>
      </c>
      <c r="X33" s="2">
        <v>501797</v>
      </c>
      <c r="Y33" s="2">
        <v>4079157</v>
      </c>
      <c r="Z33" s="2">
        <v>2002</v>
      </c>
      <c r="AA33" s="21">
        <v>25</v>
      </c>
      <c r="AB33" s="23">
        <v>36.858330000000002</v>
      </c>
      <c r="AC33" s="23">
        <v>-80.798410000000004</v>
      </c>
      <c r="AD33" s="2"/>
      <c r="AE33" s="3"/>
      <c r="AF33" s="3" t="s">
        <v>738</v>
      </c>
      <c r="AG33" s="3" t="s">
        <v>738</v>
      </c>
      <c r="AH33" s="3" t="s">
        <v>491</v>
      </c>
      <c r="AI33" s="3" t="s">
        <v>491</v>
      </c>
      <c r="AJ33" s="3"/>
      <c r="AN33" s="2"/>
      <c r="AO33" s="2"/>
      <c r="AP33" s="3"/>
      <c r="AQ33" s="2"/>
      <c r="AR33" s="2"/>
      <c r="AS33" s="2"/>
      <c r="AT33" s="2"/>
      <c r="AU33" s="2"/>
      <c r="AV33" s="2"/>
      <c r="AW33" s="2"/>
      <c r="AX33" s="2" t="s">
        <v>421</v>
      </c>
      <c r="AY33" s="3"/>
      <c r="AZ33" s="3"/>
      <c r="BA33" s="3" t="s">
        <v>139</v>
      </c>
      <c r="BC33" s="3"/>
      <c r="BD33" s="3"/>
      <c r="BE33" s="3"/>
      <c r="BF33" s="3"/>
      <c r="BG33" s="3"/>
      <c r="BI33" s="3"/>
      <c r="BP33" s="2"/>
      <c r="BQ33" s="2"/>
      <c r="BR33" s="2"/>
      <c r="BS33" s="2"/>
      <c r="BT33" s="2"/>
      <c r="CB33" s="2"/>
      <c r="CC33" s="3"/>
      <c r="CD33" s="3"/>
      <c r="CE33" s="3"/>
      <c r="CF33" s="3"/>
      <c r="CG33" s="2"/>
      <c r="CO33" s="3"/>
      <c r="CP33" s="3"/>
      <c r="CQ33" s="3"/>
      <c r="CS33" s="2"/>
      <c r="CT33" s="3"/>
      <c r="CU33" s="2"/>
      <c r="CV33" s="2"/>
      <c r="CW33" s="2"/>
      <c r="CX33" s="2"/>
      <c r="CY33" s="3"/>
      <c r="CZ33" s="3"/>
      <c r="DA33" s="3"/>
      <c r="DB33" s="2"/>
      <c r="DC33" s="2"/>
      <c r="DD33" s="2"/>
      <c r="DF33" s="2"/>
      <c r="DG33" s="2"/>
      <c r="DH33" s="2"/>
      <c r="DI33" s="2"/>
      <c r="DJ33" s="2"/>
      <c r="DK33" s="2"/>
      <c r="DL33" s="17"/>
      <c r="DM33" s="18"/>
      <c r="DN33" s="18"/>
      <c r="DO33" s="18"/>
      <c r="DP33" s="18"/>
      <c r="DQ33" s="18"/>
      <c r="DR33" s="17"/>
      <c r="DS33" s="17"/>
    </row>
    <row r="34" spans="1:123" s="4" customFormat="1" ht="19" customHeight="1" x14ac:dyDescent="0.2">
      <c r="A34" s="1">
        <v>32</v>
      </c>
      <c r="B34" s="2" t="s">
        <v>609</v>
      </c>
      <c r="C34" s="2" t="s">
        <v>841</v>
      </c>
      <c r="D34" s="3">
        <v>1825</v>
      </c>
      <c r="E34" s="3">
        <v>1841</v>
      </c>
      <c r="F34" s="3">
        <f t="shared" si="1"/>
        <v>16</v>
      </c>
      <c r="G34" s="3">
        <v>1881</v>
      </c>
      <c r="H34" s="3"/>
      <c r="I34" s="3"/>
      <c r="J34" s="2" t="s">
        <v>164</v>
      </c>
      <c r="L34" s="2"/>
      <c r="M34" s="2"/>
      <c r="N34" s="2">
        <v>2</v>
      </c>
      <c r="O34" s="2">
        <v>1</v>
      </c>
      <c r="P34" s="4" t="s">
        <v>775</v>
      </c>
      <c r="R34" s="2" t="s">
        <v>165</v>
      </c>
      <c r="S34" s="2" t="s">
        <v>542</v>
      </c>
      <c r="T34" s="2" t="s">
        <v>363</v>
      </c>
      <c r="U34" s="3">
        <v>22</v>
      </c>
      <c r="V34" s="2"/>
      <c r="W34" s="2">
        <v>17</v>
      </c>
      <c r="X34" s="2">
        <v>412570</v>
      </c>
      <c r="Y34" s="2">
        <v>4052629</v>
      </c>
      <c r="Z34" s="2">
        <v>1726</v>
      </c>
      <c r="AA34" s="21">
        <v>26</v>
      </c>
      <c r="AB34" s="23">
        <v>36.615169999999999</v>
      </c>
      <c r="AC34" s="23">
        <v>-81.777050000000003</v>
      </c>
      <c r="AD34" s="2"/>
      <c r="AE34" s="3"/>
      <c r="AF34" s="3" t="s">
        <v>738</v>
      </c>
      <c r="AG34" s="3" t="s">
        <v>738</v>
      </c>
      <c r="AH34" s="3" t="s">
        <v>738</v>
      </c>
      <c r="AI34" s="3" t="s">
        <v>738</v>
      </c>
      <c r="AJ34" s="3" t="s">
        <v>491</v>
      </c>
      <c r="AN34" s="2">
        <v>2.5</v>
      </c>
      <c r="AO34" s="2"/>
      <c r="AP34" s="3"/>
      <c r="AQ34" s="2"/>
      <c r="AR34" s="2"/>
      <c r="AS34" s="2"/>
      <c r="AT34" s="2"/>
      <c r="AU34" s="2"/>
      <c r="AV34" s="2"/>
      <c r="AW34" s="2"/>
      <c r="AX34" s="2" t="s">
        <v>421</v>
      </c>
      <c r="AY34" s="3"/>
      <c r="AZ34" s="3"/>
      <c r="BA34" s="3"/>
      <c r="BC34" s="3"/>
      <c r="BD34" s="3"/>
      <c r="BE34" s="3"/>
      <c r="BF34" s="3"/>
      <c r="BG34" s="3"/>
      <c r="BH34" s="3"/>
      <c r="BI34" s="3"/>
      <c r="BQ34" s="2"/>
      <c r="BR34" s="2"/>
      <c r="BS34" s="2"/>
      <c r="BT34" s="2"/>
      <c r="CB34" s="2"/>
      <c r="CC34" s="3"/>
      <c r="CD34" s="3"/>
      <c r="CE34" s="3"/>
      <c r="CF34" s="3"/>
      <c r="CG34" s="2"/>
      <c r="CO34" s="3"/>
      <c r="CP34" s="3"/>
      <c r="CQ34" s="3"/>
      <c r="CS34" s="2"/>
      <c r="CT34" s="3"/>
      <c r="CU34" s="2"/>
      <c r="CV34" s="2"/>
      <c r="CW34" s="2"/>
      <c r="CX34" s="2"/>
      <c r="CY34" s="3"/>
      <c r="CZ34" s="3"/>
      <c r="DA34" s="3"/>
      <c r="DB34" s="2"/>
      <c r="DC34" s="2"/>
      <c r="DD34" s="2"/>
      <c r="DF34" s="2"/>
      <c r="DG34" s="2"/>
      <c r="DH34" s="2"/>
      <c r="DI34" s="2"/>
      <c r="DJ34" s="2"/>
      <c r="DK34" s="2"/>
      <c r="DL34" s="17"/>
      <c r="DM34" s="18"/>
      <c r="DN34" s="18"/>
      <c r="DO34" s="18"/>
      <c r="DP34" s="18"/>
      <c r="DQ34" s="18"/>
      <c r="DR34" s="17"/>
      <c r="DS34" s="17"/>
    </row>
    <row r="35" spans="1:123" s="4" customFormat="1" ht="19" customHeight="1" x14ac:dyDescent="0.2">
      <c r="A35" s="1">
        <v>33</v>
      </c>
      <c r="B35" s="2" t="s">
        <v>256</v>
      </c>
      <c r="C35" s="2" t="s">
        <v>837</v>
      </c>
      <c r="D35" s="3">
        <v>1786</v>
      </c>
      <c r="E35" s="3">
        <v>1851</v>
      </c>
      <c r="F35" s="3">
        <f t="shared" si="1"/>
        <v>65</v>
      </c>
      <c r="G35" s="3"/>
      <c r="H35" s="3"/>
      <c r="I35" s="3"/>
      <c r="J35" s="2" t="s">
        <v>361</v>
      </c>
      <c r="L35" s="2"/>
      <c r="M35" s="2"/>
      <c r="N35" s="2"/>
      <c r="O35" s="2"/>
      <c r="R35" s="2" t="s">
        <v>266</v>
      </c>
      <c r="S35" s="2" t="s">
        <v>644</v>
      </c>
      <c r="T35" s="2" t="s">
        <v>366</v>
      </c>
      <c r="U35" s="3">
        <v>42</v>
      </c>
      <c r="V35" s="2" t="s">
        <v>267</v>
      </c>
      <c r="W35" s="2">
        <v>17</v>
      </c>
      <c r="X35" s="2">
        <v>593136</v>
      </c>
      <c r="Y35" s="2">
        <v>4149208</v>
      </c>
      <c r="Z35" s="2">
        <v>1144</v>
      </c>
      <c r="AA35" s="21">
        <v>27</v>
      </c>
      <c r="AB35" s="23">
        <v>37.485080000000004</v>
      </c>
      <c r="AC35" s="23">
        <v>-79.465320000000006</v>
      </c>
      <c r="AD35" s="2"/>
      <c r="AE35" s="3"/>
      <c r="AF35" s="3" t="s">
        <v>738</v>
      </c>
      <c r="AG35" s="3" t="s">
        <v>738</v>
      </c>
      <c r="AH35" s="3" t="s">
        <v>491</v>
      </c>
      <c r="AI35" s="3" t="s">
        <v>738</v>
      </c>
      <c r="AJ35" s="3"/>
      <c r="AN35" s="2">
        <v>200</v>
      </c>
      <c r="AO35" s="2">
        <v>145</v>
      </c>
      <c r="AP35" s="3"/>
      <c r="AQ35" s="2"/>
      <c r="AR35" s="2"/>
      <c r="AS35" s="2"/>
      <c r="AT35" s="2"/>
      <c r="AU35" s="2"/>
      <c r="AV35" s="2"/>
      <c r="AW35" s="2"/>
      <c r="AX35" s="2" t="s">
        <v>421</v>
      </c>
      <c r="AY35" s="3"/>
      <c r="AZ35" s="3"/>
      <c r="BA35" s="3" t="s">
        <v>680</v>
      </c>
      <c r="BC35" s="3"/>
      <c r="BD35" s="3"/>
      <c r="BE35" s="3"/>
      <c r="BF35" s="3"/>
      <c r="BG35" s="3"/>
      <c r="BH35" s="3"/>
      <c r="BI35" s="3"/>
      <c r="BQ35" s="2"/>
      <c r="BR35" s="2"/>
      <c r="BS35" s="2"/>
      <c r="BT35" s="2"/>
      <c r="CB35" s="2"/>
      <c r="CC35" s="3"/>
      <c r="CD35" s="3"/>
      <c r="CE35" s="3"/>
      <c r="CF35" s="3"/>
      <c r="CG35" s="2"/>
      <c r="CS35" s="2"/>
      <c r="CT35" s="3"/>
      <c r="CU35" s="2"/>
      <c r="CV35" s="2"/>
      <c r="CW35" s="2"/>
      <c r="CX35" s="2"/>
      <c r="CY35" s="3"/>
      <c r="CZ35" s="3"/>
      <c r="DA35" s="3"/>
      <c r="DB35" s="2"/>
      <c r="DC35" s="2"/>
      <c r="DD35" s="2"/>
      <c r="DF35" s="2"/>
      <c r="DG35" s="2"/>
      <c r="DH35" s="2"/>
      <c r="DI35" s="2"/>
      <c r="DJ35" s="2"/>
      <c r="DK35" s="2"/>
      <c r="DL35" s="17"/>
      <c r="DM35" s="18"/>
      <c r="DN35" s="18"/>
      <c r="DO35" s="18"/>
      <c r="DP35" s="18"/>
      <c r="DQ35" s="18"/>
      <c r="DR35" s="17"/>
      <c r="DS35" s="17"/>
    </row>
    <row r="36" spans="1:123" s="4" customFormat="1" ht="19" customHeight="1" x14ac:dyDescent="0.2">
      <c r="A36" s="1">
        <v>34</v>
      </c>
      <c r="B36" s="2" t="s">
        <v>573</v>
      </c>
      <c r="C36" s="2" t="s">
        <v>836</v>
      </c>
      <c r="D36" s="3">
        <v>1778</v>
      </c>
      <c r="E36" s="3">
        <v>1781</v>
      </c>
      <c r="F36" s="3">
        <f t="shared" si="1"/>
        <v>3</v>
      </c>
      <c r="G36" s="3"/>
      <c r="H36" s="3"/>
      <c r="I36" s="3"/>
      <c r="J36" s="2" t="s">
        <v>107</v>
      </c>
      <c r="L36" s="2"/>
      <c r="M36" s="2"/>
      <c r="N36" s="2"/>
      <c r="O36" s="2"/>
      <c r="R36" s="2" t="s">
        <v>546</v>
      </c>
      <c r="S36" s="2" t="s">
        <v>582</v>
      </c>
      <c r="T36" s="2" t="s">
        <v>366</v>
      </c>
      <c r="U36" s="3">
        <v>56</v>
      </c>
      <c r="V36" s="2" t="s">
        <v>547</v>
      </c>
      <c r="W36" s="2">
        <v>17</v>
      </c>
      <c r="X36" s="2">
        <v>738148</v>
      </c>
      <c r="Y36" s="2">
        <v>4175349</v>
      </c>
      <c r="Z36" s="2">
        <v>256</v>
      </c>
      <c r="AA36" s="21">
        <v>28</v>
      </c>
      <c r="AB36" s="23">
        <v>37.694450000000003</v>
      </c>
      <c r="AC36" s="23">
        <v>-78.989500000000007</v>
      </c>
      <c r="AD36" s="2"/>
      <c r="AE36" s="3"/>
      <c r="AF36" s="3" t="s">
        <v>738</v>
      </c>
      <c r="AG36" s="3" t="s">
        <v>491</v>
      </c>
      <c r="AH36" s="3" t="s">
        <v>738</v>
      </c>
      <c r="AI36" s="3" t="s">
        <v>738</v>
      </c>
      <c r="AJ36" s="3"/>
      <c r="AN36" s="2"/>
      <c r="AO36" s="2"/>
      <c r="AP36" s="3"/>
      <c r="AQ36" s="2"/>
      <c r="AR36" s="2"/>
      <c r="AS36" s="2"/>
      <c r="AT36" s="2"/>
      <c r="AU36" s="2"/>
      <c r="AV36" s="2"/>
      <c r="AW36" s="2"/>
      <c r="AX36" s="2" t="s">
        <v>421</v>
      </c>
      <c r="AY36" s="3"/>
      <c r="AZ36" s="3" t="s">
        <v>539</v>
      </c>
      <c r="BA36" s="3" t="s">
        <v>388</v>
      </c>
      <c r="BC36" s="3"/>
      <c r="BD36" s="3"/>
      <c r="BE36" s="3"/>
      <c r="BF36" s="3"/>
      <c r="BG36" s="3"/>
      <c r="BH36" s="3"/>
      <c r="BI36" s="3"/>
      <c r="BQ36" s="2"/>
      <c r="BR36" s="2"/>
      <c r="BS36" s="2"/>
      <c r="BT36" s="2"/>
      <c r="CB36" s="2"/>
      <c r="CC36" s="3"/>
      <c r="CD36" s="3"/>
      <c r="CE36" s="3"/>
      <c r="CF36" s="3"/>
      <c r="CG36" s="2"/>
      <c r="CS36" s="2"/>
      <c r="CT36" s="3"/>
      <c r="CU36" s="2"/>
      <c r="CV36" s="2"/>
      <c r="CW36" s="2"/>
      <c r="CX36" s="2"/>
      <c r="CY36" s="3"/>
      <c r="CZ36" s="3"/>
      <c r="DA36" s="3"/>
      <c r="DB36" s="2"/>
      <c r="DC36" s="2"/>
      <c r="DD36" s="2"/>
      <c r="DF36" s="2"/>
      <c r="DG36" s="2"/>
      <c r="DH36" s="2"/>
      <c r="DI36" s="2"/>
      <c r="DJ36" s="2"/>
      <c r="DK36" s="2"/>
      <c r="DL36" s="17"/>
      <c r="DM36" s="18"/>
      <c r="DN36" s="18"/>
      <c r="DO36" s="18"/>
      <c r="DP36" s="18"/>
      <c r="DQ36" s="18"/>
      <c r="DR36" s="17"/>
      <c r="DS36" s="17"/>
    </row>
    <row r="37" spans="1:123" s="4" customFormat="1" ht="19" customHeight="1" x14ac:dyDescent="0.2">
      <c r="A37" s="1">
        <v>35</v>
      </c>
      <c r="B37" s="2" t="s">
        <v>229</v>
      </c>
      <c r="C37" s="2" t="s">
        <v>836</v>
      </c>
      <c r="D37" s="3">
        <v>1847</v>
      </c>
      <c r="E37" s="3">
        <v>1864</v>
      </c>
      <c r="F37" s="3">
        <f t="shared" si="1"/>
        <v>17</v>
      </c>
      <c r="G37" s="3"/>
      <c r="H37" s="3"/>
      <c r="I37" s="3"/>
      <c r="J37" s="2" t="s">
        <v>64</v>
      </c>
      <c r="L37" s="2">
        <v>33</v>
      </c>
      <c r="M37" s="2">
        <v>9</v>
      </c>
      <c r="N37" s="2"/>
      <c r="O37" s="2"/>
      <c r="P37" s="4">
        <v>900</v>
      </c>
      <c r="R37" s="2" t="s">
        <v>438</v>
      </c>
      <c r="S37" s="2" t="s">
        <v>583</v>
      </c>
      <c r="T37" s="2" t="s">
        <v>366</v>
      </c>
      <c r="U37" s="3">
        <v>54</v>
      </c>
      <c r="V37" s="2" t="s">
        <v>439</v>
      </c>
      <c r="W37" s="2">
        <v>17</v>
      </c>
      <c r="X37" s="2">
        <v>644435</v>
      </c>
      <c r="Y37" s="2">
        <v>4182705</v>
      </c>
      <c r="Z37" s="2">
        <v>917</v>
      </c>
      <c r="AA37" s="21">
        <v>29</v>
      </c>
      <c r="AB37" s="23">
        <v>37.780290000000001</v>
      </c>
      <c r="AC37" s="23">
        <v>-79.598420000000004</v>
      </c>
      <c r="AD37" s="2"/>
      <c r="AE37" s="3"/>
      <c r="AF37" s="3" t="s">
        <v>738</v>
      </c>
      <c r="AG37" s="3" t="s">
        <v>738</v>
      </c>
      <c r="AH37" s="3" t="s">
        <v>738</v>
      </c>
      <c r="AI37" s="3" t="s">
        <v>491</v>
      </c>
      <c r="AJ37" s="3"/>
      <c r="AN37" s="2">
        <v>1213</v>
      </c>
      <c r="AO37" s="2"/>
      <c r="AP37" s="3"/>
      <c r="AQ37" s="2">
        <v>3000</v>
      </c>
      <c r="AR37" s="2"/>
      <c r="AS37" s="2"/>
      <c r="AT37" s="2">
        <v>270000</v>
      </c>
      <c r="AU37" s="2"/>
      <c r="AV37" s="2"/>
      <c r="AW37" s="2"/>
      <c r="AX37" s="2" t="s">
        <v>421</v>
      </c>
      <c r="AY37" s="3"/>
      <c r="AZ37" s="3" t="s">
        <v>714</v>
      </c>
      <c r="BA37" s="3"/>
      <c r="BC37" s="3"/>
      <c r="BD37" s="3"/>
      <c r="BE37" s="3"/>
      <c r="BF37" s="3"/>
      <c r="BG37" s="3"/>
      <c r="BH37" s="3"/>
      <c r="BI37" s="3"/>
      <c r="BQ37" s="2"/>
      <c r="BS37" s="2"/>
      <c r="BT37" s="2"/>
      <c r="CB37" s="2"/>
      <c r="CC37" s="3"/>
      <c r="CD37" s="3"/>
      <c r="CE37" s="3"/>
      <c r="CF37" s="3"/>
      <c r="CG37" s="2"/>
      <c r="CS37" s="2"/>
      <c r="CT37" s="3"/>
      <c r="CU37" s="2"/>
      <c r="CV37" s="2"/>
      <c r="CW37" s="2"/>
      <c r="CX37" s="2"/>
      <c r="CY37" s="3"/>
      <c r="CZ37" s="3"/>
      <c r="DA37" s="3"/>
      <c r="DB37" s="2"/>
      <c r="DC37" s="2"/>
      <c r="DD37" s="2"/>
      <c r="DF37" s="2"/>
      <c r="DG37" s="2"/>
      <c r="DH37" s="2"/>
      <c r="DI37" s="2"/>
      <c r="DJ37" s="2"/>
      <c r="DK37" s="2"/>
      <c r="DL37" s="17"/>
      <c r="DM37" s="18"/>
      <c r="DN37" s="18"/>
      <c r="DO37" s="18"/>
      <c r="DP37" s="18"/>
      <c r="DQ37" s="18"/>
      <c r="DR37" s="17"/>
      <c r="DS37" s="17"/>
    </row>
    <row r="38" spans="1:123" s="4" customFormat="1" ht="19" customHeight="1" x14ac:dyDescent="0.2">
      <c r="A38" s="1">
        <v>36</v>
      </c>
      <c r="B38" s="2" t="s">
        <v>347</v>
      </c>
      <c r="C38" s="2" t="s">
        <v>837</v>
      </c>
      <c r="D38" s="3">
        <v>1800</v>
      </c>
      <c r="E38" s="3">
        <v>1868</v>
      </c>
      <c r="F38" s="3">
        <f t="shared" si="1"/>
        <v>68</v>
      </c>
      <c r="G38" s="3">
        <v>1840</v>
      </c>
      <c r="H38" s="3"/>
      <c r="I38" s="3"/>
      <c r="J38" s="2" t="s">
        <v>64</v>
      </c>
      <c r="L38" s="2"/>
      <c r="M38" s="2"/>
      <c r="N38" s="2">
        <v>4</v>
      </c>
      <c r="O38" s="2">
        <v>2</v>
      </c>
      <c r="P38" s="4">
        <v>100</v>
      </c>
      <c r="R38" s="2"/>
      <c r="S38" s="2" t="s">
        <v>584</v>
      </c>
      <c r="T38" s="2" t="s">
        <v>366</v>
      </c>
      <c r="U38" s="3">
        <v>53</v>
      </c>
      <c r="V38" s="2" t="s">
        <v>434</v>
      </c>
      <c r="W38" s="2">
        <v>17</v>
      </c>
      <c r="X38" s="2">
        <v>637946</v>
      </c>
      <c r="Y38" s="2">
        <v>4171983</v>
      </c>
      <c r="Z38" s="2">
        <v>778</v>
      </c>
      <c r="AA38" s="21">
        <v>30</v>
      </c>
      <c r="AB38" s="23">
        <v>37.68468</v>
      </c>
      <c r="AC38" s="23">
        <v>-79.355379999999997</v>
      </c>
      <c r="AD38" s="2"/>
      <c r="AE38" s="3"/>
      <c r="AF38" s="3" t="s">
        <v>738</v>
      </c>
      <c r="AG38" s="3" t="s">
        <v>738</v>
      </c>
      <c r="AH38" s="3" t="s">
        <v>491</v>
      </c>
      <c r="AI38" s="3" t="s">
        <v>491</v>
      </c>
      <c r="AJ38" s="3"/>
      <c r="AN38" s="2">
        <v>225</v>
      </c>
      <c r="AO38" s="2">
        <v>150</v>
      </c>
      <c r="AP38" s="3"/>
      <c r="AQ38" s="2"/>
      <c r="AR38" s="2"/>
      <c r="AS38" s="2">
        <v>75000</v>
      </c>
      <c r="AT38" s="2"/>
      <c r="AU38" s="2"/>
      <c r="AV38" s="2"/>
      <c r="AW38" s="2"/>
      <c r="AX38" s="2" t="s">
        <v>421</v>
      </c>
      <c r="AY38" s="3"/>
      <c r="AZ38" s="3" t="s">
        <v>714</v>
      </c>
      <c r="BA38" s="3"/>
      <c r="BC38" s="3"/>
      <c r="BD38" s="3"/>
      <c r="BE38" s="3"/>
      <c r="BF38" s="3"/>
      <c r="BG38" s="3"/>
      <c r="BH38" s="3"/>
      <c r="BI38" s="3"/>
      <c r="BQ38" s="2"/>
      <c r="BS38" s="2"/>
      <c r="BT38" s="2"/>
      <c r="CB38" s="2"/>
      <c r="CC38" s="3"/>
      <c r="CD38" s="3"/>
      <c r="CE38" s="3"/>
      <c r="CF38" s="3"/>
      <c r="CG38" s="2"/>
      <c r="CS38" s="2"/>
      <c r="CT38" s="3"/>
      <c r="CU38" s="2"/>
      <c r="CV38" s="2"/>
      <c r="CW38" s="2"/>
      <c r="CX38" s="2"/>
      <c r="CY38" s="3"/>
      <c r="CZ38" s="3"/>
      <c r="DA38" s="3"/>
      <c r="DB38" s="2"/>
      <c r="DC38" s="2"/>
      <c r="DD38" s="2"/>
      <c r="DF38" s="2"/>
      <c r="DG38" s="2"/>
      <c r="DH38" s="2"/>
      <c r="DI38" s="2"/>
      <c r="DJ38" s="2"/>
      <c r="DK38" s="2"/>
      <c r="DL38" s="17"/>
      <c r="DM38" s="18"/>
      <c r="DN38" s="18"/>
      <c r="DO38" s="18"/>
      <c r="DP38" s="18"/>
      <c r="DQ38" s="18"/>
      <c r="DR38" s="17"/>
      <c r="DS38" s="17"/>
    </row>
    <row r="39" spans="1:123" s="4" customFormat="1" ht="19" customHeight="1" x14ac:dyDescent="0.2">
      <c r="A39" s="1">
        <v>37</v>
      </c>
      <c r="B39" s="2" t="s">
        <v>869</v>
      </c>
      <c r="C39" s="2" t="s">
        <v>839</v>
      </c>
      <c r="D39" s="2">
        <v>1750</v>
      </c>
      <c r="E39" s="2">
        <v>1850</v>
      </c>
      <c r="F39" s="2"/>
      <c r="G39" s="2"/>
      <c r="H39" s="2"/>
      <c r="I39" s="2"/>
      <c r="J39" s="17" t="s">
        <v>174</v>
      </c>
      <c r="L39" s="2"/>
      <c r="M39" s="2"/>
      <c r="N39" s="2"/>
      <c r="O39" s="2"/>
      <c r="R39" s="2" t="s">
        <v>554</v>
      </c>
      <c r="S39" s="2"/>
      <c r="T39" s="2"/>
      <c r="U39" s="3"/>
      <c r="V39" s="2"/>
      <c r="W39" s="1"/>
      <c r="X39" s="1"/>
      <c r="Y39" s="1"/>
      <c r="Z39" s="1"/>
      <c r="AA39"/>
      <c r="AB39" s="22">
        <v>38.37191</v>
      </c>
      <c r="AC39" s="22">
        <v>-77.635720000000006</v>
      </c>
      <c r="AD39" s="2"/>
      <c r="AE39" s="2"/>
      <c r="AF39" s="2"/>
      <c r="AG39" s="3"/>
      <c r="AH39" s="3"/>
      <c r="AI39" s="3"/>
      <c r="AJ39" s="3"/>
      <c r="AN39" s="2"/>
      <c r="AO39" s="2"/>
      <c r="AP39" s="3"/>
      <c r="AQ39" s="2"/>
      <c r="AR39" s="2"/>
      <c r="AS39" s="2"/>
      <c r="AT39" s="2"/>
      <c r="AU39" s="2"/>
      <c r="AV39" s="2"/>
      <c r="AW39" s="2"/>
      <c r="AX39" s="2"/>
      <c r="AY39" s="3"/>
      <c r="AZ39" s="3"/>
      <c r="BA39" s="3"/>
      <c r="BC39" s="3"/>
      <c r="BD39" s="3"/>
      <c r="BE39" s="3"/>
      <c r="BF39" s="3"/>
      <c r="BG39" s="3"/>
      <c r="BH39" s="3"/>
      <c r="BI39" s="3"/>
      <c r="BQ39" s="2"/>
      <c r="BS39" s="2"/>
      <c r="BT39" s="2"/>
      <c r="CB39" s="2"/>
      <c r="CC39" s="3"/>
      <c r="CD39" s="3"/>
      <c r="CE39" s="3"/>
      <c r="CF39" s="3"/>
      <c r="CG39" s="2"/>
      <c r="CS39" s="2"/>
      <c r="CT39" s="3"/>
      <c r="CU39" s="2"/>
      <c r="CV39" s="2"/>
      <c r="CW39" s="2"/>
      <c r="CX39" s="2"/>
      <c r="CY39" s="3"/>
      <c r="CZ39" s="3"/>
      <c r="DA39" s="3"/>
      <c r="DB39" s="2"/>
      <c r="DC39" s="2"/>
      <c r="DD39" s="2"/>
      <c r="DF39" s="2"/>
      <c r="DG39" s="2"/>
      <c r="DH39" s="2"/>
      <c r="DI39" s="2"/>
      <c r="DJ39" s="2"/>
      <c r="DK39" s="2"/>
      <c r="DL39" s="17"/>
      <c r="DM39" s="18"/>
      <c r="DN39" s="18"/>
      <c r="DO39" s="18"/>
      <c r="DP39" s="18"/>
      <c r="DQ39" s="18"/>
      <c r="DR39" s="17"/>
      <c r="DS39" s="17"/>
    </row>
    <row r="40" spans="1:123" s="4" customFormat="1" ht="19" customHeight="1" x14ac:dyDescent="0.2">
      <c r="A40" s="1">
        <v>38</v>
      </c>
      <c r="B40" s="2" t="s">
        <v>859</v>
      </c>
      <c r="C40" s="2" t="s">
        <v>837</v>
      </c>
      <c r="D40" s="3"/>
      <c r="E40" s="3"/>
      <c r="F40" s="3"/>
      <c r="G40" s="3"/>
      <c r="H40" s="3"/>
      <c r="I40" s="3"/>
      <c r="J40" s="2"/>
      <c r="L40" s="2"/>
      <c r="M40" s="2"/>
      <c r="N40" s="2"/>
      <c r="O40" s="2"/>
      <c r="R40" s="2"/>
      <c r="S40" s="2"/>
      <c r="T40" s="2"/>
      <c r="U40" s="3"/>
      <c r="V40" s="2"/>
      <c r="W40" s="1"/>
      <c r="X40" s="1"/>
      <c r="Y40" s="1"/>
      <c r="Z40" s="1"/>
      <c r="AA40"/>
      <c r="AB40" s="23">
        <v>39.070900000000002</v>
      </c>
      <c r="AC40" s="23">
        <v>-78.003600000000006</v>
      </c>
      <c r="AD40" s="2"/>
      <c r="AE40" s="2"/>
      <c r="AF40" s="2"/>
      <c r="AG40" s="3"/>
      <c r="AH40" s="3"/>
      <c r="AI40" s="3"/>
      <c r="AJ40" s="3"/>
      <c r="AN40" s="2"/>
      <c r="AO40" s="2"/>
      <c r="AP40" s="3"/>
      <c r="AQ40" s="2"/>
      <c r="AR40" s="2"/>
      <c r="AS40" s="2"/>
      <c r="AT40" s="2"/>
      <c r="AU40" s="2"/>
      <c r="AV40" s="2"/>
      <c r="AW40" s="2"/>
      <c r="AX40" s="2"/>
      <c r="AY40" s="3"/>
      <c r="AZ40" s="3"/>
      <c r="BA40" s="3"/>
      <c r="BC40" s="3"/>
      <c r="BD40" s="3"/>
      <c r="BE40" s="3"/>
      <c r="BF40" s="3"/>
      <c r="BG40" s="3"/>
      <c r="BH40" s="3"/>
      <c r="BI40" s="3"/>
      <c r="BQ40" s="2"/>
      <c r="BS40" s="2"/>
      <c r="BT40" s="2"/>
      <c r="CB40" s="2"/>
      <c r="CC40" s="3"/>
      <c r="CD40" s="3"/>
      <c r="CE40" s="3"/>
      <c r="CF40" s="3"/>
      <c r="CG40" s="2"/>
      <c r="CS40" s="2"/>
      <c r="CT40" s="3"/>
      <c r="CU40" s="2"/>
      <c r="CV40" s="2"/>
      <c r="CW40" s="2"/>
      <c r="CX40" s="2"/>
      <c r="CY40" s="3"/>
      <c r="CZ40" s="3"/>
      <c r="DA40" s="3"/>
      <c r="DB40" s="2"/>
      <c r="DC40" s="2"/>
      <c r="DD40" s="2"/>
      <c r="DF40" s="2"/>
      <c r="DG40" s="2"/>
      <c r="DH40" s="2"/>
      <c r="DI40" s="2"/>
      <c r="DJ40" s="2"/>
      <c r="DK40" s="2"/>
      <c r="DL40" s="17"/>
      <c r="DM40" s="18"/>
      <c r="DN40" s="18"/>
      <c r="DO40" s="18"/>
      <c r="DP40" s="18"/>
      <c r="DQ40" s="18"/>
      <c r="DR40" s="17"/>
      <c r="DS40" s="17"/>
    </row>
    <row r="41" spans="1:123" s="4" customFormat="1" ht="19" customHeight="1" x14ac:dyDescent="0.2">
      <c r="A41" s="1">
        <v>39</v>
      </c>
      <c r="B41" s="2" t="s">
        <v>116</v>
      </c>
      <c r="C41" s="2" t="s">
        <v>839</v>
      </c>
      <c r="D41" s="3">
        <v>1850</v>
      </c>
      <c r="E41" s="3">
        <v>1875</v>
      </c>
      <c r="F41" s="3">
        <f t="shared" ref="F41:F74" si="2">E41-D41</f>
        <v>25</v>
      </c>
      <c r="G41" s="3"/>
      <c r="H41" s="3"/>
      <c r="I41" s="3"/>
      <c r="J41" s="2" t="s">
        <v>665</v>
      </c>
      <c r="L41" s="2"/>
      <c r="M41" s="2"/>
      <c r="N41" s="2"/>
      <c r="O41" s="2"/>
      <c r="R41" s="2"/>
      <c r="S41" s="2" t="s">
        <v>425</v>
      </c>
      <c r="T41" s="2" t="s">
        <v>55</v>
      </c>
      <c r="U41" s="3">
        <v>73</v>
      </c>
      <c r="V41" s="2"/>
      <c r="W41" s="2">
        <v>17</v>
      </c>
      <c r="X41" s="2">
        <v>702692</v>
      </c>
      <c r="Y41" s="2">
        <v>4276189</v>
      </c>
      <c r="Z41" s="2">
        <v>979</v>
      </c>
      <c r="AA41" s="21">
        <v>32</v>
      </c>
      <c r="AB41" s="23">
        <v>38.611069999999998</v>
      </c>
      <c r="AC41" s="23">
        <v>-78.720569999999995</v>
      </c>
      <c r="AD41" s="2"/>
      <c r="AE41" s="3"/>
      <c r="AF41" s="3" t="s">
        <v>738</v>
      </c>
      <c r="AG41" s="3" t="s">
        <v>738</v>
      </c>
      <c r="AH41" s="3" t="s">
        <v>738</v>
      </c>
      <c r="AI41" s="3" t="s">
        <v>491</v>
      </c>
      <c r="AJ41" s="3" t="s">
        <v>491</v>
      </c>
      <c r="AN41" s="2"/>
      <c r="AO41" s="2"/>
      <c r="AP41" s="3"/>
      <c r="AQ41" s="2"/>
      <c r="AR41" s="2"/>
      <c r="AS41" s="2"/>
      <c r="AT41" s="2"/>
      <c r="AU41" s="2"/>
      <c r="AV41" s="2"/>
      <c r="AW41" s="2"/>
      <c r="AX41" s="2" t="s">
        <v>421</v>
      </c>
      <c r="AY41" s="3"/>
      <c r="AZ41" s="3" t="s">
        <v>714</v>
      </c>
      <c r="BA41" s="3"/>
      <c r="BC41" s="3"/>
      <c r="BD41" s="3"/>
      <c r="BE41" s="3"/>
      <c r="BF41" s="3"/>
      <c r="BG41" s="3"/>
      <c r="BH41" s="3"/>
      <c r="BI41" s="3"/>
      <c r="BQ41" s="2"/>
      <c r="BS41" s="2"/>
      <c r="BT41" s="2"/>
      <c r="CB41" s="2"/>
      <c r="CC41" s="3"/>
      <c r="CD41" s="3"/>
      <c r="CE41" s="3"/>
      <c r="CF41" s="3"/>
      <c r="CG41" s="2"/>
      <c r="CS41" s="2"/>
      <c r="CT41" s="3"/>
      <c r="CU41" s="2"/>
      <c r="CV41" s="2"/>
      <c r="CW41" s="2"/>
      <c r="CX41" s="2"/>
      <c r="CY41" s="3"/>
      <c r="CZ41" s="3"/>
      <c r="DA41" s="3"/>
      <c r="DB41" s="2"/>
      <c r="DC41" s="2"/>
      <c r="DD41" s="2"/>
      <c r="DF41" s="2"/>
      <c r="DG41" s="2"/>
      <c r="DH41" s="2"/>
      <c r="DI41" s="2"/>
      <c r="DJ41" s="2"/>
      <c r="DK41" s="2"/>
      <c r="DL41" s="17"/>
      <c r="DM41" s="18"/>
      <c r="DN41" s="18"/>
      <c r="DO41" s="18"/>
      <c r="DP41" s="18"/>
      <c r="DQ41" s="18"/>
      <c r="DR41" s="17"/>
      <c r="DS41" s="17"/>
    </row>
    <row r="42" spans="1:123" s="4" customFormat="1" ht="19" customHeight="1" x14ac:dyDescent="0.2">
      <c r="A42" s="1">
        <v>40</v>
      </c>
      <c r="B42" s="2" t="s">
        <v>255</v>
      </c>
      <c r="C42" s="2" t="s">
        <v>837</v>
      </c>
      <c r="D42" s="3">
        <v>1740</v>
      </c>
      <c r="E42" s="3">
        <v>1800</v>
      </c>
      <c r="F42" s="3">
        <f t="shared" si="2"/>
        <v>60</v>
      </c>
      <c r="G42" s="3"/>
      <c r="H42" s="3"/>
      <c r="I42" s="3"/>
      <c r="J42" s="2" t="s">
        <v>194</v>
      </c>
      <c r="L42" s="2"/>
      <c r="M42" s="2"/>
      <c r="N42" s="2"/>
      <c r="O42" s="2"/>
      <c r="R42" s="2"/>
      <c r="S42" s="2" t="s">
        <v>481</v>
      </c>
      <c r="T42" s="2" t="s">
        <v>366</v>
      </c>
      <c r="U42" s="3">
        <v>58</v>
      </c>
      <c r="V42" s="2"/>
      <c r="W42" s="2">
        <v>18</v>
      </c>
      <c r="X42" s="2">
        <v>284913</v>
      </c>
      <c r="Y42" s="2">
        <v>4155791</v>
      </c>
      <c r="Z42" s="2">
        <v>20</v>
      </c>
      <c r="AA42" s="21">
        <v>31</v>
      </c>
      <c r="AB42" s="23">
        <v>37.524030000000003</v>
      </c>
      <c r="AC42" s="23">
        <v>-77.339740000000006</v>
      </c>
      <c r="AD42" s="2"/>
      <c r="AE42" s="3"/>
      <c r="AF42" s="3" t="s">
        <v>491</v>
      </c>
      <c r="AG42" s="3" t="s">
        <v>491</v>
      </c>
      <c r="AH42" s="3" t="s">
        <v>738</v>
      </c>
      <c r="AI42" s="3" t="s">
        <v>738</v>
      </c>
      <c r="AJ42" s="3"/>
      <c r="AN42" s="2"/>
      <c r="AO42" s="2"/>
      <c r="AP42" s="3"/>
      <c r="AQ42" s="2"/>
      <c r="AR42" s="2"/>
      <c r="AS42" s="2"/>
      <c r="AT42" s="2"/>
      <c r="AU42" s="2"/>
      <c r="AV42" s="2"/>
      <c r="AW42" s="2"/>
      <c r="AX42" s="2" t="s">
        <v>421</v>
      </c>
      <c r="AY42" s="3"/>
      <c r="AZ42" s="3"/>
      <c r="BA42" s="3"/>
      <c r="BC42" s="3"/>
      <c r="BD42" s="3"/>
      <c r="BE42" s="3"/>
      <c r="BF42" s="3"/>
      <c r="BG42" s="3"/>
      <c r="BH42" s="3"/>
      <c r="BI42" s="3"/>
      <c r="BQ42" s="2"/>
      <c r="BS42" s="2"/>
      <c r="BT42" s="2"/>
      <c r="CB42" s="2"/>
      <c r="CC42" s="3"/>
      <c r="CD42" s="3"/>
      <c r="CE42" s="3"/>
      <c r="CF42" s="3"/>
      <c r="CG42" s="2"/>
      <c r="CX42" s="3"/>
      <c r="CY42" s="3"/>
      <c r="CZ42" s="3"/>
      <c r="DA42" s="3"/>
      <c r="DB42" s="2"/>
      <c r="DC42" s="2"/>
      <c r="DD42" s="2"/>
      <c r="DF42" s="2"/>
      <c r="DG42" s="2"/>
      <c r="DH42" s="2"/>
      <c r="DI42" s="2"/>
      <c r="DJ42" s="2"/>
      <c r="DK42" s="2"/>
      <c r="DL42" s="17"/>
      <c r="DM42" s="18"/>
      <c r="DN42" s="18"/>
      <c r="DO42" s="18"/>
      <c r="DP42" s="18"/>
      <c r="DQ42" s="18"/>
      <c r="DR42" s="17"/>
      <c r="DS42" s="17"/>
    </row>
    <row r="43" spans="1:123" s="4" customFormat="1" ht="19" customHeight="1" x14ac:dyDescent="0.2">
      <c r="A43" s="1">
        <v>41</v>
      </c>
      <c r="B43" s="2" t="s">
        <v>354</v>
      </c>
      <c r="C43" s="2" t="s">
        <v>839</v>
      </c>
      <c r="D43" s="3">
        <v>1850</v>
      </c>
      <c r="E43" s="3">
        <v>1875</v>
      </c>
      <c r="F43" s="3">
        <f t="shared" si="2"/>
        <v>25</v>
      </c>
      <c r="G43" s="3"/>
      <c r="H43" s="3"/>
      <c r="I43" s="3"/>
      <c r="J43" s="2" t="s">
        <v>355</v>
      </c>
      <c r="L43" s="2"/>
      <c r="M43" s="2"/>
      <c r="N43" s="2"/>
      <c r="O43" s="2"/>
      <c r="R43" s="2"/>
      <c r="S43" s="2" t="s">
        <v>637</v>
      </c>
      <c r="T43" s="2" t="s">
        <v>367</v>
      </c>
      <c r="U43" s="3">
        <v>59</v>
      </c>
      <c r="V43" s="2"/>
      <c r="W43" s="2">
        <v>18</v>
      </c>
      <c r="X43" s="2">
        <v>310849</v>
      </c>
      <c r="Y43" s="2">
        <v>4181336</v>
      </c>
      <c r="Z43" s="2">
        <v>146</v>
      </c>
      <c r="AA43" s="21">
        <v>33</v>
      </c>
      <c r="AB43" s="23">
        <v>37.759799999999998</v>
      </c>
      <c r="AC43" s="23">
        <v>-77.472930000000005</v>
      </c>
      <c r="AD43" s="2"/>
      <c r="AE43" s="3"/>
      <c r="AF43" s="3" t="s">
        <v>738</v>
      </c>
      <c r="AG43" s="3" t="s">
        <v>738</v>
      </c>
      <c r="AH43" s="3" t="s">
        <v>738</v>
      </c>
      <c r="AI43" s="3" t="s">
        <v>491</v>
      </c>
      <c r="AJ43" s="3"/>
      <c r="AN43" s="2"/>
      <c r="AO43" s="2"/>
      <c r="AP43" s="3"/>
      <c r="AQ43" s="2"/>
      <c r="AR43" s="2"/>
      <c r="AS43" s="2"/>
      <c r="AT43" s="2"/>
      <c r="AU43" s="2"/>
      <c r="AV43" s="2"/>
      <c r="AW43" s="2"/>
      <c r="AX43" s="2" t="s">
        <v>421</v>
      </c>
      <c r="AY43" s="3"/>
      <c r="AZ43" s="3"/>
      <c r="BA43" s="3"/>
      <c r="BC43" s="3"/>
      <c r="BD43" s="3"/>
      <c r="BE43" s="3"/>
      <c r="BF43" s="3"/>
      <c r="BG43" s="3"/>
      <c r="BH43" s="3"/>
      <c r="BI43" s="3"/>
      <c r="BQ43" s="2"/>
      <c r="BS43" s="2"/>
      <c r="BT43" s="2"/>
      <c r="CB43" s="2"/>
      <c r="CC43" s="3"/>
      <c r="CD43" s="3"/>
      <c r="CE43" s="3"/>
      <c r="CF43" s="3"/>
      <c r="CG43" s="2"/>
      <c r="CX43" s="3"/>
      <c r="CY43" s="3"/>
      <c r="CZ43" s="3"/>
      <c r="DA43" s="3"/>
      <c r="DB43" s="2"/>
      <c r="DC43" s="2"/>
      <c r="DD43" s="2"/>
      <c r="DF43" s="2"/>
      <c r="DG43" s="2"/>
      <c r="DH43" s="2"/>
      <c r="DI43" s="2"/>
      <c r="DJ43" s="2"/>
      <c r="DK43" s="2"/>
      <c r="DL43" s="17"/>
      <c r="DM43" s="18"/>
      <c r="DN43" s="18"/>
      <c r="DO43" s="18"/>
      <c r="DP43" s="18"/>
      <c r="DQ43" s="18"/>
      <c r="DR43" s="17"/>
      <c r="DS43" s="17"/>
    </row>
    <row r="44" spans="1:123" s="4" customFormat="1" ht="19" customHeight="1" x14ac:dyDescent="0.2">
      <c r="A44" s="1">
        <v>42</v>
      </c>
      <c r="B44" s="2" t="s">
        <v>618</v>
      </c>
      <c r="C44" s="2" t="s">
        <v>836</v>
      </c>
      <c r="D44" s="3">
        <v>1850</v>
      </c>
      <c r="E44" s="3">
        <v>1875</v>
      </c>
      <c r="F44" s="3">
        <f t="shared" si="2"/>
        <v>25</v>
      </c>
      <c r="G44" s="3"/>
      <c r="H44" s="3"/>
      <c r="I44" s="3"/>
      <c r="J44" s="2" t="s">
        <v>64</v>
      </c>
      <c r="L44" s="2">
        <v>36</v>
      </c>
      <c r="M44" s="2">
        <v>9</v>
      </c>
      <c r="N44" s="2"/>
      <c r="O44" s="2"/>
      <c r="P44" s="4">
        <v>1076</v>
      </c>
      <c r="Q44" s="4" t="s">
        <v>784</v>
      </c>
      <c r="R44" s="2"/>
      <c r="S44" s="2" t="s">
        <v>638</v>
      </c>
      <c r="T44" s="2" t="s">
        <v>366</v>
      </c>
      <c r="U44" s="3">
        <v>53</v>
      </c>
      <c r="V44" s="2" t="s">
        <v>457</v>
      </c>
      <c r="W44" s="2">
        <v>17</v>
      </c>
      <c r="X44" s="2">
        <v>624179</v>
      </c>
      <c r="Y44" s="2">
        <v>4196787</v>
      </c>
      <c r="Z44" s="2">
        <v>1663</v>
      </c>
      <c r="AA44" s="21">
        <v>34</v>
      </c>
      <c r="AB44" s="23">
        <v>37.910150000000002</v>
      </c>
      <c r="AC44" s="23">
        <v>-79.873750000000001</v>
      </c>
      <c r="AD44" s="2"/>
      <c r="AE44" s="3"/>
      <c r="AF44" s="3" t="s">
        <v>738</v>
      </c>
      <c r="AG44" s="3" t="s">
        <v>738</v>
      </c>
      <c r="AH44" s="3" t="s">
        <v>738</v>
      </c>
      <c r="AI44" s="3" t="s">
        <v>491</v>
      </c>
      <c r="AJ44" s="3" t="s">
        <v>491</v>
      </c>
      <c r="AN44" s="2"/>
      <c r="AO44" s="2"/>
      <c r="AP44" s="3"/>
      <c r="AQ44" s="2"/>
      <c r="AR44" s="2"/>
      <c r="AS44" s="2"/>
      <c r="AT44" s="2"/>
      <c r="AU44" s="2"/>
      <c r="AV44" s="2"/>
      <c r="AW44" s="2"/>
      <c r="AX44" s="2" t="s">
        <v>421</v>
      </c>
      <c r="AY44" s="3" t="s">
        <v>700</v>
      </c>
      <c r="AZ44" s="3" t="s">
        <v>714</v>
      </c>
      <c r="BA44" s="3" t="s">
        <v>262</v>
      </c>
      <c r="BC44" s="3"/>
      <c r="BD44" s="3"/>
      <c r="BE44" s="3"/>
      <c r="BF44" s="3"/>
      <c r="BG44" s="3"/>
      <c r="BH44" s="3"/>
      <c r="BI44" s="3"/>
      <c r="BQ44" s="2"/>
      <c r="BS44" s="2"/>
      <c r="BT44" s="2"/>
      <c r="CB44" s="2"/>
      <c r="CC44" s="3"/>
      <c r="CD44" s="3"/>
      <c r="CE44" s="3"/>
      <c r="CF44" s="3"/>
      <c r="CG44" s="2"/>
      <c r="CX44" s="3"/>
      <c r="CY44" s="3"/>
      <c r="CZ44" s="3"/>
      <c r="DA44" s="3"/>
      <c r="DB44" s="2"/>
      <c r="DC44" s="2"/>
      <c r="DD44" s="2"/>
      <c r="DF44" s="2"/>
      <c r="DG44" s="2"/>
      <c r="DH44" s="2"/>
      <c r="DI44" s="2"/>
      <c r="DJ44" s="2"/>
      <c r="DK44" s="2"/>
      <c r="DL44" s="17"/>
      <c r="DM44" s="18"/>
      <c r="DN44" s="18"/>
      <c r="DO44" s="18"/>
      <c r="DP44" s="18"/>
      <c r="DQ44" s="18"/>
      <c r="DR44" s="17"/>
      <c r="DS44" s="17"/>
    </row>
    <row r="45" spans="1:123" s="4" customFormat="1" ht="19" customHeight="1" x14ac:dyDescent="0.2">
      <c r="A45" s="1">
        <v>43</v>
      </c>
      <c r="B45" s="2" t="s">
        <v>228</v>
      </c>
      <c r="C45" s="2" t="s">
        <v>837</v>
      </c>
      <c r="D45" s="3">
        <v>1779</v>
      </c>
      <c r="E45" s="3">
        <v>1850</v>
      </c>
      <c r="F45" s="3">
        <f t="shared" si="2"/>
        <v>71</v>
      </c>
      <c r="G45" s="3"/>
      <c r="H45" s="3"/>
      <c r="I45" s="3"/>
      <c r="J45" s="2" t="s">
        <v>382</v>
      </c>
      <c r="L45" s="2"/>
      <c r="M45" s="2"/>
      <c r="N45" s="2">
        <v>4</v>
      </c>
      <c r="O45" s="2">
        <v>2</v>
      </c>
      <c r="R45" s="2" t="s">
        <v>615</v>
      </c>
      <c r="S45" s="2" t="s">
        <v>746</v>
      </c>
      <c r="T45" s="2" t="s">
        <v>692</v>
      </c>
      <c r="U45" s="3">
        <v>26</v>
      </c>
      <c r="V45" s="2" t="s">
        <v>42</v>
      </c>
      <c r="W45" s="2">
        <v>17</v>
      </c>
      <c r="X45" s="2">
        <v>599723</v>
      </c>
      <c r="Y45" s="2">
        <v>4093892</v>
      </c>
      <c r="Z45" s="2">
        <v>992</v>
      </c>
      <c r="AA45" s="21">
        <v>35</v>
      </c>
      <c r="AB45" s="23">
        <v>36.985869999999998</v>
      </c>
      <c r="AC45" s="23">
        <v>-79.794430000000006</v>
      </c>
      <c r="AD45" s="2"/>
      <c r="AE45" s="3"/>
      <c r="AF45" s="3" t="s">
        <v>738</v>
      </c>
      <c r="AG45" s="3" t="s">
        <v>738</v>
      </c>
      <c r="AH45" s="3" t="s">
        <v>491</v>
      </c>
      <c r="AI45" s="3" t="s">
        <v>738</v>
      </c>
      <c r="AJ45" s="3"/>
      <c r="AN45" s="2"/>
      <c r="AO45" s="2"/>
      <c r="AP45" s="3"/>
      <c r="AQ45" s="2"/>
      <c r="AR45" s="2"/>
      <c r="AS45" s="2"/>
      <c r="AT45" s="2"/>
      <c r="AU45" s="2"/>
      <c r="AV45" s="2"/>
      <c r="AW45" s="2"/>
      <c r="AX45" s="2" t="s">
        <v>421</v>
      </c>
      <c r="AY45" s="3"/>
      <c r="AZ45" s="3"/>
      <c r="BA45" s="3"/>
      <c r="BC45" s="3"/>
      <c r="BD45" s="3"/>
      <c r="BE45" s="3"/>
      <c r="BF45" s="3"/>
      <c r="BG45" s="3"/>
      <c r="BH45" s="3"/>
      <c r="BI45" s="3"/>
      <c r="BQ45" s="2"/>
      <c r="BS45" s="2"/>
      <c r="BT45" s="2"/>
      <c r="CB45" s="2"/>
      <c r="CC45" s="3"/>
      <c r="CD45" s="3"/>
      <c r="CE45" s="3"/>
      <c r="CF45" s="3"/>
      <c r="CG45" s="2"/>
      <c r="CX45" s="3"/>
      <c r="CY45" s="3"/>
      <c r="CZ45" s="3"/>
      <c r="DA45" s="3"/>
      <c r="DB45" s="2"/>
      <c r="DC45" s="2"/>
      <c r="DD45" s="2"/>
      <c r="DF45" s="2"/>
      <c r="DG45" s="2"/>
      <c r="DH45" s="2"/>
      <c r="DI45" s="2"/>
      <c r="DJ45" s="2"/>
      <c r="DK45" s="2"/>
      <c r="DL45" s="17"/>
      <c r="DM45" s="18"/>
      <c r="DN45" s="18"/>
      <c r="DO45" s="18"/>
      <c r="DP45" s="18"/>
      <c r="DQ45" s="18"/>
      <c r="DR45" s="17"/>
      <c r="DS45" s="17"/>
    </row>
    <row r="46" spans="1:123" s="4" customFormat="1" ht="19" customHeight="1" x14ac:dyDescent="0.2">
      <c r="A46" s="1">
        <v>44</v>
      </c>
      <c r="B46" s="2" t="s">
        <v>732</v>
      </c>
      <c r="C46" s="2" t="s">
        <v>836</v>
      </c>
      <c r="D46" s="3">
        <v>1873</v>
      </c>
      <c r="E46" s="3">
        <v>1882</v>
      </c>
      <c r="F46" s="3">
        <f t="shared" si="2"/>
        <v>9</v>
      </c>
      <c r="G46" s="3"/>
      <c r="H46" s="3"/>
      <c r="I46" s="3"/>
      <c r="J46" s="2" t="s">
        <v>361</v>
      </c>
      <c r="K46" s="4" t="s">
        <v>491</v>
      </c>
      <c r="L46" s="2">
        <v>35</v>
      </c>
      <c r="M46" s="2">
        <v>12</v>
      </c>
      <c r="N46" s="2"/>
      <c r="O46" s="2"/>
      <c r="P46" s="4">
        <v>1800</v>
      </c>
      <c r="Q46" s="4" t="s">
        <v>785</v>
      </c>
      <c r="R46" s="2" t="s">
        <v>219</v>
      </c>
      <c r="S46" s="2" t="s">
        <v>100</v>
      </c>
      <c r="T46" s="2" t="s">
        <v>366</v>
      </c>
      <c r="U46" s="3">
        <v>52</v>
      </c>
      <c r="V46" s="2" t="s">
        <v>220</v>
      </c>
      <c r="W46" s="2">
        <v>17</v>
      </c>
      <c r="X46" s="2">
        <v>603574</v>
      </c>
      <c r="Y46" s="2">
        <v>4181510</v>
      </c>
      <c r="Z46" s="2">
        <v>1464</v>
      </c>
      <c r="AA46" s="21">
        <v>36</v>
      </c>
      <c r="AB46" s="23">
        <v>37.775060000000003</v>
      </c>
      <c r="AC46" s="23">
        <v>-79.239099999999993</v>
      </c>
      <c r="AD46" s="2"/>
      <c r="AE46" s="3"/>
      <c r="AF46" s="3" t="s">
        <v>738</v>
      </c>
      <c r="AG46" s="3" t="s">
        <v>738</v>
      </c>
      <c r="AH46" s="3" t="s">
        <v>738</v>
      </c>
      <c r="AI46" s="3" t="s">
        <v>738</v>
      </c>
      <c r="AJ46" s="3" t="s">
        <v>491</v>
      </c>
      <c r="AN46" s="2">
        <v>1800</v>
      </c>
      <c r="AO46" s="2"/>
      <c r="AP46" s="3"/>
      <c r="AQ46" s="2"/>
      <c r="AR46" s="2"/>
      <c r="AS46" s="2"/>
      <c r="AT46" s="2"/>
      <c r="AU46" s="2"/>
      <c r="AV46" s="2"/>
      <c r="AW46" s="2"/>
      <c r="AX46" s="2" t="s">
        <v>421</v>
      </c>
      <c r="AY46" s="3"/>
      <c r="AZ46" s="3"/>
      <c r="BA46" s="3" t="s">
        <v>680</v>
      </c>
      <c r="BC46" s="3"/>
      <c r="BD46" s="3"/>
      <c r="BE46" s="3" t="s">
        <v>700</v>
      </c>
      <c r="BF46" s="3"/>
      <c r="BG46" s="3"/>
      <c r="BH46" s="3"/>
      <c r="BI46" s="3"/>
      <c r="BQ46" s="2"/>
      <c r="BS46" s="2"/>
      <c r="BT46" s="2"/>
      <c r="CB46" s="2"/>
      <c r="CC46" s="3"/>
      <c r="CD46" s="3"/>
      <c r="CE46" s="3"/>
      <c r="CF46" s="3"/>
      <c r="CG46" s="2"/>
      <c r="CS46" s="2"/>
      <c r="CT46" s="2"/>
      <c r="CU46" s="2"/>
      <c r="CV46" s="2"/>
      <c r="CW46" s="2"/>
      <c r="CX46" s="3"/>
      <c r="CY46" s="3"/>
      <c r="CZ46" s="3"/>
      <c r="DA46" s="3"/>
      <c r="DB46" s="2"/>
      <c r="DC46" s="2"/>
      <c r="DD46" s="2"/>
      <c r="DF46" s="2"/>
      <c r="DG46" s="2"/>
      <c r="DH46" s="2"/>
      <c r="DI46" s="2"/>
      <c r="DJ46" s="2"/>
      <c r="DK46" s="2"/>
      <c r="DL46" s="17"/>
      <c r="DM46" s="18"/>
      <c r="DN46" s="18"/>
      <c r="DO46" s="18"/>
      <c r="DP46" s="18"/>
      <c r="DQ46" s="18"/>
      <c r="DR46" s="17"/>
      <c r="DS46" s="17"/>
    </row>
    <row r="47" spans="1:123" s="4" customFormat="1" ht="19" customHeight="1" x14ac:dyDescent="0.2">
      <c r="A47" s="1">
        <v>45</v>
      </c>
      <c r="B47" s="2" t="s">
        <v>181</v>
      </c>
      <c r="C47" s="2" t="s">
        <v>836</v>
      </c>
      <c r="D47" s="3">
        <v>1775</v>
      </c>
      <c r="E47" s="3">
        <v>1779</v>
      </c>
      <c r="F47" s="3">
        <f t="shared" si="2"/>
        <v>4</v>
      </c>
      <c r="G47" s="3"/>
      <c r="H47" s="3"/>
      <c r="I47" s="3"/>
      <c r="J47" s="2" t="s">
        <v>244</v>
      </c>
      <c r="L47" s="2"/>
      <c r="M47" s="2"/>
      <c r="N47" s="2"/>
      <c r="O47" s="2"/>
      <c r="R47" s="2" t="s">
        <v>466</v>
      </c>
      <c r="S47" s="2" t="s">
        <v>581</v>
      </c>
      <c r="T47" s="2" t="s">
        <v>366</v>
      </c>
      <c r="U47" s="3">
        <v>44</v>
      </c>
      <c r="V47" s="2" t="s">
        <v>373</v>
      </c>
      <c r="W47" s="2">
        <v>17</v>
      </c>
      <c r="X47" s="2">
        <v>672970</v>
      </c>
      <c r="Y47" s="2">
        <v>4136833</v>
      </c>
      <c r="Z47" s="2">
        <v>607</v>
      </c>
      <c r="AA47" s="21">
        <v>37</v>
      </c>
      <c r="AB47" s="23">
        <v>37.362099999999998</v>
      </c>
      <c r="AC47" s="23">
        <v>-79.467929999999996</v>
      </c>
      <c r="AD47" s="2" t="s">
        <v>724</v>
      </c>
      <c r="AE47" s="3"/>
      <c r="AF47" s="3" t="s">
        <v>738</v>
      </c>
      <c r="AG47" s="3" t="s">
        <v>491</v>
      </c>
      <c r="AH47" s="3" t="s">
        <v>738</v>
      </c>
      <c r="AI47" s="3" t="s">
        <v>738</v>
      </c>
      <c r="AJ47" s="3"/>
      <c r="AN47" s="2"/>
      <c r="AO47" s="2"/>
      <c r="AP47" s="3"/>
      <c r="AQ47" s="2"/>
      <c r="AR47" s="2"/>
      <c r="AS47" s="2"/>
      <c r="AT47" s="2"/>
      <c r="AU47" s="2"/>
      <c r="AV47" s="2"/>
      <c r="AW47" s="2"/>
      <c r="AX47" s="2" t="s">
        <v>421</v>
      </c>
      <c r="AY47" s="3" t="s">
        <v>700</v>
      </c>
      <c r="AZ47" s="3" t="s">
        <v>539</v>
      </c>
      <c r="BA47" s="3" t="s">
        <v>388</v>
      </c>
      <c r="BC47" s="3"/>
      <c r="BD47" s="3"/>
      <c r="BE47" s="3"/>
      <c r="BF47" s="3"/>
      <c r="BG47" s="3"/>
      <c r="BH47" s="3"/>
      <c r="BI47" s="3"/>
      <c r="BQ47" s="2"/>
      <c r="BS47" s="2"/>
      <c r="BT47" s="2"/>
      <c r="CB47" s="2"/>
      <c r="CC47" s="3"/>
      <c r="CD47" s="3"/>
      <c r="CE47" s="3"/>
      <c r="CF47" s="3"/>
      <c r="CG47" s="2"/>
      <c r="CS47" s="2"/>
      <c r="CT47" s="2"/>
      <c r="CU47" s="2"/>
      <c r="CV47" s="2"/>
      <c r="CW47" s="2"/>
      <c r="CX47" s="3"/>
      <c r="CY47" s="3"/>
      <c r="CZ47" s="3"/>
      <c r="DA47" s="3"/>
      <c r="DB47" s="2"/>
      <c r="DC47" s="2"/>
      <c r="DD47" s="2"/>
      <c r="DF47" s="2"/>
      <c r="DG47" s="2"/>
      <c r="DH47" s="2"/>
      <c r="DI47" s="2"/>
      <c r="DJ47" s="2"/>
      <c r="DK47" s="2"/>
      <c r="DL47" s="17"/>
      <c r="DM47" s="18"/>
      <c r="DN47" s="18"/>
      <c r="DO47" s="18"/>
      <c r="DP47" s="18"/>
      <c r="DQ47" s="18"/>
      <c r="DR47" s="17"/>
      <c r="DS47" s="17"/>
    </row>
    <row r="48" spans="1:123" s="4" customFormat="1" ht="19" customHeight="1" x14ac:dyDescent="0.2">
      <c r="A48" s="1">
        <v>46</v>
      </c>
      <c r="B48" s="2" t="s">
        <v>181</v>
      </c>
      <c r="C48" s="2" t="s">
        <v>836</v>
      </c>
      <c r="D48" s="3">
        <v>1779</v>
      </c>
      <c r="E48" s="3">
        <v>1837</v>
      </c>
      <c r="F48" s="3">
        <f t="shared" si="2"/>
        <v>58</v>
      </c>
      <c r="G48" s="3"/>
      <c r="H48" s="3"/>
      <c r="I48" s="3"/>
      <c r="J48" s="2" t="s">
        <v>244</v>
      </c>
      <c r="L48" s="2"/>
      <c r="M48" s="2"/>
      <c r="N48" s="2"/>
      <c r="O48" s="2"/>
      <c r="R48" s="2" t="s">
        <v>372</v>
      </c>
      <c r="S48" s="2" t="s">
        <v>581</v>
      </c>
      <c r="T48" s="2" t="s">
        <v>366</v>
      </c>
      <c r="U48" s="3">
        <v>44</v>
      </c>
      <c r="V48" s="2" t="s">
        <v>373</v>
      </c>
      <c r="W48" s="2">
        <v>17</v>
      </c>
      <c r="X48" s="2">
        <v>672970</v>
      </c>
      <c r="Y48" s="2">
        <v>4136833</v>
      </c>
      <c r="Z48" s="2">
        <v>607</v>
      </c>
      <c r="AA48" s="21">
        <v>38</v>
      </c>
      <c r="AB48" s="23">
        <v>37.362099999999998</v>
      </c>
      <c r="AC48" s="23">
        <v>-79.467929999999996</v>
      </c>
      <c r="AD48" s="2" t="s">
        <v>724</v>
      </c>
      <c r="AE48" s="3"/>
      <c r="AF48" s="3" t="s">
        <v>738</v>
      </c>
      <c r="AG48" s="3" t="s">
        <v>491</v>
      </c>
      <c r="AH48" s="3" t="s">
        <v>491</v>
      </c>
      <c r="AI48" s="3" t="s">
        <v>738</v>
      </c>
      <c r="AJ48" s="3"/>
      <c r="AN48" s="2"/>
      <c r="AO48" s="2"/>
      <c r="AP48" s="3"/>
      <c r="AQ48" s="2"/>
      <c r="AR48" s="2"/>
      <c r="AS48" s="2"/>
      <c r="AT48" s="2"/>
      <c r="AU48" s="2"/>
      <c r="AV48" s="2"/>
      <c r="AW48" s="2"/>
      <c r="AX48" s="2" t="s">
        <v>421</v>
      </c>
      <c r="AY48" s="3" t="s">
        <v>700</v>
      </c>
      <c r="AZ48" s="3" t="s">
        <v>539</v>
      </c>
      <c r="BA48" s="3" t="s">
        <v>388</v>
      </c>
      <c r="BC48" s="3"/>
      <c r="BD48" s="3"/>
      <c r="BE48" s="3"/>
      <c r="BF48" s="3"/>
      <c r="BG48" s="3"/>
      <c r="BH48" s="3"/>
      <c r="BI48" s="3"/>
      <c r="BQ48" s="2"/>
      <c r="BS48" s="2"/>
      <c r="BT48" s="2"/>
      <c r="CB48" s="2"/>
      <c r="CC48" s="3"/>
      <c r="CD48" s="3"/>
      <c r="CE48" s="3"/>
      <c r="CF48" s="3"/>
      <c r="CG48" s="2"/>
      <c r="CS48" s="2"/>
      <c r="CT48" s="2"/>
      <c r="CU48" s="2"/>
      <c r="CV48" s="2"/>
      <c r="CW48" s="2"/>
      <c r="CX48" s="3"/>
      <c r="CY48" s="3"/>
      <c r="CZ48" s="3"/>
      <c r="DA48" s="3"/>
      <c r="DB48" s="2"/>
      <c r="DC48" s="2"/>
      <c r="DD48" s="2"/>
      <c r="DF48" s="2"/>
      <c r="DG48" s="2"/>
      <c r="DH48" s="2"/>
      <c r="DI48" s="2"/>
      <c r="DJ48" s="2"/>
      <c r="DK48" s="2"/>
      <c r="DL48" s="17"/>
      <c r="DM48" s="18"/>
      <c r="DN48" s="18"/>
      <c r="DO48" s="18"/>
      <c r="DP48" s="18"/>
      <c r="DQ48" s="18"/>
      <c r="DR48" s="17"/>
      <c r="DS48" s="17"/>
    </row>
    <row r="49" spans="1:123" s="4" customFormat="1" ht="19" customHeight="1" x14ac:dyDescent="0.2">
      <c r="A49" s="1">
        <v>47</v>
      </c>
      <c r="B49" s="2" t="s">
        <v>295</v>
      </c>
      <c r="C49" s="2" t="s">
        <v>836</v>
      </c>
      <c r="D49" s="3">
        <v>1835</v>
      </c>
      <c r="E49" s="3">
        <v>1864</v>
      </c>
      <c r="F49" s="3">
        <f t="shared" si="2"/>
        <v>29</v>
      </c>
      <c r="G49" s="3">
        <v>1861</v>
      </c>
      <c r="H49" s="3"/>
      <c r="I49" s="3"/>
      <c r="J49" s="2" t="s">
        <v>451</v>
      </c>
      <c r="L49" s="2">
        <v>30</v>
      </c>
      <c r="M49" s="2">
        <v>9</v>
      </c>
      <c r="N49" s="2"/>
      <c r="O49" s="2"/>
      <c r="P49" s="4">
        <v>553</v>
      </c>
      <c r="R49" s="2" t="s">
        <v>281</v>
      </c>
      <c r="S49" s="2" t="s">
        <v>102</v>
      </c>
      <c r="T49" s="2" t="s">
        <v>55</v>
      </c>
      <c r="U49" s="3">
        <v>73</v>
      </c>
      <c r="V49" s="2" t="s">
        <v>282</v>
      </c>
      <c r="W49" s="2">
        <v>17</v>
      </c>
      <c r="X49" s="2">
        <v>716267</v>
      </c>
      <c r="Y49" s="2">
        <v>4290795</v>
      </c>
      <c r="Z49" s="2">
        <v>1132</v>
      </c>
      <c r="AA49" s="21">
        <v>39</v>
      </c>
      <c r="AB49" s="23">
        <v>38.739370000000001</v>
      </c>
      <c r="AC49" s="23">
        <v>-78.117270000000005</v>
      </c>
      <c r="AD49" s="2"/>
      <c r="AE49" s="3"/>
      <c r="AF49" s="3" t="s">
        <v>738</v>
      </c>
      <c r="AG49" s="3" t="s">
        <v>738</v>
      </c>
      <c r="AH49" s="3" t="s">
        <v>738</v>
      </c>
      <c r="AI49" s="3" t="s">
        <v>491</v>
      </c>
      <c r="AJ49" s="3" t="s">
        <v>491</v>
      </c>
      <c r="AN49" s="2"/>
      <c r="AO49" s="2"/>
      <c r="AP49" s="3"/>
      <c r="AQ49" s="2"/>
      <c r="AR49" s="2"/>
      <c r="AS49" s="2"/>
      <c r="AT49" s="2"/>
      <c r="AU49" s="2"/>
      <c r="AV49" s="2"/>
      <c r="AW49" s="2"/>
      <c r="AX49" s="2" t="s">
        <v>421</v>
      </c>
      <c r="AY49" s="3"/>
      <c r="AZ49" s="3"/>
      <c r="BA49" s="3" t="s">
        <v>73</v>
      </c>
      <c r="BC49" s="3"/>
      <c r="BD49" s="3"/>
      <c r="BE49" s="3"/>
      <c r="BF49" s="3"/>
      <c r="BG49" s="3"/>
      <c r="BH49" s="3"/>
      <c r="BI49" s="3"/>
      <c r="BQ49" s="2"/>
      <c r="BS49" s="2"/>
      <c r="BT49" s="2"/>
      <c r="CB49" s="2"/>
      <c r="CC49" s="3"/>
      <c r="CD49" s="3"/>
      <c r="CE49" s="3"/>
      <c r="CF49" s="3"/>
      <c r="CG49" s="2"/>
      <c r="CS49" s="2"/>
      <c r="CT49" s="2"/>
      <c r="CU49" s="2"/>
      <c r="CV49" s="2"/>
      <c r="CW49" s="2"/>
      <c r="CX49" s="3"/>
      <c r="CY49" s="3"/>
      <c r="CZ49" s="3"/>
      <c r="DA49" s="3"/>
      <c r="DB49" s="2"/>
      <c r="DC49" s="2"/>
      <c r="DD49" s="2"/>
      <c r="DF49" s="2"/>
      <c r="DG49" s="2"/>
      <c r="DH49" s="2"/>
      <c r="DI49" s="2"/>
      <c r="DJ49" s="2"/>
      <c r="DK49" s="2"/>
      <c r="DL49" s="17"/>
      <c r="DM49" s="18"/>
      <c r="DN49" s="18"/>
      <c r="DO49" s="18"/>
      <c r="DP49" s="18"/>
      <c r="DQ49" s="18"/>
      <c r="DR49" s="17"/>
      <c r="DS49" s="17"/>
    </row>
    <row r="50" spans="1:123" ht="19" customHeight="1" x14ac:dyDescent="0.2">
      <c r="A50" s="1">
        <v>48</v>
      </c>
      <c r="B50" s="2" t="s">
        <v>482</v>
      </c>
      <c r="C50" s="2" t="s">
        <v>836</v>
      </c>
      <c r="D50" s="3">
        <v>1790</v>
      </c>
      <c r="E50" s="3">
        <v>1860</v>
      </c>
      <c r="F50" s="3">
        <f t="shared" si="2"/>
        <v>70</v>
      </c>
      <c r="G50" s="3">
        <v>1850</v>
      </c>
      <c r="J50" s="2" t="s">
        <v>382</v>
      </c>
      <c r="L50" s="2">
        <v>30</v>
      </c>
      <c r="M50" s="2">
        <v>8</v>
      </c>
      <c r="S50" s="2" t="s">
        <v>746</v>
      </c>
      <c r="T50" s="2" t="s">
        <v>692</v>
      </c>
      <c r="U50" s="3">
        <v>26</v>
      </c>
      <c r="V50" s="2" t="s">
        <v>24</v>
      </c>
      <c r="W50" s="2">
        <v>17</v>
      </c>
      <c r="X50" s="2">
        <v>590573</v>
      </c>
      <c r="Y50" s="2">
        <v>4088122</v>
      </c>
      <c r="Z50" s="2">
        <v>1181</v>
      </c>
      <c r="AA50" s="21">
        <v>40</v>
      </c>
      <c r="AB50" s="23">
        <v>36.93479</v>
      </c>
      <c r="AC50" s="23">
        <v>-79.829350000000005</v>
      </c>
      <c r="AD50" s="2"/>
      <c r="AE50" s="3"/>
      <c r="AF50" s="3" t="s">
        <v>738</v>
      </c>
      <c r="AG50" s="3" t="s">
        <v>738</v>
      </c>
      <c r="AH50" s="3" t="s">
        <v>491</v>
      </c>
      <c r="AI50" s="3" t="s">
        <v>738</v>
      </c>
      <c r="AN50" s="2"/>
      <c r="AO50" s="2"/>
      <c r="AQ50" s="2"/>
      <c r="AR50" s="2"/>
      <c r="AS50" s="2"/>
      <c r="AT50" s="2"/>
      <c r="AU50" s="2"/>
      <c r="AV50" s="2"/>
      <c r="AW50" s="2"/>
      <c r="AX50" s="2" t="s">
        <v>421</v>
      </c>
      <c r="BS50" s="2"/>
      <c r="BT50" s="2"/>
      <c r="CC50" s="3"/>
      <c r="CD50" s="3"/>
      <c r="CE50" s="3"/>
      <c r="CF50" s="3"/>
      <c r="CX50" s="3"/>
      <c r="CY50" s="3"/>
      <c r="CZ50" s="3"/>
      <c r="DA50" s="3"/>
      <c r="DM50" s="18"/>
      <c r="DN50" s="18"/>
      <c r="DO50" s="18"/>
      <c r="DP50" s="18"/>
      <c r="DQ50" s="18"/>
    </row>
    <row r="51" spans="1:123" ht="19" customHeight="1" x14ac:dyDescent="0.2">
      <c r="A51" s="1">
        <v>49</v>
      </c>
      <c r="B51" s="2" t="s">
        <v>749</v>
      </c>
      <c r="C51" s="2" t="s">
        <v>837</v>
      </c>
      <c r="D51" s="3">
        <v>1750</v>
      </c>
      <c r="E51" s="3">
        <v>1781</v>
      </c>
      <c r="F51" s="3">
        <f t="shared" si="2"/>
        <v>31</v>
      </c>
      <c r="J51" s="2" t="s">
        <v>63</v>
      </c>
      <c r="S51" s="2" t="s">
        <v>596</v>
      </c>
      <c r="T51" s="2" t="s">
        <v>366</v>
      </c>
      <c r="U51" s="3">
        <v>48</v>
      </c>
      <c r="V51" s="2" t="s">
        <v>321</v>
      </c>
      <c r="W51" s="2">
        <v>18</v>
      </c>
      <c r="X51" s="2">
        <v>284393</v>
      </c>
      <c r="Y51" s="2">
        <v>4146176</v>
      </c>
      <c r="Z51" s="2">
        <v>16</v>
      </c>
      <c r="AA51" s="21">
        <v>41</v>
      </c>
      <c r="AB51" s="23">
        <v>37.43732</v>
      </c>
      <c r="AC51" s="23">
        <v>-77.370379999999997</v>
      </c>
      <c r="AD51" s="2"/>
      <c r="AE51" s="3"/>
      <c r="AF51" s="3" t="s">
        <v>491</v>
      </c>
      <c r="AG51" s="3" t="s">
        <v>491</v>
      </c>
      <c r="AH51" s="3" t="s">
        <v>738</v>
      </c>
      <c r="AI51" s="3" t="s">
        <v>738</v>
      </c>
      <c r="AN51" s="2"/>
      <c r="AO51" s="2"/>
      <c r="AQ51" s="2"/>
      <c r="AR51" s="2"/>
      <c r="AS51" s="2"/>
      <c r="AT51" s="2"/>
      <c r="AU51" s="2"/>
      <c r="AV51" s="2"/>
      <c r="AW51" s="2"/>
      <c r="AX51" s="2" t="s">
        <v>421</v>
      </c>
      <c r="BS51" s="2"/>
      <c r="BT51" s="2"/>
      <c r="CC51" s="3"/>
      <c r="CD51" s="3"/>
      <c r="CE51" s="3"/>
      <c r="CF51" s="3"/>
      <c r="CX51" s="3"/>
      <c r="CY51" s="3"/>
      <c r="CZ51" s="3"/>
      <c r="DA51" s="3"/>
      <c r="DM51" s="18"/>
      <c r="DN51" s="18"/>
      <c r="DO51" s="18"/>
      <c r="DP51" s="18"/>
      <c r="DQ51" s="18"/>
    </row>
    <row r="52" spans="1:123" ht="19" customHeight="1" x14ac:dyDescent="0.2">
      <c r="A52" s="1">
        <v>50</v>
      </c>
      <c r="B52" s="2" t="s">
        <v>758</v>
      </c>
      <c r="C52" s="2" t="s">
        <v>836</v>
      </c>
      <c r="D52" s="3">
        <v>1807</v>
      </c>
      <c r="E52" s="3">
        <v>1849</v>
      </c>
      <c r="F52" s="3">
        <f t="shared" si="2"/>
        <v>42</v>
      </c>
      <c r="J52" s="2" t="s">
        <v>361</v>
      </c>
      <c r="R52" s="2" t="s">
        <v>697</v>
      </c>
      <c r="S52" s="2" t="s">
        <v>296</v>
      </c>
      <c r="T52" s="2" t="s">
        <v>366</v>
      </c>
      <c r="U52" s="3">
        <v>42</v>
      </c>
      <c r="V52" s="2" t="s">
        <v>468</v>
      </c>
      <c r="W52" s="2">
        <v>17</v>
      </c>
      <c r="X52" s="2">
        <v>588175</v>
      </c>
      <c r="Y52" s="2">
        <v>4147608</v>
      </c>
      <c r="Z52" s="2">
        <v>1297</v>
      </c>
      <c r="AA52" s="21">
        <v>42</v>
      </c>
      <c r="AB52" s="23">
        <v>37.471150000000002</v>
      </c>
      <c r="AC52" s="23">
        <v>-80.028300000000002</v>
      </c>
      <c r="AD52" s="2"/>
      <c r="AE52" s="3"/>
      <c r="AF52" s="3" t="s">
        <v>738</v>
      </c>
      <c r="AG52" s="3" t="s">
        <v>738</v>
      </c>
      <c r="AH52" s="3" t="s">
        <v>491</v>
      </c>
      <c r="AI52" s="3" t="s">
        <v>738</v>
      </c>
      <c r="AJ52" s="3" t="s">
        <v>491</v>
      </c>
      <c r="AN52" s="2"/>
      <c r="AO52" s="2"/>
      <c r="AQ52" s="2"/>
      <c r="AR52" s="2"/>
      <c r="AS52" s="2"/>
      <c r="AT52" s="2"/>
      <c r="AU52" s="2"/>
      <c r="AV52" s="2"/>
      <c r="AW52" s="2"/>
      <c r="AX52" s="2" t="s">
        <v>421</v>
      </c>
      <c r="AY52" s="3" t="s">
        <v>700</v>
      </c>
      <c r="BA52" s="3" t="s">
        <v>130</v>
      </c>
      <c r="BE52" s="3" t="s">
        <v>700</v>
      </c>
      <c r="BS52" s="2"/>
      <c r="BT52" s="2"/>
      <c r="CC52" s="3"/>
      <c r="CD52" s="3"/>
      <c r="CE52" s="3"/>
      <c r="CF52" s="3"/>
      <c r="CX52" s="3"/>
      <c r="CY52" s="3"/>
      <c r="CZ52" s="3"/>
      <c r="DA52" s="3"/>
      <c r="DM52" s="18"/>
      <c r="DN52" s="18"/>
      <c r="DO52" s="18"/>
      <c r="DP52" s="18"/>
      <c r="DQ52" s="18"/>
    </row>
    <row r="53" spans="1:123" ht="19" customHeight="1" x14ac:dyDescent="0.2">
      <c r="A53" s="1">
        <v>51</v>
      </c>
      <c r="B53" s="2" t="s">
        <v>758</v>
      </c>
      <c r="C53" s="2" t="s">
        <v>836</v>
      </c>
      <c r="D53" s="3">
        <v>1863</v>
      </c>
      <c r="E53" s="3">
        <v>1883</v>
      </c>
      <c r="F53" s="3">
        <f t="shared" si="2"/>
        <v>20</v>
      </c>
      <c r="G53" s="3">
        <v>1863</v>
      </c>
      <c r="J53" s="2" t="s">
        <v>361</v>
      </c>
      <c r="L53" s="2">
        <v>41</v>
      </c>
      <c r="M53" s="2">
        <v>9</v>
      </c>
      <c r="P53" s="4" t="s">
        <v>776</v>
      </c>
      <c r="R53" s="2" t="s">
        <v>621</v>
      </c>
      <c r="S53" s="2" t="s">
        <v>296</v>
      </c>
      <c r="T53" s="2" t="s">
        <v>366</v>
      </c>
      <c r="U53" s="3">
        <v>42</v>
      </c>
      <c r="V53" s="2" t="s">
        <v>468</v>
      </c>
      <c r="W53" s="2">
        <v>17</v>
      </c>
      <c r="X53" s="2">
        <v>588175</v>
      </c>
      <c r="Y53" s="2">
        <v>4147608</v>
      </c>
      <c r="Z53" s="2">
        <v>1297</v>
      </c>
      <c r="AA53" s="21">
        <v>43</v>
      </c>
      <c r="AB53" s="23">
        <v>37.471150000000002</v>
      </c>
      <c r="AC53" s="23">
        <v>-80.028300000000002</v>
      </c>
      <c r="AD53" s="2"/>
      <c r="AE53" s="3"/>
      <c r="AF53" s="3" t="s">
        <v>738</v>
      </c>
      <c r="AG53" s="3" t="s">
        <v>738</v>
      </c>
      <c r="AH53" s="3" t="s">
        <v>738</v>
      </c>
      <c r="AI53" s="3" t="s">
        <v>491</v>
      </c>
      <c r="AJ53" s="3" t="s">
        <v>491</v>
      </c>
      <c r="AN53" s="2"/>
      <c r="AO53" s="2"/>
      <c r="AQ53" s="2"/>
      <c r="AR53" s="2"/>
      <c r="AS53" s="2"/>
      <c r="AT53" s="2"/>
      <c r="AU53" s="2"/>
      <c r="AV53" s="2"/>
      <c r="AW53" s="2"/>
      <c r="AX53" s="2" t="s">
        <v>421</v>
      </c>
      <c r="AY53" s="3" t="s">
        <v>700</v>
      </c>
      <c r="BA53" s="3" t="s">
        <v>680</v>
      </c>
      <c r="BS53" s="2"/>
      <c r="BT53" s="2"/>
      <c r="CC53" s="3"/>
      <c r="CD53" s="3"/>
      <c r="CE53" s="3"/>
      <c r="CF53" s="3"/>
      <c r="CV53" s="1"/>
      <c r="CW53" s="1"/>
      <c r="CX53" s="3"/>
      <c r="CY53" s="3"/>
      <c r="CZ53" s="3"/>
      <c r="DA53" s="3"/>
      <c r="DM53" s="18"/>
      <c r="DN53" s="18"/>
      <c r="DO53" s="18"/>
      <c r="DP53" s="18"/>
      <c r="DQ53" s="18"/>
    </row>
    <row r="54" spans="1:123" ht="19" customHeight="1" x14ac:dyDescent="0.2">
      <c r="A54" s="1">
        <v>52</v>
      </c>
      <c r="B54" s="2" t="s">
        <v>61</v>
      </c>
      <c r="C54" s="2" t="s">
        <v>836</v>
      </c>
      <c r="D54" s="3">
        <v>1837</v>
      </c>
      <c r="E54" s="3">
        <v>1870</v>
      </c>
      <c r="F54" s="3">
        <f t="shared" si="2"/>
        <v>33</v>
      </c>
      <c r="G54" s="3">
        <v>1861</v>
      </c>
      <c r="H54" s="3">
        <v>1865</v>
      </c>
      <c r="J54" s="2" t="s">
        <v>174</v>
      </c>
      <c r="L54" s="2">
        <v>36</v>
      </c>
      <c r="M54" s="2">
        <v>10</v>
      </c>
      <c r="R54" s="2" t="s">
        <v>1</v>
      </c>
      <c r="S54" s="2" t="s">
        <v>745</v>
      </c>
      <c r="T54" s="2" t="s">
        <v>325</v>
      </c>
      <c r="U54" s="3">
        <v>69</v>
      </c>
      <c r="V54" s="2" t="s">
        <v>2</v>
      </c>
      <c r="W54" s="2">
        <v>18</v>
      </c>
      <c r="X54" s="2">
        <v>268370</v>
      </c>
      <c r="Y54" s="2">
        <v>4240975</v>
      </c>
      <c r="Z54" s="2">
        <v>250</v>
      </c>
      <c r="AA54" s="21">
        <v>44</v>
      </c>
      <c r="AB54" s="23">
        <v>38.28698</v>
      </c>
      <c r="AC54" s="23">
        <v>-77.483689999999996</v>
      </c>
      <c r="AD54" s="2"/>
      <c r="AE54" s="3"/>
      <c r="AF54" s="3" t="s">
        <v>738</v>
      </c>
      <c r="AG54" s="3" t="s">
        <v>738</v>
      </c>
      <c r="AH54" s="3" t="s">
        <v>738</v>
      </c>
      <c r="AI54" s="3" t="s">
        <v>491</v>
      </c>
      <c r="AJ54" s="3" t="s">
        <v>491</v>
      </c>
      <c r="AN54" s="2"/>
      <c r="AO54" s="2"/>
      <c r="AQ54" s="2"/>
      <c r="AR54" s="2"/>
      <c r="AS54" s="2"/>
      <c r="AT54" s="2"/>
      <c r="AU54" s="2"/>
      <c r="AV54" s="2"/>
      <c r="AW54" s="2"/>
      <c r="AX54" s="2" t="s">
        <v>421</v>
      </c>
      <c r="AY54" s="3" t="s">
        <v>700</v>
      </c>
      <c r="BS54" s="2"/>
      <c r="BT54" s="2"/>
      <c r="CC54" s="3"/>
      <c r="CD54" s="3"/>
      <c r="CE54" s="3"/>
      <c r="CF54" s="3"/>
      <c r="CX54" s="3"/>
      <c r="CY54" s="3"/>
      <c r="CZ54" s="3"/>
      <c r="DA54" s="3"/>
      <c r="DM54" s="18"/>
      <c r="DN54" s="18"/>
      <c r="DO54" s="18"/>
      <c r="DP54" s="18"/>
      <c r="DQ54" s="18"/>
    </row>
    <row r="55" spans="1:123" ht="19" customHeight="1" x14ac:dyDescent="0.2">
      <c r="A55" s="1">
        <v>53</v>
      </c>
      <c r="B55" s="2" t="s">
        <v>443</v>
      </c>
      <c r="C55" s="2" t="s">
        <v>836</v>
      </c>
      <c r="D55" s="3">
        <v>1836</v>
      </c>
      <c r="E55" s="3">
        <v>1885</v>
      </c>
      <c r="F55" s="3">
        <f t="shared" si="2"/>
        <v>49</v>
      </c>
      <c r="G55" s="3">
        <v>1861</v>
      </c>
      <c r="J55" s="2" t="s">
        <v>304</v>
      </c>
      <c r="K55" s="4" t="s">
        <v>491</v>
      </c>
      <c r="L55" s="2">
        <v>33</v>
      </c>
      <c r="M55" s="2">
        <v>9</v>
      </c>
      <c r="P55" s="2">
        <v>526</v>
      </c>
      <c r="Q55" s="2">
        <v>22</v>
      </c>
      <c r="R55" s="2" t="s">
        <v>311</v>
      </c>
      <c r="S55" s="2" t="s">
        <v>425</v>
      </c>
      <c r="T55" s="2" t="s">
        <v>55</v>
      </c>
      <c r="U55" s="3">
        <v>73</v>
      </c>
      <c r="V55" s="2" t="s">
        <v>312</v>
      </c>
      <c r="W55" s="2">
        <v>17</v>
      </c>
      <c r="X55" s="2">
        <v>705999</v>
      </c>
      <c r="Y55" s="2">
        <v>4270113</v>
      </c>
      <c r="Z55" s="2">
        <v>1097</v>
      </c>
      <c r="AA55" s="21">
        <v>47</v>
      </c>
      <c r="AB55" s="23">
        <v>38.555599999999998</v>
      </c>
      <c r="AC55" s="23">
        <v>-78.359009999999998</v>
      </c>
      <c r="AD55" s="2"/>
      <c r="AE55" s="3" t="s">
        <v>491</v>
      </c>
      <c r="AF55" s="3" t="s">
        <v>738</v>
      </c>
      <c r="AG55" s="3" t="s">
        <v>738</v>
      </c>
      <c r="AH55" s="3" t="s">
        <v>738</v>
      </c>
      <c r="AI55" s="3" t="s">
        <v>491</v>
      </c>
      <c r="AJ55" s="3" t="s">
        <v>491</v>
      </c>
      <c r="AL55" s="4" t="s">
        <v>313</v>
      </c>
      <c r="AN55" s="2"/>
      <c r="AO55" s="2"/>
      <c r="AQ55" s="2"/>
      <c r="AR55" s="2"/>
      <c r="AS55" s="2"/>
      <c r="AT55" s="2"/>
      <c r="AU55" s="2"/>
      <c r="AV55" s="2"/>
      <c r="AW55" s="2"/>
      <c r="AX55" s="2" t="s">
        <v>421</v>
      </c>
      <c r="AY55" s="3" t="s">
        <v>700</v>
      </c>
      <c r="BA55" s="3" t="s">
        <v>73</v>
      </c>
      <c r="BE55" s="3" t="s">
        <v>700</v>
      </c>
      <c r="BS55" s="2"/>
      <c r="BT55" s="2"/>
      <c r="CC55" s="3"/>
      <c r="CD55" s="3"/>
      <c r="CE55" s="3"/>
      <c r="CF55" s="3"/>
      <c r="CX55" s="3"/>
      <c r="CY55" s="3"/>
      <c r="CZ55" s="3"/>
      <c r="DA55" s="3"/>
      <c r="DM55" s="18"/>
      <c r="DN55" s="18"/>
      <c r="DO55" s="18"/>
      <c r="DP55" s="18"/>
      <c r="DQ55" s="18"/>
    </row>
    <row r="56" spans="1:123" ht="19" customHeight="1" x14ac:dyDescent="0.2">
      <c r="A56" s="1">
        <v>54</v>
      </c>
      <c r="B56" s="2" t="s">
        <v>249</v>
      </c>
      <c r="C56" s="2" t="s">
        <v>837</v>
      </c>
      <c r="D56" s="3">
        <v>1836</v>
      </c>
      <c r="E56" s="3">
        <v>1885</v>
      </c>
      <c r="F56" s="3">
        <f t="shared" si="2"/>
        <v>49</v>
      </c>
      <c r="J56" s="2" t="s">
        <v>304</v>
      </c>
      <c r="N56" s="2">
        <v>2</v>
      </c>
      <c r="O56" s="2">
        <v>1</v>
      </c>
      <c r="P56" s="4">
        <v>76</v>
      </c>
      <c r="S56" s="2" t="s">
        <v>425</v>
      </c>
      <c r="T56" s="2" t="s">
        <v>55</v>
      </c>
      <c r="U56" s="3">
        <v>73</v>
      </c>
      <c r="V56" s="2" t="s">
        <v>689</v>
      </c>
      <c r="W56" s="2">
        <v>17</v>
      </c>
      <c r="X56" s="2">
        <v>706239</v>
      </c>
      <c r="Y56" s="2">
        <v>4270065</v>
      </c>
      <c r="Z56" s="2">
        <v>1095</v>
      </c>
      <c r="AA56" s="21">
        <v>45</v>
      </c>
      <c r="AB56" s="23">
        <v>38.555109999999999</v>
      </c>
      <c r="AC56" s="23">
        <v>-78.331630000000004</v>
      </c>
      <c r="AD56" s="2"/>
      <c r="AE56" s="3"/>
      <c r="AF56" s="3" t="s">
        <v>738</v>
      </c>
      <c r="AG56" s="3" t="s">
        <v>738</v>
      </c>
      <c r="AH56" s="3" t="s">
        <v>738</v>
      </c>
      <c r="AI56" s="3" t="s">
        <v>491</v>
      </c>
      <c r="AJ56" s="3" t="s">
        <v>491</v>
      </c>
      <c r="AN56" s="2"/>
      <c r="AO56" s="2">
        <v>76</v>
      </c>
      <c r="AQ56" s="2"/>
      <c r="AR56" s="2"/>
      <c r="AS56" s="2"/>
      <c r="AT56" s="2"/>
      <c r="AU56" s="2"/>
      <c r="AV56" s="2"/>
      <c r="AW56" s="2"/>
      <c r="AX56" s="2" t="s">
        <v>421</v>
      </c>
      <c r="BA56" s="3" t="s">
        <v>73</v>
      </c>
      <c r="BS56" s="2"/>
      <c r="BT56" s="2"/>
      <c r="CC56" s="3"/>
      <c r="CD56" s="3"/>
      <c r="CE56" s="3"/>
      <c r="CF56" s="3"/>
      <c r="CX56" s="3"/>
      <c r="CY56" s="3"/>
      <c r="CZ56" s="3"/>
      <c r="DA56" s="3"/>
      <c r="DM56" s="18"/>
      <c r="DN56" s="18"/>
      <c r="DO56" s="18"/>
      <c r="DP56" s="18"/>
      <c r="DQ56" s="18"/>
    </row>
    <row r="57" spans="1:123" ht="19" customHeight="1" x14ac:dyDescent="0.2">
      <c r="A57" s="1">
        <v>55</v>
      </c>
      <c r="B57" s="2" t="s">
        <v>386</v>
      </c>
      <c r="C57" s="2" t="s">
        <v>837</v>
      </c>
      <c r="D57" s="3">
        <v>1836</v>
      </c>
      <c r="E57" s="3">
        <v>1885</v>
      </c>
      <c r="F57" s="3">
        <f t="shared" si="2"/>
        <v>49</v>
      </c>
      <c r="J57" s="2" t="s">
        <v>304</v>
      </c>
      <c r="N57" s="2">
        <v>2</v>
      </c>
      <c r="O57" s="2">
        <v>1</v>
      </c>
      <c r="S57" s="2" t="s">
        <v>425</v>
      </c>
      <c r="T57" s="2" t="s">
        <v>55</v>
      </c>
      <c r="U57" s="3">
        <v>73</v>
      </c>
      <c r="V57" s="2" t="s">
        <v>664</v>
      </c>
      <c r="W57" s="2">
        <v>17</v>
      </c>
      <c r="X57" s="2">
        <v>706195</v>
      </c>
      <c r="Y57" s="2">
        <v>4270069</v>
      </c>
      <c r="Z57" s="2">
        <v>1096</v>
      </c>
      <c r="AA57" s="21">
        <v>46</v>
      </c>
      <c r="AB57" s="23">
        <v>38.555160000000001</v>
      </c>
      <c r="AC57" s="23">
        <v>-78.336659999999995</v>
      </c>
      <c r="AD57" s="2"/>
      <c r="AE57" s="3"/>
      <c r="AF57" s="3" t="s">
        <v>738</v>
      </c>
      <c r="AG57" s="3" t="s">
        <v>738</v>
      </c>
      <c r="AH57" s="3" t="s">
        <v>738</v>
      </c>
      <c r="AI57" s="3" t="s">
        <v>491</v>
      </c>
      <c r="AJ57" s="3" t="s">
        <v>491</v>
      </c>
      <c r="AN57" s="2"/>
      <c r="AO57" s="2"/>
      <c r="AQ57" s="2"/>
      <c r="AR57" s="2"/>
      <c r="AS57" s="2"/>
      <c r="AT57" s="2"/>
      <c r="AU57" s="2"/>
      <c r="AV57" s="2"/>
      <c r="AW57" s="2"/>
      <c r="AX57" s="2" t="s">
        <v>421</v>
      </c>
      <c r="BA57" s="3" t="s">
        <v>73</v>
      </c>
      <c r="BS57" s="2"/>
      <c r="BT57" s="2"/>
      <c r="CC57" s="3"/>
      <c r="CD57" s="3"/>
      <c r="CE57" s="3"/>
      <c r="CF57" s="3"/>
      <c r="CX57" s="3"/>
      <c r="CY57" s="3"/>
      <c r="CZ57" s="3"/>
      <c r="DA57" s="3"/>
      <c r="DM57" s="18"/>
      <c r="DN57" s="18"/>
      <c r="DO57" s="18"/>
      <c r="DP57" s="18"/>
      <c r="DQ57" s="18"/>
    </row>
    <row r="58" spans="1:123" ht="19" customHeight="1" x14ac:dyDescent="0.2">
      <c r="A58" s="1">
        <v>56</v>
      </c>
      <c r="B58" s="2" t="s">
        <v>90</v>
      </c>
      <c r="C58" s="2" t="s">
        <v>836</v>
      </c>
      <c r="D58" s="3">
        <v>1792</v>
      </c>
      <c r="E58" s="3">
        <v>1861</v>
      </c>
      <c r="F58" s="3">
        <f t="shared" si="2"/>
        <v>69</v>
      </c>
      <c r="J58" s="2" t="s">
        <v>308</v>
      </c>
      <c r="P58" s="2"/>
      <c r="Q58" s="2"/>
      <c r="S58" s="2" t="s">
        <v>594</v>
      </c>
      <c r="T58" s="2" t="s">
        <v>55</v>
      </c>
      <c r="U58" s="3">
        <v>80</v>
      </c>
      <c r="V58" s="2" t="s">
        <v>728</v>
      </c>
      <c r="W58" s="2">
        <v>18</v>
      </c>
      <c r="X58" s="2">
        <v>280454</v>
      </c>
      <c r="Y58" s="2">
        <v>4349118</v>
      </c>
      <c r="Z58" s="2">
        <v>263</v>
      </c>
      <c r="AA58" s="21">
        <v>48</v>
      </c>
      <c r="AB58" s="23">
        <v>39.26361</v>
      </c>
      <c r="AC58" s="23">
        <v>-77.44717</v>
      </c>
      <c r="AD58" s="2"/>
      <c r="AE58" s="3"/>
      <c r="AF58" s="3" t="s">
        <v>738</v>
      </c>
      <c r="AG58" s="3" t="s">
        <v>738</v>
      </c>
      <c r="AH58" s="3" t="s">
        <v>491</v>
      </c>
      <c r="AI58" s="3" t="s">
        <v>491</v>
      </c>
      <c r="AN58" s="2"/>
      <c r="AO58" s="2"/>
      <c r="AQ58" s="2"/>
      <c r="AR58" s="2"/>
      <c r="AS58" s="2"/>
      <c r="AT58" s="2"/>
      <c r="AU58" s="2"/>
      <c r="AV58" s="2"/>
      <c r="AW58" s="2"/>
      <c r="AX58" s="2" t="s">
        <v>421</v>
      </c>
      <c r="BC58" s="3" t="s">
        <v>700</v>
      </c>
      <c r="BS58" s="2"/>
      <c r="BT58" s="2"/>
      <c r="CC58" s="3"/>
      <c r="CD58" s="3"/>
      <c r="CE58" s="3"/>
      <c r="CF58" s="3"/>
      <c r="CX58" s="3"/>
      <c r="CY58" s="3"/>
      <c r="CZ58" s="3"/>
      <c r="DA58" s="3"/>
      <c r="DM58" s="18"/>
      <c r="DN58" s="18"/>
      <c r="DO58" s="18"/>
      <c r="DP58" s="18"/>
      <c r="DQ58" s="18"/>
    </row>
    <row r="59" spans="1:123" ht="19" customHeight="1" x14ac:dyDescent="0.2">
      <c r="A59" s="1">
        <v>57</v>
      </c>
      <c r="B59" s="2" t="s">
        <v>358</v>
      </c>
      <c r="C59" s="2" t="s">
        <v>836</v>
      </c>
      <c r="D59" s="3">
        <v>1882</v>
      </c>
      <c r="E59" s="3">
        <v>1890</v>
      </c>
      <c r="F59" s="3">
        <f t="shared" si="2"/>
        <v>8</v>
      </c>
      <c r="J59" s="2" t="s">
        <v>109</v>
      </c>
      <c r="L59" s="2">
        <v>47</v>
      </c>
      <c r="M59" s="2">
        <v>10</v>
      </c>
      <c r="P59" s="2"/>
      <c r="Q59" s="2"/>
      <c r="S59" s="2" t="s">
        <v>629</v>
      </c>
      <c r="T59" s="2" t="s">
        <v>364</v>
      </c>
      <c r="U59" s="3">
        <v>23</v>
      </c>
      <c r="V59" s="2" t="s">
        <v>241</v>
      </c>
      <c r="W59" s="2">
        <v>17</v>
      </c>
      <c r="X59" s="2">
        <v>483499</v>
      </c>
      <c r="Y59" s="2">
        <v>4073219</v>
      </c>
      <c r="Z59" s="2">
        <v>2343</v>
      </c>
      <c r="AA59" s="21">
        <v>49</v>
      </c>
      <c r="AB59" s="23">
        <v>36.804659999999998</v>
      </c>
      <c r="AC59" s="23">
        <v>-81.849819999999994</v>
      </c>
      <c r="AD59" s="2"/>
      <c r="AE59" s="3"/>
      <c r="AF59" s="3" t="s">
        <v>738</v>
      </c>
      <c r="AG59" s="3" t="s">
        <v>738</v>
      </c>
      <c r="AH59" s="3" t="s">
        <v>738</v>
      </c>
      <c r="AI59" s="3" t="s">
        <v>738</v>
      </c>
      <c r="AK59" s="4" t="s">
        <v>705</v>
      </c>
      <c r="AN59" s="2"/>
      <c r="AO59" s="2"/>
      <c r="AQ59" s="2"/>
      <c r="AR59" s="2"/>
      <c r="AS59" s="2"/>
      <c r="AT59" s="2"/>
      <c r="AU59" s="2"/>
      <c r="AV59" s="2"/>
      <c r="AW59" s="2"/>
      <c r="AX59" s="2" t="s">
        <v>421</v>
      </c>
      <c r="AY59" s="3" t="s">
        <v>700</v>
      </c>
      <c r="BA59" s="3" t="s">
        <v>130</v>
      </c>
      <c r="BS59" s="2"/>
      <c r="BT59" s="2"/>
      <c r="CC59" s="3"/>
      <c r="CD59" s="3"/>
      <c r="CE59" s="3"/>
      <c r="CF59" s="3"/>
      <c r="CX59" s="3"/>
      <c r="CY59" s="3"/>
      <c r="CZ59" s="3"/>
      <c r="DA59" s="3"/>
      <c r="DM59" s="18"/>
      <c r="DN59" s="18"/>
      <c r="DO59" s="18"/>
      <c r="DP59" s="18"/>
      <c r="DQ59" s="18"/>
    </row>
    <row r="60" spans="1:123" ht="19" customHeight="1" x14ac:dyDescent="0.2">
      <c r="A60" s="1">
        <v>58</v>
      </c>
      <c r="B60" s="2" t="s">
        <v>230</v>
      </c>
      <c r="C60" s="2" t="s">
        <v>836</v>
      </c>
      <c r="D60" s="3">
        <v>1832</v>
      </c>
      <c r="E60" s="3">
        <v>1883</v>
      </c>
      <c r="F60" s="3">
        <f t="shared" si="2"/>
        <v>51</v>
      </c>
      <c r="G60" s="3">
        <v>1861</v>
      </c>
      <c r="J60" s="2" t="s">
        <v>109</v>
      </c>
      <c r="L60" s="2">
        <v>32</v>
      </c>
      <c r="M60" s="2">
        <v>9</v>
      </c>
      <c r="P60" s="2">
        <v>1000</v>
      </c>
      <c r="Q60" s="2" t="s">
        <v>786</v>
      </c>
      <c r="S60" s="2" t="s">
        <v>186</v>
      </c>
      <c r="T60" s="2" t="s">
        <v>364</v>
      </c>
      <c r="U60" s="3">
        <v>24</v>
      </c>
      <c r="V60" s="2" t="s">
        <v>231</v>
      </c>
      <c r="W60" s="2">
        <v>17</v>
      </c>
      <c r="X60" s="2">
        <v>511849</v>
      </c>
      <c r="Y60" s="2">
        <v>4085589</v>
      </c>
      <c r="Z60" s="2">
        <v>1953</v>
      </c>
      <c r="AA60" s="21">
        <v>50</v>
      </c>
      <c r="AB60" s="23">
        <v>36.916240000000002</v>
      </c>
      <c r="AC60" s="23">
        <v>-80.669749999999993</v>
      </c>
      <c r="AD60" s="2"/>
      <c r="AE60" s="3"/>
      <c r="AF60" s="3" t="s">
        <v>738</v>
      </c>
      <c r="AG60" s="3" t="s">
        <v>738</v>
      </c>
      <c r="AH60" s="3" t="s">
        <v>738</v>
      </c>
      <c r="AI60" s="3" t="s">
        <v>491</v>
      </c>
      <c r="AN60" s="2"/>
      <c r="AO60" s="2"/>
      <c r="AQ60" s="2"/>
      <c r="AR60" s="2"/>
      <c r="AS60" s="2"/>
      <c r="AT60" s="2"/>
      <c r="AU60" s="2"/>
      <c r="AV60" s="2"/>
      <c r="AW60" s="2"/>
      <c r="AX60" s="2" t="s">
        <v>421</v>
      </c>
      <c r="BA60" s="3" t="s">
        <v>139</v>
      </c>
      <c r="BS60" s="2"/>
      <c r="BT60" s="2"/>
      <c r="CC60" s="3"/>
      <c r="CD60" s="3"/>
      <c r="CE60" s="3"/>
      <c r="CF60" s="3"/>
      <c r="CX60" s="3"/>
      <c r="CY60" s="3"/>
      <c r="CZ60" s="3"/>
      <c r="DA60" s="3"/>
      <c r="DM60" s="18"/>
      <c r="DN60" s="18"/>
      <c r="DO60" s="18"/>
      <c r="DP60" s="18"/>
      <c r="DQ60" s="18"/>
    </row>
    <row r="61" spans="1:123" ht="19" customHeight="1" x14ac:dyDescent="0.2">
      <c r="A61" s="1">
        <v>59</v>
      </c>
      <c r="B61" s="2" t="s">
        <v>233</v>
      </c>
      <c r="C61" s="2" t="s">
        <v>841</v>
      </c>
      <c r="D61" s="3">
        <v>1850</v>
      </c>
      <c r="E61" s="3">
        <v>1895</v>
      </c>
      <c r="F61" s="3">
        <f t="shared" si="2"/>
        <v>45</v>
      </c>
      <c r="J61" s="2" t="s">
        <v>309</v>
      </c>
      <c r="P61" s="2"/>
      <c r="Q61" s="2"/>
      <c r="R61" s="2" t="s">
        <v>870</v>
      </c>
      <c r="S61" s="2" t="s">
        <v>595</v>
      </c>
      <c r="T61" s="2" t="s">
        <v>363</v>
      </c>
      <c r="U61" s="3">
        <v>23</v>
      </c>
      <c r="W61" s="1">
        <v>17</v>
      </c>
      <c r="AA61" s="21"/>
      <c r="AB61" s="23">
        <v>36.959899999999998</v>
      </c>
      <c r="AC61" s="23">
        <v>-81.501999999999995</v>
      </c>
      <c r="AD61" s="2"/>
      <c r="AE61" s="3"/>
      <c r="AF61" s="3" t="s">
        <v>738</v>
      </c>
      <c r="AG61" s="3" t="s">
        <v>738</v>
      </c>
      <c r="AH61" s="3" t="s">
        <v>738</v>
      </c>
      <c r="AI61" s="3" t="s">
        <v>491</v>
      </c>
      <c r="AN61" s="2"/>
      <c r="AO61" s="2"/>
      <c r="AQ61" s="2"/>
      <c r="AR61" s="2"/>
      <c r="AS61" s="2"/>
      <c r="AT61" s="2"/>
      <c r="AU61" s="2"/>
      <c r="AV61" s="2"/>
      <c r="AW61" s="2"/>
      <c r="AX61" s="2" t="s">
        <v>130</v>
      </c>
      <c r="BF61" s="3" t="s">
        <v>700</v>
      </c>
      <c r="BS61" s="2"/>
      <c r="BT61" s="2"/>
      <c r="CC61" s="3"/>
      <c r="CD61" s="3"/>
      <c r="CE61" s="3"/>
      <c r="CF61" s="3"/>
      <c r="CX61" s="3"/>
      <c r="CY61" s="3"/>
      <c r="CZ61" s="3"/>
      <c r="DA61" s="3"/>
      <c r="DM61" s="18"/>
      <c r="DN61" s="18"/>
      <c r="DO61" s="18"/>
      <c r="DP61" s="18"/>
      <c r="DQ61" s="18"/>
    </row>
    <row r="62" spans="1:123" ht="19" customHeight="1" x14ac:dyDescent="0.2">
      <c r="A62" s="1">
        <v>60</v>
      </c>
      <c r="B62" s="2" t="s">
        <v>496</v>
      </c>
      <c r="C62" s="2" t="s">
        <v>836</v>
      </c>
      <c r="D62" s="3">
        <v>1733</v>
      </c>
      <c r="E62" s="3">
        <v>1740</v>
      </c>
      <c r="F62" s="3">
        <f t="shared" si="2"/>
        <v>7</v>
      </c>
      <c r="J62" s="2" t="s">
        <v>545</v>
      </c>
      <c r="P62" s="2"/>
      <c r="Q62" s="2"/>
      <c r="S62" s="2" t="s">
        <v>597</v>
      </c>
      <c r="T62" s="2" t="s">
        <v>366</v>
      </c>
      <c r="U62" s="3">
        <v>58</v>
      </c>
      <c r="V62" s="2" t="s">
        <v>322</v>
      </c>
      <c r="W62" s="2">
        <v>18</v>
      </c>
      <c r="X62" s="2">
        <v>276363</v>
      </c>
      <c r="Y62" s="2">
        <v>4191276</v>
      </c>
      <c r="Z62" s="2">
        <v>155</v>
      </c>
      <c r="AA62" s="21">
        <v>51</v>
      </c>
      <c r="AB62" s="23">
        <v>37.841520000000003</v>
      </c>
      <c r="AC62" s="23">
        <v>-77.415279999999996</v>
      </c>
      <c r="AD62" s="2"/>
      <c r="AE62" s="3"/>
      <c r="AF62" s="3" t="s">
        <v>738</v>
      </c>
      <c r="AG62" s="3" t="s">
        <v>738</v>
      </c>
      <c r="AH62" s="3" t="s">
        <v>738</v>
      </c>
      <c r="AI62" s="3" t="s">
        <v>738</v>
      </c>
      <c r="AN62" s="2"/>
      <c r="AO62" s="2"/>
      <c r="AQ62" s="2"/>
      <c r="AR62" s="2"/>
      <c r="AS62" s="2"/>
      <c r="AT62" s="2"/>
      <c r="AU62" s="2"/>
      <c r="AV62" s="2"/>
      <c r="AW62" s="2"/>
      <c r="AX62" s="2" t="s">
        <v>421</v>
      </c>
      <c r="BS62" s="2"/>
      <c r="BT62" s="2"/>
      <c r="CC62" s="3"/>
      <c r="CD62" s="3"/>
      <c r="CE62" s="3"/>
      <c r="CF62" s="3"/>
      <c r="CX62" s="3"/>
      <c r="CY62" s="3"/>
      <c r="CZ62" s="3"/>
      <c r="DA62" s="3"/>
      <c r="DM62" s="18"/>
      <c r="DN62" s="18"/>
      <c r="DO62" s="18"/>
      <c r="DP62" s="18"/>
      <c r="DQ62" s="18"/>
    </row>
    <row r="63" spans="1:123" ht="19" customHeight="1" x14ac:dyDescent="0.2">
      <c r="A63" s="1">
        <v>61</v>
      </c>
      <c r="B63" s="2" t="s">
        <v>35</v>
      </c>
      <c r="C63" s="2" t="s">
        <v>837</v>
      </c>
      <c r="D63" s="3">
        <v>1824</v>
      </c>
      <c r="E63" s="3">
        <v>1877</v>
      </c>
      <c r="F63" s="3">
        <f t="shared" si="2"/>
        <v>53</v>
      </c>
      <c r="G63" s="3">
        <v>1827</v>
      </c>
      <c r="J63" s="2" t="s">
        <v>384</v>
      </c>
      <c r="N63" s="2">
        <v>5</v>
      </c>
      <c r="O63" s="2">
        <v>2</v>
      </c>
      <c r="P63" s="2" t="s">
        <v>777</v>
      </c>
      <c r="Q63" s="2"/>
      <c r="S63" s="2" t="s">
        <v>100</v>
      </c>
      <c r="T63" s="2" t="s">
        <v>366</v>
      </c>
      <c r="U63" s="3">
        <v>53</v>
      </c>
      <c r="V63" s="2" t="s">
        <v>142</v>
      </c>
      <c r="W63" s="2">
        <v>17</v>
      </c>
      <c r="X63" s="2">
        <v>605850</v>
      </c>
      <c r="Y63" s="2">
        <v>4185140</v>
      </c>
      <c r="Z63" s="2">
        <v>1062</v>
      </c>
      <c r="AA63" s="21">
        <v>52</v>
      </c>
      <c r="AB63" s="23">
        <v>37.807510000000001</v>
      </c>
      <c r="AC63" s="23">
        <v>-79.975409999999997</v>
      </c>
      <c r="AD63" s="2"/>
      <c r="AE63" s="3"/>
      <c r="AF63" s="3" t="s">
        <v>738</v>
      </c>
      <c r="AG63" s="3" t="s">
        <v>738</v>
      </c>
      <c r="AH63" s="3" t="s">
        <v>738</v>
      </c>
      <c r="AI63" s="3" t="s">
        <v>491</v>
      </c>
      <c r="AJ63" s="3" t="s">
        <v>491</v>
      </c>
      <c r="AN63" s="2"/>
      <c r="AO63" s="2"/>
      <c r="AQ63" s="2"/>
      <c r="AR63" s="2"/>
      <c r="AS63" s="2"/>
      <c r="AT63" s="2"/>
      <c r="AU63" s="2"/>
      <c r="AV63" s="2"/>
      <c r="AW63" s="2"/>
      <c r="AX63" s="2" t="s">
        <v>421</v>
      </c>
      <c r="BS63" s="2"/>
      <c r="BT63" s="2"/>
      <c r="CC63" s="3"/>
      <c r="CD63" s="3"/>
      <c r="CE63" s="3"/>
      <c r="CF63" s="3"/>
      <c r="CX63" s="3"/>
      <c r="CY63" s="3"/>
      <c r="CZ63" s="3"/>
      <c r="DA63" s="3"/>
      <c r="DM63" s="18"/>
      <c r="DN63" s="18"/>
      <c r="DO63" s="18"/>
      <c r="DP63" s="18"/>
      <c r="DQ63" s="18"/>
    </row>
    <row r="64" spans="1:123" ht="19" customHeight="1" x14ac:dyDescent="0.2">
      <c r="A64" s="1">
        <v>62</v>
      </c>
      <c r="B64" s="2" t="s">
        <v>495</v>
      </c>
      <c r="C64" s="2" t="s">
        <v>836</v>
      </c>
      <c r="D64" s="3">
        <v>1846</v>
      </c>
      <c r="E64" s="3">
        <v>1877</v>
      </c>
      <c r="F64" s="3">
        <f t="shared" si="2"/>
        <v>31</v>
      </c>
      <c r="G64" s="3">
        <v>1874</v>
      </c>
      <c r="J64" s="2" t="s">
        <v>384</v>
      </c>
      <c r="K64" s="4" t="s">
        <v>491</v>
      </c>
      <c r="L64" s="2">
        <v>33</v>
      </c>
      <c r="M64" s="2">
        <v>9</v>
      </c>
      <c r="P64" s="2" t="s">
        <v>778</v>
      </c>
      <c r="Q64" s="2"/>
      <c r="S64" s="2" t="s">
        <v>100</v>
      </c>
      <c r="T64" s="2" t="s">
        <v>366</v>
      </c>
      <c r="U64" s="3">
        <v>53</v>
      </c>
      <c r="V64" s="2" t="s">
        <v>145</v>
      </c>
      <c r="W64" s="2">
        <v>17</v>
      </c>
      <c r="X64" s="2">
        <v>605844</v>
      </c>
      <c r="Y64" s="2">
        <v>4185178</v>
      </c>
      <c r="Z64" s="2">
        <v>1068</v>
      </c>
      <c r="AA64" s="21">
        <v>53</v>
      </c>
      <c r="AB64" s="23">
        <v>37.807859999999998</v>
      </c>
      <c r="AC64" s="23">
        <v>-79.976029999999994</v>
      </c>
      <c r="AD64" s="2"/>
      <c r="AE64" s="3"/>
      <c r="AF64" s="3" t="s">
        <v>738</v>
      </c>
      <c r="AG64" s="3" t="s">
        <v>738</v>
      </c>
      <c r="AH64" s="3" t="s">
        <v>738</v>
      </c>
      <c r="AI64" s="3" t="s">
        <v>491</v>
      </c>
      <c r="AJ64" s="3" t="s">
        <v>491</v>
      </c>
      <c r="AN64" s="2"/>
      <c r="AO64" s="2"/>
      <c r="AQ64" s="2"/>
      <c r="AR64" s="2"/>
      <c r="AS64" s="2"/>
      <c r="AT64" s="2"/>
      <c r="AU64" s="2"/>
      <c r="AV64" s="2"/>
      <c r="AW64" s="2"/>
      <c r="AX64" s="2" t="s">
        <v>421</v>
      </c>
      <c r="BS64" s="2"/>
      <c r="BT64" s="2"/>
      <c r="CC64" s="3"/>
      <c r="CD64" s="3"/>
      <c r="CE64" s="3"/>
      <c r="CF64" s="3"/>
      <c r="CV64" s="1"/>
      <c r="CW64" s="1"/>
      <c r="CX64" s="3"/>
      <c r="CY64" s="3"/>
      <c r="CZ64" s="3"/>
      <c r="DA64" s="3"/>
      <c r="DM64" s="18"/>
      <c r="DN64" s="18"/>
      <c r="DO64" s="18"/>
      <c r="DP64" s="18"/>
      <c r="DQ64" s="18"/>
    </row>
    <row r="65" spans="1:123" ht="19" customHeight="1" x14ac:dyDescent="0.2">
      <c r="A65" s="1">
        <v>63</v>
      </c>
      <c r="B65" s="2" t="s">
        <v>351</v>
      </c>
      <c r="C65" s="2" t="s">
        <v>836</v>
      </c>
      <c r="D65" s="3">
        <v>1787</v>
      </c>
      <c r="E65" s="3">
        <v>1849</v>
      </c>
      <c r="F65" s="3">
        <f t="shared" si="2"/>
        <v>62</v>
      </c>
      <c r="G65" s="3">
        <v>1830</v>
      </c>
      <c r="J65" s="2" t="s">
        <v>361</v>
      </c>
      <c r="P65" s="2"/>
      <c r="Q65" s="2"/>
      <c r="S65" s="2" t="s">
        <v>692</v>
      </c>
      <c r="T65" s="2" t="s">
        <v>692</v>
      </c>
      <c r="U65" s="3">
        <v>42</v>
      </c>
      <c r="V65" s="2" t="s">
        <v>642</v>
      </c>
      <c r="W65" s="2">
        <v>17</v>
      </c>
      <c r="X65" s="2">
        <v>596874</v>
      </c>
      <c r="Y65" s="2">
        <v>4136457</v>
      </c>
      <c r="Z65" s="2">
        <v>1131</v>
      </c>
      <c r="AA65" s="21">
        <v>54</v>
      </c>
      <c r="AB65" s="23">
        <v>37.369790000000002</v>
      </c>
      <c r="AC65" s="23">
        <v>-79.05932</v>
      </c>
      <c r="AD65" s="2"/>
      <c r="AE65" s="3"/>
      <c r="AF65" s="3" t="s">
        <v>738</v>
      </c>
      <c r="AG65" s="3" t="s">
        <v>491</v>
      </c>
      <c r="AH65" s="3" t="s">
        <v>491</v>
      </c>
      <c r="AI65" s="3" t="s">
        <v>738</v>
      </c>
      <c r="AJ65" s="2"/>
      <c r="AN65" s="2"/>
      <c r="AO65" s="2"/>
      <c r="AQ65" s="2"/>
      <c r="AR65" s="2"/>
      <c r="AS65" s="2"/>
      <c r="AT65" s="2"/>
      <c r="AU65" s="2"/>
      <c r="AV65" s="2"/>
      <c r="AW65" s="2"/>
      <c r="AX65" s="2" t="s">
        <v>421</v>
      </c>
      <c r="AY65" s="3" t="s">
        <v>700</v>
      </c>
      <c r="BA65" s="3" t="s">
        <v>680</v>
      </c>
      <c r="BS65" s="2"/>
      <c r="BT65" s="2"/>
      <c r="CC65" s="3"/>
      <c r="CD65" s="3"/>
      <c r="CE65" s="3"/>
      <c r="CF65" s="3"/>
      <c r="CX65" s="3"/>
      <c r="CY65" s="3"/>
      <c r="CZ65" s="3"/>
      <c r="DA65" s="3"/>
      <c r="DM65" s="18"/>
      <c r="DN65" s="18"/>
      <c r="DO65" s="18"/>
      <c r="DP65" s="18"/>
      <c r="DQ65" s="18"/>
    </row>
    <row r="66" spans="1:123" ht="19" customHeight="1" x14ac:dyDescent="0.2">
      <c r="A66" s="1">
        <v>64</v>
      </c>
      <c r="B66" s="2" t="s">
        <v>362</v>
      </c>
      <c r="C66" s="2" t="s">
        <v>836</v>
      </c>
      <c r="D66" s="3">
        <v>1843</v>
      </c>
      <c r="E66" s="3">
        <v>1865</v>
      </c>
      <c r="F66" s="3">
        <f t="shared" si="2"/>
        <v>22</v>
      </c>
      <c r="G66" s="3">
        <v>1850</v>
      </c>
      <c r="H66" s="3">
        <v>1854</v>
      </c>
      <c r="I66" s="3">
        <v>1864</v>
      </c>
      <c r="J66" s="2" t="s">
        <v>361</v>
      </c>
      <c r="L66" s="2">
        <v>37</v>
      </c>
      <c r="M66" s="2">
        <v>9</v>
      </c>
      <c r="P66" s="2">
        <v>1120</v>
      </c>
      <c r="Q66" s="2" t="s">
        <v>787</v>
      </c>
      <c r="R66" s="2" t="s">
        <v>757</v>
      </c>
      <c r="S66" s="2" t="s">
        <v>598</v>
      </c>
      <c r="T66" s="2" t="s">
        <v>366</v>
      </c>
      <c r="U66" s="3">
        <v>43</v>
      </c>
      <c r="V66" s="2" t="s">
        <v>718</v>
      </c>
      <c r="W66" s="2">
        <v>17</v>
      </c>
      <c r="X66" s="2">
        <v>608898</v>
      </c>
      <c r="Y66" s="2">
        <v>4146096</v>
      </c>
      <c r="Z66" s="2">
        <v>1092</v>
      </c>
      <c r="AA66" s="21">
        <v>55</v>
      </c>
      <c r="AB66" s="23">
        <v>37.45532</v>
      </c>
      <c r="AC66" s="23">
        <v>-79.687420000000003</v>
      </c>
      <c r="AD66" s="2"/>
      <c r="AE66" s="3"/>
      <c r="AF66" s="3" t="s">
        <v>738</v>
      </c>
      <c r="AG66" s="3" t="s">
        <v>738</v>
      </c>
      <c r="AH66" s="3" t="s">
        <v>738</v>
      </c>
      <c r="AI66" s="3" t="s">
        <v>491</v>
      </c>
      <c r="AJ66" s="3" t="s">
        <v>491</v>
      </c>
      <c r="AN66" s="2"/>
      <c r="AO66" s="2"/>
      <c r="AQ66" s="2"/>
      <c r="AR66" s="2"/>
      <c r="AS66" s="2"/>
      <c r="AT66" s="2"/>
      <c r="AU66" s="2"/>
      <c r="AV66" s="2"/>
      <c r="AW66" s="2"/>
      <c r="AX66" s="2" t="s">
        <v>421</v>
      </c>
      <c r="AY66" s="3" t="s">
        <v>700</v>
      </c>
      <c r="BA66" s="3" t="s">
        <v>680</v>
      </c>
      <c r="BS66" s="2"/>
      <c r="BT66" s="2"/>
      <c r="CC66" s="3"/>
      <c r="CD66" s="3"/>
      <c r="CE66" s="3"/>
      <c r="CF66" s="3"/>
      <c r="CX66" s="3"/>
      <c r="CY66" s="3"/>
      <c r="CZ66" s="3"/>
      <c r="DA66" s="3"/>
      <c r="DM66" s="18"/>
      <c r="DN66" s="18"/>
      <c r="DO66" s="18"/>
      <c r="DP66" s="18"/>
      <c r="DQ66" s="18"/>
    </row>
    <row r="67" spans="1:123" s="4" customFormat="1" ht="19" customHeight="1" x14ac:dyDescent="0.2">
      <c r="A67" s="1">
        <v>65</v>
      </c>
      <c r="B67" s="2" t="s">
        <v>60</v>
      </c>
      <c r="C67" s="2" t="s">
        <v>836</v>
      </c>
      <c r="D67" s="3">
        <v>1803</v>
      </c>
      <c r="E67" s="3">
        <v>1890</v>
      </c>
      <c r="F67" s="3">
        <f t="shared" si="2"/>
        <v>87</v>
      </c>
      <c r="G67" s="3">
        <v>1823</v>
      </c>
      <c r="H67" s="3">
        <v>1861</v>
      </c>
      <c r="I67" s="3">
        <v>1865</v>
      </c>
      <c r="J67" s="2" t="s">
        <v>451</v>
      </c>
      <c r="L67" s="2" t="s">
        <v>779</v>
      </c>
      <c r="M67" s="2" t="s">
        <v>780</v>
      </c>
      <c r="N67" s="2"/>
      <c r="O67" s="2"/>
      <c r="P67" s="2" t="s">
        <v>781</v>
      </c>
      <c r="Q67" s="2"/>
      <c r="R67" s="2"/>
      <c r="S67" s="2" t="s">
        <v>599</v>
      </c>
      <c r="T67" s="2" t="s">
        <v>55</v>
      </c>
      <c r="U67" s="3">
        <v>73</v>
      </c>
      <c r="V67" s="2" t="s">
        <v>463</v>
      </c>
      <c r="W67" s="2">
        <v>17</v>
      </c>
      <c r="X67" s="2">
        <v>705780</v>
      </c>
      <c r="Y67" s="2">
        <v>4305293</v>
      </c>
      <c r="Z67" s="2">
        <v>933</v>
      </c>
      <c r="AA67" s="21">
        <v>56</v>
      </c>
      <c r="AB67" s="23">
        <v>38.872410000000002</v>
      </c>
      <c r="AC67" s="23">
        <v>-78.279610000000005</v>
      </c>
      <c r="AD67" s="2"/>
      <c r="AE67" s="3"/>
      <c r="AF67" s="3" t="s">
        <v>738</v>
      </c>
      <c r="AG67" s="3" t="s">
        <v>738</v>
      </c>
      <c r="AH67" s="3" t="s">
        <v>491</v>
      </c>
      <c r="AI67" s="3" t="s">
        <v>491</v>
      </c>
      <c r="AJ67" s="3"/>
      <c r="AN67" s="2"/>
      <c r="AO67" s="2"/>
      <c r="AP67" s="3"/>
      <c r="AQ67" s="2"/>
      <c r="AR67" s="2"/>
      <c r="AS67" s="2"/>
      <c r="AT67" s="2"/>
      <c r="AU67" s="2"/>
      <c r="AV67" s="2"/>
      <c r="AW67" s="2"/>
      <c r="AX67" s="2" t="s">
        <v>421</v>
      </c>
      <c r="AY67" s="3" t="s">
        <v>700</v>
      </c>
      <c r="AZ67" s="3"/>
      <c r="BA67" s="3" t="s">
        <v>73</v>
      </c>
      <c r="BC67" s="3"/>
      <c r="BD67" s="3"/>
      <c r="BE67" s="3"/>
      <c r="BF67" s="3"/>
      <c r="BG67" s="3"/>
      <c r="BH67" s="3"/>
      <c r="BI67" s="3"/>
      <c r="BQ67" s="2"/>
      <c r="BS67" s="2"/>
      <c r="BT67" s="2"/>
      <c r="CB67" s="2"/>
      <c r="CC67" s="3"/>
      <c r="CD67" s="3"/>
      <c r="CE67" s="3"/>
      <c r="CF67" s="3"/>
      <c r="CG67" s="2"/>
      <c r="CS67" s="2"/>
      <c r="CT67" s="2"/>
      <c r="CU67" s="2"/>
      <c r="CV67" s="2"/>
      <c r="CW67" s="2"/>
      <c r="CX67" s="3"/>
      <c r="CY67" s="3"/>
      <c r="CZ67" s="3"/>
      <c r="DA67" s="3"/>
      <c r="DB67" s="2"/>
      <c r="DC67" s="2"/>
      <c r="DD67" s="2"/>
      <c r="DF67" s="2"/>
      <c r="DG67" s="2"/>
      <c r="DH67" s="2"/>
      <c r="DI67" s="2"/>
      <c r="DJ67" s="2"/>
      <c r="DK67" s="2"/>
      <c r="DL67" s="17"/>
      <c r="DM67" s="18"/>
      <c r="DN67" s="18"/>
      <c r="DO67" s="18"/>
      <c r="DP67" s="18"/>
      <c r="DQ67" s="18"/>
      <c r="DR67" s="17"/>
      <c r="DS67" s="17"/>
    </row>
    <row r="68" spans="1:123" ht="19" customHeight="1" x14ac:dyDescent="0.2">
      <c r="A68" s="1">
        <v>66</v>
      </c>
      <c r="B68" s="2" t="s">
        <v>476</v>
      </c>
      <c r="C68" s="2" t="s">
        <v>836</v>
      </c>
      <c r="D68" s="3">
        <v>1836</v>
      </c>
      <c r="E68" s="3">
        <v>1854</v>
      </c>
      <c r="F68" s="3">
        <f t="shared" si="2"/>
        <v>18</v>
      </c>
      <c r="G68" s="3">
        <v>1836</v>
      </c>
      <c r="J68" s="2" t="s">
        <v>479</v>
      </c>
      <c r="L68" s="2">
        <v>32</v>
      </c>
      <c r="M68" s="2">
        <v>8</v>
      </c>
      <c r="P68" s="2">
        <v>600</v>
      </c>
      <c r="Q68" s="2">
        <v>32</v>
      </c>
      <c r="S68" s="2" t="s">
        <v>600</v>
      </c>
      <c r="T68" s="2" t="s">
        <v>366</v>
      </c>
      <c r="U68" s="3">
        <v>54</v>
      </c>
      <c r="V68" s="2" t="s">
        <v>85</v>
      </c>
      <c r="W68" s="2">
        <v>17</v>
      </c>
      <c r="X68" s="2">
        <v>662769</v>
      </c>
      <c r="Y68" s="2">
        <v>4199231</v>
      </c>
      <c r="Z68" s="2">
        <v>1687</v>
      </c>
      <c r="AA68" s="21">
        <v>57</v>
      </c>
      <c r="AB68" s="23">
        <v>37.926079999999999</v>
      </c>
      <c r="AC68" s="23">
        <v>-79.480199999999996</v>
      </c>
      <c r="AD68" s="2"/>
      <c r="AE68" s="3"/>
      <c r="AF68" s="3" t="s">
        <v>738</v>
      </c>
      <c r="AG68" s="3" t="s">
        <v>738</v>
      </c>
      <c r="AH68" s="3" t="s">
        <v>738</v>
      </c>
      <c r="AI68" s="3" t="s">
        <v>738</v>
      </c>
      <c r="AJ68" s="3" t="s">
        <v>491</v>
      </c>
      <c r="AN68" s="2"/>
      <c r="AO68" s="2"/>
      <c r="AQ68" s="2"/>
      <c r="AR68" s="2"/>
      <c r="AS68" s="2"/>
      <c r="AT68" s="2"/>
      <c r="AU68" s="2"/>
      <c r="AV68" s="2"/>
      <c r="AW68" s="2"/>
      <c r="AX68" s="2" t="s">
        <v>421</v>
      </c>
      <c r="AZ68" s="3" t="s">
        <v>714</v>
      </c>
      <c r="BS68" s="2"/>
      <c r="BT68" s="2"/>
      <c r="CC68" s="3"/>
      <c r="CD68" s="3"/>
      <c r="CE68" s="3"/>
      <c r="CF68" s="3"/>
      <c r="CX68" s="3"/>
      <c r="CY68" s="3"/>
      <c r="CZ68" s="3"/>
      <c r="DA68" s="3"/>
      <c r="DM68" s="18"/>
      <c r="DN68" s="18"/>
      <c r="DO68" s="18"/>
      <c r="DP68" s="18"/>
      <c r="DQ68" s="18"/>
    </row>
    <row r="69" spans="1:123" ht="19" customHeight="1" x14ac:dyDescent="0.2">
      <c r="A69" s="1">
        <v>67</v>
      </c>
      <c r="B69" s="2" t="s">
        <v>390</v>
      </c>
      <c r="C69" s="2" t="s">
        <v>836</v>
      </c>
      <c r="D69" s="3">
        <v>1801</v>
      </c>
      <c r="E69" s="3">
        <v>1840</v>
      </c>
      <c r="F69" s="3">
        <f t="shared" si="2"/>
        <v>39</v>
      </c>
      <c r="J69" s="2" t="s">
        <v>86</v>
      </c>
      <c r="P69" s="2"/>
      <c r="Q69" s="2"/>
      <c r="S69" s="2" t="s">
        <v>601</v>
      </c>
      <c r="T69" s="2" t="s">
        <v>364</v>
      </c>
      <c r="U69" s="3">
        <v>24</v>
      </c>
      <c r="W69" s="2">
        <v>17</v>
      </c>
      <c r="X69" s="2">
        <v>519824</v>
      </c>
      <c r="Y69" s="2">
        <v>4072174</v>
      </c>
      <c r="Z69" s="2">
        <v>2446</v>
      </c>
      <c r="AA69" s="21">
        <v>58</v>
      </c>
      <c r="AB69" s="23">
        <v>36.795169999999999</v>
      </c>
      <c r="AC69" s="23">
        <v>-80.777929999999998</v>
      </c>
      <c r="AD69" s="2"/>
      <c r="AE69" s="3"/>
      <c r="AF69" s="3" t="s">
        <v>738</v>
      </c>
      <c r="AG69" s="3" t="s">
        <v>738</v>
      </c>
      <c r="AH69" s="3" t="s">
        <v>491</v>
      </c>
      <c r="AI69" s="3" t="s">
        <v>738</v>
      </c>
      <c r="AK69" s="4" t="s">
        <v>113</v>
      </c>
      <c r="AN69" s="2"/>
      <c r="AO69" s="2"/>
      <c r="AQ69" s="2"/>
      <c r="AR69" s="2"/>
      <c r="AS69" s="2"/>
      <c r="AT69" s="2"/>
      <c r="AU69" s="2"/>
      <c r="AV69" s="2"/>
      <c r="AW69" s="2"/>
      <c r="AX69" s="2" t="s">
        <v>421</v>
      </c>
      <c r="BA69" s="3" t="s">
        <v>139</v>
      </c>
      <c r="BS69" s="2"/>
      <c r="BT69" s="2"/>
      <c r="CC69" s="3"/>
      <c r="CD69" s="3"/>
      <c r="CE69" s="3"/>
      <c r="CF69" s="3"/>
      <c r="CX69" s="3"/>
      <c r="CY69" s="3"/>
      <c r="CZ69" s="3"/>
      <c r="DA69" s="3"/>
      <c r="DM69" s="18"/>
      <c r="DN69" s="18"/>
      <c r="DO69" s="18"/>
      <c r="DP69" s="18"/>
      <c r="DQ69" s="18"/>
    </row>
    <row r="70" spans="1:123" ht="19" customHeight="1" x14ac:dyDescent="0.2">
      <c r="A70" s="1">
        <v>68</v>
      </c>
      <c r="B70" s="2" t="s">
        <v>350</v>
      </c>
      <c r="C70" s="2" t="s">
        <v>836</v>
      </c>
      <c r="D70" s="3">
        <v>1819</v>
      </c>
      <c r="E70" s="3">
        <v>1881</v>
      </c>
      <c r="F70" s="3">
        <f t="shared" si="2"/>
        <v>62</v>
      </c>
      <c r="G70" s="3">
        <v>1865</v>
      </c>
      <c r="H70" s="3">
        <v>1873</v>
      </c>
      <c r="J70" s="2" t="s">
        <v>88</v>
      </c>
      <c r="K70" s="4" t="s">
        <v>89</v>
      </c>
      <c r="L70" s="2">
        <v>28</v>
      </c>
      <c r="M70" s="2">
        <v>9</v>
      </c>
      <c r="P70" s="2">
        <v>800</v>
      </c>
      <c r="Q70" s="2">
        <v>35</v>
      </c>
      <c r="S70" s="2" t="s">
        <v>602</v>
      </c>
      <c r="T70" s="2" t="s">
        <v>162</v>
      </c>
      <c r="U70" s="3">
        <v>18</v>
      </c>
      <c r="V70" s="2" t="s">
        <v>467</v>
      </c>
      <c r="W70" s="2">
        <v>17</v>
      </c>
      <c r="X70" s="2">
        <v>261303</v>
      </c>
      <c r="Y70" s="2">
        <v>4053763</v>
      </c>
      <c r="Z70" s="2">
        <v>1358</v>
      </c>
      <c r="AA70" s="21">
        <v>59</v>
      </c>
      <c r="AB70" s="23">
        <v>36.599519999999998</v>
      </c>
      <c r="AC70" s="23">
        <v>-83.684979999999996</v>
      </c>
      <c r="AD70" s="2"/>
      <c r="AE70" s="3"/>
      <c r="AF70" s="3" t="s">
        <v>738</v>
      </c>
      <c r="AG70" s="3" t="s">
        <v>738</v>
      </c>
      <c r="AH70" s="3" t="s">
        <v>491</v>
      </c>
      <c r="AI70" s="3" t="s">
        <v>491</v>
      </c>
      <c r="AJ70" s="3" t="s">
        <v>491</v>
      </c>
      <c r="AN70" s="2"/>
      <c r="AO70" s="2"/>
      <c r="AQ70" s="2"/>
      <c r="AR70" s="2"/>
      <c r="AS70" s="2"/>
      <c r="AT70" s="2"/>
      <c r="AU70" s="2"/>
      <c r="AV70" s="2"/>
      <c r="AW70" s="2"/>
      <c r="AX70" s="2" t="s">
        <v>421</v>
      </c>
      <c r="AY70" s="3" t="s">
        <v>700</v>
      </c>
      <c r="BS70" s="2"/>
      <c r="BT70" s="2"/>
      <c r="CC70" s="3"/>
      <c r="CD70" s="3"/>
      <c r="CE70" s="3"/>
      <c r="CF70" s="3"/>
      <c r="CX70" s="3"/>
      <c r="CY70" s="3"/>
      <c r="CZ70" s="3"/>
      <c r="DA70" s="3"/>
      <c r="DM70" s="18"/>
      <c r="DN70" s="18"/>
      <c r="DO70" s="18"/>
      <c r="DP70" s="18"/>
      <c r="DQ70" s="18"/>
    </row>
    <row r="71" spans="1:123" ht="19" customHeight="1" x14ac:dyDescent="0.2">
      <c r="A71" s="1">
        <v>69</v>
      </c>
      <c r="B71" s="2" t="s">
        <v>470</v>
      </c>
      <c r="C71" s="2" t="s">
        <v>836</v>
      </c>
      <c r="D71" s="3">
        <v>1848</v>
      </c>
      <c r="E71" s="3">
        <v>1865</v>
      </c>
      <c r="F71" s="3">
        <f t="shared" si="2"/>
        <v>17</v>
      </c>
      <c r="G71" s="3">
        <v>1854</v>
      </c>
      <c r="J71" s="2" t="s">
        <v>384</v>
      </c>
      <c r="L71" s="2">
        <v>36</v>
      </c>
      <c r="M71" s="2">
        <v>8.5</v>
      </c>
      <c r="P71" s="2">
        <v>500</v>
      </c>
      <c r="Q71" s="2" t="s">
        <v>788</v>
      </c>
      <c r="S71" s="2" t="s">
        <v>370</v>
      </c>
      <c r="T71" s="2" t="s">
        <v>366</v>
      </c>
      <c r="U71" s="3">
        <v>52</v>
      </c>
      <c r="V71" s="2" t="s">
        <v>453</v>
      </c>
      <c r="W71" s="2">
        <v>17</v>
      </c>
      <c r="X71" s="2">
        <v>591931</v>
      </c>
      <c r="Y71" s="2">
        <v>4182814</v>
      </c>
      <c r="Z71" s="2">
        <v>1346</v>
      </c>
      <c r="AA71" s="21">
        <v>60</v>
      </c>
      <c r="AB71" s="23">
        <v>37.788060000000002</v>
      </c>
      <c r="AC71" s="23">
        <v>-79.559299999999993</v>
      </c>
      <c r="AD71" s="2"/>
      <c r="AE71" s="3"/>
      <c r="AF71" s="3" t="s">
        <v>738</v>
      </c>
      <c r="AG71" s="3" t="s">
        <v>738</v>
      </c>
      <c r="AH71" s="3" t="s">
        <v>738</v>
      </c>
      <c r="AI71" s="3" t="s">
        <v>491</v>
      </c>
      <c r="AJ71" s="3" t="s">
        <v>491</v>
      </c>
      <c r="AN71" s="2"/>
      <c r="AO71" s="2"/>
      <c r="AQ71" s="2"/>
      <c r="AR71" s="2"/>
      <c r="AS71" s="2"/>
      <c r="AT71" s="2"/>
      <c r="AU71" s="2"/>
      <c r="AV71" s="2"/>
      <c r="AW71" s="2"/>
      <c r="AX71" s="2" t="s">
        <v>421</v>
      </c>
      <c r="AY71" s="3" t="s">
        <v>700</v>
      </c>
      <c r="BA71" s="3" t="s">
        <v>723</v>
      </c>
      <c r="BS71" s="2"/>
      <c r="BT71" s="2"/>
      <c r="CC71" s="3"/>
      <c r="CD71" s="3"/>
      <c r="CE71" s="3"/>
      <c r="CF71" s="3"/>
      <c r="CX71" s="3"/>
      <c r="CY71" s="3"/>
      <c r="CZ71" s="3"/>
      <c r="DA71" s="3"/>
      <c r="DM71" s="18"/>
      <c r="DN71" s="18"/>
      <c r="DO71" s="18"/>
      <c r="DP71" s="18"/>
      <c r="DQ71" s="18"/>
    </row>
    <row r="72" spans="1:123" ht="19" customHeight="1" x14ac:dyDescent="0.2">
      <c r="A72" s="1">
        <v>70</v>
      </c>
      <c r="B72" s="2" t="s">
        <v>617</v>
      </c>
      <c r="C72" s="2" t="s">
        <v>841</v>
      </c>
      <c r="D72" s="3">
        <v>1773</v>
      </c>
      <c r="E72" s="3">
        <v>1779</v>
      </c>
      <c r="F72" s="3">
        <f t="shared" si="2"/>
        <v>6</v>
      </c>
      <c r="J72" s="2" t="s">
        <v>382</v>
      </c>
      <c r="P72" s="2"/>
      <c r="Q72" s="2"/>
      <c r="R72" s="2" t="s">
        <v>604</v>
      </c>
      <c r="S72" s="2" t="s">
        <v>746</v>
      </c>
      <c r="T72" s="2" t="s">
        <v>692</v>
      </c>
      <c r="U72" s="3">
        <v>26</v>
      </c>
      <c r="V72" s="2" t="s">
        <v>42</v>
      </c>
      <c r="W72" s="2">
        <v>17</v>
      </c>
      <c r="X72" s="2">
        <v>599723</v>
      </c>
      <c r="Y72" s="2">
        <v>4093892</v>
      </c>
      <c r="Z72" s="2">
        <v>992</v>
      </c>
      <c r="AA72" s="21">
        <v>61</v>
      </c>
      <c r="AB72" s="23">
        <v>36.985869999999998</v>
      </c>
      <c r="AC72" s="23">
        <v>-79.794430000000006</v>
      </c>
      <c r="AD72" s="2"/>
      <c r="AE72" s="3"/>
      <c r="AF72" s="3" t="s">
        <v>738</v>
      </c>
      <c r="AG72" s="3" t="s">
        <v>491</v>
      </c>
      <c r="AH72" s="3" t="s">
        <v>738</v>
      </c>
      <c r="AI72" s="3" t="s">
        <v>738</v>
      </c>
      <c r="AN72" s="2"/>
      <c r="AO72" s="2"/>
      <c r="AQ72" s="2"/>
      <c r="AR72" s="2"/>
      <c r="AS72" s="2"/>
      <c r="AT72" s="2"/>
      <c r="AU72" s="2"/>
      <c r="AV72" s="2"/>
      <c r="AW72" s="2"/>
      <c r="AX72" s="2" t="s">
        <v>421</v>
      </c>
      <c r="CC72" s="3"/>
      <c r="CD72" s="3"/>
      <c r="CE72" s="3"/>
      <c r="CF72" s="3"/>
      <c r="CX72" s="3"/>
      <c r="CY72" s="3"/>
      <c r="CZ72" s="3"/>
      <c r="DA72" s="3"/>
      <c r="DM72" s="18"/>
      <c r="DN72" s="18"/>
      <c r="DO72" s="18"/>
      <c r="DP72" s="18"/>
      <c r="DQ72" s="18"/>
    </row>
    <row r="73" spans="1:123" ht="19" customHeight="1" x14ac:dyDescent="0.2">
      <c r="A73" s="1">
        <v>71</v>
      </c>
      <c r="B73" s="2" t="s">
        <v>693</v>
      </c>
      <c r="C73" s="2" t="s">
        <v>836</v>
      </c>
      <c r="D73" s="3">
        <v>1885</v>
      </c>
      <c r="E73" s="3">
        <v>1950</v>
      </c>
      <c r="F73" s="3">
        <f t="shared" si="2"/>
        <v>65</v>
      </c>
      <c r="J73" s="2" t="s">
        <v>643</v>
      </c>
      <c r="P73" s="2"/>
      <c r="Q73" s="2"/>
      <c r="R73" s="2" t="s">
        <v>556</v>
      </c>
      <c r="S73" s="2" t="s">
        <v>643</v>
      </c>
      <c r="T73" s="2" t="s">
        <v>364</v>
      </c>
      <c r="U73" s="3">
        <v>40</v>
      </c>
      <c r="V73" s="2" t="s">
        <v>557</v>
      </c>
      <c r="W73" s="1">
        <v>17</v>
      </c>
      <c r="X73" s="1">
        <v>521808</v>
      </c>
      <c r="Y73" s="1">
        <v>4099904</v>
      </c>
      <c r="Z73" s="1">
        <v>1910</v>
      </c>
      <c r="AA73" s="21"/>
      <c r="AB73" s="23">
        <v>37.064500000000002</v>
      </c>
      <c r="AC73" s="23">
        <v>-80.760400000000004</v>
      </c>
      <c r="AD73" s="2"/>
      <c r="AE73" s="3"/>
      <c r="AF73" s="3" t="s">
        <v>738</v>
      </c>
      <c r="AG73" s="3" t="s">
        <v>738</v>
      </c>
      <c r="AH73" s="3" t="s">
        <v>738</v>
      </c>
      <c r="AI73" s="3" t="s">
        <v>738</v>
      </c>
      <c r="AN73" s="2"/>
      <c r="AO73" s="2"/>
      <c r="AQ73" s="2"/>
      <c r="AR73" s="2"/>
      <c r="AS73" s="2"/>
      <c r="AT73" s="2"/>
      <c r="AU73" s="2"/>
      <c r="AV73" s="2"/>
      <c r="AW73" s="2"/>
      <c r="AX73" s="2" t="s">
        <v>130</v>
      </c>
      <c r="BA73" s="3" t="s">
        <v>139</v>
      </c>
      <c r="CC73" s="3"/>
      <c r="CD73" s="3"/>
      <c r="CE73" s="3"/>
      <c r="CF73" s="3"/>
      <c r="CX73" s="3"/>
      <c r="CY73" s="3"/>
      <c r="CZ73" s="3"/>
      <c r="DA73" s="3"/>
      <c r="DM73" s="18"/>
      <c r="DN73" s="18"/>
      <c r="DO73" s="18"/>
      <c r="DP73" s="18"/>
      <c r="DQ73" s="18"/>
    </row>
    <row r="74" spans="1:123" ht="19" customHeight="1" x14ac:dyDescent="0.2">
      <c r="A74" s="1">
        <v>72</v>
      </c>
      <c r="B74" s="2" t="s">
        <v>34</v>
      </c>
      <c r="C74" s="2" t="s">
        <v>837</v>
      </c>
      <c r="D74" s="3">
        <v>1779</v>
      </c>
      <c r="E74" s="3">
        <v>1840</v>
      </c>
      <c r="F74" s="3">
        <f t="shared" si="2"/>
        <v>61</v>
      </c>
      <c r="J74" s="2" t="s">
        <v>64</v>
      </c>
      <c r="P74" s="2"/>
      <c r="Q74" s="2"/>
      <c r="S74" s="2" t="s">
        <v>583</v>
      </c>
      <c r="T74" s="2" t="s">
        <v>366</v>
      </c>
      <c r="U74" s="3">
        <v>54</v>
      </c>
      <c r="V74" s="2" t="s">
        <v>559</v>
      </c>
      <c r="W74" s="2">
        <v>17</v>
      </c>
      <c r="X74" s="2">
        <v>648670</v>
      </c>
      <c r="Y74" s="2">
        <v>4185395</v>
      </c>
      <c r="Z74" s="2">
        <v>1054</v>
      </c>
      <c r="AA74" s="21">
        <v>62</v>
      </c>
      <c r="AB74" s="23">
        <v>37.803840000000001</v>
      </c>
      <c r="AC74" s="23">
        <v>-79.112179999999995</v>
      </c>
      <c r="AE74" s="3"/>
      <c r="AF74" s="3" t="s">
        <v>738</v>
      </c>
      <c r="AG74" s="3" t="s">
        <v>491</v>
      </c>
      <c r="AH74" s="3" t="s">
        <v>491</v>
      </c>
      <c r="AI74" s="3" t="s">
        <v>738</v>
      </c>
      <c r="AJ74" s="3" t="s">
        <v>491</v>
      </c>
      <c r="AN74" s="2"/>
      <c r="AO74" s="2"/>
      <c r="AQ74" s="2"/>
      <c r="AR74" s="2"/>
      <c r="AS74" s="2"/>
      <c r="AT74" s="2"/>
      <c r="AU74" s="2"/>
      <c r="AV74" s="2"/>
      <c r="AW74" s="2"/>
      <c r="AX74" s="2" t="s">
        <v>421</v>
      </c>
      <c r="AZ74" s="3" t="s">
        <v>714</v>
      </c>
      <c r="CC74" s="3"/>
      <c r="CD74" s="3"/>
      <c r="CE74" s="3"/>
      <c r="CF74" s="3"/>
      <c r="CX74" s="3"/>
      <c r="CY74" s="3"/>
      <c r="CZ74" s="3"/>
      <c r="DA74" s="3"/>
      <c r="DM74" s="18"/>
      <c r="DN74" s="18"/>
      <c r="DO74" s="18"/>
      <c r="DP74" s="18"/>
      <c r="DQ74" s="18"/>
    </row>
    <row r="75" spans="1:123" ht="19" customHeight="1" x14ac:dyDescent="0.2">
      <c r="A75" s="1">
        <v>73</v>
      </c>
      <c r="B75" s="2" t="s">
        <v>866</v>
      </c>
      <c r="C75" s="2" t="s">
        <v>836</v>
      </c>
      <c r="D75" s="2">
        <v>1780</v>
      </c>
      <c r="E75" s="2"/>
      <c r="F75" s="2"/>
      <c r="G75" s="2"/>
      <c r="H75" s="2"/>
      <c r="I75" s="2"/>
      <c r="J75" s="17" t="s">
        <v>479</v>
      </c>
      <c r="R75" s="2" t="s">
        <v>554</v>
      </c>
      <c r="S75" s="2" t="s">
        <v>867</v>
      </c>
      <c r="AB75" s="26">
        <v>38.079619999999998</v>
      </c>
      <c r="AC75" s="26" t="s">
        <v>865</v>
      </c>
      <c r="AD75" s="2"/>
      <c r="AN75" s="2"/>
      <c r="AO75" s="2"/>
      <c r="AQ75" s="2"/>
      <c r="AR75" s="2"/>
      <c r="AS75" s="2"/>
      <c r="AT75" s="2"/>
      <c r="AU75" s="2"/>
      <c r="AV75" s="2"/>
      <c r="AW75" s="2"/>
      <c r="AX75" s="2"/>
      <c r="CC75" s="3"/>
      <c r="CD75" s="3"/>
      <c r="CE75" s="3"/>
      <c r="CF75" s="3"/>
      <c r="CX75" s="3"/>
      <c r="CY75" s="3"/>
      <c r="CZ75" s="3"/>
      <c r="DA75" s="3"/>
      <c r="DM75" s="18"/>
      <c r="DN75" s="18"/>
      <c r="DO75" s="18"/>
      <c r="DP75" s="18"/>
      <c r="DQ75" s="18"/>
    </row>
    <row r="76" spans="1:123" ht="19" customHeight="1" x14ac:dyDescent="0.2">
      <c r="A76" s="1">
        <v>74</v>
      </c>
      <c r="B76" s="2" t="s">
        <v>352</v>
      </c>
      <c r="C76" s="2" t="s">
        <v>836</v>
      </c>
      <c r="D76" s="3">
        <v>1863</v>
      </c>
      <c r="E76" s="3">
        <v>1892</v>
      </c>
      <c r="F76" s="3">
        <f t="shared" ref="F76:F89" si="3">E76-D76</f>
        <v>29</v>
      </c>
      <c r="G76" s="3">
        <v>1881</v>
      </c>
      <c r="J76" s="2" t="s">
        <v>109</v>
      </c>
      <c r="L76" s="2">
        <v>34</v>
      </c>
      <c r="M76" s="2">
        <v>9</v>
      </c>
      <c r="P76" s="2">
        <v>1500</v>
      </c>
      <c r="Q76" s="2"/>
      <c r="S76" s="2" t="s">
        <v>626</v>
      </c>
      <c r="T76" s="2" t="s">
        <v>364</v>
      </c>
      <c r="U76" s="3">
        <v>24</v>
      </c>
      <c r="V76" s="2" t="s">
        <v>392</v>
      </c>
      <c r="W76" s="2">
        <v>17</v>
      </c>
      <c r="X76" s="2">
        <v>495659</v>
      </c>
      <c r="Y76" s="2">
        <v>4076918</v>
      </c>
      <c r="Z76" s="2">
        <v>2095</v>
      </c>
      <c r="AA76" s="21">
        <v>63</v>
      </c>
      <c r="AB76" s="23">
        <v>36.838140000000003</v>
      </c>
      <c r="AC76" s="23">
        <v>-81.486850000000004</v>
      </c>
      <c r="AD76" s="2"/>
      <c r="AE76" s="3"/>
      <c r="AF76" s="3" t="s">
        <v>738</v>
      </c>
      <c r="AG76" s="3" t="s">
        <v>738</v>
      </c>
      <c r="AH76" s="3" t="s">
        <v>738</v>
      </c>
      <c r="AI76" s="3" t="s">
        <v>491</v>
      </c>
      <c r="AK76" s="4" t="s">
        <v>112</v>
      </c>
      <c r="AN76" s="2"/>
      <c r="AO76" s="2"/>
      <c r="AQ76" s="2"/>
      <c r="AR76" s="2"/>
      <c r="AS76" s="2"/>
      <c r="AT76" s="2"/>
      <c r="AU76" s="2"/>
      <c r="AV76" s="2"/>
      <c r="AW76" s="2"/>
      <c r="AX76" s="2" t="s">
        <v>421</v>
      </c>
      <c r="AY76" s="3" t="s">
        <v>700</v>
      </c>
      <c r="BA76" s="3" t="s">
        <v>130</v>
      </c>
      <c r="CC76" s="3"/>
      <c r="CD76" s="3"/>
      <c r="CE76" s="3"/>
      <c r="CF76" s="3"/>
      <c r="CX76" s="3"/>
      <c r="CY76" s="3"/>
      <c r="CZ76" s="3"/>
      <c r="DA76" s="3"/>
      <c r="DM76" s="18"/>
      <c r="DN76" s="18"/>
      <c r="DO76" s="18"/>
      <c r="DP76" s="18"/>
      <c r="DQ76" s="18"/>
    </row>
    <row r="77" spans="1:123" ht="19" customHeight="1" x14ac:dyDescent="0.2">
      <c r="A77" s="1">
        <v>75</v>
      </c>
      <c r="B77" s="2" t="s">
        <v>460</v>
      </c>
      <c r="C77" s="2" t="s">
        <v>837</v>
      </c>
      <c r="D77" s="3">
        <v>1855</v>
      </c>
      <c r="E77" s="3" t="s">
        <v>537</v>
      </c>
      <c r="F77" s="3" t="e">
        <f t="shared" si="3"/>
        <v>#VALUE!</v>
      </c>
      <c r="J77" s="2" t="s">
        <v>64</v>
      </c>
      <c r="P77" s="2"/>
      <c r="Q77" s="2"/>
      <c r="S77" s="2" t="s">
        <v>584</v>
      </c>
      <c r="T77" s="2" t="s">
        <v>366</v>
      </c>
      <c r="U77" s="3">
        <v>53</v>
      </c>
      <c r="W77" s="2">
        <v>17</v>
      </c>
      <c r="X77" s="2">
        <v>634833</v>
      </c>
      <c r="Y77" s="2">
        <v>4175582</v>
      </c>
      <c r="Z77" s="2">
        <v>897</v>
      </c>
      <c r="AA77" s="21">
        <v>64</v>
      </c>
      <c r="AB77" s="23">
        <v>37.717579999999998</v>
      </c>
      <c r="AC77" s="23">
        <v>-79.701650000000001</v>
      </c>
      <c r="AD77" s="2"/>
      <c r="AE77" s="3"/>
      <c r="AF77" s="3" t="s">
        <v>738</v>
      </c>
      <c r="AG77" s="3" t="s">
        <v>738</v>
      </c>
      <c r="AH77" s="3" t="s">
        <v>738</v>
      </c>
      <c r="AN77" s="2"/>
      <c r="AO77" s="2"/>
      <c r="AQ77" s="2"/>
      <c r="AR77" s="2"/>
      <c r="AS77" s="2"/>
      <c r="AT77" s="2"/>
      <c r="AU77" s="2"/>
      <c r="AV77" s="2"/>
      <c r="AW77" s="2"/>
      <c r="AX77" s="2" t="s">
        <v>421</v>
      </c>
      <c r="AZ77" s="3" t="s">
        <v>714</v>
      </c>
      <c r="CC77" s="3"/>
      <c r="CD77" s="3"/>
      <c r="CE77" s="3"/>
      <c r="CF77" s="3"/>
      <c r="CX77" s="3"/>
      <c r="CY77" s="3"/>
      <c r="CZ77" s="3"/>
      <c r="DA77" s="3"/>
      <c r="DM77" s="18"/>
      <c r="DN77" s="18"/>
      <c r="DO77" s="18"/>
      <c r="DP77" s="18"/>
      <c r="DQ77" s="18"/>
    </row>
    <row r="78" spans="1:123" ht="19" customHeight="1" x14ac:dyDescent="0.2">
      <c r="A78" s="1">
        <v>76</v>
      </c>
      <c r="B78" s="2" t="s">
        <v>509</v>
      </c>
      <c r="C78" s="2" t="s">
        <v>839</v>
      </c>
      <c r="D78" s="3">
        <v>1830</v>
      </c>
      <c r="E78" s="3">
        <v>1864</v>
      </c>
      <c r="F78" s="3">
        <f t="shared" si="3"/>
        <v>34</v>
      </c>
      <c r="J78" s="2" t="s">
        <v>497</v>
      </c>
      <c r="P78" s="2"/>
      <c r="Q78" s="2"/>
      <c r="S78" s="2" t="s">
        <v>461</v>
      </c>
      <c r="T78" s="2" t="s">
        <v>191</v>
      </c>
      <c r="U78" s="3">
        <v>31</v>
      </c>
      <c r="V78" s="2" t="s">
        <v>498</v>
      </c>
      <c r="W78" s="2">
        <v>18</v>
      </c>
      <c r="X78" s="2">
        <v>236567</v>
      </c>
      <c r="Y78" s="2">
        <v>4085434</v>
      </c>
      <c r="Z78" s="2">
        <v>318</v>
      </c>
      <c r="AA78" s="21">
        <v>65</v>
      </c>
      <c r="AB78" s="23">
        <v>36.878140000000002</v>
      </c>
      <c r="AC78" s="23">
        <v>-77.556370000000001</v>
      </c>
      <c r="AD78" s="2"/>
      <c r="AE78" s="3"/>
      <c r="AF78" s="3" t="s">
        <v>738</v>
      </c>
      <c r="AG78" s="3" t="s">
        <v>738</v>
      </c>
      <c r="AH78" s="3" t="s">
        <v>738</v>
      </c>
      <c r="AI78" s="3" t="s">
        <v>491</v>
      </c>
      <c r="AN78" s="2"/>
      <c r="AO78" s="2"/>
      <c r="AQ78" s="2"/>
      <c r="AR78" s="2"/>
      <c r="AS78" s="2"/>
      <c r="AT78" s="2"/>
      <c r="AU78" s="2"/>
      <c r="AV78" s="2"/>
      <c r="AW78" s="2"/>
      <c r="AX78" s="2" t="s">
        <v>421</v>
      </c>
      <c r="CC78" s="3"/>
      <c r="CD78" s="3"/>
      <c r="CE78" s="3"/>
      <c r="CF78" s="3"/>
      <c r="CX78" s="3"/>
      <c r="CY78" s="3"/>
      <c r="CZ78" s="3"/>
      <c r="DA78" s="3"/>
      <c r="DM78" s="18"/>
      <c r="DN78" s="18"/>
      <c r="DO78" s="18"/>
      <c r="DP78" s="18"/>
      <c r="DQ78" s="18"/>
    </row>
    <row r="79" spans="1:123" ht="19" customHeight="1" x14ac:dyDescent="0.2">
      <c r="A79" s="1">
        <v>77</v>
      </c>
      <c r="B79" s="2" t="s">
        <v>62</v>
      </c>
      <c r="C79" s="2" t="s">
        <v>836</v>
      </c>
      <c r="D79" s="3">
        <v>1862</v>
      </c>
      <c r="E79" s="3">
        <v>1875</v>
      </c>
      <c r="F79" s="3">
        <f t="shared" si="3"/>
        <v>13</v>
      </c>
      <c r="J79" s="2" t="s">
        <v>479</v>
      </c>
      <c r="L79" s="2">
        <v>35</v>
      </c>
      <c r="M79" s="2">
        <v>9</v>
      </c>
      <c r="P79" s="2">
        <v>3500</v>
      </c>
      <c r="Q79" s="2"/>
      <c r="S79" s="2" t="s">
        <v>323</v>
      </c>
      <c r="T79" s="2" t="s">
        <v>55</v>
      </c>
      <c r="U79" s="3">
        <v>66</v>
      </c>
      <c r="V79" s="2" t="s">
        <v>500</v>
      </c>
      <c r="W79" s="2">
        <v>17</v>
      </c>
      <c r="X79" s="2">
        <v>650345</v>
      </c>
      <c r="Y79" s="2">
        <v>4218986</v>
      </c>
      <c r="Z79" s="2">
        <v>1859</v>
      </c>
      <c r="AA79" s="21">
        <v>66</v>
      </c>
      <c r="AB79" s="23">
        <v>38.106189999999998</v>
      </c>
      <c r="AC79" s="23">
        <v>-79.851759999999999</v>
      </c>
      <c r="AD79" s="2"/>
      <c r="AE79" s="3"/>
      <c r="AF79" s="3" t="s">
        <v>738</v>
      </c>
      <c r="AG79" s="3" t="s">
        <v>738</v>
      </c>
      <c r="AH79" s="3" t="s">
        <v>738</v>
      </c>
      <c r="AI79" s="3" t="s">
        <v>491</v>
      </c>
      <c r="AJ79" s="3" t="s">
        <v>501</v>
      </c>
      <c r="AN79" s="2"/>
      <c r="AO79" s="2"/>
      <c r="AQ79" s="2"/>
      <c r="AR79" s="2"/>
      <c r="AS79" s="2"/>
      <c r="AT79" s="2"/>
      <c r="AU79" s="2"/>
      <c r="AV79" s="2"/>
      <c r="AW79" s="2" t="s">
        <v>502</v>
      </c>
      <c r="AX79" s="2" t="s">
        <v>421</v>
      </c>
      <c r="AZ79" s="3" t="s">
        <v>714</v>
      </c>
      <c r="CC79" s="3"/>
      <c r="CD79" s="3"/>
      <c r="CE79" s="3"/>
      <c r="CF79" s="3"/>
      <c r="CX79" s="3"/>
      <c r="CY79" s="3"/>
      <c r="CZ79" s="3"/>
      <c r="DA79" s="3"/>
      <c r="DM79" s="18"/>
      <c r="DN79" s="18"/>
      <c r="DO79" s="18"/>
      <c r="DP79" s="18"/>
      <c r="DQ79" s="18"/>
    </row>
    <row r="80" spans="1:123" ht="19" customHeight="1" x14ac:dyDescent="0.2">
      <c r="A80" s="1">
        <v>78</v>
      </c>
      <c r="B80" s="2" t="s">
        <v>349</v>
      </c>
      <c r="C80" s="2" t="s">
        <v>836</v>
      </c>
      <c r="D80" s="3">
        <v>1836</v>
      </c>
      <c r="E80" s="3">
        <v>1885</v>
      </c>
      <c r="F80" s="3">
        <f t="shared" si="3"/>
        <v>49</v>
      </c>
      <c r="G80" s="3">
        <v>1861</v>
      </c>
      <c r="H80" s="3">
        <v>1883</v>
      </c>
      <c r="J80" s="2" t="s">
        <v>451</v>
      </c>
      <c r="L80" s="2">
        <v>33</v>
      </c>
      <c r="M80" s="2">
        <v>9</v>
      </c>
      <c r="P80" s="2" t="s">
        <v>789</v>
      </c>
      <c r="Q80" s="2"/>
      <c r="S80" s="2" t="s">
        <v>196</v>
      </c>
      <c r="T80" s="2" t="s">
        <v>55</v>
      </c>
      <c r="U80" s="3">
        <v>74</v>
      </c>
      <c r="V80" s="2" t="s">
        <v>503</v>
      </c>
      <c r="W80" s="2">
        <v>17</v>
      </c>
      <c r="X80" s="2">
        <v>731662</v>
      </c>
      <c r="Y80" s="2">
        <v>4312046</v>
      </c>
      <c r="Z80" s="2">
        <v>749</v>
      </c>
      <c r="AA80" s="21">
        <v>67</v>
      </c>
      <c r="AB80" s="23">
        <v>38.926760000000002</v>
      </c>
      <c r="AC80" s="23">
        <v>-78.276229999999998</v>
      </c>
      <c r="AD80" s="2"/>
      <c r="AE80" s="3"/>
      <c r="AF80" s="3" t="s">
        <v>738</v>
      </c>
      <c r="AG80" s="3" t="s">
        <v>738</v>
      </c>
      <c r="AH80" s="3" t="s">
        <v>738</v>
      </c>
      <c r="AI80" s="3" t="s">
        <v>491</v>
      </c>
      <c r="AJ80" s="3" t="s">
        <v>491</v>
      </c>
      <c r="AN80" s="2"/>
      <c r="AO80" s="2"/>
      <c r="AQ80" s="2"/>
      <c r="AR80" s="2"/>
      <c r="AS80" s="2"/>
      <c r="AT80" s="2"/>
      <c r="AU80" s="2"/>
      <c r="AV80" s="2"/>
      <c r="AW80" s="2"/>
      <c r="AX80" s="2" t="s">
        <v>421</v>
      </c>
      <c r="BA80" s="3" t="s">
        <v>73</v>
      </c>
      <c r="BE80" s="3" t="s">
        <v>700</v>
      </c>
      <c r="CC80" s="3"/>
      <c r="CD80" s="3"/>
      <c r="CE80" s="3"/>
      <c r="CF80" s="3"/>
      <c r="CV80" s="4"/>
      <c r="CW80" s="4"/>
      <c r="CX80" s="3"/>
      <c r="CY80" s="3"/>
      <c r="CZ80" s="3"/>
      <c r="DA80" s="3"/>
      <c r="DM80" s="18"/>
      <c r="DN80" s="18"/>
      <c r="DO80" s="18"/>
      <c r="DP80" s="18"/>
      <c r="DQ80" s="18"/>
    </row>
    <row r="81" spans="1:121" ht="19" customHeight="1" x14ac:dyDescent="0.2">
      <c r="A81" s="1">
        <v>79</v>
      </c>
      <c r="B81" s="2" t="s">
        <v>48</v>
      </c>
      <c r="C81" s="2" t="s">
        <v>836</v>
      </c>
      <c r="D81" s="3">
        <v>1824</v>
      </c>
      <c r="E81" s="3">
        <v>1850</v>
      </c>
      <c r="F81" s="3">
        <f t="shared" si="3"/>
        <v>26</v>
      </c>
      <c r="J81" s="2" t="s">
        <v>504</v>
      </c>
      <c r="L81" s="2">
        <v>30</v>
      </c>
      <c r="M81" s="2">
        <v>9</v>
      </c>
      <c r="P81" s="2"/>
      <c r="Q81" s="2"/>
      <c r="S81" s="2" t="s">
        <v>549</v>
      </c>
      <c r="T81" s="2" t="s">
        <v>366</v>
      </c>
      <c r="U81" s="3">
        <v>55</v>
      </c>
      <c r="V81" s="2" t="s">
        <v>387</v>
      </c>
      <c r="W81" s="2">
        <v>17</v>
      </c>
      <c r="X81" s="2">
        <v>687537</v>
      </c>
      <c r="Y81" s="2">
        <v>4157473</v>
      </c>
      <c r="Z81" s="2">
        <v>463</v>
      </c>
      <c r="AA81" s="21">
        <v>68</v>
      </c>
      <c r="AB81" s="23">
        <v>37.545189999999998</v>
      </c>
      <c r="AC81" s="23">
        <v>-78.77149</v>
      </c>
      <c r="AD81" s="2"/>
      <c r="AE81" s="3"/>
      <c r="AF81" s="3" t="s">
        <v>738</v>
      </c>
      <c r="AG81" s="3" t="s">
        <v>738</v>
      </c>
      <c r="AH81" s="3" t="s">
        <v>738</v>
      </c>
      <c r="AI81" s="3" t="s">
        <v>738</v>
      </c>
      <c r="AN81" s="2"/>
      <c r="AO81" s="2"/>
      <c r="AQ81" s="2"/>
      <c r="AR81" s="2"/>
      <c r="AS81" s="2"/>
      <c r="AT81" s="2"/>
      <c r="AU81" s="2"/>
      <c r="AV81" s="2"/>
      <c r="AW81" s="2"/>
      <c r="AX81" s="2" t="s">
        <v>421</v>
      </c>
      <c r="AY81" s="3" t="s">
        <v>700</v>
      </c>
      <c r="AZ81" s="3" t="s">
        <v>539</v>
      </c>
      <c r="CX81" s="3"/>
      <c r="CY81" s="3"/>
      <c r="CZ81" s="3"/>
      <c r="DA81" s="3"/>
      <c r="DM81" s="18"/>
      <c r="DN81" s="18"/>
      <c r="DO81" s="18"/>
      <c r="DP81" s="18"/>
      <c r="DQ81" s="18"/>
    </row>
    <row r="82" spans="1:121" ht="19" customHeight="1" x14ac:dyDescent="0.2">
      <c r="A82" s="1">
        <v>80</v>
      </c>
      <c r="B82" s="2" t="s">
        <v>59</v>
      </c>
      <c r="C82" s="2" t="s">
        <v>837</v>
      </c>
      <c r="D82" s="3">
        <v>1792</v>
      </c>
      <c r="E82" s="3">
        <v>1820</v>
      </c>
      <c r="F82" s="3">
        <f t="shared" si="3"/>
        <v>28</v>
      </c>
      <c r="J82" s="2" t="s">
        <v>382</v>
      </c>
      <c r="P82" s="2"/>
      <c r="Q82" s="2"/>
      <c r="S82" s="2" t="s">
        <v>197</v>
      </c>
      <c r="T82" s="2" t="s">
        <v>692</v>
      </c>
      <c r="U82" s="3">
        <v>42</v>
      </c>
      <c r="W82" s="2">
        <v>17</v>
      </c>
      <c r="X82" s="2">
        <v>589726</v>
      </c>
      <c r="Y82" s="2">
        <v>4097907</v>
      </c>
      <c r="Z82" s="2">
        <v>1093</v>
      </c>
      <c r="AA82" s="21">
        <v>69</v>
      </c>
      <c r="AB82" s="23">
        <v>37.023060000000001</v>
      </c>
      <c r="AC82" s="23">
        <v>-79.912809999999993</v>
      </c>
      <c r="AD82" s="2"/>
      <c r="AE82" s="3"/>
      <c r="AF82" s="3" t="s">
        <v>738</v>
      </c>
      <c r="AG82" s="3" t="s">
        <v>738</v>
      </c>
      <c r="AH82" s="3" t="s">
        <v>491</v>
      </c>
      <c r="AI82" s="3" t="s">
        <v>738</v>
      </c>
      <c r="AN82" s="2"/>
      <c r="AO82" s="2"/>
      <c r="AQ82" s="2"/>
      <c r="AR82" s="2"/>
      <c r="AS82" s="2"/>
      <c r="AT82" s="2"/>
      <c r="AU82" s="2"/>
      <c r="AV82" s="2"/>
      <c r="AW82" s="2"/>
      <c r="AX82" s="2" t="s">
        <v>421</v>
      </c>
      <c r="CX82" s="3"/>
      <c r="CY82" s="3"/>
      <c r="CZ82" s="3"/>
      <c r="DA82" s="3"/>
      <c r="DM82" s="18"/>
      <c r="DN82" s="18"/>
      <c r="DO82" s="18"/>
      <c r="DP82" s="18"/>
      <c r="DQ82" s="18"/>
    </row>
    <row r="83" spans="1:121" ht="19" customHeight="1" x14ac:dyDescent="0.2">
      <c r="A83" s="1">
        <v>81</v>
      </c>
      <c r="B83" s="2" t="s">
        <v>505</v>
      </c>
      <c r="C83" s="2" t="s">
        <v>836</v>
      </c>
      <c r="D83" s="3">
        <v>1838</v>
      </c>
      <c r="E83" s="3">
        <v>1875</v>
      </c>
      <c r="F83" s="3">
        <f t="shared" si="3"/>
        <v>37</v>
      </c>
      <c r="G83" s="3">
        <v>1861</v>
      </c>
      <c r="J83" s="2" t="s">
        <v>479</v>
      </c>
      <c r="L83" s="2">
        <v>32</v>
      </c>
      <c r="M83" s="2">
        <v>6</v>
      </c>
      <c r="P83" s="2" t="s">
        <v>790</v>
      </c>
      <c r="Q83" s="2"/>
      <c r="S83" s="2" t="s">
        <v>323</v>
      </c>
      <c r="T83" s="2" t="s">
        <v>55</v>
      </c>
      <c r="U83" s="3">
        <v>66</v>
      </c>
      <c r="V83" s="2" t="s">
        <v>506</v>
      </c>
      <c r="W83" s="2">
        <v>17</v>
      </c>
      <c r="X83" s="2">
        <v>644977</v>
      </c>
      <c r="Y83" s="2">
        <v>4214141</v>
      </c>
      <c r="Z83" s="2">
        <v>1556</v>
      </c>
      <c r="AA83" s="21">
        <v>70</v>
      </c>
      <c r="AB83" s="23">
        <v>38.063420000000001</v>
      </c>
      <c r="AC83" s="23">
        <v>-79.473619999999997</v>
      </c>
      <c r="AD83" s="2"/>
      <c r="AE83" s="3"/>
      <c r="AF83" s="3" t="s">
        <v>738</v>
      </c>
      <c r="AG83" s="3" t="s">
        <v>738</v>
      </c>
      <c r="AH83" s="3" t="s">
        <v>491</v>
      </c>
      <c r="AI83" s="3" t="s">
        <v>491</v>
      </c>
      <c r="AN83" s="2"/>
      <c r="AO83" s="2"/>
      <c r="AQ83" s="2"/>
      <c r="AR83" s="2"/>
      <c r="AS83" s="2"/>
      <c r="AT83" s="2"/>
      <c r="AU83" s="2"/>
      <c r="AV83" s="2"/>
      <c r="AW83" s="2" t="s">
        <v>502</v>
      </c>
      <c r="AX83" s="2" t="s">
        <v>421</v>
      </c>
      <c r="AZ83" s="3" t="s">
        <v>714</v>
      </c>
      <c r="CX83" s="3"/>
      <c r="CY83" s="3"/>
      <c r="CZ83" s="3"/>
      <c r="DA83" s="3"/>
      <c r="DM83" s="18"/>
      <c r="DN83" s="18"/>
      <c r="DO83" s="18"/>
      <c r="DP83" s="18"/>
      <c r="DQ83" s="18"/>
    </row>
    <row r="84" spans="1:121" ht="19" customHeight="1" x14ac:dyDescent="0.2">
      <c r="A84" s="1">
        <v>82</v>
      </c>
      <c r="B84" s="2" t="s">
        <v>515</v>
      </c>
      <c r="C84" s="2" t="s">
        <v>836</v>
      </c>
      <c r="D84" s="3">
        <v>1792</v>
      </c>
      <c r="E84" s="3">
        <v>1859</v>
      </c>
      <c r="F84" s="3">
        <f t="shared" si="3"/>
        <v>67</v>
      </c>
      <c r="G84" s="3">
        <v>1842</v>
      </c>
      <c r="J84" s="2" t="s">
        <v>361</v>
      </c>
      <c r="L84" s="2">
        <v>35</v>
      </c>
      <c r="M84" s="2">
        <v>9</v>
      </c>
      <c r="P84" s="2" t="s">
        <v>791</v>
      </c>
      <c r="Q84" s="2"/>
      <c r="S84" s="2" t="s">
        <v>36</v>
      </c>
      <c r="T84" s="2" t="s">
        <v>366</v>
      </c>
      <c r="U84" s="3">
        <v>53</v>
      </c>
      <c r="V84" s="2" t="s">
        <v>408</v>
      </c>
      <c r="W84" s="2">
        <v>17</v>
      </c>
      <c r="X84" s="2">
        <v>617966</v>
      </c>
      <c r="Y84" s="2">
        <v>4157355</v>
      </c>
      <c r="Z84" s="2">
        <v>1005</v>
      </c>
      <c r="AA84" s="21">
        <v>71</v>
      </c>
      <c r="AB84" s="23">
        <v>37.555660000000003</v>
      </c>
      <c r="AC84" s="23">
        <v>-79.644319999999993</v>
      </c>
      <c r="AD84" s="2"/>
      <c r="AE84" s="3"/>
      <c r="AF84" s="3" t="s">
        <v>738</v>
      </c>
      <c r="AG84" s="3" t="s">
        <v>738</v>
      </c>
      <c r="AH84" s="3" t="s">
        <v>491</v>
      </c>
      <c r="AI84" s="3" t="s">
        <v>738</v>
      </c>
      <c r="AN84" s="2"/>
      <c r="AO84" s="2"/>
      <c r="AQ84" s="2"/>
      <c r="AR84" s="2"/>
      <c r="AS84" s="2"/>
      <c r="AT84" s="2"/>
      <c r="AU84" s="2"/>
      <c r="AV84" s="2"/>
      <c r="AW84" s="2"/>
      <c r="AX84" s="2" t="s">
        <v>421</v>
      </c>
      <c r="BA84" s="3" t="s">
        <v>680</v>
      </c>
      <c r="CX84" s="3"/>
      <c r="CY84" s="3"/>
      <c r="CZ84" s="3"/>
      <c r="DA84" s="3"/>
      <c r="DM84" s="18"/>
      <c r="DN84" s="18"/>
      <c r="DO84" s="18"/>
      <c r="DP84" s="18"/>
      <c r="DQ84" s="18"/>
    </row>
    <row r="85" spans="1:121" ht="19" customHeight="1" x14ac:dyDescent="0.2">
      <c r="A85" s="1">
        <v>83</v>
      </c>
      <c r="B85" s="2" t="s">
        <v>37</v>
      </c>
      <c r="C85" s="2" t="s">
        <v>837</v>
      </c>
      <c r="D85" s="3">
        <v>1848</v>
      </c>
      <c r="E85" s="3">
        <v>1875</v>
      </c>
      <c r="F85" s="3">
        <f t="shared" si="3"/>
        <v>27</v>
      </c>
      <c r="J85" s="2" t="s">
        <v>384</v>
      </c>
      <c r="N85" s="2">
        <v>5</v>
      </c>
      <c r="O85" s="2">
        <v>1</v>
      </c>
      <c r="P85" s="2" t="s">
        <v>792</v>
      </c>
      <c r="Q85" s="2"/>
      <c r="S85" s="2" t="s">
        <v>198</v>
      </c>
      <c r="T85" s="2" t="s">
        <v>366</v>
      </c>
      <c r="U85" s="3">
        <v>52</v>
      </c>
      <c r="V85" s="2" t="s">
        <v>269</v>
      </c>
      <c r="W85" s="2">
        <v>17</v>
      </c>
      <c r="X85" s="2">
        <v>584262</v>
      </c>
      <c r="Y85" s="2">
        <v>4185016</v>
      </c>
      <c r="Z85" s="2">
        <v>1398</v>
      </c>
      <c r="AA85" s="21">
        <v>72</v>
      </c>
      <c r="AB85" s="23">
        <v>37.808639999999997</v>
      </c>
      <c r="AC85" s="23">
        <v>-80.427599999999998</v>
      </c>
      <c r="AD85" s="2"/>
      <c r="AE85" s="3"/>
      <c r="AF85" s="3" t="s">
        <v>738</v>
      </c>
      <c r="AG85" s="3" t="s">
        <v>738</v>
      </c>
      <c r="AH85" s="3" t="s">
        <v>738</v>
      </c>
      <c r="AI85" s="3" t="s">
        <v>491</v>
      </c>
      <c r="AJ85" s="3" t="s">
        <v>491</v>
      </c>
      <c r="AN85" s="2"/>
      <c r="AO85" s="2"/>
      <c r="AQ85" s="2"/>
      <c r="AR85" s="2"/>
      <c r="AS85" s="2"/>
      <c r="AT85" s="2"/>
      <c r="AU85" s="2"/>
      <c r="AV85" s="2"/>
      <c r="AW85" s="2"/>
      <c r="AX85" s="2" t="s">
        <v>421</v>
      </c>
      <c r="CX85" s="3"/>
      <c r="CY85" s="3"/>
      <c r="CZ85" s="3"/>
      <c r="DA85" s="3"/>
      <c r="DM85" s="18"/>
      <c r="DN85" s="18"/>
      <c r="DO85" s="18"/>
      <c r="DP85" s="18"/>
      <c r="DQ85" s="18"/>
    </row>
    <row r="86" spans="1:121" ht="19" customHeight="1" x14ac:dyDescent="0.2">
      <c r="A86" s="1">
        <v>84</v>
      </c>
      <c r="B86" s="2" t="s">
        <v>842</v>
      </c>
      <c r="C86" s="2" t="s">
        <v>837</v>
      </c>
      <c r="D86" s="3">
        <v>1685</v>
      </c>
      <c r="E86" s="3" t="s">
        <v>537</v>
      </c>
      <c r="F86" s="3" t="e">
        <f t="shared" si="3"/>
        <v>#VALUE!</v>
      </c>
      <c r="J86" s="2" t="s">
        <v>63</v>
      </c>
      <c r="P86" s="2"/>
      <c r="Q86" s="2"/>
      <c r="S86" s="2" t="s">
        <v>596</v>
      </c>
      <c r="T86" s="2" t="s">
        <v>366</v>
      </c>
      <c r="U86" s="3">
        <v>48</v>
      </c>
      <c r="V86" s="2" t="s">
        <v>401</v>
      </c>
      <c r="W86" s="2">
        <v>18</v>
      </c>
      <c r="X86" s="2">
        <v>284462</v>
      </c>
      <c r="Y86" s="2">
        <v>4146142</v>
      </c>
      <c r="Z86" s="2">
        <v>22</v>
      </c>
      <c r="AA86" s="21">
        <v>75</v>
      </c>
      <c r="AB86" s="23">
        <v>37.43703</v>
      </c>
      <c r="AC86" s="23">
        <v>-77.362489999999994</v>
      </c>
      <c r="AD86" s="2"/>
      <c r="AE86" s="3" t="s">
        <v>491</v>
      </c>
      <c r="AF86" s="3"/>
      <c r="AG86" s="3" t="s">
        <v>738</v>
      </c>
      <c r="AH86" s="3" t="s">
        <v>738</v>
      </c>
      <c r="AI86" s="3" t="s">
        <v>738</v>
      </c>
      <c r="AN86" s="2"/>
      <c r="AO86" s="2"/>
      <c r="AQ86" s="2"/>
      <c r="AR86" s="2"/>
      <c r="AS86" s="2"/>
      <c r="AT86" s="2"/>
      <c r="AU86" s="2"/>
      <c r="AV86" s="2"/>
      <c r="AW86" s="2"/>
      <c r="AX86" s="2" t="s">
        <v>421</v>
      </c>
      <c r="CX86" s="3"/>
      <c r="CY86" s="3"/>
      <c r="CZ86" s="3"/>
      <c r="DA86" s="3"/>
      <c r="DM86" s="18"/>
      <c r="DN86" s="18"/>
      <c r="DO86" s="18"/>
      <c r="DP86" s="18"/>
      <c r="DQ86" s="18"/>
    </row>
    <row r="87" spans="1:121" ht="19" customHeight="1" x14ac:dyDescent="0.2">
      <c r="A87" s="1">
        <v>85</v>
      </c>
      <c r="B87" s="2" t="s">
        <v>150</v>
      </c>
      <c r="C87" s="2" t="s">
        <v>836</v>
      </c>
      <c r="D87" s="3">
        <v>1634</v>
      </c>
      <c r="E87" s="3">
        <v>1638</v>
      </c>
      <c r="F87" s="3">
        <f t="shared" si="3"/>
        <v>4</v>
      </c>
      <c r="J87" s="2" t="s">
        <v>63</v>
      </c>
      <c r="P87" s="2"/>
      <c r="Q87" s="2"/>
      <c r="S87" s="2" t="s">
        <v>596</v>
      </c>
      <c r="T87" s="2" t="s">
        <v>366</v>
      </c>
      <c r="U87" s="3">
        <v>48</v>
      </c>
      <c r="V87" s="2" t="s">
        <v>401</v>
      </c>
      <c r="W87" s="2">
        <v>18</v>
      </c>
      <c r="X87" s="2">
        <v>284462</v>
      </c>
      <c r="Y87" s="2">
        <v>4146142</v>
      </c>
      <c r="Z87" s="2">
        <v>22</v>
      </c>
      <c r="AA87" s="21">
        <v>73</v>
      </c>
      <c r="AB87" s="23">
        <v>37.43703</v>
      </c>
      <c r="AC87" s="23">
        <v>-77.362489999999994</v>
      </c>
      <c r="AD87" s="2"/>
      <c r="AE87" s="3" t="s">
        <v>491</v>
      </c>
      <c r="AF87" s="3" t="s">
        <v>738</v>
      </c>
      <c r="AG87" s="3" t="s">
        <v>738</v>
      </c>
      <c r="AH87" s="3" t="s">
        <v>738</v>
      </c>
      <c r="AI87" s="3" t="s">
        <v>738</v>
      </c>
      <c r="AN87" s="2"/>
      <c r="AO87" s="2"/>
      <c r="AQ87" s="2"/>
      <c r="AR87" s="2"/>
      <c r="AS87" s="2"/>
      <c r="AT87" s="2"/>
      <c r="AU87" s="2"/>
      <c r="AV87" s="2"/>
      <c r="AW87" s="2"/>
      <c r="AX87" s="2" t="s">
        <v>421</v>
      </c>
      <c r="CV87" s="1"/>
      <c r="CW87" s="1"/>
      <c r="CX87" s="3"/>
      <c r="CY87" s="3"/>
      <c r="CZ87" s="3"/>
      <c r="DA87" s="3"/>
      <c r="DM87" s="18"/>
      <c r="DN87" s="18"/>
      <c r="DO87" s="18"/>
      <c r="DP87" s="18"/>
      <c r="DQ87" s="18"/>
    </row>
    <row r="88" spans="1:121" ht="19" customHeight="1" x14ac:dyDescent="0.2">
      <c r="A88" s="1">
        <v>86</v>
      </c>
      <c r="B88" s="2" t="s">
        <v>253</v>
      </c>
      <c r="C88" s="2" t="s">
        <v>837</v>
      </c>
      <c r="D88" s="3">
        <v>1619</v>
      </c>
      <c r="E88" s="3">
        <v>1622</v>
      </c>
      <c r="F88" s="3">
        <f t="shared" si="3"/>
        <v>3</v>
      </c>
      <c r="J88" s="2" t="s">
        <v>63</v>
      </c>
      <c r="P88" s="2"/>
      <c r="Q88" s="2"/>
      <c r="S88" s="2" t="s">
        <v>596</v>
      </c>
      <c r="T88" s="2" t="s">
        <v>366</v>
      </c>
      <c r="U88" s="3">
        <v>48</v>
      </c>
      <c r="V88" s="2" t="s">
        <v>401</v>
      </c>
      <c r="W88" s="2">
        <v>18</v>
      </c>
      <c r="X88" s="2">
        <v>284462</v>
      </c>
      <c r="Y88" s="2">
        <v>4146142</v>
      </c>
      <c r="Z88" s="2">
        <v>22</v>
      </c>
      <c r="AA88" s="21">
        <v>74</v>
      </c>
      <c r="AB88" s="23">
        <v>37.43703</v>
      </c>
      <c r="AC88" s="23">
        <v>-77.362489999999994</v>
      </c>
      <c r="AD88" s="2"/>
      <c r="AE88" s="3" t="s">
        <v>491</v>
      </c>
      <c r="AF88" s="3" t="s">
        <v>738</v>
      </c>
      <c r="AG88" s="3" t="s">
        <v>738</v>
      </c>
      <c r="AH88" s="3" t="s">
        <v>738</v>
      </c>
      <c r="AI88" s="3" t="s">
        <v>738</v>
      </c>
      <c r="AN88" s="2"/>
      <c r="AO88" s="2"/>
      <c r="AQ88" s="2"/>
      <c r="AR88" s="2"/>
      <c r="AS88" s="2"/>
      <c r="AT88" s="2"/>
      <c r="AU88" s="2"/>
      <c r="AV88" s="2"/>
      <c r="AW88" s="2"/>
      <c r="AX88" s="2" t="s">
        <v>421</v>
      </c>
      <c r="CX88" s="3"/>
      <c r="CY88" s="3"/>
      <c r="CZ88" s="3"/>
      <c r="DA88" s="3"/>
      <c r="DM88" s="18"/>
      <c r="DN88" s="18"/>
      <c r="DO88" s="18"/>
      <c r="DP88" s="18"/>
      <c r="DQ88" s="18"/>
    </row>
    <row r="89" spans="1:121" ht="19" customHeight="1" x14ac:dyDescent="0.2">
      <c r="A89" s="1">
        <v>87</v>
      </c>
      <c r="B89" s="2" t="s">
        <v>131</v>
      </c>
      <c r="C89" s="2" t="s">
        <v>836</v>
      </c>
      <c r="D89" s="3">
        <v>1619</v>
      </c>
      <c r="E89" s="3">
        <v>1622</v>
      </c>
      <c r="F89" s="3">
        <f t="shared" si="3"/>
        <v>3</v>
      </c>
      <c r="J89" s="2" t="s">
        <v>63</v>
      </c>
      <c r="P89" s="2"/>
      <c r="Q89" s="2"/>
      <c r="S89" s="2" t="s">
        <v>596</v>
      </c>
      <c r="T89" s="2" t="s">
        <v>366</v>
      </c>
      <c r="U89" s="3">
        <v>48</v>
      </c>
      <c r="V89" s="2" t="s">
        <v>401</v>
      </c>
      <c r="W89" s="2">
        <v>18</v>
      </c>
      <c r="X89" s="2">
        <v>284462</v>
      </c>
      <c r="Y89" s="2">
        <v>4146142</v>
      </c>
      <c r="Z89" s="2">
        <v>22</v>
      </c>
      <c r="AA89" s="21"/>
      <c r="AB89" s="23">
        <v>37.43703</v>
      </c>
      <c r="AC89" s="23">
        <v>-77.362489999999994</v>
      </c>
      <c r="AD89" s="2"/>
      <c r="AE89" s="3" t="s">
        <v>491</v>
      </c>
      <c r="AF89" s="3" t="s">
        <v>738</v>
      </c>
      <c r="AG89" s="3" t="s">
        <v>738</v>
      </c>
      <c r="AH89" s="3" t="s">
        <v>738</v>
      </c>
      <c r="AI89" s="3" t="s">
        <v>738</v>
      </c>
      <c r="AN89" s="2"/>
      <c r="AO89" s="2"/>
      <c r="AQ89" s="2"/>
      <c r="AR89" s="2"/>
      <c r="AS89" s="2"/>
      <c r="AT89" s="2"/>
      <c r="AU89" s="2"/>
      <c r="AV89" s="2"/>
      <c r="AW89" s="2"/>
      <c r="AX89" s="2" t="s">
        <v>421</v>
      </c>
      <c r="CX89" s="3"/>
      <c r="CY89" s="3"/>
      <c r="CZ89" s="3"/>
      <c r="DA89" s="3"/>
      <c r="DM89" s="18"/>
      <c r="DN89" s="18"/>
      <c r="DO89" s="18"/>
      <c r="DP89" s="18"/>
      <c r="DQ89" s="18"/>
    </row>
    <row r="90" spans="1:121" ht="19" customHeight="1" x14ac:dyDescent="0.2">
      <c r="A90" s="1">
        <v>88</v>
      </c>
      <c r="B90" s="2" t="s">
        <v>56</v>
      </c>
      <c r="C90" s="2" t="s">
        <v>843</v>
      </c>
      <c r="J90" s="2" t="s">
        <v>57</v>
      </c>
      <c r="P90" s="2"/>
      <c r="Q90" s="2"/>
      <c r="T90" s="2" t="s">
        <v>366</v>
      </c>
      <c r="W90" s="1">
        <v>17</v>
      </c>
      <c r="AA90" s="21">
        <v>76</v>
      </c>
      <c r="AB90" s="23">
        <v>37.43703</v>
      </c>
      <c r="AC90" s="23">
        <v>-77.362489999999994</v>
      </c>
      <c r="AD90" s="2"/>
      <c r="AE90" s="3"/>
      <c r="AF90" s="3"/>
      <c r="AN90" s="2"/>
      <c r="AO90" s="2"/>
      <c r="AQ90" s="2"/>
      <c r="AR90" s="2"/>
      <c r="AS90" s="2"/>
      <c r="AT90" s="2"/>
      <c r="AU90" s="2"/>
      <c r="AV90" s="2"/>
      <c r="AW90" s="2"/>
      <c r="AX90" s="2" t="s">
        <v>421</v>
      </c>
      <c r="CX90" s="3"/>
      <c r="CY90" s="3"/>
      <c r="CZ90" s="3"/>
      <c r="DA90" s="3"/>
      <c r="DM90" s="18"/>
      <c r="DN90" s="18"/>
      <c r="DO90" s="18"/>
      <c r="DP90" s="18"/>
      <c r="DQ90" s="18"/>
    </row>
    <row r="91" spans="1:121" ht="19" customHeight="1" x14ac:dyDescent="0.2">
      <c r="A91" s="1">
        <v>89</v>
      </c>
      <c r="B91" s="2" t="s">
        <v>864</v>
      </c>
      <c r="C91" s="2" t="s">
        <v>837</v>
      </c>
      <c r="D91" s="2"/>
      <c r="E91" s="2"/>
      <c r="F91" s="2"/>
      <c r="G91" s="2"/>
      <c r="H91" s="2"/>
      <c r="I91" s="2"/>
      <c r="J91" s="17" t="s">
        <v>361</v>
      </c>
      <c r="R91" s="2" t="s">
        <v>554</v>
      </c>
      <c r="S91" s="2" t="s">
        <v>502</v>
      </c>
      <c r="AB91" s="26">
        <v>37.516500000000001</v>
      </c>
      <c r="AC91" s="26">
        <v>-79.878770000000003</v>
      </c>
      <c r="AD91" s="2"/>
      <c r="AN91" s="2"/>
      <c r="AO91" s="2"/>
      <c r="AQ91" s="2"/>
      <c r="AR91" s="2"/>
      <c r="AS91" s="2"/>
      <c r="AT91" s="2"/>
      <c r="AU91" s="2"/>
      <c r="AV91" s="2"/>
      <c r="AW91" s="2"/>
      <c r="AX91" s="2"/>
      <c r="CX91" s="3"/>
      <c r="CY91" s="3"/>
      <c r="CZ91" s="3"/>
      <c r="DA91" s="3"/>
      <c r="DG91" s="17"/>
      <c r="DM91" s="18"/>
      <c r="DN91" s="18"/>
      <c r="DO91" s="18"/>
      <c r="DP91" s="18"/>
      <c r="DQ91" s="18"/>
    </row>
    <row r="92" spans="1:121" ht="19" customHeight="1" x14ac:dyDescent="0.2">
      <c r="A92" s="1">
        <v>90</v>
      </c>
      <c r="B92" s="2" t="s">
        <v>398</v>
      </c>
      <c r="C92" s="2" t="s">
        <v>839</v>
      </c>
      <c r="D92" s="3">
        <v>1816</v>
      </c>
      <c r="E92" s="3">
        <v>1823</v>
      </c>
      <c r="F92" s="3">
        <f>E92-D92</f>
        <v>7</v>
      </c>
      <c r="J92" s="2" t="s">
        <v>399</v>
      </c>
      <c r="P92" s="2"/>
      <c r="Q92" s="2"/>
      <c r="S92" s="2" t="s">
        <v>199</v>
      </c>
      <c r="T92" s="2" t="s">
        <v>366</v>
      </c>
      <c r="U92" s="3">
        <v>57</v>
      </c>
      <c r="V92" s="2" t="s">
        <v>396</v>
      </c>
      <c r="W92" s="2">
        <v>18</v>
      </c>
      <c r="X92" s="2">
        <v>250596</v>
      </c>
      <c r="Y92" s="2">
        <v>4164253</v>
      </c>
      <c r="Z92" s="2">
        <v>165</v>
      </c>
      <c r="AA92" s="21">
        <v>77</v>
      </c>
      <c r="AB92" s="23">
        <v>37.591569999999997</v>
      </c>
      <c r="AC92" s="23">
        <v>-77.247870000000006</v>
      </c>
      <c r="AD92" s="2"/>
      <c r="AE92" s="3"/>
      <c r="AF92" s="3" t="s">
        <v>738</v>
      </c>
      <c r="AG92" s="3" t="s">
        <v>738</v>
      </c>
      <c r="AH92" s="3" t="s">
        <v>491</v>
      </c>
      <c r="AI92" s="3" t="s">
        <v>738</v>
      </c>
      <c r="AN92" s="2"/>
      <c r="AO92" s="2"/>
      <c r="AQ92" s="2"/>
      <c r="AR92" s="2"/>
      <c r="AS92" s="2"/>
      <c r="AT92" s="2"/>
      <c r="AU92" s="2"/>
      <c r="AV92" s="2"/>
      <c r="AW92" s="2"/>
      <c r="AX92" s="2" t="s">
        <v>421</v>
      </c>
      <c r="CX92" s="3"/>
      <c r="CY92" s="3"/>
      <c r="CZ92" s="3"/>
      <c r="DA92" s="3"/>
      <c r="DG92" s="17"/>
      <c r="DM92" s="18"/>
      <c r="DN92" s="18"/>
      <c r="DO92" s="18"/>
      <c r="DP92" s="18"/>
      <c r="DQ92" s="18"/>
    </row>
    <row r="93" spans="1:121" ht="19" customHeight="1" x14ac:dyDescent="0.2">
      <c r="A93" s="1">
        <v>91</v>
      </c>
      <c r="B93" s="27" t="s">
        <v>863</v>
      </c>
      <c r="C93" s="2" t="s">
        <v>839</v>
      </c>
      <c r="D93" s="2"/>
      <c r="E93" s="2"/>
      <c r="F93" s="2"/>
      <c r="G93" s="2"/>
      <c r="H93" s="2"/>
      <c r="I93" s="2"/>
      <c r="J93" s="17" t="s">
        <v>361</v>
      </c>
      <c r="R93" s="2" t="s">
        <v>554</v>
      </c>
      <c r="AB93" s="26">
        <v>37.543149999999997</v>
      </c>
      <c r="AC93" s="26">
        <v>-79.654600000000002</v>
      </c>
      <c r="AD93" s="2"/>
      <c r="AN93" s="2"/>
      <c r="AO93" s="2"/>
      <c r="AQ93" s="2"/>
      <c r="AR93" s="2"/>
      <c r="AS93" s="2"/>
      <c r="AT93" s="2"/>
      <c r="AU93" s="2"/>
      <c r="AV93" s="2"/>
      <c r="AW93" s="2"/>
      <c r="AX93" s="2"/>
      <c r="CX93" s="3"/>
      <c r="CY93" s="3"/>
      <c r="CZ93" s="3"/>
      <c r="DA93" s="3"/>
      <c r="DM93" s="18"/>
      <c r="DN93" s="18"/>
      <c r="DO93" s="18"/>
      <c r="DP93" s="18"/>
      <c r="DQ93" s="18"/>
    </row>
    <row r="94" spans="1:121" ht="19" customHeight="1" x14ac:dyDescent="0.2">
      <c r="A94" s="1">
        <v>92</v>
      </c>
      <c r="B94" s="2" t="s">
        <v>402</v>
      </c>
      <c r="C94" s="2" t="s">
        <v>836</v>
      </c>
      <c r="D94" s="3">
        <v>1881</v>
      </c>
      <c r="E94" s="3">
        <v>1919</v>
      </c>
      <c r="F94" s="3">
        <f t="shared" ref="F94:F101" si="4">E94-D94</f>
        <v>38</v>
      </c>
      <c r="J94" s="2" t="s">
        <v>109</v>
      </c>
      <c r="L94" s="2">
        <v>55</v>
      </c>
      <c r="M94" s="2">
        <v>9</v>
      </c>
      <c r="P94" s="2" t="s">
        <v>793</v>
      </c>
      <c r="Q94" s="2"/>
      <c r="S94" s="2" t="s">
        <v>186</v>
      </c>
      <c r="T94" s="2" t="s">
        <v>364</v>
      </c>
      <c r="U94" s="3">
        <v>24</v>
      </c>
      <c r="V94" s="2" t="s">
        <v>403</v>
      </c>
      <c r="W94" s="2">
        <v>17</v>
      </c>
      <c r="X94" s="2">
        <v>512761</v>
      </c>
      <c r="Y94" s="2">
        <v>4081904</v>
      </c>
      <c r="Z94" s="2">
        <v>1925</v>
      </c>
      <c r="AA94" s="21">
        <v>78</v>
      </c>
      <c r="AB94" s="23">
        <v>36.883009999999999</v>
      </c>
      <c r="AC94" s="23">
        <v>-80.567989999999995</v>
      </c>
      <c r="AD94" s="2"/>
      <c r="AF94" s="3" t="s">
        <v>738</v>
      </c>
      <c r="AG94" s="3" t="s">
        <v>738</v>
      </c>
      <c r="AH94" s="3" t="s">
        <v>738</v>
      </c>
      <c r="AI94" s="3" t="s">
        <v>738</v>
      </c>
      <c r="AN94" s="2"/>
      <c r="AO94" s="2"/>
      <c r="AQ94" s="2"/>
      <c r="AR94" s="2"/>
      <c r="AS94" s="2"/>
      <c r="AT94" s="2"/>
      <c r="AU94" s="2"/>
      <c r="AV94" s="2"/>
      <c r="AW94" s="2"/>
      <c r="AX94" s="2" t="s">
        <v>421</v>
      </c>
      <c r="BA94" s="3" t="s">
        <v>139</v>
      </c>
      <c r="CX94" s="3"/>
      <c r="CY94" s="3"/>
      <c r="CZ94" s="3"/>
      <c r="DA94" s="3"/>
      <c r="DM94" s="18"/>
      <c r="DN94" s="18"/>
      <c r="DO94" s="18"/>
      <c r="DP94" s="18"/>
      <c r="DQ94" s="18"/>
    </row>
    <row r="95" spans="1:121" ht="19" customHeight="1" x14ac:dyDescent="0.2">
      <c r="A95" s="1">
        <v>93</v>
      </c>
      <c r="B95" s="2" t="s">
        <v>81</v>
      </c>
      <c r="C95" s="2" t="s">
        <v>836</v>
      </c>
      <c r="D95" s="3">
        <v>1728</v>
      </c>
      <c r="E95" s="3">
        <v>1760</v>
      </c>
      <c r="F95" s="3">
        <f t="shared" si="4"/>
        <v>32</v>
      </c>
      <c r="J95" s="2" t="s">
        <v>174</v>
      </c>
      <c r="P95" s="2"/>
      <c r="Q95" s="2"/>
      <c r="S95" s="2" t="s">
        <v>221</v>
      </c>
      <c r="T95" s="2" t="s">
        <v>367</v>
      </c>
      <c r="U95" s="3">
        <v>69</v>
      </c>
      <c r="V95" s="2" t="s">
        <v>404</v>
      </c>
      <c r="W95" s="2">
        <v>18</v>
      </c>
      <c r="X95" s="2">
        <v>255520</v>
      </c>
      <c r="Y95" s="2">
        <v>4219206</v>
      </c>
      <c r="Z95" s="2">
        <v>246</v>
      </c>
      <c r="AA95" s="21">
        <v>79</v>
      </c>
      <c r="AB95" s="23">
        <v>38.087609999999998</v>
      </c>
      <c r="AC95" s="23">
        <v>-77.876499999999993</v>
      </c>
      <c r="AD95" s="2"/>
      <c r="AE95" s="3" t="s">
        <v>491</v>
      </c>
      <c r="AF95" s="3" t="s">
        <v>738</v>
      </c>
      <c r="AG95" s="3" t="s">
        <v>738</v>
      </c>
      <c r="AH95" s="3" t="s">
        <v>738</v>
      </c>
      <c r="AI95" s="3" t="s">
        <v>738</v>
      </c>
      <c r="AN95" s="2" t="s">
        <v>405</v>
      </c>
      <c r="AO95" s="2"/>
      <c r="AQ95" s="2">
        <v>20</v>
      </c>
      <c r="AR95" s="2">
        <v>1</v>
      </c>
      <c r="AS95" s="2"/>
      <c r="AT95" s="2"/>
      <c r="AU95" s="2"/>
      <c r="AV95" s="2"/>
      <c r="AW95" s="2"/>
      <c r="AX95" s="2" t="s">
        <v>421</v>
      </c>
      <c r="CX95" s="3"/>
      <c r="CY95" s="3"/>
      <c r="CZ95" s="3"/>
      <c r="DA95" s="3"/>
      <c r="DM95" s="18"/>
      <c r="DN95" s="18"/>
      <c r="DO95" s="18"/>
      <c r="DP95" s="18"/>
      <c r="DQ95" s="18"/>
    </row>
    <row r="96" spans="1:121" customFormat="1" ht="15" x14ac:dyDescent="0.2">
      <c r="A96" s="1">
        <v>94</v>
      </c>
      <c r="B96" s="2" t="s">
        <v>129</v>
      </c>
      <c r="C96" s="2" t="s">
        <v>844</v>
      </c>
      <c r="D96" s="3">
        <v>1775</v>
      </c>
      <c r="E96" s="3">
        <v>1783</v>
      </c>
      <c r="F96" s="3">
        <f t="shared" si="4"/>
        <v>8</v>
      </c>
      <c r="G96" s="3"/>
      <c r="H96" s="3"/>
      <c r="I96" s="3"/>
      <c r="J96" s="2" t="s">
        <v>174</v>
      </c>
      <c r="K96" s="4"/>
      <c r="L96" s="2"/>
      <c r="M96" s="2"/>
      <c r="N96" s="2"/>
      <c r="O96" s="2"/>
      <c r="P96" s="2" t="s">
        <v>794</v>
      </c>
      <c r="Q96" s="2"/>
      <c r="R96" s="2"/>
      <c r="S96" s="2" t="s">
        <v>289</v>
      </c>
      <c r="T96" s="2" t="s">
        <v>325</v>
      </c>
      <c r="U96" s="3">
        <v>70</v>
      </c>
      <c r="V96" s="2"/>
      <c r="W96" s="2"/>
      <c r="X96" s="2"/>
      <c r="Y96" s="2"/>
      <c r="Z96" s="2"/>
      <c r="AA96" s="21"/>
      <c r="AB96">
        <v>38.292900000000003</v>
      </c>
      <c r="AC96">
        <v>-77.458299999999994</v>
      </c>
      <c r="AD96" s="2"/>
      <c r="AE96" s="2"/>
      <c r="AF96" s="3" t="s">
        <v>738</v>
      </c>
      <c r="AG96" s="3" t="s">
        <v>491</v>
      </c>
      <c r="AH96" s="3" t="s">
        <v>738</v>
      </c>
      <c r="AI96" s="3" t="s">
        <v>738</v>
      </c>
      <c r="AJ96" s="3"/>
      <c r="AK96" s="4"/>
      <c r="AL96" s="4"/>
      <c r="AM96" s="4"/>
      <c r="AN96" s="2"/>
      <c r="AO96" s="2"/>
      <c r="AP96" s="3"/>
      <c r="AQ96" s="2"/>
      <c r="AR96" s="2"/>
      <c r="AS96" s="2"/>
      <c r="AT96" s="2"/>
      <c r="AU96" s="2"/>
      <c r="AV96" s="2"/>
      <c r="AW96" s="2"/>
      <c r="AX96" s="2"/>
      <c r="AY96" s="3"/>
    </row>
    <row r="97" spans="1:121" ht="19" customHeight="1" x14ac:dyDescent="0.2">
      <c r="A97" s="1">
        <v>95</v>
      </c>
      <c r="B97" s="2" t="s">
        <v>406</v>
      </c>
      <c r="C97" s="2" t="s">
        <v>839</v>
      </c>
      <c r="D97" s="3">
        <v>1815</v>
      </c>
      <c r="E97" s="3" t="s">
        <v>537</v>
      </c>
      <c r="F97" s="3" t="e">
        <f t="shared" si="4"/>
        <v>#VALUE!</v>
      </c>
      <c r="J97" s="2" t="s">
        <v>479</v>
      </c>
      <c r="P97" s="2"/>
      <c r="Q97" s="2"/>
      <c r="S97" s="2" t="s">
        <v>371</v>
      </c>
      <c r="T97" s="2" t="s">
        <v>55</v>
      </c>
      <c r="U97" s="3">
        <v>66</v>
      </c>
      <c r="V97" s="2" t="s">
        <v>407</v>
      </c>
      <c r="W97" s="2">
        <v>17</v>
      </c>
      <c r="X97" s="2">
        <v>668427</v>
      </c>
      <c r="Y97" s="2">
        <v>4224793</v>
      </c>
      <c r="Z97" s="2">
        <v>1431</v>
      </c>
      <c r="AA97" s="21">
        <v>80</v>
      </c>
      <c r="AB97" s="23">
        <v>38.155299999999997</v>
      </c>
      <c r="AC97" s="23">
        <v>-79.77664</v>
      </c>
      <c r="AD97" s="2"/>
      <c r="AE97" s="3"/>
      <c r="AF97" s="3" t="s">
        <v>738</v>
      </c>
      <c r="AG97" s="3" t="s">
        <v>738</v>
      </c>
      <c r="AH97" s="3" t="s">
        <v>491</v>
      </c>
      <c r="AN97" s="2"/>
      <c r="AO97" s="2"/>
      <c r="AQ97" s="2"/>
      <c r="AR97" s="2"/>
      <c r="AS97" s="2"/>
      <c r="AT97" s="2"/>
      <c r="AU97" s="2"/>
      <c r="AV97" s="2"/>
      <c r="AW97" s="2"/>
      <c r="AX97" s="2" t="s">
        <v>421</v>
      </c>
      <c r="AZ97" s="3" t="s">
        <v>714</v>
      </c>
      <c r="CX97" s="3"/>
      <c r="CY97" s="3"/>
      <c r="CZ97" s="3"/>
      <c r="DA97" s="3"/>
      <c r="DM97" s="18"/>
      <c r="DN97" s="18"/>
      <c r="DO97" s="18"/>
      <c r="DP97" s="18"/>
      <c r="DQ97" s="18"/>
    </row>
    <row r="98" spans="1:121" ht="19" customHeight="1" x14ac:dyDescent="0.2">
      <c r="A98" s="1">
        <v>96</v>
      </c>
      <c r="B98" s="2" t="s">
        <v>795</v>
      </c>
      <c r="C98" s="2" t="s">
        <v>837</v>
      </c>
      <c r="D98" s="3">
        <v>1800</v>
      </c>
      <c r="E98" s="3" t="s">
        <v>537</v>
      </c>
      <c r="F98" s="3" t="e">
        <f t="shared" si="4"/>
        <v>#VALUE!</v>
      </c>
      <c r="G98" s="3">
        <v>1845</v>
      </c>
      <c r="J98" s="2" t="s">
        <v>64</v>
      </c>
      <c r="N98" s="2">
        <v>4</v>
      </c>
      <c r="O98" s="2">
        <v>2</v>
      </c>
      <c r="P98" s="2">
        <v>154</v>
      </c>
      <c r="Q98" s="2"/>
      <c r="S98" s="2" t="s">
        <v>258</v>
      </c>
      <c r="T98" s="2" t="s">
        <v>366</v>
      </c>
      <c r="U98" s="3">
        <v>53</v>
      </c>
      <c r="V98" s="2" t="s">
        <v>575</v>
      </c>
      <c r="W98" s="2">
        <v>17</v>
      </c>
      <c r="X98" s="2">
        <v>640824</v>
      </c>
      <c r="Y98" s="2">
        <v>4193812</v>
      </c>
      <c r="Z98" s="2">
        <v>1075</v>
      </c>
      <c r="AA98" s="21">
        <v>81</v>
      </c>
      <c r="AB98" s="23">
        <v>37.880920000000003</v>
      </c>
      <c r="AC98" s="23">
        <v>-79.986710000000002</v>
      </c>
      <c r="AD98" s="2"/>
      <c r="AE98" s="3"/>
      <c r="AF98" s="3" t="s">
        <v>738</v>
      </c>
      <c r="AG98" s="3" t="s">
        <v>738</v>
      </c>
      <c r="AH98" s="3" t="s">
        <v>491</v>
      </c>
      <c r="AN98" s="2"/>
      <c r="AO98" s="2"/>
      <c r="AQ98" s="2"/>
      <c r="AR98" s="2"/>
      <c r="AS98" s="2"/>
      <c r="AT98" s="2"/>
      <c r="AU98" s="2"/>
      <c r="AV98" s="2"/>
      <c r="AW98" s="2"/>
      <c r="AX98" s="2" t="s">
        <v>421</v>
      </c>
      <c r="AZ98" s="3" t="s">
        <v>714</v>
      </c>
      <c r="CX98" s="3"/>
      <c r="CY98" s="3"/>
      <c r="CZ98" s="3"/>
      <c r="DA98" s="3"/>
      <c r="DM98" s="18"/>
      <c r="DN98" s="18"/>
      <c r="DO98" s="18"/>
      <c r="DP98" s="18"/>
      <c r="DQ98" s="18"/>
    </row>
    <row r="99" spans="1:121" ht="19" customHeight="1" x14ac:dyDescent="0.2">
      <c r="A99" s="1">
        <v>97</v>
      </c>
      <c r="B99" s="2" t="s">
        <v>65</v>
      </c>
      <c r="C99" s="2" t="s">
        <v>836</v>
      </c>
      <c r="D99" s="3">
        <v>1849</v>
      </c>
      <c r="E99" s="3">
        <v>1887</v>
      </c>
      <c r="F99" s="3">
        <f t="shared" si="4"/>
        <v>38</v>
      </c>
      <c r="J99" s="2" t="s">
        <v>64</v>
      </c>
      <c r="L99" s="2">
        <v>38</v>
      </c>
      <c r="M99" s="2">
        <v>9</v>
      </c>
      <c r="P99" s="2">
        <v>940</v>
      </c>
      <c r="Q99" s="2">
        <v>28</v>
      </c>
      <c r="S99" s="2" t="s">
        <v>214</v>
      </c>
      <c r="T99" s="2" t="s">
        <v>366</v>
      </c>
      <c r="U99" s="3">
        <v>53</v>
      </c>
      <c r="V99" s="2" t="s">
        <v>574</v>
      </c>
      <c r="W99" s="2">
        <v>17</v>
      </c>
      <c r="X99" s="2">
        <v>631971</v>
      </c>
      <c r="Y99" s="2">
        <v>4161851</v>
      </c>
      <c r="Z99" s="2">
        <v>823</v>
      </c>
      <c r="AA99" s="21">
        <v>82</v>
      </c>
      <c r="AB99" s="23">
        <v>37.594270000000002</v>
      </c>
      <c r="AC99" s="23">
        <v>-79.051100000000005</v>
      </c>
      <c r="AD99" s="2"/>
      <c r="AE99" s="3"/>
      <c r="AF99" s="3" t="s">
        <v>738</v>
      </c>
      <c r="AG99" s="3" t="s">
        <v>738</v>
      </c>
      <c r="AH99" s="3" t="s">
        <v>738</v>
      </c>
      <c r="AI99" s="3" t="s">
        <v>491</v>
      </c>
      <c r="AJ99" s="3" t="s">
        <v>491</v>
      </c>
      <c r="AN99" s="2"/>
      <c r="AO99" s="2"/>
      <c r="AQ99" s="2"/>
      <c r="AR99" s="2"/>
      <c r="AS99" s="2"/>
      <c r="AT99" s="2"/>
      <c r="AU99" s="2"/>
      <c r="AV99" s="2"/>
      <c r="AW99" s="2"/>
      <c r="AX99" s="2" t="s">
        <v>421</v>
      </c>
      <c r="AZ99" s="3" t="s">
        <v>714</v>
      </c>
      <c r="CX99" s="3"/>
      <c r="CY99" s="3"/>
      <c r="CZ99" s="3"/>
      <c r="DA99" s="3"/>
      <c r="DM99" s="18"/>
      <c r="DN99" s="18"/>
      <c r="DO99" s="18"/>
      <c r="DP99" s="18"/>
      <c r="DQ99" s="18"/>
    </row>
    <row r="100" spans="1:121" ht="19" customHeight="1" x14ac:dyDescent="0.2">
      <c r="A100" s="1">
        <v>98</v>
      </c>
      <c r="B100" s="2" t="s">
        <v>576</v>
      </c>
      <c r="C100" s="2" t="s">
        <v>839</v>
      </c>
      <c r="D100" s="3">
        <v>1849</v>
      </c>
      <c r="E100" s="3">
        <v>1887</v>
      </c>
      <c r="F100" s="3">
        <f t="shared" si="4"/>
        <v>38</v>
      </c>
      <c r="J100" s="2" t="s">
        <v>64</v>
      </c>
      <c r="P100" s="2"/>
      <c r="Q100" s="2"/>
      <c r="R100" s="2" t="s">
        <v>699</v>
      </c>
      <c r="S100" s="2" t="s">
        <v>214</v>
      </c>
      <c r="T100" s="2" t="s">
        <v>366</v>
      </c>
      <c r="U100" s="3">
        <v>53</v>
      </c>
      <c r="V100" s="2" t="s">
        <v>577</v>
      </c>
      <c r="W100" s="2">
        <v>17</v>
      </c>
      <c r="X100" s="2">
        <v>632055</v>
      </c>
      <c r="Y100" s="2">
        <v>4162394</v>
      </c>
      <c r="Z100" s="2">
        <v>784</v>
      </c>
      <c r="AA100" s="21">
        <v>83</v>
      </c>
      <c r="AB100" s="23">
        <v>37.599150000000002</v>
      </c>
      <c r="AC100" s="23">
        <v>-79.040610000000001</v>
      </c>
      <c r="AD100" s="2"/>
      <c r="AE100" s="3"/>
      <c r="AF100" s="3" t="s">
        <v>738</v>
      </c>
      <c r="AG100" s="3" t="s">
        <v>738</v>
      </c>
      <c r="AH100" s="3" t="s">
        <v>738</v>
      </c>
      <c r="AI100" s="3" t="s">
        <v>491</v>
      </c>
      <c r="AJ100" s="3" t="s">
        <v>491</v>
      </c>
      <c r="AN100" s="2"/>
      <c r="AO100" s="2"/>
      <c r="AQ100" s="2"/>
      <c r="AR100" s="2"/>
      <c r="AS100" s="2"/>
      <c r="AT100" s="2"/>
      <c r="AU100" s="2"/>
      <c r="AV100" s="2"/>
      <c r="AW100" s="2"/>
      <c r="AX100" s="2" t="s">
        <v>421</v>
      </c>
      <c r="AZ100" s="3" t="s">
        <v>714</v>
      </c>
      <c r="BE100" s="3" t="s">
        <v>700</v>
      </c>
      <c r="CS100" s="14"/>
      <c r="CT100" s="14"/>
      <c r="CU100" s="14"/>
      <c r="CV100" s="14"/>
      <c r="CW100" s="14"/>
      <c r="CX100" s="15"/>
      <c r="CY100" s="15"/>
      <c r="CZ100" s="3"/>
      <c r="DA100" s="3"/>
      <c r="DB100" s="14"/>
      <c r="DC100" s="14"/>
      <c r="DD100" s="14"/>
      <c r="DM100" s="18"/>
      <c r="DN100" s="18"/>
      <c r="DO100" s="18"/>
      <c r="DP100" s="18"/>
      <c r="DQ100" s="18"/>
    </row>
    <row r="101" spans="1:121" ht="19" customHeight="1" x14ac:dyDescent="0.2">
      <c r="A101" s="1">
        <v>99</v>
      </c>
      <c r="B101" s="2" t="s">
        <v>578</v>
      </c>
      <c r="C101" s="2" t="s">
        <v>837</v>
      </c>
      <c r="D101" s="3">
        <v>1832</v>
      </c>
      <c r="E101" s="3" t="s">
        <v>537</v>
      </c>
      <c r="F101" s="3" t="e">
        <f t="shared" si="4"/>
        <v>#VALUE!</v>
      </c>
      <c r="J101" s="2" t="s">
        <v>384</v>
      </c>
      <c r="N101" s="2">
        <v>3</v>
      </c>
      <c r="O101" s="2">
        <v>1</v>
      </c>
      <c r="P101" s="2" t="s">
        <v>796</v>
      </c>
      <c r="Q101" s="2"/>
      <c r="S101" s="2" t="s">
        <v>374</v>
      </c>
      <c r="T101" s="2" t="s">
        <v>366</v>
      </c>
      <c r="U101" s="3">
        <v>53</v>
      </c>
      <c r="V101" s="2" t="s">
        <v>579</v>
      </c>
      <c r="W101" s="2">
        <v>17</v>
      </c>
      <c r="X101" s="2">
        <v>610857</v>
      </c>
      <c r="Y101" s="2">
        <v>4184832</v>
      </c>
      <c r="Z101" s="2">
        <v>1056</v>
      </c>
      <c r="AA101" s="21">
        <v>84</v>
      </c>
      <c r="AB101" s="23">
        <v>37.804139999999997</v>
      </c>
      <c r="AC101" s="23">
        <v>-79.407210000000006</v>
      </c>
      <c r="AD101" s="2"/>
      <c r="AE101" s="3"/>
      <c r="AF101" s="3" t="s">
        <v>738</v>
      </c>
      <c r="AG101" s="3" t="s">
        <v>738</v>
      </c>
      <c r="AH101" s="3" t="s">
        <v>738</v>
      </c>
      <c r="AJ101" s="3" t="s">
        <v>491</v>
      </c>
      <c r="AN101" s="2"/>
      <c r="AO101" s="2"/>
      <c r="AQ101" s="2"/>
      <c r="AR101" s="2"/>
      <c r="AS101" s="2"/>
      <c r="AT101" s="2"/>
      <c r="AU101" s="2"/>
      <c r="AV101" s="2"/>
      <c r="AW101" s="2"/>
      <c r="AX101" s="2" t="s">
        <v>421</v>
      </c>
      <c r="CX101" s="3"/>
      <c r="CY101" s="3"/>
      <c r="CZ101" s="3"/>
      <c r="DA101" s="3"/>
      <c r="DM101" s="18"/>
      <c r="DN101" s="18"/>
      <c r="DO101" s="18"/>
      <c r="DP101" s="18"/>
      <c r="DQ101" s="18"/>
    </row>
    <row r="102" spans="1:121" ht="19" customHeight="1" x14ac:dyDescent="0.2">
      <c r="A102" s="1">
        <v>100</v>
      </c>
      <c r="B102" s="25" t="s">
        <v>858</v>
      </c>
      <c r="J102" s="2"/>
      <c r="P102" s="2"/>
      <c r="Q102" s="2"/>
      <c r="W102" s="2"/>
      <c r="X102" s="2"/>
      <c r="Y102" s="2"/>
      <c r="Z102" s="2"/>
      <c r="AA102" s="21"/>
      <c r="AB102" s="24">
        <v>36.836399999999998</v>
      </c>
      <c r="AC102" s="24">
        <v>-81.518600000000006</v>
      </c>
      <c r="AD102" s="2"/>
      <c r="AE102" s="3"/>
      <c r="AF102" s="3"/>
      <c r="AN102" s="2"/>
      <c r="AO102" s="2"/>
      <c r="AQ102" s="2"/>
      <c r="AR102" s="2"/>
      <c r="AS102" s="2"/>
      <c r="AT102" s="2"/>
      <c r="AU102" s="2"/>
      <c r="AV102" s="2"/>
      <c r="AW102" s="2"/>
      <c r="AX102" s="2"/>
      <c r="CX102" s="3"/>
      <c r="CY102" s="3"/>
      <c r="CZ102" s="3"/>
      <c r="DA102" s="3"/>
      <c r="DM102" s="18"/>
      <c r="DN102" s="18"/>
      <c r="DO102" s="18"/>
      <c r="DP102" s="18"/>
      <c r="DQ102" s="18"/>
    </row>
    <row r="103" spans="1:121" ht="19" customHeight="1" x14ac:dyDescent="0.2">
      <c r="A103" s="1">
        <v>101</v>
      </c>
      <c r="B103" s="2" t="s">
        <v>580</v>
      </c>
      <c r="C103" s="2" t="s">
        <v>836</v>
      </c>
      <c r="D103" s="3">
        <v>1849</v>
      </c>
      <c r="E103" s="3">
        <v>1885</v>
      </c>
      <c r="F103" s="3">
        <f>E103-D103</f>
        <v>36</v>
      </c>
      <c r="G103" s="3">
        <v>1861</v>
      </c>
      <c r="H103" s="3">
        <v>1864</v>
      </c>
      <c r="I103" s="3">
        <v>1873</v>
      </c>
      <c r="J103" s="2" t="s">
        <v>361</v>
      </c>
      <c r="L103" s="2">
        <v>33</v>
      </c>
      <c r="M103" s="2">
        <v>8.5</v>
      </c>
      <c r="P103" s="2">
        <v>900</v>
      </c>
      <c r="Q103" s="2" t="s">
        <v>797</v>
      </c>
      <c r="R103" s="2" t="s">
        <v>756</v>
      </c>
      <c r="S103" s="2" t="s">
        <v>22</v>
      </c>
      <c r="T103" s="2" t="s">
        <v>366</v>
      </c>
      <c r="U103" s="3">
        <v>52</v>
      </c>
      <c r="V103" s="2" t="s">
        <v>639</v>
      </c>
      <c r="W103" s="2">
        <v>17</v>
      </c>
      <c r="X103" s="2">
        <v>590022</v>
      </c>
      <c r="Y103" s="2">
        <v>4165769</v>
      </c>
      <c r="Z103" s="2">
        <v>1311</v>
      </c>
      <c r="AA103" s="21">
        <v>85</v>
      </c>
      <c r="AB103" s="23">
        <v>37.634639999999997</v>
      </c>
      <c r="AC103" s="23">
        <v>-79.797160000000005</v>
      </c>
      <c r="AD103" s="2"/>
      <c r="AE103" s="3"/>
      <c r="AF103" s="3" t="s">
        <v>738</v>
      </c>
      <c r="AG103" s="3" t="s">
        <v>738</v>
      </c>
      <c r="AH103" s="3" t="s">
        <v>738</v>
      </c>
      <c r="AI103" s="3" t="s">
        <v>491</v>
      </c>
      <c r="AJ103" s="3" t="s">
        <v>491</v>
      </c>
      <c r="AN103" s="2"/>
      <c r="AO103" s="2"/>
      <c r="AQ103" s="2"/>
      <c r="AR103" s="2"/>
      <c r="AS103" s="2"/>
      <c r="AT103" s="2"/>
      <c r="AU103" s="2"/>
      <c r="AV103" s="2"/>
      <c r="AW103" s="2"/>
      <c r="AX103" s="2" t="s">
        <v>421</v>
      </c>
      <c r="BA103" s="3" t="s">
        <v>680</v>
      </c>
      <c r="CX103" s="3"/>
      <c r="CY103" s="3"/>
      <c r="CZ103" s="3"/>
      <c r="DA103" s="3"/>
      <c r="DM103" s="18"/>
      <c r="DN103" s="18"/>
      <c r="DO103" s="18"/>
      <c r="DP103" s="18"/>
      <c r="DQ103" s="18"/>
    </row>
    <row r="104" spans="1:121" ht="19" customHeight="1" x14ac:dyDescent="0.2">
      <c r="A104" s="1">
        <v>102</v>
      </c>
      <c r="B104" s="2" t="s">
        <v>47</v>
      </c>
      <c r="C104" s="2" t="s">
        <v>837</v>
      </c>
      <c r="D104" s="3">
        <v>1800</v>
      </c>
      <c r="E104" s="3">
        <v>1916</v>
      </c>
      <c r="F104" s="3">
        <f>E104-D104</f>
        <v>116</v>
      </c>
      <c r="G104" s="3">
        <v>1856</v>
      </c>
      <c r="J104" s="2" t="s">
        <v>109</v>
      </c>
      <c r="N104" s="2">
        <v>4</v>
      </c>
      <c r="O104" s="2">
        <v>1</v>
      </c>
      <c r="P104" s="2" t="s">
        <v>798</v>
      </c>
      <c r="Q104" s="2"/>
      <c r="S104" s="2" t="s">
        <v>694</v>
      </c>
      <c r="T104" s="2" t="s">
        <v>364</v>
      </c>
      <c r="U104" s="3">
        <v>24</v>
      </c>
      <c r="V104" s="2" t="s">
        <v>640</v>
      </c>
      <c r="W104" s="2">
        <v>17</v>
      </c>
      <c r="X104" s="2">
        <v>510165</v>
      </c>
      <c r="Y104" s="2">
        <v>4087983</v>
      </c>
      <c r="Z104" s="2">
        <v>1968</v>
      </c>
      <c r="AA104" s="21">
        <v>86</v>
      </c>
      <c r="AB104" s="23">
        <v>36.937840000000001</v>
      </c>
      <c r="AC104" s="23">
        <v>-80.858490000000003</v>
      </c>
      <c r="AD104" s="2"/>
      <c r="AE104" s="3"/>
      <c r="AF104" s="3" t="s">
        <v>738</v>
      </c>
      <c r="AG104" s="3" t="s">
        <v>738</v>
      </c>
      <c r="AH104" s="3" t="s">
        <v>491</v>
      </c>
      <c r="AI104" s="3" t="s">
        <v>491</v>
      </c>
      <c r="AN104" s="2"/>
      <c r="AO104" s="2"/>
      <c r="AQ104" s="2"/>
      <c r="AR104" s="2"/>
      <c r="AS104" s="2"/>
      <c r="AT104" s="2"/>
      <c r="AU104" s="2"/>
      <c r="AV104" s="2"/>
      <c r="AW104" s="2"/>
      <c r="AX104" s="2" t="s">
        <v>421</v>
      </c>
      <c r="BA104" s="3" t="s">
        <v>139</v>
      </c>
      <c r="CX104" s="3"/>
      <c r="CY104" s="3"/>
      <c r="CZ104" s="3"/>
      <c r="DA104" s="3"/>
      <c r="DM104" s="18"/>
      <c r="DN104" s="18"/>
      <c r="DO104" s="18"/>
      <c r="DP104" s="18"/>
      <c r="DQ104" s="18"/>
    </row>
    <row r="105" spans="1:121" ht="19" customHeight="1" x14ac:dyDescent="0.2">
      <c r="A105" s="1">
        <v>103</v>
      </c>
      <c r="B105" s="2" t="s">
        <v>238</v>
      </c>
      <c r="C105" s="2" t="s">
        <v>836</v>
      </c>
      <c r="D105" s="3">
        <v>1760</v>
      </c>
      <c r="E105" s="3" t="s">
        <v>537</v>
      </c>
      <c r="F105" s="3" t="e">
        <f>E105-D105</f>
        <v>#VALUE!</v>
      </c>
      <c r="J105" s="2" t="s">
        <v>64</v>
      </c>
      <c r="P105" s="2"/>
      <c r="Q105" s="2"/>
      <c r="S105" s="2" t="s">
        <v>583</v>
      </c>
      <c r="T105" s="2" t="s">
        <v>366</v>
      </c>
      <c r="U105" s="3">
        <v>54</v>
      </c>
      <c r="V105" s="2" t="s">
        <v>357</v>
      </c>
      <c r="W105" s="2">
        <v>17</v>
      </c>
      <c r="X105" s="2">
        <v>651004</v>
      </c>
      <c r="Y105" s="2">
        <v>4184792</v>
      </c>
      <c r="Z105" s="2">
        <v>1190</v>
      </c>
      <c r="AA105" s="21">
        <v>87</v>
      </c>
      <c r="AB105" s="23">
        <v>37.798029999999997</v>
      </c>
      <c r="AC105" s="23">
        <v>-79.848420000000004</v>
      </c>
      <c r="AD105" s="2"/>
      <c r="AE105" s="3"/>
      <c r="AF105" s="3" t="s">
        <v>491</v>
      </c>
      <c r="AJ105" s="3" t="s">
        <v>491</v>
      </c>
      <c r="AN105" s="2"/>
      <c r="AO105" s="2"/>
      <c r="AQ105" s="2"/>
      <c r="AR105" s="2"/>
      <c r="AS105" s="2"/>
      <c r="AT105" s="2"/>
      <c r="AU105" s="2"/>
      <c r="AV105" s="2"/>
      <c r="AW105" s="2"/>
      <c r="AX105" s="2" t="s">
        <v>421</v>
      </c>
      <c r="AZ105" s="3" t="s">
        <v>714</v>
      </c>
      <c r="CX105" s="3"/>
      <c r="CY105" s="3"/>
      <c r="CZ105" s="3"/>
      <c r="DA105" s="3"/>
      <c r="DM105" s="18"/>
      <c r="DN105" s="18"/>
      <c r="DO105" s="18"/>
      <c r="DP105" s="18"/>
      <c r="DQ105" s="18"/>
    </row>
    <row r="106" spans="1:121" ht="19" customHeight="1" x14ac:dyDescent="0.2">
      <c r="A106" s="1">
        <v>104</v>
      </c>
      <c r="B106" s="2" t="s">
        <v>860</v>
      </c>
      <c r="C106" s="2" t="s">
        <v>837</v>
      </c>
      <c r="J106" s="2" t="s">
        <v>109</v>
      </c>
      <c r="R106" s="2" t="s">
        <v>554</v>
      </c>
      <c r="W106" s="2"/>
      <c r="X106" s="2"/>
      <c r="Y106" s="2"/>
      <c r="Z106" s="2"/>
      <c r="AB106" s="24">
        <v>36.836419999999997</v>
      </c>
      <c r="AC106" s="24">
        <v>-81.032749999999993</v>
      </c>
      <c r="AD106" s="2"/>
      <c r="AE106" s="3"/>
      <c r="AF106" s="3"/>
      <c r="AL106" s="4" t="s">
        <v>862</v>
      </c>
      <c r="AN106" s="2"/>
      <c r="AO106" s="2"/>
      <c r="AQ106" s="2"/>
      <c r="AR106" s="2"/>
      <c r="AS106" s="2"/>
      <c r="AT106" s="2"/>
      <c r="AU106" s="2"/>
      <c r="AV106" s="2"/>
      <c r="AW106" s="2"/>
      <c r="AX106" s="2"/>
      <c r="CX106" s="3"/>
      <c r="CY106" s="3"/>
      <c r="CZ106" s="3"/>
      <c r="DA106" s="3"/>
      <c r="DM106" s="18"/>
      <c r="DN106" s="18"/>
      <c r="DO106" s="18"/>
      <c r="DP106" s="18"/>
      <c r="DQ106" s="18"/>
    </row>
    <row r="107" spans="1:121" ht="19" customHeight="1" x14ac:dyDescent="0.2">
      <c r="A107" s="1">
        <v>105</v>
      </c>
      <c r="B107" s="2" t="s">
        <v>133</v>
      </c>
      <c r="C107" s="2" t="s">
        <v>837</v>
      </c>
      <c r="D107" s="3">
        <v>1750</v>
      </c>
      <c r="E107" s="3">
        <v>1771</v>
      </c>
      <c r="F107" s="3">
        <f t="shared" ref="F107:F115" si="5">E107-D107</f>
        <v>21</v>
      </c>
      <c r="J107" s="2" t="s">
        <v>174</v>
      </c>
      <c r="N107" s="2">
        <v>3</v>
      </c>
      <c r="O107" s="2">
        <v>1</v>
      </c>
      <c r="P107" s="2"/>
      <c r="Q107" s="2"/>
      <c r="S107" s="2" t="s">
        <v>174</v>
      </c>
      <c r="T107" s="2" t="s">
        <v>325</v>
      </c>
      <c r="U107" s="3">
        <v>70</v>
      </c>
      <c r="V107" s="2" t="s">
        <v>134</v>
      </c>
      <c r="W107" s="2">
        <v>18</v>
      </c>
      <c r="X107" s="2">
        <v>274280</v>
      </c>
      <c r="Y107" s="2">
        <v>4227334</v>
      </c>
      <c r="Z107" s="2">
        <v>209</v>
      </c>
      <c r="AA107" s="21">
        <v>89</v>
      </c>
      <c r="AB107" s="23">
        <v>38.165669999999999</v>
      </c>
      <c r="AC107" s="23">
        <v>-77.765209999999996</v>
      </c>
      <c r="AD107" s="2"/>
      <c r="AE107" s="3"/>
      <c r="AF107" s="3" t="s">
        <v>491</v>
      </c>
      <c r="AG107" s="3" t="s">
        <v>738</v>
      </c>
      <c r="AH107" s="3" t="s">
        <v>738</v>
      </c>
      <c r="AI107" s="3" t="s">
        <v>738</v>
      </c>
      <c r="AN107" s="2"/>
      <c r="AO107" s="2"/>
      <c r="AQ107" s="2"/>
      <c r="AR107" s="2"/>
      <c r="AS107" s="2"/>
      <c r="AT107" s="2"/>
      <c r="AU107" s="2"/>
      <c r="AV107" s="2"/>
      <c r="AW107" s="2"/>
      <c r="AX107" s="2" t="s">
        <v>421</v>
      </c>
      <c r="CX107" s="3"/>
      <c r="CY107" s="3"/>
      <c r="CZ107" s="3"/>
      <c r="DA107" s="3"/>
      <c r="DM107" s="18"/>
      <c r="DN107" s="18"/>
      <c r="DO107" s="18"/>
      <c r="DP107" s="18"/>
      <c r="DQ107" s="18"/>
    </row>
    <row r="108" spans="1:121" ht="19" customHeight="1" x14ac:dyDescent="0.2">
      <c r="A108" s="1">
        <v>106</v>
      </c>
      <c r="B108" s="2" t="s">
        <v>82</v>
      </c>
      <c r="C108" s="2" t="s">
        <v>836</v>
      </c>
      <c r="D108" s="3">
        <v>1757</v>
      </c>
      <c r="E108" s="3">
        <v>1771</v>
      </c>
      <c r="F108" s="3">
        <f t="shared" si="5"/>
        <v>14</v>
      </c>
      <c r="J108" s="2" t="s">
        <v>174</v>
      </c>
      <c r="P108" s="2"/>
      <c r="Q108" s="2"/>
      <c r="S108" s="2" t="s">
        <v>215</v>
      </c>
      <c r="T108" s="2" t="s">
        <v>325</v>
      </c>
      <c r="U108" s="3">
        <v>70</v>
      </c>
      <c r="V108" s="2" t="s">
        <v>83</v>
      </c>
      <c r="W108" s="2">
        <v>18</v>
      </c>
      <c r="X108" s="2">
        <v>287240</v>
      </c>
      <c r="Y108" s="2">
        <v>4233242</v>
      </c>
      <c r="Z108" s="2">
        <v>64</v>
      </c>
      <c r="AA108" s="21">
        <v>90</v>
      </c>
      <c r="AB108" s="23">
        <v>38.222020000000001</v>
      </c>
      <c r="AC108" s="23">
        <v>-77.304820000000007</v>
      </c>
      <c r="AD108" s="2"/>
      <c r="AE108" s="3"/>
      <c r="AF108" s="3" t="s">
        <v>491</v>
      </c>
      <c r="AG108" s="3" t="s">
        <v>738</v>
      </c>
      <c r="AH108" s="3" t="s">
        <v>738</v>
      </c>
      <c r="AI108" s="3" t="s">
        <v>738</v>
      </c>
      <c r="AN108" s="2"/>
      <c r="AO108" s="2"/>
      <c r="AQ108" s="2"/>
      <c r="AR108" s="2"/>
      <c r="AS108" s="2"/>
      <c r="AT108" s="2"/>
      <c r="AU108" s="2"/>
      <c r="AV108" s="2"/>
      <c r="AW108" s="2"/>
      <c r="AX108" s="2" t="s">
        <v>421</v>
      </c>
      <c r="CX108" s="3"/>
      <c r="CY108" s="3"/>
      <c r="CZ108" s="3"/>
      <c r="DA108" s="3"/>
      <c r="DM108" s="18"/>
      <c r="DN108" s="18"/>
      <c r="DO108" s="18"/>
      <c r="DP108" s="18"/>
      <c r="DQ108" s="18"/>
    </row>
    <row r="109" spans="1:121" ht="19" customHeight="1" x14ac:dyDescent="0.2">
      <c r="A109" s="1">
        <v>107</v>
      </c>
      <c r="B109" s="2" t="s">
        <v>84</v>
      </c>
      <c r="C109" s="2" t="s">
        <v>837</v>
      </c>
      <c r="D109" s="3">
        <v>1760</v>
      </c>
      <c r="E109" s="3">
        <v>1773</v>
      </c>
      <c r="F109" s="3">
        <f t="shared" si="5"/>
        <v>13</v>
      </c>
      <c r="J109" s="2" t="s">
        <v>174</v>
      </c>
      <c r="P109" s="2"/>
      <c r="Q109" s="2"/>
      <c r="S109" s="2" t="s">
        <v>289</v>
      </c>
      <c r="T109" s="2" t="s">
        <v>325</v>
      </c>
      <c r="U109" s="3">
        <v>70</v>
      </c>
      <c r="V109" s="2" t="s">
        <v>346</v>
      </c>
      <c r="W109" s="2">
        <v>18</v>
      </c>
      <c r="X109" s="2">
        <v>285340</v>
      </c>
      <c r="Y109" s="2">
        <v>4241499</v>
      </c>
      <c r="Z109" s="2">
        <v>0</v>
      </c>
      <c r="AA109" s="21">
        <v>88</v>
      </c>
      <c r="AB109" s="23">
        <v>38.295909999999999</v>
      </c>
      <c r="AC109" s="23">
        <v>-77.546700000000001</v>
      </c>
      <c r="AD109" s="2"/>
      <c r="AE109" s="3"/>
      <c r="AF109" s="3" t="s">
        <v>491</v>
      </c>
      <c r="AG109" s="3" t="s">
        <v>738</v>
      </c>
      <c r="AH109" s="3" t="s">
        <v>738</v>
      </c>
      <c r="AI109" s="3" t="s">
        <v>738</v>
      </c>
      <c r="AN109" s="2"/>
      <c r="AO109" s="2"/>
      <c r="AQ109" s="2"/>
      <c r="AR109" s="2"/>
      <c r="AS109" s="2"/>
      <c r="AT109" s="2"/>
      <c r="AU109" s="2"/>
      <c r="AV109" s="2"/>
      <c r="AW109" s="2"/>
      <c r="AX109" s="2" t="s">
        <v>421</v>
      </c>
      <c r="CX109" s="3"/>
      <c r="CY109" s="3"/>
      <c r="CZ109" s="3"/>
      <c r="DA109" s="3"/>
      <c r="DM109" s="18"/>
      <c r="DN109" s="18"/>
      <c r="DO109" s="18"/>
      <c r="DP109" s="18"/>
      <c r="DQ109" s="18"/>
    </row>
    <row r="110" spans="1:121" ht="19" customHeight="1" x14ac:dyDescent="0.2">
      <c r="A110" s="1">
        <v>108</v>
      </c>
      <c r="B110" s="2" t="s">
        <v>742</v>
      </c>
      <c r="C110" s="2" t="s">
        <v>837</v>
      </c>
      <c r="D110" s="3">
        <v>1795</v>
      </c>
      <c r="E110" s="3" t="s">
        <v>537</v>
      </c>
      <c r="F110" s="3" t="e">
        <f t="shared" si="5"/>
        <v>#VALUE!</v>
      </c>
      <c r="J110" s="2" t="s">
        <v>382</v>
      </c>
      <c r="N110" s="2">
        <v>3</v>
      </c>
      <c r="O110" s="2">
        <v>2</v>
      </c>
      <c r="P110" s="2"/>
      <c r="Q110" s="2"/>
      <c r="S110" s="2" t="s">
        <v>216</v>
      </c>
      <c r="T110" s="2" t="s">
        <v>692</v>
      </c>
      <c r="U110" s="3">
        <v>27</v>
      </c>
      <c r="V110" s="2" t="s">
        <v>135</v>
      </c>
      <c r="W110" s="2">
        <v>17</v>
      </c>
      <c r="X110" s="2">
        <v>608000</v>
      </c>
      <c r="Y110" s="2">
        <v>4091510</v>
      </c>
      <c r="Z110" s="2">
        <v>843</v>
      </c>
      <c r="AA110" s="21">
        <v>91</v>
      </c>
      <c r="AB110" s="23">
        <v>36.96349</v>
      </c>
      <c r="AC110" s="23">
        <v>-79.867959999999997</v>
      </c>
      <c r="AD110" s="2"/>
      <c r="AE110" s="3"/>
      <c r="AF110" s="3" t="s">
        <v>738</v>
      </c>
      <c r="AN110" s="2"/>
      <c r="AO110" s="2"/>
      <c r="AQ110" s="2"/>
      <c r="AR110" s="2"/>
      <c r="AS110" s="2"/>
      <c r="AT110" s="2"/>
      <c r="AU110" s="2"/>
      <c r="AV110" s="2"/>
      <c r="AW110" s="2"/>
      <c r="AX110" s="2" t="s">
        <v>421</v>
      </c>
      <c r="CV110" s="1"/>
      <c r="CW110" s="1"/>
      <c r="CX110" s="3"/>
      <c r="CY110" s="3"/>
      <c r="CZ110" s="3"/>
      <c r="DA110" s="3"/>
      <c r="DM110" s="18"/>
      <c r="DN110" s="18"/>
      <c r="DO110" s="18"/>
      <c r="DP110" s="18"/>
      <c r="DQ110" s="18"/>
    </row>
    <row r="111" spans="1:121" ht="19" customHeight="1" x14ac:dyDescent="0.2">
      <c r="A111" s="1">
        <v>109</v>
      </c>
      <c r="B111" s="2" t="s">
        <v>225</v>
      </c>
      <c r="C111" s="2" t="s">
        <v>837</v>
      </c>
      <c r="D111" s="3">
        <v>1787</v>
      </c>
      <c r="E111" s="3">
        <v>1825</v>
      </c>
      <c r="F111" s="3">
        <f t="shared" si="5"/>
        <v>38</v>
      </c>
      <c r="J111" s="2" t="s">
        <v>361</v>
      </c>
      <c r="P111" s="2">
        <v>100</v>
      </c>
      <c r="Q111" s="2"/>
      <c r="S111" s="2" t="s">
        <v>36</v>
      </c>
      <c r="T111" s="2" t="s">
        <v>366</v>
      </c>
      <c r="U111" s="3">
        <v>53</v>
      </c>
      <c r="V111" s="2" t="s">
        <v>136</v>
      </c>
      <c r="W111" s="2">
        <v>17</v>
      </c>
      <c r="X111" s="2">
        <v>614119</v>
      </c>
      <c r="Y111" s="2">
        <v>4152718</v>
      </c>
      <c r="Z111" s="2">
        <v>834</v>
      </c>
      <c r="AA111" s="21">
        <v>92</v>
      </c>
      <c r="AB111" s="23">
        <v>37.514360000000003</v>
      </c>
      <c r="AC111" s="23">
        <v>-79.086969999999994</v>
      </c>
      <c r="AD111" s="2"/>
      <c r="AE111" s="3"/>
      <c r="AF111" s="3" t="s">
        <v>738</v>
      </c>
      <c r="AG111" s="3" t="s">
        <v>738</v>
      </c>
      <c r="AH111" s="3" t="s">
        <v>491</v>
      </c>
      <c r="AI111" s="3" t="s">
        <v>738</v>
      </c>
      <c r="AN111" s="2"/>
      <c r="AO111" s="2"/>
      <c r="AQ111" s="2"/>
      <c r="AR111" s="2"/>
      <c r="AS111" s="2"/>
      <c r="AT111" s="2"/>
      <c r="AU111" s="2"/>
      <c r="AV111" s="2"/>
      <c r="AW111" s="2"/>
      <c r="AX111" s="2" t="s">
        <v>421</v>
      </c>
      <c r="BA111" s="3" t="s">
        <v>680</v>
      </c>
      <c r="CX111" s="3"/>
      <c r="CY111" s="3"/>
      <c r="CZ111" s="3"/>
      <c r="DA111" s="3"/>
      <c r="DM111" s="18"/>
      <c r="DN111" s="18"/>
      <c r="DO111" s="18"/>
      <c r="DP111" s="18"/>
      <c r="DQ111" s="18"/>
    </row>
    <row r="112" spans="1:121" ht="19" customHeight="1" x14ac:dyDescent="0.2">
      <c r="A112" s="1">
        <v>110</v>
      </c>
      <c r="B112" s="2" t="s">
        <v>137</v>
      </c>
      <c r="C112" s="2" t="s">
        <v>836</v>
      </c>
      <c r="D112" s="3">
        <v>1787</v>
      </c>
      <c r="E112" s="3">
        <v>1825</v>
      </c>
      <c r="F112" s="3">
        <f t="shared" si="5"/>
        <v>38</v>
      </c>
      <c r="J112" s="2" t="s">
        <v>361</v>
      </c>
      <c r="P112" s="2"/>
      <c r="Q112" s="2"/>
      <c r="S112" s="2" t="s">
        <v>644</v>
      </c>
      <c r="T112" s="2" t="s">
        <v>366</v>
      </c>
      <c r="U112" s="3">
        <v>42</v>
      </c>
      <c r="V112" s="2" t="s">
        <v>138</v>
      </c>
      <c r="W112" s="2">
        <v>17</v>
      </c>
      <c r="X112" s="2">
        <v>591189</v>
      </c>
      <c r="Y112" s="2">
        <v>4150098</v>
      </c>
      <c r="Z112" s="2">
        <v>1241</v>
      </c>
      <c r="AA112" s="21">
        <v>93</v>
      </c>
      <c r="AB112" s="23">
        <v>37.493299999999998</v>
      </c>
      <c r="AC112" s="23">
        <v>-79.68441</v>
      </c>
      <c r="AD112" s="2"/>
      <c r="AE112" s="3"/>
      <c r="AF112" s="3" t="s">
        <v>738</v>
      </c>
      <c r="AG112" s="3" t="s">
        <v>738</v>
      </c>
      <c r="AH112" s="3" t="s">
        <v>491</v>
      </c>
      <c r="AI112" s="3" t="s">
        <v>738</v>
      </c>
      <c r="AN112" s="2"/>
      <c r="AO112" s="2"/>
      <c r="AQ112" s="2"/>
      <c r="AR112" s="2"/>
      <c r="AS112" s="2"/>
      <c r="AT112" s="2"/>
      <c r="AU112" s="2"/>
      <c r="AV112" s="2"/>
      <c r="AW112" s="2"/>
      <c r="AX112" s="2" t="s">
        <v>421</v>
      </c>
      <c r="AY112" s="3" t="s">
        <v>700</v>
      </c>
      <c r="BA112" s="3" t="s">
        <v>680</v>
      </c>
      <c r="CX112" s="3"/>
      <c r="CY112" s="3"/>
      <c r="CZ112" s="3"/>
      <c r="DA112" s="3"/>
      <c r="DM112" s="18"/>
      <c r="DN112" s="18"/>
      <c r="DO112" s="18"/>
      <c r="DP112" s="18"/>
      <c r="DQ112" s="18"/>
    </row>
    <row r="113" spans="1:121" ht="19" customHeight="1" x14ac:dyDescent="0.2">
      <c r="A113" s="1">
        <v>111</v>
      </c>
      <c r="B113" s="2" t="s">
        <v>475</v>
      </c>
      <c r="C113" s="2" t="s">
        <v>836</v>
      </c>
      <c r="D113" s="3">
        <v>1820</v>
      </c>
      <c r="E113" s="3">
        <v>1864</v>
      </c>
      <c r="F113" s="3">
        <f t="shared" si="5"/>
        <v>44</v>
      </c>
      <c r="J113" s="2" t="s">
        <v>451</v>
      </c>
      <c r="P113" s="2"/>
      <c r="Q113" s="2"/>
      <c r="S113" s="2" t="s">
        <v>217</v>
      </c>
      <c r="T113" s="2" t="s">
        <v>55</v>
      </c>
      <c r="U113" s="3">
        <v>73</v>
      </c>
      <c r="V113" s="2" t="s">
        <v>551</v>
      </c>
      <c r="W113" s="2">
        <v>17</v>
      </c>
      <c r="X113" s="2">
        <v>691308</v>
      </c>
      <c r="Y113" s="2">
        <v>4299280</v>
      </c>
      <c r="Z113" s="2">
        <v>1400</v>
      </c>
      <c r="AA113" s="21">
        <v>94</v>
      </c>
      <c r="AB113" s="23">
        <v>38.821539999999999</v>
      </c>
      <c r="AC113" s="23">
        <v>-78.963329999999999</v>
      </c>
      <c r="AD113" s="2"/>
      <c r="AE113" s="3"/>
      <c r="AF113" s="3" t="s">
        <v>738</v>
      </c>
      <c r="AG113" s="3" t="s">
        <v>738</v>
      </c>
      <c r="AH113" s="3" t="s">
        <v>738</v>
      </c>
      <c r="AI113" s="3" t="s">
        <v>491</v>
      </c>
      <c r="AJ113" s="3" t="s">
        <v>491</v>
      </c>
      <c r="AN113" s="2"/>
      <c r="AO113" s="2"/>
      <c r="AQ113" s="2"/>
      <c r="AR113" s="2"/>
      <c r="AS113" s="2"/>
      <c r="AT113" s="2"/>
      <c r="AU113" s="2"/>
      <c r="AV113" s="2"/>
      <c r="AW113" s="2"/>
      <c r="AX113" s="2" t="s">
        <v>421</v>
      </c>
      <c r="AY113" s="3" t="s">
        <v>700</v>
      </c>
      <c r="BA113" s="3" t="s">
        <v>73</v>
      </c>
      <c r="CX113" s="3"/>
      <c r="CY113" s="3"/>
      <c r="CZ113" s="3"/>
      <c r="DA113" s="3"/>
      <c r="DM113" s="18"/>
      <c r="DN113" s="18"/>
      <c r="DO113" s="18"/>
      <c r="DP113" s="18"/>
      <c r="DQ113" s="18"/>
    </row>
    <row r="114" spans="1:121" ht="19" customHeight="1" x14ac:dyDescent="0.2">
      <c r="A114" s="1">
        <v>112</v>
      </c>
      <c r="B114" s="2" t="s">
        <v>627</v>
      </c>
      <c r="C114" s="2" t="s">
        <v>837</v>
      </c>
      <c r="D114" s="3">
        <v>1810</v>
      </c>
      <c r="E114" s="3" t="s">
        <v>537</v>
      </c>
      <c r="F114" s="3" t="e">
        <f t="shared" si="5"/>
        <v>#VALUE!</v>
      </c>
      <c r="J114" s="2" t="s">
        <v>109</v>
      </c>
      <c r="P114" s="2"/>
      <c r="Q114" s="2"/>
      <c r="S114" s="2" t="s">
        <v>186</v>
      </c>
      <c r="T114" s="2" t="s">
        <v>364</v>
      </c>
      <c r="U114" s="3">
        <v>24</v>
      </c>
      <c r="AA114" s="21">
        <v>229</v>
      </c>
      <c r="AB114" s="23">
        <v>37.486939999999997</v>
      </c>
      <c r="AC114" s="23">
        <v>-79.413709999999995</v>
      </c>
      <c r="AD114" s="2"/>
      <c r="AF114" s="3" t="s">
        <v>738</v>
      </c>
      <c r="AG114" s="3" t="s">
        <v>738</v>
      </c>
      <c r="AN114" s="2"/>
      <c r="AO114" s="2"/>
      <c r="AQ114" s="2"/>
      <c r="AR114" s="2"/>
      <c r="AS114" s="2"/>
      <c r="AT114" s="2"/>
      <c r="AU114" s="2"/>
      <c r="AV114" s="2"/>
      <c r="AW114" s="2"/>
      <c r="AX114" s="2" t="s">
        <v>421</v>
      </c>
      <c r="BA114" s="3" t="s">
        <v>139</v>
      </c>
      <c r="CX114" s="3"/>
      <c r="CY114" s="3"/>
      <c r="CZ114" s="3"/>
      <c r="DA114" s="3"/>
      <c r="DM114" s="18"/>
      <c r="DN114" s="18"/>
      <c r="DO114" s="18"/>
      <c r="DP114" s="18"/>
      <c r="DQ114" s="18"/>
    </row>
    <row r="115" spans="1:121" ht="19" customHeight="1" x14ac:dyDescent="0.2">
      <c r="A115" s="1">
        <v>113</v>
      </c>
      <c r="B115" s="2" t="s">
        <v>552</v>
      </c>
      <c r="C115" s="2" t="s">
        <v>837</v>
      </c>
      <c r="F115" s="3">
        <f t="shared" si="5"/>
        <v>0</v>
      </c>
      <c r="J115" s="2" t="s">
        <v>382</v>
      </c>
      <c r="P115" s="2"/>
      <c r="Q115" s="2"/>
      <c r="S115" s="2" t="s">
        <v>202</v>
      </c>
      <c r="T115" s="2" t="s">
        <v>692</v>
      </c>
      <c r="U115" s="3">
        <v>42</v>
      </c>
      <c r="W115" s="2">
        <v>17</v>
      </c>
      <c r="X115" s="2">
        <v>600936</v>
      </c>
      <c r="Y115" s="2">
        <v>4100088</v>
      </c>
      <c r="Z115" s="2">
        <v>981</v>
      </c>
      <c r="AA115" s="21">
        <v>95</v>
      </c>
      <c r="AB115" s="23">
        <v>37.041580000000003</v>
      </c>
      <c r="AC115" s="23">
        <v>-79.649850000000001</v>
      </c>
      <c r="AD115" s="2"/>
      <c r="AN115" s="2"/>
      <c r="AO115" s="2"/>
      <c r="AQ115" s="2"/>
      <c r="AR115" s="2"/>
      <c r="AS115" s="2"/>
      <c r="AT115" s="2"/>
      <c r="AU115" s="2"/>
      <c r="AV115" s="2"/>
      <c r="AW115" s="2"/>
      <c r="AX115" s="2" t="s">
        <v>421</v>
      </c>
      <c r="CX115" s="3"/>
      <c r="CY115" s="3"/>
      <c r="CZ115" s="3"/>
      <c r="DA115" s="3"/>
      <c r="DM115" s="18"/>
      <c r="DN115" s="18"/>
      <c r="DO115" s="18"/>
      <c r="DP115" s="18"/>
      <c r="DQ115" s="18"/>
    </row>
    <row r="116" spans="1:121" ht="19" customHeight="1" x14ac:dyDescent="0.2">
      <c r="A116" s="1">
        <v>114</v>
      </c>
      <c r="B116" s="2" t="s">
        <v>553</v>
      </c>
      <c r="C116" s="2" t="s">
        <v>837</v>
      </c>
      <c r="J116" s="2" t="s">
        <v>64</v>
      </c>
      <c r="P116" s="2"/>
      <c r="Q116" s="2"/>
      <c r="R116" s="2" t="s">
        <v>554</v>
      </c>
      <c r="T116" s="2" t="s">
        <v>366</v>
      </c>
      <c r="U116" s="3">
        <v>53</v>
      </c>
      <c r="W116" s="2">
        <v>17</v>
      </c>
      <c r="X116" s="2">
        <v>635415</v>
      </c>
      <c r="Y116" s="2">
        <v>4185139</v>
      </c>
      <c r="Z116" s="2">
        <v>971</v>
      </c>
      <c r="AA116" s="21">
        <v>96</v>
      </c>
      <c r="AB116" s="23">
        <v>37.803600000000003</v>
      </c>
      <c r="AC116" s="23">
        <v>-79.617810000000006</v>
      </c>
      <c r="AD116" s="2"/>
      <c r="AI116" s="3" t="s">
        <v>738</v>
      </c>
      <c r="AN116" s="2"/>
      <c r="AO116" s="2"/>
      <c r="AQ116" s="2"/>
      <c r="AR116" s="2"/>
      <c r="AS116" s="2"/>
      <c r="AT116" s="2"/>
      <c r="AU116" s="2"/>
      <c r="AV116" s="2"/>
      <c r="AW116" s="2"/>
      <c r="AX116" s="2" t="s">
        <v>421</v>
      </c>
      <c r="AZ116" s="3" t="s">
        <v>714</v>
      </c>
      <c r="CX116" s="3"/>
      <c r="CY116" s="3"/>
      <c r="CZ116" s="3"/>
      <c r="DA116" s="3"/>
      <c r="DM116" s="18"/>
      <c r="DN116" s="18"/>
      <c r="DO116" s="18"/>
      <c r="DP116" s="18"/>
      <c r="DQ116" s="18"/>
    </row>
    <row r="117" spans="1:121" ht="19" customHeight="1" x14ac:dyDescent="0.2">
      <c r="A117" s="1">
        <v>115</v>
      </c>
      <c r="B117" s="2" t="s">
        <v>472</v>
      </c>
      <c r="C117" s="2" t="s">
        <v>837</v>
      </c>
      <c r="D117" s="3">
        <v>1750</v>
      </c>
      <c r="E117" s="3">
        <v>1798</v>
      </c>
      <c r="F117" s="3">
        <f t="shared" ref="F117:F128" si="6">E117-D117</f>
        <v>48</v>
      </c>
      <c r="J117" s="2" t="s">
        <v>490</v>
      </c>
      <c r="K117" s="4" t="s">
        <v>491</v>
      </c>
      <c r="P117" s="2"/>
      <c r="Q117" s="2"/>
      <c r="S117" s="2" t="s">
        <v>289</v>
      </c>
      <c r="T117" s="2" t="s">
        <v>325</v>
      </c>
      <c r="U117" s="3">
        <v>70</v>
      </c>
      <c r="V117" s="2" t="s">
        <v>555</v>
      </c>
      <c r="W117" s="2">
        <v>18</v>
      </c>
      <c r="X117" s="2">
        <v>282922</v>
      </c>
      <c r="Y117" s="2">
        <v>4244365</v>
      </c>
      <c r="Z117" s="2">
        <v>23</v>
      </c>
      <c r="AA117" s="21">
        <v>97</v>
      </c>
      <c r="AB117" s="23">
        <v>38.32114</v>
      </c>
      <c r="AC117" s="23">
        <v>-77.831770000000006</v>
      </c>
      <c r="AD117" s="2"/>
      <c r="AE117" s="3"/>
      <c r="AF117" s="3" t="s">
        <v>491</v>
      </c>
      <c r="AG117" s="3" t="s">
        <v>491</v>
      </c>
      <c r="AH117" s="3" t="s">
        <v>738</v>
      </c>
      <c r="AI117" s="3" t="s">
        <v>738</v>
      </c>
      <c r="AN117" s="2"/>
      <c r="AO117" s="2"/>
      <c r="AQ117" s="2"/>
      <c r="AR117" s="2"/>
      <c r="AS117" s="2"/>
      <c r="AT117" s="2"/>
      <c r="AU117" s="2"/>
      <c r="AV117" s="2"/>
      <c r="AW117" s="2"/>
      <c r="AX117" s="2" t="s">
        <v>421</v>
      </c>
      <c r="AY117" s="3" t="s">
        <v>700</v>
      </c>
      <c r="CX117" s="3"/>
      <c r="CY117" s="3"/>
      <c r="CZ117" s="3"/>
      <c r="DA117" s="3"/>
      <c r="DM117" s="18"/>
      <c r="DN117" s="18"/>
      <c r="DO117" s="18"/>
      <c r="DP117" s="18"/>
      <c r="DQ117" s="18"/>
    </row>
    <row r="118" spans="1:121" ht="19" customHeight="1" x14ac:dyDescent="0.2">
      <c r="A118" s="1">
        <v>116</v>
      </c>
      <c r="B118" s="2" t="s">
        <v>702</v>
      </c>
      <c r="C118" s="2" t="s">
        <v>836</v>
      </c>
      <c r="D118" s="3">
        <v>1786</v>
      </c>
      <c r="E118" s="3">
        <v>1841</v>
      </c>
      <c r="F118" s="3">
        <f t="shared" si="6"/>
        <v>55</v>
      </c>
      <c r="J118" s="2" t="s">
        <v>304</v>
      </c>
      <c r="P118" s="2"/>
      <c r="Q118" s="2"/>
      <c r="R118" s="2" t="s">
        <v>647</v>
      </c>
      <c r="S118" s="2" t="s">
        <v>203</v>
      </c>
      <c r="T118" s="2" t="s">
        <v>55</v>
      </c>
      <c r="U118" s="3">
        <v>74</v>
      </c>
      <c r="V118" s="2" t="s">
        <v>677</v>
      </c>
      <c r="W118" s="2">
        <v>17</v>
      </c>
      <c r="X118" s="2">
        <v>721160</v>
      </c>
      <c r="Y118" s="2">
        <v>4284116</v>
      </c>
      <c r="Z118" s="2">
        <v>765</v>
      </c>
      <c r="AA118" s="21">
        <v>98</v>
      </c>
      <c r="AB118" s="23">
        <v>38.67803</v>
      </c>
      <c r="AC118" s="23">
        <v>-78.576130000000006</v>
      </c>
      <c r="AD118" s="2"/>
      <c r="AE118" s="3"/>
      <c r="AF118" s="3" t="s">
        <v>738</v>
      </c>
      <c r="AG118" s="3" t="s">
        <v>738</v>
      </c>
      <c r="AH118" s="3" t="s">
        <v>491</v>
      </c>
      <c r="AI118" s="3" t="s">
        <v>738</v>
      </c>
      <c r="AN118" s="2"/>
      <c r="AO118" s="2"/>
      <c r="AQ118" s="2"/>
      <c r="AR118" s="2"/>
      <c r="AS118" s="2"/>
      <c r="AT118" s="2"/>
      <c r="AU118" s="2"/>
      <c r="AV118" s="2"/>
      <c r="AW118" s="2"/>
      <c r="AX118" s="2" t="s">
        <v>678</v>
      </c>
      <c r="BA118" s="3" t="s">
        <v>73</v>
      </c>
      <c r="CV118" s="1"/>
      <c r="CW118" s="1"/>
      <c r="CX118" s="3"/>
      <c r="CY118" s="3"/>
      <c r="CZ118" s="3"/>
      <c r="DA118" s="3"/>
      <c r="DM118" s="18"/>
      <c r="DN118" s="18"/>
      <c r="DO118" s="18"/>
      <c r="DP118" s="18"/>
      <c r="DQ118" s="18"/>
    </row>
    <row r="119" spans="1:121" ht="19" customHeight="1" x14ac:dyDescent="0.2">
      <c r="A119" s="1">
        <v>117</v>
      </c>
      <c r="B119" s="2" t="s">
        <v>193</v>
      </c>
      <c r="C119" s="2" t="s">
        <v>836</v>
      </c>
      <c r="D119" s="3">
        <v>1882</v>
      </c>
      <c r="E119" s="3">
        <v>1888</v>
      </c>
      <c r="F119" s="3">
        <f t="shared" si="6"/>
        <v>6</v>
      </c>
      <c r="J119" s="2" t="s">
        <v>109</v>
      </c>
      <c r="L119" s="2">
        <v>40</v>
      </c>
      <c r="M119" s="2">
        <v>10.5</v>
      </c>
      <c r="P119" s="2" t="s">
        <v>799</v>
      </c>
      <c r="Q119" s="2"/>
      <c r="S119" s="2" t="s">
        <v>628</v>
      </c>
      <c r="T119" s="2" t="s">
        <v>364</v>
      </c>
      <c r="U119" s="3">
        <v>24</v>
      </c>
      <c r="V119" s="2" t="s">
        <v>679</v>
      </c>
      <c r="W119" s="2">
        <v>17</v>
      </c>
      <c r="X119" s="2">
        <v>504089</v>
      </c>
      <c r="Y119" s="2">
        <v>4076734</v>
      </c>
      <c r="Z119" s="2">
        <v>1990</v>
      </c>
      <c r="AA119" s="21">
        <v>99</v>
      </c>
      <c r="AB119" s="23">
        <v>36.836480000000002</v>
      </c>
      <c r="AC119" s="23">
        <v>-80.541420000000002</v>
      </c>
      <c r="AD119" s="2"/>
      <c r="AE119" s="3"/>
      <c r="AF119" s="3" t="s">
        <v>738</v>
      </c>
      <c r="AG119" s="3" t="s">
        <v>738</v>
      </c>
      <c r="AH119" s="3" t="s">
        <v>738</v>
      </c>
      <c r="AI119" s="3" t="s">
        <v>738</v>
      </c>
      <c r="AN119" s="2"/>
      <c r="AO119" s="2"/>
      <c r="AQ119" s="2"/>
      <c r="AR119" s="2"/>
      <c r="AS119" s="2"/>
      <c r="AT119" s="2"/>
      <c r="AU119" s="2"/>
      <c r="AV119" s="2"/>
      <c r="AW119" s="2"/>
      <c r="AX119" s="2" t="s">
        <v>421</v>
      </c>
      <c r="AY119" s="3" t="s">
        <v>700</v>
      </c>
      <c r="BA119" s="3" t="s">
        <v>139</v>
      </c>
      <c r="CX119" s="3"/>
      <c r="CY119" s="3"/>
      <c r="CZ119" s="3"/>
      <c r="DA119" s="3"/>
      <c r="DM119" s="18"/>
      <c r="DN119" s="18"/>
      <c r="DO119" s="18"/>
      <c r="DP119" s="18"/>
      <c r="DQ119" s="18"/>
    </row>
    <row r="120" spans="1:121" ht="19" customHeight="1" x14ac:dyDescent="0.2">
      <c r="A120" s="1">
        <v>118</v>
      </c>
      <c r="B120" s="2" t="s">
        <v>484</v>
      </c>
      <c r="C120" s="2" t="s">
        <v>837</v>
      </c>
      <c r="D120" s="3">
        <v>1825</v>
      </c>
      <c r="E120" s="3">
        <v>1848</v>
      </c>
      <c r="F120" s="3">
        <f t="shared" si="6"/>
        <v>23</v>
      </c>
      <c r="G120" s="3">
        <v>1845</v>
      </c>
      <c r="J120" s="2" t="s">
        <v>361</v>
      </c>
      <c r="P120" s="2"/>
      <c r="Q120" s="2"/>
      <c r="S120" s="2" t="s">
        <v>293</v>
      </c>
      <c r="T120" s="2" t="s">
        <v>366</v>
      </c>
      <c r="U120" s="3">
        <v>53</v>
      </c>
      <c r="V120" s="2" t="s">
        <v>675</v>
      </c>
      <c r="W120" s="2">
        <v>17</v>
      </c>
      <c r="X120" s="2">
        <v>608019</v>
      </c>
      <c r="Y120" s="2">
        <v>4163907</v>
      </c>
      <c r="Z120" s="2">
        <v>915</v>
      </c>
      <c r="AA120" s="21">
        <v>100</v>
      </c>
      <c r="AB120" s="23">
        <v>37.615920000000003</v>
      </c>
      <c r="AC120" s="23">
        <v>-79.760580000000004</v>
      </c>
      <c r="AD120" s="2"/>
      <c r="AE120" s="3"/>
      <c r="AF120" s="3" t="s">
        <v>738</v>
      </c>
      <c r="AG120" s="3" t="s">
        <v>738</v>
      </c>
      <c r="AH120" s="3" t="s">
        <v>738</v>
      </c>
      <c r="AI120" s="3" t="s">
        <v>738</v>
      </c>
      <c r="AJ120" s="3" t="s">
        <v>491</v>
      </c>
      <c r="AN120" s="2"/>
      <c r="AO120" s="2"/>
      <c r="AQ120" s="2"/>
      <c r="AR120" s="2"/>
      <c r="AS120" s="2"/>
      <c r="AT120" s="2"/>
      <c r="AU120" s="2"/>
      <c r="AV120" s="2"/>
      <c r="AW120" s="2"/>
      <c r="AX120" s="2" t="s">
        <v>421</v>
      </c>
      <c r="BA120" s="3" t="s">
        <v>680</v>
      </c>
      <c r="CX120" s="3"/>
      <c r="CY120" s="3"/>
      <c r="CZ120" s="3"/>
      <c r="DA120" s="3"/>
      <c r="DM120" s="18"/>
      <c r="DN120" s="18"/>
      <c r="DO120" s="18"/>
      <c r="DP120" s="18"/>
      <c r="DQ120" s="18"/>
    </row>
    <row r="121" spans="1:121" ht="19" customHeight="1" x14ac:dyDescent="0.2">
      <c r="A121" s="1">
        <v>119</v>
      </c>
      <c r="B121" s="2" t="s">
        <v>204</v>
      </c>
      <c r="C121" s="2" t="s">
        <v>836</v>
      </c>
      <c r="D121" s="3">
        <v>1829</v>
      </c>
      <c r="E121" s="3">
        <v>1850</v>
      </c>
      <c r="F121" s="3">
        <f t="shared" si="6"/>
        <v>21</v>
      </c>
      <c r="J121" s="2" t="s">
        <v>361</v>
      </c>
      <c r="P121" s="2"/>
      <c r="Q121" s="2"/>
      <c r="R121" s="2" t="s">
        <v>757</v>
      </c>
      <c r="S121" s="2" t="s">
        <v>21</v>
      </c>
      <c r="T121" s="2" t="s">
        <v>366</v>
      </c>
      <c r="U121" s="3">
        <v>53</v>
      </c>
      <c r="V121" s="2" t="s">
        <v>510</v>
      </c>
      <c r="W121" s="2">
        <v>17</v>
      </c>
      <c r="X121" s="2">
        <v>614420</v>
      </c>
      <c r="Y121" s="2">
        <v>4171830</v>
      </c>
      <c r="Z121" s="2">
        <v>1594</v>
      </c>
      <c r="AA121" s="21">
        <v>101</v>
      </c>
      <c r="AB121" s="23">
        <v>37.686540000000001</v>
      </c>
      <c r="AC121" s="23">
        <v>-79.023039999999995</v>
      </c>
      <c r="AD121" s="2"/>
      <c r="AE121" s="3"/>
      <c r="AF121" s="3" t="s">
        <v>738</v>
      </c>
      <c r="AG121" s="3" t="s">
        <v>738</v>
      </c>
      <c r="AH121" s="3" t="s">
        <v>738</v>
      </c>
      <c r="AI121" s="3" t="s">
        <v>738</v>
      </c>
      <c r="AJ121" s="3" t="s">
        <v>491</v>
      </c>
      <c r="AN121" s="2"/>
      <c r="AO121" s="2"/>
      <c r="AQ121" s="2"/>
      <c r="AR121" s="2"/>
      <c r="AS121" s="2"/>
      <c r="AT121" s="2"/>
      <c r="AU121" s="2"/>
      <c r="AV121" s="2"/>
      <c r="AW121" s="2"/>
      <c r="AX121" s="2" t="s">
        <v>421</v>
      </c>
      <c r="BA121" s="3" t="s">
        <v>680</v>
      </c>
      <c r="CX121" s="3"/>
      <c r="CY121" s="3"/>
      <c r="CZ121" s="3"/>
      <c r="DA121" s="3"/>
      <c r="DM121" s="18"/>
      <c r="DN121" s="18"/>
      <c r="DO121" s="18"/>
      <c r="DP121" s="18"/>
      <c r="DQ121" s="18"/>
    </row>
    <row r="122" spans="1:121" ht="19" customHeight="1" x14ac:dyDescent="0.2">
      <c r="A122" s="1">
        <v>120</v>
      </c>
      <c r="B122" s="2" t="s">
        <v>318</v>
      </c>
      <c r="C122" s="2" t="s">
        <v>837</v>
      </c>
      <c r="D122" s="3">
        <v>1800</v>
      </c>
      <c r="E122" s="3">
        <v>1830</v>
      </c>
      <c r="F122" s="3">
        <f t="shared" si="6"/>
        <v>30</v>
      </c>
      <c r="J122" s="2" t="s">
        <v>57</v>
      </c>
      <c r="P122" s="2"/>
      <c r="Q122" s="2"/>
      <c r="S122" s="2" t="s">
        <v>205</v>
      </c>
      <c r="T122" s="2" t="s">
        <v>366</v>
      </c>
      <c r="U122" s="3">
        <v>52</v>
      </c>
      <c r="V122" s="2" t="s">
        <v>511</v>
      </c>
      <c r="W122" s="2">
        <v>17</v>
      </c>
      <c r="X122" s="2">
        <v>576342</v>
      </c>
      <c r="Y122" s="2">
        <v>4151602</v>
      </c>
      <c r="Z122" s="2">
        <v>1451</v>
      </c>
      <c r="AA122" s="21">
        <v>102</v>
      </c>
      <c r="AB122" s="23">
        <v>37.508200000000002</v>
      </c>
      <c r="AC122" s="23">
        <v>-80.362200000000001</v>
      </c>
      <c r="AD122" s="2"/>
      <c r="AE122" s="3"/>
      <c r="AF122" s="3" t="s">
        <v>738</v>
      </c>
      <c r="AG122" s="3" t="s">
        <v>738</v>
      </c>
      <c r="AH122" s="3" t="s">
        <v>491</v>
      </c>
      <c r="AI122" s="3" t="s">
        <v>738</v>
      </c>
      <c r="AJ122" s="3" t="s">
        <v>491</v>
      </c>
      <c r="AN122" s="2"/>
      <c r="AO122" s="2"/>
      <c r="AQ122" s="2"/>
      <c r="AR122" s="2"/>
      <c r="AS122" s="2"/>
      <c r="AT122" s="2"/>
      <c r="AU122" s="2"/>
      <c r="AV122" s="2"/>
      <c r="AW122" s="2"/>
      <c r="AX122" s="2" t="s">
        <v>421</v>
      </c>
      <c r="CX122" s="3"/>
      <c r="CY122" s="3"/>
      <c r="CZ122" s="3"/>
      <c r="DA122" s="3"/>
      <c r="DM122" s="18"/>
      <c r="DN122" s="18"/>
      <c r="DO122" s="18"/>
      <c r="DP122" s="18"/>
      <c r="DQ122" s="18"/>
    </row>
    <row r="123" spans="1:121" ht="19" customHeight="1" x14ac:dyDescent="0.2">
      <c r="A123" s="1">
        <v>121</v>
      </c>
      <c r="B123" s="2" t="s">
        <v>291</v>
      </c>
      <c r="C123" s="2" t="s">
        <v>836</v>
      </c>
      <c r="D123" s="3">
        <v>1830</v>
      </c>
      <c r="E123" s="3">
        <v>1843</v>
      </c>
      <c r="F123" s="3">
        <f t="shared" si="6"/>
        <v>13</v>
      </c>
      <c r="J123" s="2" t="s">
        <v>57</v>
      </c>
      <c r="P123" s="2"/>
      <c r="Q123" s="2"/>
      <c r="S123" s="2" t="s">
        <v>205</v>
      </c>
      <c r="T123" s="2" t="s">
        <v>366</v>
      </c>
      <c r="U123" s="3">
        <v>52</v>
      </c>
      <c r="V123" s="2" t="s">
        <v>512</v>
      </c>
      <c r="W123" s="2">
        <v>17</v>
      </c>
      <c r="X123" s="2">
        <v>576768</v>
      </c>
      <c r="Y123" s="2">
        <v>4151216</v>
      </c>
      <c r="Z123" s="2">
        <v>1333</v>
      </c>
      <c r="AA123" s="21">
        <v>103</v>
      </c>
      <c r="AB123" s="23">
        <v>37.504689999999997</v>
      </c>
      <c r="AC123" s="23">
        <v>-80.314409999999995</v>
      </c>
      <c r="AD123" s="2"/>
      <c r="AE123" s="3"/>
      <c r="AF123" s="3" t="s">
        <v>738</v>
      </c>
      <c r="AG123" s="3" t="s">
        <v>738</v>
      </c>
      <c r="AH123" s="3" t="s">
        <v>738</v>
      </c>
      <c r="AI123" s="3" t="s">
        <v>738</v>
      </c>
      <c r="AJ123" s="3" t="s">
        <v>491</v>
      </c>
      <c r="AN123" s="2"/>
      <c r="AO123" s="2"/>
      <c r="AQ123" s="2"/>
      <c r="AR123" s="2"/>
      <c r="AS123" s="2"/>
      <c r="AT123" s="2"/>
      <c r="AU123" s="2"/>
      <c r="AV123" s="2"/>
      <c r="AW123" s="2"/>
      <c r="AX123" s="2" t="s">
        <v>421</v>
      </c>
      <c r="CX123" s="3"/>
      <c r="CY123" s="3"/>
      <c r="CZ123" s="3"/>
      <c r="DA123" s="3"/>
      <c r="DM123" s="18"/>
      <c r="DN123" s="18"/>
      <c r="DO123" s="18"/>
      <c r="DP123" s="18"/>
      <c r="DQ123" s="18"/>
    </row>
    <row r="124" spans="1:121" ht="19" customHeight="1" x14ac:dyDescent="0.2">
      <c r="A124" s="1">
        <v>122</v>
      </c>
      <c r="B124" s="2" t="s">
        <v>645</v>
      </c>
      <c r="C124" s="2" t="s">
        <v>839</v>
      </c>
      <c r="D124" s="3">
        <v>1850</v>
      </c>
      <c r="E124" s="3">
        <v>1880</v>
      </c>
      <c r="F124" s="3">
        <f t="shared" si="6"/>
        <v>30</v>
      </c>
      <c r="J124" s="2" t="s">
        <v>646</v>
      </c>
      <c r="P124" s="2"/>
      <c r="Q124" s="2"/>
      <c r="S124" s="2" t="s">
        <v>206</v>
      </c>
      <c r="T124" s="2" t="s">
        <v>692</v>
      </c>
      <c r="U124" s="3">
        <v>30</v>
      </c>
      <c r="V124" s="2" t="s">
        <v>49</v>
      </c>
      <c r="W124" s="2">
        <v>17</v>
      </c>
      <c r="X124" s="2">
        <v>748547</v>
      </c>
      <c r="Y124" s="2">
        <v>4063611</v>
      </c>
      <c r="Z124" s="2">
        <v>265</v>
      </c>
      <c r="AA124" s="21">
        <v>104</v>
      </c>
      <c r="AB124" s="23">
        <v>36.685679999999998</v>
      </c>
      <c r="AC124" s="23">
        <v>-78.183109999999999</v>
      </c>
      <c r="AD124" s="2"/>
      <c r="AE124" s="3"/>
      <c r="AF124" s="3" t="s">
        <v>738</v>
      </c>
      <c r="AG124" s="3" t="s">
        <v>738</v>
      </c>
      <c r="AH124" s="3" t="s">
        <v>738</v>
      </c>
      <c r="AI124" s="3" t="s">
        <v>491</v>
      </c>
      <c r="AN124" s="2"/>
      <c r="AO124" s="2"/>
      <c r="AQ124" s="2"/>
      <c r="AR124" s="2"/>
      <c r="AS124" s="2"/>
      <c r="AT124" s="2"/>
      <c r="AU124" s="2"/>
      <c r="AV124" s="2"/>
      <c r="AW124" s="2"/>
      <c r="AX124" s="2" t="s">
        <v>421</v>
      </c>
      <c r="CX124" s="3"/>
      <c r="CY124" s="3"/>
      <c r="CZ124" s="3"/>
      <c r="DA124" s="3"/>
      <c r="DM124" s="18"/>
      <c r="DN124" s="18"/>
      <c r="DO124" s="18"/>
      <c r="DP124" s="18"/>
      <c r="DQ124" s="18"/>
    </row>
    <row r="125" spans="1:121" ht="19" customHeight="1" x14ac:dyDescent="0.2">
      <c r="A125" s="1">
        <v>123</v>
      </c>
      <c r="B125" s="2" t="s">
        <v>348</v>
      </c>
      <c r="C125" s="2" t="s">
        <v>836</v>
      </c>
      <c r="D125" s="3">
        <v>1800</v>
      </c>
      <c r="E125" s="3">
        <v>1860</v>
      </c>
      <c r="F125" s="3">
        <f t="shared" si="6"/>
        <v>60</v>
      </c>
      <c r="J125" s="2" t="s">
        <v>64</v>
      </c>
      <c r="P125" s="2"/>
      <c r="Q125" s="2"/>
      <c r="S125" s="2" t="s">
        <v>638</v>
      </c>
      <c r="T125" s="2" t="s">
        <v>366</v>
      </c>
      <c r="U125" s="3">
        <v>53</v>
      </c>
      <c r="V125" s="2" t="s">
        <v>50</v>
      </c>
      <c r="W125" s="2">
        <v>17</v>
      </c>
      <c r="X125" s="2">
        <v>624414</v>
      </c>
      <c r="Y125" s="2">
        <v>4197713</v>
      </c>
      <c r="Z125" s="2">
        <v>1609</v>
      </c>
      <c r="AA125" s="21">
        <v>105</v>
      </c>
      <c r="AB125" s="23">
        <v>37.918460000000003</v>
      </c>
      <c r="AC125" s="23">
        <v>-79.845420000000004</v>
      </c>
      <c r="AD125" s="2"/>
      <c r="AE125" s="3"/>
      <c r="AF125" s="3" t="s">
        <v>738</v>
      </c>
      <c r="AG125" s="3" t="s">
        <v>738</v>
      </c>
      <c r="AH125" s="3" t="s">
        <v>491</v>
      </c>
      <c r="AI125" s="3" t="s">
        <v>738</v>
      </c>
      <c r="AJ125" s="3" t="s">
        <v>491</v>
      </c>
      <c r="AN125" s="2"/>
      <c r="AO125" s="2"/>
      <c r="AQ125" s="2"/>
      <c r="AR125" s="2"/>
      <c r="AS125" s="2"/>
      <c r="AT125" s="2"/>
      <c r="AU125" s="2"/>
      <c r="AV125" s="2"/>
      <c r="AW125" s="2"/>
      <c r="AX125" s="2" t="s">
        <v>421</v>
      </c>
      <c r="AZ125" s="3" t="s">
        <v>714</v>
      </c>
      <c r="CX125" s="3"/>
      <c r="CY125" s="3"/>
      <c r="CZ125" s="3"/>
      <c r="DA125" s="3"/>
      <c r="DM125" s="18"/>
      <c r="DN125" s="18"/>
      <c r="DO125" s="18"/>
      <c r="DP125" s="18"/>
      <c r="DQ125" s="18"/>
    </row>
    <row r="126" spans="1:121" ht="19" customHeight="1" x14ac:dyDescent="0.2">
      <c r="A126" s="1">
        <v>124</v>
      </c>
      <c r="B126" s="2" t="s">
        <v>58</v>
      </c>
      <c r="C126" s="2" t="s">
        <v>836</v>
      </c>
      <c r="D126" s="3">
        <v>1812</v>
      </c>
      <c r="E126" s="3">
        <v>1820</v>
      </c>
      <c r="F126" s="3">
        <f t="shared" si="6"/>
        <v>8</v>
      </c>
      <c r="J126" s="2" t="s">
        <v>479</v>
      </c>
      <c r="P126" s="2"/>
      <c r="Q126" s="2"/>
      <c r="S126" s="2" t="s">
        <v>207</v>
      </c>
      <c r="T126" s="2" t="s">
        <v>366</v>
      </c>
      <c r="U126" s="3">
        <v>54</v>
      </c>
      <c r="V126" s="2" t="s">
        <v>270</v>
      </c>
      <c r="W126" s="2">
        <v>17</v>
      </c>
      <c r="X126" s="2">
        <v>674844</v>
      </c>
      <c r="Y126" s="2">
        <v>4204569</v>
      </c>
      <c r="Z126" s="2">
        <v>1709</v>
      </c>
      <c r="AA126" s="21">
        <v>107</v>
      </c>
      <c r="AB126" s="23">
        <v>37.971919999999997</v>
      </c>
      <c r="AC126" s="23">
        <v>-79.094070000000002</v>
      </c>
      <c r="AD126" s="2"/>
      <c r="AE126" s="3"/>
      <c r="AF126" s="3" t="s">
        <v>738</v>
      </c>
      <c r="AG126" s="3" t="s">
        <v>738</v>
      </c>
      <c r="AH126" s="3" t="s">
        <v>491</v>
      </c>
      <c r="AI126" s="3" t="s">
        <v>738</v>
      </c>
      <c r="AJ126" s="3" t="s">
        <v>491</v>
      </c>
      <c r="AN126" s="2"/>
      <c r="AO126" s="2"/>
      <c r="AQ126" s="2"/>
      <c r="AR126" s="2"/>
      <c r="AS126" s="2"/>
      <c r="AT126" s="2"/>
      <c r="AU126" s="2"/>
      <c r="AV126" s="2"/>
      <c r="AW126" s="2"/>
      <c r="AX126" s="2" t="s">
        <v>421</v>
      </c>
      <c r="AZ126" s="3" t="s">
        <v>714</v>
      </c>
      <c r="CX126" s="3"/>
      <c r="CY126" s="3"/>
      <c r="CZ126" s="3"/>
      <c r="DA126" s="3"/>
      <c r="DM126" s="18"/>
      <c r="DN126" s="18"/>
      <c r="DO126" s="18"/>
      <c r="DP126" s="18"/>
      <c r="DQ126" s="18"/>
    </row>
    <row r="127" spans="1:121" ht="19" customHeight="1" x14ac:dyDescent="0.2">
      <c r="A127" s="1">
        <v>125</v>
      </c>
      <c r="B127" s="2" t="s">
        <v>51</v>
      </c>
      <c r="C127" s="2" t="s">
        <v>837</v>
      </c>
      <c r="D127" s="3" t="s">
        <v>537</v>
      </c>
      <c r="E127" s="3">
        <v>1845</v>
      </c>
      <c r="F127" s="3" t="e">
        <f t="shared" si="6"/>
        <v>#VALUE!</v>
      </c>
      <c r="J127" s="2" t="s">
        <v>499</v>
      </c>
      <c r="P127" s="2"/>
      <c r="Q127" s="2"/>
      <c r="S127" s="2" t="s">
        <v>385</v>
      </c>
      <c r="T127" s="2" t="s">
        <v>366</v>
      </c>
      <c r="U127" s="3">
        <v>44</v>
      </c>
      <c r="V127" s="2" t="s">
        <v>52</v>
      </c>
      <c r="W127" s="2">
        <v>17</v>
      </c>
      <c r="X127" s="2">
        <v>679865</v>
      </c>
      <c r="Y127" s="2">
        <v>4146598</v>
      </c>
      <c r="Z127" s="2">
        <v>522</v>
      </c>
      <c r="AA127" s="21">
        <v>106</v>
      </c>
      <c r="AB127" s="24">
        <v>37.450890000000001</v>
      </c>
      <c r="AC127" s="24">
        <v>-78.966409999999996</v>
      </c>
      <c r="AD127" s="2"/>
      <c r="AE127" s="3"/>
      <c r="AF127" s="3"/>
      <c r="AN127" s="2"/>
      <c r="AO127" s="2"/>
      <c r="AQ127" s="2"/>
      <c r="AR127" s="2"/>
      <c r="AS127" s="2"/>
      <c r="AT127" s="2"/>
      <c r="AU127" s="2"/>
      <c r="AV127" s="2"/>
      <c r="AW127" s="2"/>
      <c r="AX127" s="2" t="s">
        <v>421</v>
      </c>
      <c r="AY127" s="3" t="s">
        <v>700</v>
      </c>
      <c r="AZ127" s="3" t="s">
        <v>539</v>
      </c>
      <c r="BA127" s="3" t="s">
        <v>388</v>
      </c>
      <c r="CX127" s="3"/>
      <c r="CY127" s="3"/>
      <c r="CZ127" s="3"/>
      <c r="DA127" s="3"/>
      <c r="DM127" s="18"/>
      <c r="DN127" s="18"/>
      <c r="DO127" s="18"/>
      <c r="DP127" s="18"/>
      <c r="DQ127" s="18"/>
    </row>
    <row r="128" spans="1:121" ht="19" customHeight="1" x14ac:dyDescent="0.2">
      <c r="A128" s="1">
        <v>126</v>
      </c>
      <c r="B128" s="2" t="s">
        <v>722</v>
      </c>
      <c r="C128" s="2" t="s">
        <v>836</v>
      </c>
      <c r="D128" s="3">
        <v>1800</v>
      </c>
      <c r="E128" s="3">
        <v>1843</v>
      </c>
      <c r="F128" s="3">
        <f t="shared" si="6"/>
        <v>43</v>
      </c>
      <c r="J128" s="2" t="s">
        <v>499</v>
      </c>
      <c r="P128" s="2"/>
      <c r="Q128" s="2"/>
      <c r="S128" s="2" t="s">
        <v>385</v>
      </c>
      <c r="T128" s="2" t="s">
        <v>366</v>
      </c>
      <c r="U128" s="3">
        <v>44</v>
      </c>
      <c r="V128" s="2" t="s">
        <v>271</v>
      </c>
      <c r="W128" s="2">
        <v>17</v>
      </c>
      <c r="X128" s="2">
        <v>679059</v>
      </c>
      <c r="Y128" s="2">
        <v>4145149</v>
      </c>
      <c r="Z128" s="2">
        <v>579</v>
      </c>
      <c r="AA128" s="21">
        <v>108</v>
      </c>
      <c r="AB128" s="24">
        <v>37.437899999999999</v>
      </c>
      <c r="AC128" s="24">
        <v>-78.976010000000002</v>
      </c>
      <c r="AD128" s="2"/>
      <c r="AE128" s="3"/>
      <c r="AF128" s="3" t="s">
        <v>738</v>
      </c>
      <c r="AG128" s="3" t="s">
        <v>738</v>
      </c>
      <c r="AH128" s="3" t="s">
        <v>491</v>
      </c>
      <c r="AI128" s="3" t="s">
        <v>738</v>
      </c>
      <c r="AN128" s="2"/>
      <c r="AO128" s="2"/>
      <c r="AQ128" s="2"/>
      <c r="AR128" s="2"/>
      <c r="AS128" s="2"/>
      <c r="AT128" s="2"/>
      <c r="AU128" s="2"/>
      <c r="AV128" s="2"/>
      <c r="AW128" s="2"/>
      <c r="AX128" s="2" t="s">
        <v>421</v>
      </c>
      <c r="AY128" s="3" t="s">
        <v>700</v>
      </c>
      <c r="AZ128" s="3" t="s">
        <v>539</v>
      </c>
      <c r="BA128" s="3" t="s">
        <v>388</v>
      </c>
      <c r="CX128" s="3"/>
      <c r="CY128" s="3"/>
      <c r="CZ128" s="3"/>
      <c r="DA128" s="3"/>
      <c r="DM128" s="18"/>
      <c r="DN128" s="18"/>
      <c r="DO128" s="18"/>
      <c r="DP128" s="18"/>
      <c r="DQ128" s="18"/>
    </row>
    <row r="129" spans="1:121" ht="19" customHeight="1" x14ac:dyDescent="0.2">
      <c r="A129" s="1">
        <v>127</v>
      </c>
      <c r="B129" s="2" t="s">
        <v>853</v>
      </c>
      <c r="C129" s="2" t="s">
        <v>839</v>
      </c>
      <c r="J129" s="2" t="s">
        <v>309</v>
      </c>
      <c r="R129" s="2" t="s">
        <v>554</v>
      </c>
      <c r="T129" s="2" t="s">
        <v>363</v>
      </c>
      <c r="W129" s="2"/>
      <c r="X129" s="2"/>
      <c r="Y129" s="2"/>
      <c r="Z129" s="2">
        <v>2136</v>
      </c>
      <c r="AA129">
        <v>231</v>
      </c>
      <c r="AB129" s="23">
        <v>36.823569999999997</v>
      </c>
      <c r="AC129" s="23">
        <v>-81.474320000000006</v>
      </c>
      <c r="AD129" s="2"/>
      <c r="AE129" s="3"/>
      <c r="AF129" s="3"/>
      <c r="AL129" s="4" t="s">
        <v>854</v>
      </c>
      <c r="AN129" s="2"/>
      <c r="AO129" s="2"/>
      <c r="AQ129" s="2"/>
      <c r="AR129" s="2"/>
      <c r="AS129" s="2"/>
      <c r="AT129" s="2"/>
      <c r="AU129" s="2"/>
      <c r="AV129" s="2"/>
      <c r="AW129" s="2"/>
      <c r="AX129" s="2"/>
      <c r="CX129" s="3"/>
      <c r="CY129" s="3"/>
      <c r="CZ129" s="3"/>
      <c r="DA129" s="3"/>
      <c r="DM129" s="18"/>
      <c r="DN129" s="18"/>
      <c r="DO129" s="18"/>
      <c r="DP129" s="18"/>
      <c r="DQ129" s="18"/>
    </row>
    <row r="130" spans="1:121" ht="19" customHeight="1" x14ac:dyDescent="0.2">
      <c r="A130" s="1">
        <v>128</v>
      </c>
      <c r="B130" s="2" t="s">
        <v>800</v>
      </c>
      <c r="C130" s="2" t="s">
        <v>837</v>
      </c>
      <c r="D130" s="3">
        <v>1825</v>
      </c>
      <c r="E130" s="3" t="s">
        <v>272</v>
      </c>
      <c r="F130" s="3" t="e">
        <f t="shared" ref="F130:F160" si="7">E130-D130</f>
        <v>#VALUE!</v>
      </c>
      <c r="J130" s="2" t="s">
        <v>64</v>
      </c>
      <c r="N130" s="2">
        <v>4</v>
      </c>
      <c r="O130" s="2">
        <v>2</v>
      </c>
      <c r="P130" s="2" t="s">
        <v>801</v>
      </c>
      <c r="Q130" s="2"/>
      <c r="R130" s="2" t="s">
        <v>273</v>
      </c>
      <c r="S130" s="2" t="s">
        <v>258</v>
      </c>
      <c r="T130" s="2" t="s">
        <v>366</v>
      </c>
      <c r="U130" s="3">
        <v>53</v>
      </c>
      <c r="V130" s="2" t="s">
        <v>274</v>
      </c>
      <c r="W130" s="2">
        <v>17</v>
      </c>
      <c r="X130" s="2">
        <v>640408</v>
      </c>
      <c r="Y130" s="2">
        <v>4194982</v>
      </c>
      <c r="Z130" s="2">
        <v>1079</v>
      </c>
      <c r="AA130" s="21">
        <v>109</v>
      </c>
      <c r="AB130" s="23">
        <v>37.891530000000003</v>
      </c>
      <c r="AC130" s="23">
        <v>-79.031720000000007</v>
      </c>
      <c r="AD130" s="2"/>
      <c r="AE130" s="3"/>
      <c r="AF130" s="3" t="s">
        <v>738</v>
      </c>
      <c r="AG130" s="3" t="s">
        <v>738</v>
      </c>
      <c r="AH130" s="3" t="s">
        <v>738</v>
      </c>
      <c r="AN130" s="2">
        <v>200</v>
      </c>
      <c r="AO130" s="2">
        <v>160</v>
      </c>
      <c r="AQ130" s="2"/>
      <c r="AR130" s="2"/>
      <c r="AS130" s="2">
        <v>75000</v>
      </c>
      <c r="AT130" s="2"/>
      <c r="AU130" s="2">
        <v>8000</v>
      </c>
      <c r="AV130" s="2" t="s">
        <v>275</v>
      </c>
      <c r="AW130" s="2"/>
      <c r="AX130" s="2" t="s">
        <v>421</v>
      </c>
      <c r="AZ130" s="3" t="s">
        <v>714</v>
      </c>
      <c r="CX130" s="3"/>
      <c r="CY130" s="3"/>
      <c r="CZ130" s="3"/>
      <c r="DA130" s="3"/>
      <c r="DM130" s="18"/>
      <c r="DN130" s="18"/>
      <c r="DO130" s="18"/>
      <c r="DP130" s="18"/>
      <c r="DQ130" s="18"/>
    </row>
    <row r="131" spans="1:121" ht="19" customHeight="1" x14ac:dyDescent="0.2">
      <c r="A131" s="1">
        <v>129</v>
      </c>
      <c r="B131" s="2" t="s">
        <v>277</v>
      </c>
      <c r="C131" s="2" t="s">
        <v>836</v>
      </c>
      <c r="D131" s="3">
        <v>1821</v>
      </c>
      <c r="E131" s="3">
        <v>1905</v>
      </c>
      <c r="F131" s="3">
        <f t="shared" si="7"/>
        <v>84</v>
      </c>
      <c r="G131" s="3">
        <v>1861</v>
      </c>
      <c r="H131" s="3">
        <v>1883</v>
      </c>
      <c r="J131" s="2" t="s">
        <v>451</v>
      </c>
      <c r="L131" s="2">
        <v>30</v>
      </c>
      <c r="M131" s="2">
        <v>9.5</v>
      </c>
      <c r="P131" s="2"/>
      <c r="Q131" s="2"/>
      <c r="S131" s="2" t="s">
        <v>208</v>
      </c>
      <c r="T131" s="2" t="s">
        <v>55</v>
      </c>
      <c r="U131" s="3">
        <v>73</v>
      </c>
      <c r="V131" s="2" t="s">
        <v>278</v>
      </c>
      <c r="W131" s="2">
        <v>17</v>
      </c>
      <c r="X131" s="2">
        <v>698704</v>
      </c>
      <c r="Y131" s="2">
        <v>4306024</v>
      </c>
      <c r="Z131" s="2">
        <v>1262</v>
      </c>
      <c r="AA131" s="21">
        <v>111</v>
      </c>
      <c r="AB131" s="23">
        <v>38.88062</v>
      </c>
      <c r="AC131" s="23">
        <v>-78.092529999999996</v>
      </c>
      <c r="AD131" s="2"/>
      <c r="AE131" s="3"/>
      <c r="AF131" s="3" t="s">
        <v>738</v>
      </c>
      <c r="AG131" s="3" t="s">
        <v>738</v>
      </c>
      <c r="AH131" s="3" t="s">
        <v>738</v>
      </c>
      <c r="AI131" s="3" t="s">
        <v>491</v>
      </c>
      <c r="AJ131" s="3" t="s">
        <v>491</v>
      </c>
      <c r="AN131" s="2"/>
      <c r="AO131" s="2"/>
      <c r="AQ131" s="2"/>
      <c r="AR131" s="2"/>
      <c r="AS131" s="2"/>
      <c r="AT131" s="2"/>
      <c r="AU131" s="2"/>
      <c r="AV131" s="2"/>
      <c r="AW131" s="2"/>
      <c r="AX131" s="2" t="s">
        <v>421</v>
      </c>
      <c r="AY131" s="3" t="s">
        <v>700</v>
      </c>
      <c r="BA131" s="3" t="s">
        <v>73</v>
      </c>
      <c r="CX131" s="3"/>
      <c r="CY131" s="3"/>
      <c r="CZ131" s="3"/>
      <c r="DA131" s="3"/>
      <c r="DM131" s="18"/>
      <c r="DN131" s="18"/>
      <c r="DO131" s="18"/>
      <c r="DP131" s="18"/>
      <c r="DQ131" s="18"/>
    </row>
    <row r="132" spans="1:121" ht="19" customHeight="1" x14ac:dyDescent="0.2">
      <c r="A132" s="1">
        <v>130</v>
      </c>
      <c r="B132" s="2" t="s">
        <v>437</v>
      </c>
      <c r="C132" s="2" t="s">
        <v>837</v>
      </c>
      <c r="D132" s="3">
        <v>1828</v>
      </c>
      <c r="E132" s="3" t="s">
        <v>537</v>
      </c>
      <c r="F132" s="3" t="e">
        <f t="shared" si="7"/>
        <v>#VALUE!</v>
      </c>
      <c r="J132" s="2" t="s">
        <v>451</v>
      </c>
      <c r="N132" s="2">
        <v>4</v>
      </c>
      <c r="O132" s="2">
        <v>4</v>
      </c>
      <c r="P132" s="2" t="s">
        <v>802</v>
      </c>
      <c r="Q132" s="2"/>
      <c r="S132" s="2" t="s">
        <v>208</v>
      </c>
      <c r="T132" s="2" t="s">
        <v>55</v>
      </c>
      <c r="U132" s="3">
        <v>73</v>
      </c>
      <c r="V132" s="2" t="s">
        <v>276</v>
      </c>
      <c r="W132" s="2">
        <v>17</v>
      </c>
      <c r="X132" s="2">
        <v>703087</v>
      </c>
      <c r="Y132" s="2">
        <v>4307557</v>
      </c>
      <c r="Z132" s="2">
        <v>1014</v>
      </c>
      <c r="AA132" s="21">
        <v>110</v>
      </c>
      <c r="AB132" s="23">
        <v>38.893430000000002</v>
      </c>
      <c r="AC132" s="23">
        <v>-78.583089999999999</v>
      </c>
      <c r="AD132" s="2"/>
      <c r="AE132" s="3"/>
      <c r="AF132" s="3" t="s">
        <v>738</v>
      </c>
      <c r="AJ132" s="3" t="s">
        <v>491</v>
      </c>
      <c r="AN132" s="2"/>
      <c r="AO132" s="2"/>
      <c r="AQ132" s="2"/>
      <c r="AR132" s="2"/>
      <c r="AS132" s="2"/>
      <c r="AT132" s="2"/>
      <c r="AU132" s="2"/>
      <c r="AV132" s="2"/>
      <c r="AW132" s="2"/>
      <c r="AX132" s="2" t="s">
        <v>421</v>
      </c>
      <c r="BA132" s="3" t="s">
        <v>73</v>
      </c>
      <c r="CX132" s="3"/>
      <c r="CY132" s="3"/>
      <c r="CZ132" s="3"/>
      <c r="DA132" s="3"/>
      <c r="DM132" s="18"/>
      <c r="DN132" s="18"/>
      <c r="DO132" s="18"/>
      <c r="DP132" s="18"/>
      <c r="DQ132" s="18"/>
    </row>
    <row r="133" spans="1:121" ht="19" customHeight="1" x14ac:dyDescent="0.2">
      <c r="A133" s="1">
        <v>131</v>
      </c>
      <c r="B133" s="2" t="s">
        <v>563</v>
      </c>
      <c r="C133" s="2" t="s">
        <v>837</v>
      </c>
      <c r="D133" s="3" t="s">
        <v>537</v>
      </c>
      <c r="E133" s="3">
        <v>1878</v>
      </c>
      <c r="F133" s="3" t="e">
        <f t="shared" si="7"/>
        <v>#VALUE!</v>
      </c>
      <c r="J133" s="2" t="s">
        <v>109</v>
      </c>
      <c r="P133" s="2"/>
      <c r="Q133" s="2"/>
      <c r="S133" s="2" t="s">
        <v>626</v>
      </c>
      <c r="T133" s="2" t="s">
        <v>364</v>
      </c>
      <c r="AA133" s="21">
        <v>228</v>
      </c>
      <c r="AB133" s="23">
        <v>38.609949999999998</v>
      </c>
      <c r="AC133" s="23">
        <v>-77.934439999999995</v>
      </c>
      <c r="AD133" s="2"/>
      <c r="AN133" s="2"/>
      <c r="AO133" s="2"/>
      <c r="AQ133" s="2"/>
      <c r="AR133" s="2"/>
      <c r="AS133" s="2"/>
      <c r="AT133" s="2"/>
      <c r="AU133" s="2"/>
      <c r="AV133" s="2"/>
      <c r="AW133" s="2"/>
      <c r="AX133" s="2" t="s">
        <v>421</v>
      </c>
      <c r="BA133" s="3" t="s">
        <v>139</v>
      </c>
      <c r="CX133" s="3"/>
      <c r="CY133" s="3"/>
      <c r="CZ133" s="3"/>
      <c r="DA133" s="3"/>
      <c r="DM133" s="18"/>
      <c r="DN133" s="18"/>
      <c r="DO133" s="18"/>
      <c r="DP133" s="18"/>
      <c r="DQ133" s="18"/>
    </row>
    <row r="134" spans="1:121" ht="19" customHeight="1" x14ac:dyDescent="0.2">
      <c r="A134" s="1">
        <v>132</v>
      </c>
      <c r="B134" s="2" t="s">
        <v>279</v>
      </c>
      <c r="C134" s="2" t="s">
        <v>836</v>
      </c>
      <c r="D134" s="3">
        <v>1877</v>
      </c>
      <c r="E134" s="3">
        <v>1914</v>
      </c>
      <c r="F134" s="3">
        <f t="shared" si="7"/>
        <v>37</v>
      </c>
      <c r="J134" s="2" t="s">
        <v>384</v>
      </c>
      <c r="P134" s="2"/>
      <c r="Q134" s="2"/>
      <c r="S134" s="2" t="s">
        <v>374</v>
      </c>
      <c r="T134" s="2" t="s">
        <v>366</v>
      </c>
      <c r="U134" s="3">
        <v>53</v>
      </c>
      <c r="V134" s="2" t="s">
        <v>280</v>
      </c>
      <c r="W134" s="2">
        <v>17</v>
      </c>
      <c r="X134" s="2">
        <v>615699</v>
      </c>
      <c r="Y134" s="2">
        <v>4185148</v>
      </c>
      <c r="Z134" s="2">
        <v>1316</v>
      </c>
      <c r="AA134" s="21">
        <v>112</v>
      </c>
      <c r="AB134" s="23">
        <v>37.80639</v>
      </c>
      <c r="AC134" s="23">
        <v>-79.856809999999996</v>
      </c>
      <c r="AD134" s="2"/>
      <c r="AE134" s="3"/>
      <c r="AF134" s="3" t="s">
        <v>738</v>
      </c>
      <c r="AG134" s="3" t="s">
        <v>738</v>
      </c>
      <c r="AH134" s="3" t="s">
        <v>738</v>
      </c>
      <c r="AI134" s="3" t="s">
        <v>738</v>
      </c>
      <c r="AJ134" s="3" t="s">
        <v>491</v>
      </c>
      <c r="AN134" s="2"/>
      <c r="AO134" s="2"/>
      <c r="AQ134" s="2"/>
      <c r="AR134" s="2"/>
      <c r="AS134" s="2"/>
      <c r="AT134" s="2"/>
      <c r="AU134" s="2"/>
      <c r="AV134" s="2"/>
      <c r="AW134" s="2"/>
      <c r="AX134" s="2" t="s">
        <v>421</v>
      </c>
      <c r="AY134" s="3" t="s">
        <v>700</v>
      </c>
      <c r="BA134" s="3" t="s">
        <v>723</v>
      </c>
      <c r="CX134" s="3"/>
      <c r="CY134" s="3"/>
      <c r="CZ134" s="3"/>
      <c r="DA134" s="3"/>
      <c r="DM134" s="18"/>
      <c r="DN134" s="18"/>
      <c r="DO134" s="18"/>
      <c r="DP134" s="18"/>
      <c r="DQ134" s="18"/>
    </row>
    <row r="135" spans="1:121" ht="19" customHeight="1" x14ac:dyDescent="0.2">
      <c r="A135" s="1">
        <v>133</v>
      </c>
      <c r="B135" s="2" t="s">
        <v>303</v>
      </c>
      <c r="C135" s="2" t="s">
        <v>836</v>
      </c>
      <c r="D135" s="3">
        <v>1827</v>
      </c>
      <c r="E135" s="3">
        <v>1852</v>
      </c>
      <c r="F135" s="3">
        <f t="shared" si="7"/>
        <v>25</v>
      </c>
      <c r="J135" s="2" t="s">
        <v>384</v>
      </c>
      <c r="L135" s="2">
        <v>45</v>
      </c>
      <c r="M135" s="2">
        <v>10</v>
      </c>
      <c r="P135" s="2" t="s">
        <v>803</v>
      </c>
      <c r="Q135" s="2"/>
      <c r="S135" s="2" t="s">
        <v>374</v>
      </c>
      <c r="T135" s="2" t="s">
        <v>366</v>
      </c>
      <c r="U135" s="3">
        <v>53</v>
      </c>
      <c r="V135" s="2" t="s">
        <v>280</v>
      </c>
      <c r="W135" s="1">
        <v>17</v>
      </c>
      <c r="X135" s="2">
        <v>615699</v>
      </c>
      <c r="Y135" s="2">
        <v>4185148</v>
      </c>
      <c r="Z135" s="2">
        <v>1316</v>
      </c>
      <c r="AA135" s="21">
        <v>113</v>
      </c>
      <c r="AB135" s="23">
        <v>37.80639</v>
      </c>
      <c r="AC135" s="23">
        <v>-79.856809999999996</v>
      </c>
      <c r="AD135" s="2"/>
      <c r="AE135" s="3"/>
      <c r="AF135" s="3" t="s">
        <v>738</v>
      </c>
      <c r="AG135" s="3" t="s">
        <v>738</v>
      </c>
      <c r="AH135" s="3" t="s">
        <v>738</v>
      </c>
      <c r="AI135" s="3" t="s">
        <v>738</v>
      </c>
      <c r="AJ135" s="3" t="s">
        <v>491</v>
      </c>
      <c r="AN135" s="2"/>
      <c r="AO135" s="2"/>
      <c r="AQ135" s="2"/>
      <c r="AR135" s="2"/>
      <c r="AS135" s="2"/>
      <c r="AT135" s="2"/>
      <c r="AU135" s="2"/>
      <c r="AV135" s="2"/>
      <c r="AW135" s="2"/>
      <c r="AX135" s="2" t="s">
        <v>421</v>
      </c>
      <c r="CX135" s="3"/>
      <c r="CY135" s="3"/>
      <c r="CZ135" s="3"/>
      <c r="DA135" s="3"/>
      <c r="DM135" s="18"/>
      <c r="DN135" s="18"/>
      <c r="DO135" s="18"/>
      <c r="DP135" s="18"/>
      <c r="DQ135" s="18"/>
    </row>
    <row r="136" spans="1:121" ht="19" customHeight="1" x14ac:dyDescent="0.2">
      <c r="A136" s="1">
        <v>134</v>
      </c>
      <c r="B136" s="2" t="s">
        <v>409</v>
      </c>
      <c r="C136" s="2" t="s">
        <v>836</v>
      </c>
      <c r="D136" s="3">
        <v>1800</v>
      </c>
      <c r="E136" s="3">
        <v>1850</v>
      </c>
      <c r="F136" s="3">
        <f t="shared" si="7"/>
        <v>50</v>
      </c>
      <c r="G136" s="3">
        <v>1830</v>
      </c>
      <c r="J136" s="2" t="s">
        <v>64</v>
      </c>
      <c r="L136" s="2">
        <v>40</v>
      </c>
      <c r="M136" s="2">
        <v>9</v>
      </c>
      <c r="P136" s="2">
        <v>700</v>
      </c>
      <c r="Q136" s="2"/>
      <c r="S136" s="2" t="s">
        <v>258</v>
      </c>
      <c r="T136" s="2" t="s">
        <v>366</v>
      </c>
      <c r="U136" s="3">
        <v>53</v>
      </c>
      <c r="V136" s="2" t="s">
        <v>410</v>
      </c>
      <c r="W136" s="2">
        <v>17</v>
      </c>
      <c r="X136" s="2">
        <v>633030</v>
      </c>
      <c r="Y136" s="2">
        <v>4202763</v>
      </c>
      <c r="Z136" s="2">
        <v>1368</v>
      </c>
      <c r="AA136" s="21">
        <v>114</v>
      </c>
      <c r="AB136" s="23">
        <v>37.962739999999997</v>
      </c>
      <c r="AC136" s="23">
        <v>-79.85615</v>
      </c>
      <c r="AD136" s="2"/>
      <c r="AE136" s="3"/>
      <c r="AF136" s="3" t="s">
        <v>738</v>
      </c>
      <c r="AG136" s="3" t="s">
        <v>738</v>
      </c>
      <c r="AH136" s="3" t="s">
        <v>491</v>
      </c>
      <c r="AI136" s="3" t="s">
        <v>738</v>
      </c>
      <c r="AJ136" s="3" t="s">
        <v>491</v>
      </c>
      <c r="AN136" s="2"/>
      <c r="AO136" s="2"/>
      <c r="AQ136" s="2"/>
      <c r="AR136" s="2"/>
      <c r="AS136" s="2"/>
      <c r="AT136" s="2"/>
      <c r="AU136" s="2"/>
      <c r="AV136" s="2"/>
      <c r="AW136" s="2"/>
      <c r="AX136" s="2" t="s">
        <v>421</v>
      </c>
      <c r="AY136" s="3" t="s">
        <v>700</v>
      </c>
      <c r="AZ136" s="3" t="s">
        <v>714</v>
      </c>
      <c r="BA136" s="3" t="s">
        <v>262</v>
      </c>
      <c r="CX136" s="3"/>
      <c r="CY136" s="3"/>
      <c r="CZ136" s="3"/>
      <c r="DA136" s="3"/>
      <c r="DM136" s="18"/>
      <c r="DN136" s="18"/>
      <c r="DO136" s="18"/>
      <c r="DP136" s="18"/>
      <c r="DQ136" s="18"/>
    </row>
    <row r="137" spans="1:121" ht="19" customHeight="1" x14ac:dyDescent="0.2">
      <c r="A137" s="1">
        <v>135</v>
      </c>
      <c r="B137" s="2" t="s">
        <v>393</v>
      </c>
      <c r="C137" s="2" t="s">
        <v>839</v>
      </c>
      <c r="D137" s="3">
        <v>1882</v>
      </c>
      <c r="E137" s="3">
        <v>2009</v>
      </c>
      <c r="F137" s="3">
        <f t="shared" si="7"/>
        <v>127</v>
      </c>
      <c r="J137" s="2" t="s">
        <v>394</v>
      </c>
      <c r="P137" s="2"/>
      <c r="Q137" s="2"/>
      <c r="T137" s="2" t="s">
        <v>366</v>
      </c>
      <c r="W137" s="2">
        <v>17</v>
      </c>
      <c r="X137" s="2">
        <v>664508</v>
      </c>
      <c r="Y137" s="2">
        <v>4143186</v>
      </c>
      <c r="Z137" s="2">
        <v>595</v>
      </c>
      <c r="AA137" s="21"/>
      <c r="AB137" s="23">
        <v>37.429819999999999</v>
      </c>
      <c r="AC137" s="23">
        <v>-79.137870000000007</v>
      </c>
      <c r="AD137" s="2"/>
      <c r="AE137" s="3"/>
      <c r="AF137" s="3"/>
      <c r="AN137" s="2"/>
      <c r="AO137" s="2"/>
      <c r="AQ137" s="2"/>
      <c r="AR137" s="2"/>
      <c r="AS137" s="2"/>
      <c r="AT137" s="2"/>
      <c r="AU137" s="2"/>
      <c r="AV137" s="2"/>
      <c r="AW137" s="2"/>
      <c r="AX137" s="2"/>
      <c r="CX137" s="3"/>
      <c r="CY137" s="3"/>
      <c r="CZ137" s="3"/>
      <c r="DA137" s="3"/>
      <c r="DM137" s="18"/>
      <c r="DN137" s="18"/>
      <c r="DO137" s="18"/>
      <c r="DP137" s="18"/>
      <c r="DQ137" s="18"/>
    </row>
    <row r="138" spans="1:121" ht="19" customHeight="1" x14ac:dyDescent="0.2">
      <c r="A138" s="1">
        <v>136</v>
      </c>
      <c r="B138" s="2" t="s">
        <v>411</v>
      </c>
      <c r="C138" s="2" t="s">
        <v>837</v>
      </c>
      <c r="D138" s="3" t="s">
        <v>412</v>
      </c>
      <c r="E138" s="3" t="s">
        <v>412</v>
      </c>
      <c r="F138" s="3" t="e">
        <f t="shared" si="7"/>
        <v>#VALUE!</v>
      </c>
      <c r="J138" s="2" t="s">
        <v>413</v>
      </c>
      <c r="P138" s="2"/>
      <c r="Q138" s="2"/>
      <c r="R138" s="2" t="s">
        <v>414</v>
      </c>
      <c r="T138" s="2" t="s">
        <v>325</v>
      </c>
      <c r="W138" s="2">
        <v>17</v>
      </c>
      <c r="X138" s="2">
        <v>747876</v>
      </c>
      <c r="Y138" s="2">
        <v>4233697</v>
      </c>
      <c r="Z138" s="2">
        <v>579</v>
      </c>
      <c r="AA138" s="21">
        <v>115</v>
      </c>
      <c r="AB138" s="23">
        <v>38.217120000000001</v>
      </c>
      <c r="AC138" s="23">
        <v>-78.68629</v>
      </c>
      <c r="AD138" s="2"/>
      <c r="AE138" s="3"/>
      <c r="AF138" s="3"/>
      <c r="AL138" s="4" t="s">
        <v>415</v>
      </c>
      <c r="AN138" s="2"/>
      <c r="AO138" s="2"/>
      <c r="AQ138" s="2"/>
      <c r="AR138" s="2"/>
      <c r="AS138" s="2"/>
      <c r="AT138" s="2"/>
      <c r="AU138" s="2"/>
      <c r="AV138" s="2"/>
      <c r="AW138" s="2"/>
      <c r="AX138" s="2" t="s">
        <v>421</v>
      </c>
      <c r="CX138" s="3"/>
      <c r="CY138" s="3"/>
      <c r="CZ138" s="3"/>
      <c r="DA138" s="3"/>
      <c r="DM138" s="18"/>
      <c r="DN138" s="18"/>
      <c r="DO138" s="18"/>
      <c r="DP138" s="18"/>
      <c r="DQ138" s="18"/>
    </row>
    <row r="139" spans="1:121" ht="19" customHeight="1" x14ac:dyDescent="0.2">
      <c r="A139" s="1">
        <v>137</v>
      </c>
      <c r="B139" s="2" t="s">
        <v>422</v>
      </c>
      <c r="C139" s="2" t="s">
        <v>836</v>
      </c>
      <c r="D139" s="3">
        <v>1775</v>
      </c>
      <c r="E139" s="3">
        <v>1816</v>
      </c>
      <c r="F139" s="3">
        <f t="shared" si="7"/>
        <v>41</v>
      </c>
      <c r="J139" s="2" t="s">
        <v>665</v>
      </c>
      <c r="P139" s="2"/>
      <c r="Q139" s="2"/>
      <c r="R139" s="2" t="s">
        <v>681</v>
      </c>
      <c r="S139" s="2" t="s">
        <v>209</v>
      </c>
      <c r="T139" s="2" t="s">
        <v>55</v>
      </c>
      <c r="U139" s="3">
        <v>67</v>
      </c>
      <c r="V139" s="2" t="s">
        <v>423</v>
      </c>
      <c r="W139" s="2">
        <v>17</v>
      </c>
      <c r="X139" s="2">
        <v>694870</v>
      </c>
      <c r="Y139" s="2">
        <v>4259495</v>
      </c>
      <c r="Z139" s="2">
        <v>1400</v>
      </c>
      <c r="AA139" s="21">
        <v>116</v>
      </c>
      <c r="AB139" s="23">
        <v>38.462490000000003</v>
      </c>
      <c r="AC139" s="23">
        <v>-78.664850000000001</v>
      </c>
      <c r="AD139" s="2"/>
      <c r="AE139" s="3"/>
      <c r="AF139" s="3" t="s">
        <v>738</v>
      </c>
      <c r="AG139" s="3" t="s">
        <v>491</v>
      </c>
      <c r="AH139" s="3" t="s">
        <v>491</v>
      </c>
      <c r="AI139" s="3" t="s">
        <v>738</v>
      </c>
      <c r="AN139" s="2"/>
      <c r="AO139" s="2"/>
      <c r="AQ139" s="2"/>
      <c r="AR139" s="2"/>
      <c r="AS139" s="2"/>
      <c r="AT139" s="2"/>
      <c r="AU139" s="2"/>
      <c r="AV139" s="2"/>
      <c r="AW139" s="2"/>
      <c r="AX139" s="2" t="s">
        <v>421</v>
      </c>
      <c r="AZ139" s="3" t="s">
        <v>714</v>
      </c>
      <c r="CX139" s="3"/>
      <c r="CY139" s="3"/>
      <c r="CZ139" s="3"/>
      <c r="DA139" s="3"/>
      <c r="DM139" s="18"/>
      <c r="DN139" s="18"/>
      <c r="DO139" s="18"/>
      <c r="DP139" s="18"/>
      <c r="DQ139" s="18"/>
    </row>
    <row r="140" spans="1:121" ht="19" customHeight="1" x14ac:dyDescent="0.2">
      <c r="A140" s="1">
        <v>138</v>
      </c>
      <c r="B140" s="2" t="s">
        <v>353</v>
      </c>
      <c r="C140" s="2" t="s">
        <v>836</v>
      </c>
      <c r="D140" s="3">
        <v>1849</v>
      </c>
      <c r="E140" s="3">
        <v>1885</v>
      </c>
      <c r="F140" s="3">
        <f t="shared" si="7"/>
        <v>36</v>
      </c>
      <c r="G140" s="3">
        <v>1874</v>
      </c>
      <c r="J140" s="2" t="s">
        <v>665</v>
      </c>
      <c r="L140" s="2">
        <v>31</v>
      </c>
      <c r="M140" s="2">
        <v>8</v>
      </c>
      <c r="P140" s="2"/>
      <c r="Q140" s="2"/>
      <c r="S140" s="2" t="s">
        <v>210</v>
      </c>
      <c r="T140" s="2" t="s">
        <v>55</v>
      </c>
      <c r="U140" s="3">
        <v>67</v>
      </c>
      <c r="V140" s="2" t="s">
        <v>424</v>
      </c>
      <c r="W140" s="2">
        <v>17</v>
      </c>
      <c r="X140" s="2">
        <v>694591</v>
      </c>
      <c r="Y140" s="2">
        <v>4236492</v>
      </c>
      <c r="Z140" s="2">
        <v>1334</v>
      </c>
      <c r="AA140" s="21">
        <v>117</v>
      </c>
      <c r="AB140" s="23">
        <v>38.255400000000002</v>
      </c>
      <c r="AC140" s="23">
        <v>-78.760300000000001</v>
      </c>
      <c r="AD140" s="2"/>
      <c r="AE140" s="3"/>
      <c r="AF140" s="3" t="s">
        <v>738</v>
      </c>
      <c r="AG140" s="3" t="s">
        <v>738</v>
      </c>
      <c r="AH140" s="3" t="s">
        <v>738</v>
      </c>
      <c r="AI140" s="3" t="s">
        <v>491</v>
      </c>
      <c r="AN140" s="2"/>
      <c r="AO140" s="2"/>
      <c r="AQ140" s="2"/>
      <c r="AR140" s="2"/>
      <c r="AS140" s="2"/>
      <c r="AT140" s="2"/>
      <c r="AU140" s="2"/>
      <c r="AV140" s="2"/>
      <c r="AW140" s="2"/>
      <c r="AX140" s="2" t="s">
        <v>421</v>
      </c>
      <c r="AZ140" s="3" t="s">
        <v>714</v>
      </c>
      <c r="CX140" s="3"/>
      <c r="CY140" s="3"/>
      <c r="CZ140" s="3"/>
      <c r="DA140" s="3"/>
      <c r="DM140" s="18"/>
      <c r="DN140" s="18"/>
      <c r="DO140" s="18"/>
      <c r="DP140" s="18"/>
      <c r="DQ140" s="18"/>
    </row>
    <row r="141" spans="1:121" ht="19" customHeight="1" x14ac:dyDescent="0.2">
      <c r="A141" s="1">
        <v>139</v>
      </c>
      <c r="B141" s="2" t="s">
        <v>69</v>
      </c>
      <c r="C141" s="2" t="s">
        <v>837</v>
      </c>
      <c r="D141" s="3">
        <v>1760</v>
      </c>
      <c r="E141" s="3">
        <v>1828</v>
      </c>
      <c r="F141" s="3">
        <f t="shared" si="7"/>
        <v>68</v>
      </c>
      <c r="J141" s="2" t="s">
        <v>456</v>
      </c>
      <c r="N141" s="2">
        <v>4</v>
      </c>
      <c r="O141" s="2">
        <v>2</v>
      </c>
      <c r="P141" s="2" t="s">
        <v>804</v>
      </c>
      <c r="Q141" s="2"/>
      <c r="S141" s="2" t="s">
        <v>211</v>
      </c>
      <c r="T141" s="2" t="s">
        <v>55</v>
      </c>
      <c r="U141" s="3">
        <v>78</v>
      </c>
      <c r="V141" s="2" t="s">
        <v>426</v>
      </c>
      <c r="W141" s="2">
        <v>17</v>
      </c>
      <c r="X141" s="2">
        <v>731438</v>
      </c>
      <c r="Y141" s="2">
        <v>4328481</v>
      </c>
      <c r="Z141" s="2">
        <v>720</v>
      </c>
      <c r="AA141" s="21">
        <v>118</v>
      </c>
      <c r="AB141" s="23">
        <v>39.074759999999998</v>
      </c>
      <c r="AC141" s="23">
        <v>-78.246350000000007</v>
      </c>
      <c r="AD141" s="2"/>
      <c r="AE141" s="3"/>
      <c r="AF141" s="3" t="s">
        <v>491</v>
      </c>
      <c r="AG141" s="3" t="s">
        <v>491</v>
      </c>
      <c r="AH141" s="3" t="s">
        <v>491</v>
      </c>
      <c r="AI141" s="3" t="s">
        <v>738</v>
      </c>
      <c r="AN141" s="2"/>
      <c r="AO141" s="2"/>
      <c r="AQ141" s="2"/>
      <c r="AR141" s="2"/>
      <c r="AS141" s="2"/>
      <c r="AT141" s="2"/>
      <c r="AU141" s="2"/>
      <c r="AV141" s="2"/>
      <c r="AW141" s="2"/>
      <c r="AX141" s="2" t="s">
        <v>421</v>
      </c>
      <c r="CX141" s="3"/>
      <c r="CY141" s="3"/>
      <c r="CZ141" s="3"/>
      <c r="DA141" s="3"/>
      <c r="DM141" s="18"/>
      <c r="DN141" s="18"/>
      <c r="DO141" s="18"/>
      <c r="DP141" s="18"/>
      <c r="DQ141" s="18"/>
    </row>
    <row r="142" spans="1:121" ht="19" customHeight="1" x14ac:dyDescent="0.2">
      <c r="A142" s="1">
        <v>140</v>
      </c>
      <c r="B142" s="2" t="s">
        <v>585</v>
      </c>
      <c r="C142" s="2" t="s">
        <v>836</v>
      </c>
      <c r="D142" s="3">
        <v>1772</v>
      </c>
      <c r="E142" s="3">
        <v>1795</v>
      </c>
      <c r="F142" s="3">
        <f t="shared" si="7"/>
        <v>23</v>
      </c>
      <c r="J142" s="2" t="s">
        <v>456</v>
      </c>
      <c r="L142" s="2" t="s">
        <v>805</v>
      </c>
      <c r="M142" s="2" t="s">
        <v>806</v>
      </c>
      <c r="P142" s="2">
        <v>600</v>
      </c>
      <c r="Q142" s="2"/>
      <c r="S142" s="2" t="s">
        <v>211</v>
      </c>
      <c r="T142" s="2" t="s">
        <v>55</v>
      </c>
      <c r="U142" s="3">
        <v>78</v>
      </c>
      <c r="V142" s="2" t="s">
        <v>427</v>
      </c>
      <c r="W142" s="2">
        <v>17</v>
      </c>
      <c r="X142" s="2">
        <v>731382</v>
      </c>
      <c r="Y142" s="2">
        <v>4328550</v>
      </c>
      <c r="Z142" s="2">
        <v>715</v>
      </c>
      <c r="AA142" s="21">
        <v>119</v>
      </c>
      <c r="AB142" s="23">
        <v>39.075400000000002</v>
      </c>
      <c r="AC142" s="23">
        <v>-78.252579999999995</v>
      </c>
      <c r="AD142" s="2"/>
      <c r="AE142" s="3"/>
      <c r="AF142" s="3" t="s">
        <v>738</v>
      </c>
      <c r="AG142" s="3" t="s">
        <v>491</v>
      </c>
      <c r="AH142" s="3" t="s">
        <v>738</v>
      </c>
      <c r="AI142" s="3" t="s">
        <v>738</v>
      </c>
      <c r="AN142" s="2"/>
      <c r="AO142" s="2"/>
      <c r="AQ142" s="2"/>
      <c r="AR142" s="2"/>
      <c r="AS142" s="2"/>
      <c r="AT142" s="2"/>
      <c r="AU142" s="2"/>
      <c r="AV142" s="2"/>
      <c r="AW142" s="2"/>
      <c r="AX142" s="2" t="s">
        <v>421</v>
      </c>
      <c r="AY142" s="3" t="s">
        <v>700</v>
      </c>
      <c r="AZ142" s="3" t="s">
        <v>130</v>
      </c>
      <c r="BA142" s="3" t="s">
        <v>130</v>
      </c>
      <c r="CV142" s="1"/>
      <c r="CW142" s="1"/>
      <c r="CX142" s="3"/>
      <c r="CY142" s="3"/>
      <c r="CZ142" s="3"/>
      <c r="DA142" s="3"/>
      <c r="DM142" s="18"/>
      <c r="DN142" s="18"/>
      <c r="DO142" s="18"/>
      <c r="DP142" s="18"/>
      <c r="DQ142" s="18"/>
    </row>
    <row r="143" spans="1:121" ht="19" customHeight="1" x14ac:dyDescent="0.2">
      <c r="A143" s="1">
        <v>141</v>
      </c>
      <c r="B143" s="2" t="s">
        <v>428</v>
      </c>
      <c r="C143" s="2" t="s">
        <v>836</v>
      </c>
      <c r="D143" s="3">
        <v>1780</v>
      </c>
      <c r="E143" s="3" t="s">
        <v>537</v>
      </c>
      <c r="F143" s="3" t="e">
        <f t="shared" si="7"/>
        <v>#VALUE!</v>
      </c>
      <c r="J143" s="2" t="s">
        <v>665</v>
      </c>
      <c r="P143" s="2"/>
      <c r="Q143" s="2"/>
      <c r="S143" s="2" t="s">
        <v>541</v>
      </c>
      <c r="T143" s="2" t="s">
        <v>55</v>
      </c>
      <c r="U143" s="3">
        <v>73</v>
      </c>
      <c r="V143" s="2" t="s">
        <v>156</v>
      </c>
      <c r="W143" s="2">
        <v>17</v>
      </c>
      <c r="X143" s="2">
        <v>687874</v>
      </c>
      <c r="Y143" s="2">
        <v>4268359</v>
      </c>
      <c r="Z143" s="2">
        <v>1153</v>
      </c>
      <c r="AA143" s="21">
        <v>120</v>
      </c>
      <c r="AB143" s="23">
        <v>38.543819999999997</v>
      </c>
      <c r="AC143" s="23">
        <v>-78.442369999999997</v>
      </c>
      <c r="AD143" s="2"/>
      <c r="AE143" s="3"/>
      <c r="AF143" s="3" t="s">
        <v>738</v>
      </c>
      <c r="AG143" s="3" t="s">
        <v>491</v>
      </c>
      <c r="AH143" s="3" t="s">
        <v>738</v>
      </c>
      <c r="AI143" s="3" t="s">
        <v>738</v>
      </c>
      <c r="AN143" s="2"/>
      <c r="AO143" s="2"/>
      <c r="AQ143" s="2"/>
      <c r="AR143" s="2"/>
      <c r="AS143" s="2"/>
      <c r="AT143" s="2"/>
      <c r="AU143" s="2"/>
      <c r="AV143" s="2"/>
      <c r="AW143" s="2"/>
      <c r="AX143" s="2" t="s">
        <v>421</v>
      </c>
      <c r="AZ143" s="3" t="s">
        <v>714</v>
      </c>
      <c r="CX143" s="3"/>
      <c r="CY143" s="3"/>
      <c r="CZ143" s="3"/>
      <c r="DA143" s="3"/>
      <c r="DD143" s="3"/>
      <c r="DM143" s="18"/>
      <c r="DN143" s="18"/>
      <c r="DO143" s="18"/>
      <c r="DP143" s="18"/>
      <c r="DQ143" s="18"/>
    </row>
    <row r="144" spans="1:121" ht="19" customHeight="1" x14ac:dyDescent="0.2">
      <c r="A144" s="1">
        <v>142</v>
      </c>
      <c r="B144" s="2" t="s">
        <v>190</v>
      </c>
      <c r="C144" s="2" t="s">
        <v>839</v>
      </c>
      <c r="D144" s="3">
        <v>1727</v>
      </c>
      <c r="E144" s="3">
        <v>1760</v>
      </c>
      <c r="F144" s="3">
        <f t="shared" si="7"/>
        <v>33</v>
      </c>
      <c r="J144" s="2" t="s">
        <v>174</v>
      </c>
      <c r="P144" s="2"/>
      <c r="Q144" s="2"/>
      <c r="S144" s="2" t="s">
        <v>289</v>
      </c>
      <c r="T144" s="2" t="s">
        <v>325</v>
      </c>
      <c r="U144" s="3">
        <v>70</v>
      </c>
      <c r="W144" s="1">
        <v>18</v>
      </c>
      <c r="X144" s="1">
        <v>4236110</v>
      </c>
      <c r="Y144" s="1">
        <v>289480</v>
      </c>
      <c r="AA144" s="21">
        <v>121</v>
      </c>
      <c r="AB144" s="23">
        <v>38.248370000000001</v>
      </c>
      <c r="AC144" s="23">
        <v>-77.057649999999995</v>
      </c>
      <c r="AD144" s="2"/>
      <c r="AE144" s="3"/>
      <c r="AF144" s="3" t="s">
        <v>738</v>
      </c>
      <c r="AG144" s="3" t="s">
        <v>738</v>
      </c>
      <c r="AH144" s="3" t="s">
        <v>738</v>
      </c>
      <c r="AI144" s="3" t="s">
        <v>738</v>
      </c>
      <c r="AN144" s="2"/>
      <c r="AO144" s="2"/>
      <c r="AQ144" s="2"/>
      <c r="AR144" s="2"/>
      <c r="AS144" s="2"/>
      <c r="AT144" s="2"/>
      <c r="AU144" s="2"/>
      <c r="AV144" s="2"/>
      <c r="AW144" s="2"/>
      <c r="AX144" s="2" t="s">
        <v>421</v>
      </c>
      <c r="BC144" s="3" t="s">
        <v>13</v>
      </c>
      <c r="CX144" s="3"/>
      <c r="CY144" s="3"/>
      <c r="CZ144" s="3"/>
      <c r="DA144" s="3"/>
      <c r="DD144" s="3"/>
      <c r="DM144" s="18"/>
      <c r="DN144" s="18"/>
      <c r="DO144" s="18"/>
      <c r="DP144" s="18"/>
      <c r="DQ144" s="18"/>
    </row>
    <row r="145" spans="1:123" customFormat="1" ht="15" x14ac:dyDescent="0.2">
      <c r="A145" s="1">
        <v>143</v>
      </c>
      <c r="B145" s="2" t="s">
        <v>715</v>
      </c>
      <c r="C145" s="2" t="s">
        <v>837</v>
      </c>
      <c r="D145" s="3" t="s">
        <v>537</v>
      </c>
      <c r="E145" s="3" t="s">
        <v>429</v>
      </c>
      <c r="F145" s="3" t="e">
        <f t="shared" si="7"/>
        <v>#VALUE!</v>
      </c>
      <c r="G145" s="3"/>
      <c r="H145" s="3"/>
      <c r="I145" s="3"/>
      <c r="J145" s="2" t="s">
        <v>665</v>
      </c>
      <c r="K145" s="4"/>
      <c r="L145" s="2"/>
      <c r="M145" s="2"/>
      <c r="N145" s="2"/>
      <c r="O145" s="2"/>
      <c r="P145" s="2"/>
      <c r="Q145" s="2"/>
      <c r="R145" s="2"/>
      <c r="S145" s="2"/>
      <c r="T145" s="2"/>
      <c r="U145" s="3"/>
      <c r="V145" s="2"/>
      <c r="W145" s="1">
        <v>17</v>
      </c>
      <c r="X145" s="1"/>
      <c r="Y145" s="1"/>
      <c r="Z145" s="1"/>
      <c r="AA145" s="21"/>
      <c r="AB145" s="23">
        <v>38.251199999999997</v>
      </c>
      <c r="AC145" s="23">
        <v>-77.4071</v>
      </c>
      <c r="AD145" s="2"/>
      <c r="AE145" s="3"/>
      <c r="AF145" s="3"/>
      <c r="AG145" s="3"/>
      <c r="AH145" s="3"/>
      <c r="AI145" s="3"/>
      <c r="AJ145" s="3"/>
      <c r="AK145" s="4"/>
      <c r="AL145" s="4"/>
      <c r="AM145" s="4"/>
      <c r="AN145" s="2"/>
      <c r="AO145" s="2"/>
      <c r="AP145" s="3"/>
      <c r="AQ145" s="2"/>
      <c r="AR145" s="2"/>
      <c r="AS145" s="2"/>
      <c r="AT145" s="2"/>
      <c r="AU145" s="2"/>
      <c r="AV145" s="2"/>
      <c r="AW145" s="2"/>
      <c r="AX145" s="2" t="s">
        <v>421</v>
      </c>
      <c r="AY145" s="3"/>
    </row>
    <row r="146" spans="1:123" ht="19" customHeight="1" x14ac:dyDescent="0.2">
      <c r="A146" s="1">
        <v>144</v>
      </c>
      <c r="B146" s="2" t="s">
        <v>286</v>
      </c>
      <c r="C146" s="2" t="s">
        <v>839</v>
      </c>
      <c r="D146" s="3">
        <v>1860</v>
      </c>
      <c r="E146" s="3">
        <v>1880</v>
      </c>
      <c r="F146" s="3">
        <f t="shared" si="7"/>
        <v>20</v>
      </c>
      <c r="J146" s="2" t="s">
        <v>57</v>
      </c>
      <c r="P146" s="2"/>
      <c r="Q146" s="2"/>
      <c r="S146" s="2" t="s">
        <v>212</v>
      </c>
      <c r="T146" s="2" t="s">
        <v>366</v>
      </c>
      <c r="U146" s="3">
        <v>52</v>
      </c>
      <c r="W146" s="2">
        <v>17</v>
      </c>
      <c r="X146" s="2">
        <v>584905</v>
      </c>
      <c r="Y146" s="2">
        <v>4157385</v>
      </c>
      <c r="Z146" s="2">
        <v>1245</v>
      </c>
      <c r="AA146" s="21">
        <v>122</v>
      </c>
      <c r="AB146" s="23">
        <v>37.559570000000001</v>
      </c>
      <c r="AC146" s="23">
        <v>-80.386759999999995</v>
      </c>
      <c r="AD146" s="2"/>
      <c r="AE146" s="3"/>
      <c r="AF146" s="3" t="s">
        <v>738</v>
      </c>
      <c r="AG146" s="3" t="s">
        <v>738</v>
      </c>
      <c r="AH146" s="3" t="s">
        <v>738</v>
      </c>
      <c r="AI146" s="3" t="s">
        <v>738</v>
      </c>
      <c r="AN146" s="2"/>
      <c r="AO146" s="2"/>
      <c r="AQ146" s="2"/>
      <c r="AR146" s="2"/>
      <c r="AS146" s="2"/>
      <c r="AT146" s="2"/>
      <c r="AU146" s="2"/>
      <c r="AV146" s="2"/>
      <c r="AW146" s="2"/>
      <c r="AX146" s="2" t="s">
        <v>421</v>
      </c>
      <c r="CX146" s="3"/>
      <c r="CY146" s="3"/>
      <c r="CZ146" s="3"/>
      <c r="DA146" s="3"/>
      <c r="DD146" s="3"/>
      <c r="DM146" s="18"/>
      <c r="DN146" s="18"/>
      <c r="DO146" s="18"/>
      <c r="DP146" s="18"/>
      <c r="DQ146" s="18"/>
    </row>
    <row r="147" spans="1:123" ht="19" customHeight="1" x14ac:dyDescent="0.2">
      <c r="A147" s="1">
        <v>145</v>
      </c>
      <c r="B147" s="2" t="s">
        <v>283</v>
      </c>
      <c r="C147" s="2" t="s">
        <v>836</v>
      </c>
      <c r="D147" s="3">
        <v>1799</v>
      </c>
      <c r="E147" s="3">
        <v>1818</v>
      </c>
      <c r="F147" s="3">
        <f t="shared" si="7"/>
        <v>19</v>
      </c>
      <c r="J147" s="2" t="s">
        <v>64</v>
      </c>
      <c r="P147" s="2"/>
      <c r="Q147" s="2"/>
      <c r="S147" s="2" t="s">
        <v>583</v>
      </c>
      <c r="T147" s="2" t="s">
        <v>366</v>
      </c>
      <c r="U147" s="3">
        <v>54</v>
      </c>
      <c r="V147" s="2" t="s">
        <v>284</v>
      </c>
      <c r="W147" s="2">
        <v>17</v>
      </c>
      <c r="X147" s="2">
        <v>644176</v>
      </c>
      <c r="Y147" s="2">
        <v>4182895</v>
      </c>
      <c r="Z147" s="2">
        <v>915</v>
      </c>
      <c r="AA147" s="21">
        <v>123</v>
      </c>
      <c r="AB147" s="23">
        <v>37.782040000000002</v>
      </c>
      <c r="AC147" s="23">
        <v>-79.627440000000007</v>
      </c>
      <c r="AD147" s="2"/>
      <c r="AE147" s="3"/>
      <c r="AF147" s="3" t="s">
        <v>738</v>
      </c>
      <c r="AG147" s="3" t="s">
        <v>738</v>
      </c>
      <c r="AH147" s="3" t="s">
        <v>491</v>
      </c>
      <c r="AI147" s="3" t="s">
        <v>738</v>
      </c>
      <c r="AN147" s="2"/>
      <c r="AO147" s="2"/>
      <c r="AQ147" s="2"/>
      <c r="AR147" s="2"/>
      <c r="AS147" s="2"/>
      <c r="AT147" s="2"/>
      <c r="AU147" s="2"/>
      <c r="AV147" s="2"/>
      <c r="AW147" s="2"/>
      <c r="AX147" s="2" t="s">
        <v>421</v>
      </c>
      <c r="AZ147" s="3" t="s">
        <v>714</v>
      </c>
      <c r="CU147" s="1"/>
      <c r="CV147" s="1"/>
      <c r="CW147" s="1"/>
      <c r="CX147" s="3"/>
      <c r="CY147" s="3"/>
      <c r="CZ147" s="3"/>
      <c r="DA147" s="3"/>
      <c r="DD147" s="3"/>
      <c r="DM147" s="18"/>
      <c r="DN147" s="18"/>
      <c r="DO147" s="18"/>
      <c r="DP147" s="18"/>
      <c r="DQ147" s="18"/>
    </row>
    <row r="148" spans="1:123" ht="19" customHeight="1" x14ac:dyDescent="0.2">
      <c r="A148" s="1">
        <v>146</v>
      </c>
      <c r="B148" s="2" t="s">
        <v>285</v>
      </c>
      <c r="C148" s="2" t="s">
        <v>839</v>
      </c>
      <c r="D148" s="3">
        <v>1799</v>
      </c>
      <c r="E148" s="3">
        <v>1818</v>
      </c>
      <c r="F148" s="3">
        <f t="shared" si="7"/>
        <v>19</v>
      </c>
      <c r="J148" s="2" t="s">
        <v>64</v>
      </c>
      <c r="P148" s="2"/>
      <c r="Q148" s="2"/>
      <c r="S148" s="2" t="s">
        <v>583</v>
      </c>
      <c r="T148" s="2" t="s">
        <v>366</v>
      </c>
      <c r="U148" s="3">
        <v>54</v>
      </c>
      <c r="W148" s="2">
        <v>17</v>
      </c>
      <c r="X148" s="2">
        <v>644382</v>
      </c>
      <c r="Y148" s="2">
        <v>4182899</v>
      </c>
      <c r="Z148" s="2">
        <v>918</v>
      </c>
      <c r="AA148" s="21">
        <v>124</v>
      </c>
      <c r="AB148" s="23">
        <v>37.782040000000002</v>
      </c>
      <c r="AC148" s="23">
        <v>-79.604050000000001</v>
      </c>
      <c r="AD148" s="2"/>
      <c r="AE148" s="3"/>
      <c r="AF148" s="3" t="s">
        <v>738</v>
      </c>
      <c r="AG148" s="3" t="s">
        <v>738</v>
      </c>
      <c r="AH148" s="3" t="s">
        <v>491</v>
      </c>
      <c r="AI148" s="3" t="s">
        <v>738</v>
      </c>
      <c r="AN148" s="2"/>
      <c r="AO148" s="2"/>
      <c r="AQ148" s="2"/>
      <c r="AR148" s="2"/>
      <c r="AS148" s="2"/>
      <c r="AT148" s="2"/>
      <c r="AU148" s="2"/>
      <c r="AV148" s="2"/>
      <c r="AW148" s="2"/>
      <c r="AX148" s="2" t="s">
        <v>421</v>
      </c>
      <c r="AZ148" s="3" t="s">
        <v>714</v>
      </c>
      <c r="CX148" s="3"/>
      <c r="CY148" s="3"/>
      <c r="CZ148" s="3"/>
      <c r="DA148" s="3"/>
      <c r="DD148" s="3"/>
    </row>
    <row r="149" spans="1:123" ht="19" customHeight="1" x14ac:dyDescent="0.2">
      <c r="A149" s="1">
        <v>147</v>
      </c>
      <c r="B149" s="2" t="s">
        <v>40</v>
      </c>
      <c r="C149" s="2" t="s">
        <v>837</v>
      </c>
      <c r="D149" s="3">
        <v>1789</v>
      </c>
      <c r="E149" s="3">
        <v>1820</v>
      </c>
      <c r="F149" s="3">
        <f t="shared" si="7"/>
        <v>31</v>
      </c>
      <c r="J149" s="2" t="s">
        <v>64</v>
      </c>
      <c r="N149" s="2">
        <v>4</v>
      </c>
      <c r="O149" s="2">
        <v>2</v>
      </c>
      <c r="P149" s="2"/>
      <c r="Q149" s="2"/>
      <c r="S149" s="2" t="s">
        <v>600</v>
      </c>
      <c r="T149" s="2" t="s">
        <v>366</v>
      </c>
      <c r="U149" s="3">
        <v>54</v>
      </c>
      <c r="W149" s="2">
        <v>17</v>
      </c>
      <c r="X149" s="2">
        <v>658341</v>
      </c>
      <c r="Y149" s="2">
        <v>4198395</v>
      </c>
      <c r="Z149" s="2">
        <v>1563</v>
      </c>
      <c r="AA149" s="21">
        <v>125</v>
      </c>
      <c r="AB149" s="23">
        <v>37.919330000000002</v>
      </c>
      <c r="AC149" s="23">
        <v>-79.985619999999997</v>
      </c>
      <c r="AD149" s="2"/>
      <c r="AE149" s="3"/>
      <c r="AF149" s="3" t="s">
        <v>738</v>
      </c>
      <c r="AG149" s="3" t="s">
        <v>738</v>
      </c>
      <c r="AH149" s="3" t="s">
        <v>491</v>
      </c>
      <c r="AI149" s="3" t="s">
        <v>491</v>
      </c>
      <c r="AJ149" s="3" t="s">
        <v>491</v>
      </c>
      <c r="AN149" s="2"/>
      <c r="AO149" s="2"/>
      <c r="AQ149" s="2"/>
      <c r="AR149" s="2"/>
      <c r="AS149" s="2"/>
      <c r="AT149" s="2"/>
      <c r="AU149" s="2"/>
      <c r="AV149" s="2"/>
      <c r="AW149" s="2"/>
      <c r="AX149" s="2" t="s">
        <v>421</v>
      </c>
      <c r="AZ149" s="3" t="s">
        <v>714</v>
      </c>
      <c r="CU149" s="1"/>
      <c r="CV149" s="1"/>
      <c r="CW149" s="1"/>
      <c r="CX149" s="3"/>
      <c r="CY149" s="3"/>
      <c r="CZ149" s="3"/>
      <c r="DA149" s="3"/>
      <c r="DD149" s="3"/>
      <c r="DM149" s="18"/>
      <c r="DN149" s="18"/>
      <c r="DO149" s="18"/>
      <c r="DP149" s="18"/>
      <c r="DQ149" s="18"/>
    </row>
    <row r="150" spans="1:123" ht="19" customHeight="1" x14ac:dyDescent="0.2">
      <c r="A150" s="1">
        <v>148</v>
      </c>
      <c r="B150" s="2" t="s">
        <v>375</v>
      </c>
      <c r="C150" s="2" t="s">
        <v>839</v>
      </c>
      <c r="D150" s="3">
        <v>1868</v>
      </c>
      <c r="E150" s="3">
        <v>1900</v>
      </c>
      <c r="F150" s="3">
        <f t="shared" si="7"/>
        <v>32</v>
      </c>
      <c r="J150" s="2" t="s">
        <v>109</v>
      </c>
      <c r="P150" s="2"/>
      <c r="Q150" s="2"/>
      <c r="S150" s="2" t="s">
        <v>631</v>
      </c>
      <c r="T150" s="2" t="s">
        <v>364</v>
      </c>
      <c r="U150" s="3">
        <v>24</v>
      </c>
      <c r="AB150" s="24">
        <v>36.9512</v>
      </c>
      <c r="AC150" s="24">
        <v>-81.062899999999999</v>
      </c>
      <c r="AD150" s="2"/>
      <c r="AF150" s="3" t="s">
        <v>738</v>
      </c>
      <c r="AG150" s="3" t="s">
        <v>738</v>
      </c>
      <c r="AH150" s="3" t="s">
        <v>738</v>
      </c>
      <c r="AI150" s="3" t="s">
        <v>738</v>
      </c>
      <c r="AN150" s="2"/>
      <c r="AO150" s="2"/>
      <c r="AQ150" s="2"/>
      <c r="AR150" s="2"/>
      <c r="AS150" s="2"/>
      <c r="AT150" s="2"/>
      <c r="AU150" s="2"/>
      <c r="AV150" s="2"/>
      <c r="AW150" s="2"/>
      <c r="AX150" s="2" t="s">
        <v>421</v>
      </c>
      <c r="BA150" s="3" t="s">
        <v>139</v>
      </c>
      <c r="CX150" s="3"/>
      <c r="CY150" s="3"/>
      <c r="CZ150" s="3"/>
      <c r="DA150" s="3"/>
      <c r="DD150" s="3"/>
      <c r="DM150" s="18"/>
      <c r="DN150" s="18"/>
      <c r="DO150" s="18"/>
      <c r="DP150" s="18"/>
      <c r="DQ150" s="18"/>
    </row>
    <row r="151" spans="1:123" ht="19" customHeight="1" x14ac:dyDescent="0.2">
      <c r="A151" s="1">
        <v>149</v>
      </c>
      <c r="B151" s="2" t="s">
        <v>632</v>
      </c>
      <c r="C151" s="2" t="s">
        <v>839</v>
      </c>
      <c r="D151" s="3">
        <v>1871</v>
      </c>
      <c r="E151" s="3">
        <v>1891</v>
      </c>
      <c r="F151" s="3">
        <f t="shared" si="7"/>
        <v>20</v>
      </c>
      <c r="J151" s="2" t="s">
        <v>109</v>
      </c>
      <c r="P151" s="2"/>
      <c r="Q151" s="2"/>
      <c r="S151" s="2" t="s">
        <v>631</v>
      </c>
      <c r="T151" s="2" t="s">
        <v>364</v>
      </c>
      <c r="U151" s="3">
        <v>24</v>
      </c>
      <c r="AB151" s="24">
        <v>36.941600000000001</v>
      </c>
      <c r="AC151" s="24">
        <v>-81.080600000000004</v>
      </c>
      <c r="AD151" s="2"/>
      <c r="AF151" s="3" t="s">
        <v>738</v>
      </c>
      <c r="AG151" s="3" t="s">
        <v>738</v>
      </c>
      <c r="AH151" s="3" t="s">
        <v>738</v>
      </c>
      <c r="AI151" s="3" t="s">
        <v>738</v>
      </c>
      <c r="AN151" s="2"/>
      <c r="AO151" s="2"/>
      <c r="AQ151" s="2"/>
      <c r="AR151" s="2"/>
      <c r="AS151" s="2"/>
      <c r="AT151" s="2"/>
      <c r="AU151" s="2"/>
      <c r="AV151" s="2"/>
      <c r="AW151" s="2"/>
      <c r="AX151" s="2" t="s">
        <v>421</v>
      </c>
      <c r="BA151" s="3" t="s">
        <v>139</v>
      </c>
      <c r="CX151" s="3"/>
      <c r="CY151" s="3"/>
      <c r="CZ151" s="3"/>
      <c r="DA151" s="3"/>
      <c r="DD151" s="3"/>
      <c r="DM151" s="18"/>
      <c r="DN151" s="18"/>
      <c r="DO151" s="18"/>
      <c r="DP151" s="18"/>
      <c r="DQ151" s="18"/>
    </row>
    <row r="152" spans="1:123" ht="19" customHeight="1" x14ac:dyDescent="0.2">
      <c r="A152" s="1">
        <v>150</v>
      </c>
      <c r="B152" s="2" t="s">
        <v>455</v>
      </c>
      <c r="C152" s="2" t="s">
        <v>836</v>
      </c>
      <c r="D152" s="3">
        <v>1827</v>
      </c>
      <c r="E152" s="3">
        <v>1880</v>
      </c>
      <c r="F152" s="3">
        <f t="shared" si="7"/>
        <v>53</v>
      </c>
      <c r="J152" s="2" t="s">
        <v>451</v>
      </c>
      <c r="L152" s="2">
        <v>32</v>
      </c>
      <c r="M152" s="2">
        <v>6.5</v>
      </c>
      <c r="P152" s="2">
        <v>1200</v>
      </c>
      <c r="Q152" s="2"/>
      <c r="R152" s="2" t="s">
        <v>807</v>
      </c>
      <c r="S152" s="2" t="s">
        <v>213</v>
      </c>
      <c r="T152" s="2" t="s">
        <v>55</v>
      </c>
      <c r="U152" s="3">
        <v>74</v>
      </c>
      <c r="V152" s="2" t="s">
        <v>287</v>
      </c>
      <c r="W152" s="2">
        <v>17</v>
      </c>
      <c r="X152" s="2">
        <v>725558</v>
      </c>
      <c r="Y152" s="2">
        <v>4307862</v>
      </c>
      <c r="Z152" s="2">
        <v>1038</v>
      </c>
      <c r="AA152" s="21">
        <v>126</v>
      </c>
      <c r="AB152" s="23">
        <v>38.890689999999999</v>
      </c>
      <c r="AC152" s="23">
        <v>-78.993440000000007</v>
      </c>
      <c r="AD152" s="2"/>
      <c r="AE152" s="3"/>
      <c r="AF152" s="3" t="s">
        <v>738</v>
      </c>
      <c r="AG152" s="3" t="s">
        <v>738</v>
      </c>
      <c r="AH152" s="3" t="s">
        <v>738</v>
      </c>
      <c r="AI152" s="3" t="s">
        <v>491</v>
      </c>
      <c r="AJ152" s="3" t="s">
        <v>491</v>
      </c>
      <c r="AN152" s="2"/>
      <c r="AO152" s="2"/>
      <c r="AQ152" s="2"/>
      <c r="AR152" s="2"/>
      <c r="AS152" s="2"/>
      <c r="AT152" s="2"/>
      <c r="AU152" s="2"/>
      <c r="AV152" s="2"/>
      <c r="AW152" s="2"/>
      <c r="AX152" s="2" t="s">
        <v>421</v>
      </c>
      <c r="BA152" s="3" t="s">
        <v>73</v>
      </c>
      <c r="CX152" s="3"/>
      <c r="CY152" s="3"/>
      <c r="CZ152" s="3"/>
      <c r="DA152" s="3"/>
      <c r="DD152" s="3"/>
      <c r="DM152" s="18"/>
      <c r="DN152" s="18"/>
      <c r="DO152" s="18"/>
      <c r="DP152" s="18"/>
      <c r="DQ152" s="18"/>
    </row>
    <row r="153" spans="1:123" ht="19" customHeight="1" x14ac:dyDescent="0.2">
      <c r="A153" s="1">
        <v>151</v>
      </c>
      <c r="B153" s="2" t="s">
        <v>459</v>
      </c>
      <c r="C153" s="2" t="s">
        <v>837</v>
      </c>
      <c r="D153" s="3">
        <v>1761</v>
      </c>
      <c r="E153" s="3">
        <v>1781</v>
      </c>
      <c r="F153" s="3">
        <f t="shared" si="7"/>
        <v>20</v>
      </c>
      <c r="J153" s="2" t="s">
        <v>620</v>
      </c>
      <c r="P153" s="2"/>
      <c r="Q153" s="2"/>
      <c r="S153" s="2" t="s">
        <v>517</v>
      </c>
      <c r="T153" s="2" t="s">
        <v>367</v>
      </c>
      <c r="U153" s="3">
        <v>59</v>
      </c>
      <c r="V153" s="2" t="s">
        <v>288</v>
      </c>
      <c r="W153" s="2">
        <v>18</v>
      </c>
      <c r="X153" s="2">
        <v>313620</v>
      </c>
      <c r="Y153" s="2">
        <v>4189483</v>
      </c>
      <c r="Z153" s="2">
        <v>63</v>
      </c>
      <c r="AA153" s="21">
        <v>127</v>
      </c>
      <c r="AB153" s="23">
        <v>37.833750000000002</v>
      </c>
      <c r="AC153" s="23">
        <v>-77.179500000000004</v>
      </c>
      <c r="AD153" s="2"/>
      <c r="AE153" s="3"/>
      <c r="AF153" s="3" t="s">
        <v>491</v>
      </c>
      <c r="AG153" s="3" t="s">
        <v>491</v>
      </c>
      <c r="AH153" s="3" t="s">
        <v>738</v>
      </c>
      <c r="AI153" s="3" t="s">
        <v>738</v>
      </c>
      <c r="AN153" s="2"/>
      <c r="AO153" s="2"/>
      <c r="AQ153" s="2"/>
      <c r="AR153" s="2"/>
      <c r="AS153" s="2"/>
      <c r="AT153" s="2"/>
      <c r="AU153" s="2"/>
      <c r="AV153" s="2"/>
      <c r="AW153" s="2"/>
      <c r="AX153" s="2" t="s">
        <v>421</v>
      </c>
      <c r="CX153" s="3"/>
      <c r="CY153" s="3"/>
      <c r="CZ153" s="3"/>
      <c r="DA153" s="3"/>
      <c r="DD153" s="3"/>
      <c r="DM153" s="18"/>
      <c r="DN153" s="18"/>
      <c r="DO153" s="18"/>
      <c r="DP153" s="18"/>
      <c r="DQ153" s="18"/>
    </row>
    <row r="154" spans="1:123" ht="19" customHeight="1" x14ac:dyDescent="0.2">
      <c r="A154" s="1">
        <v>152</v>
      </c>
      <c r="B154" s="2" t="s">
        <v>430</v>
      </c>
      <c r="C154" s="2" t="s">
        <v>836</v>
      </c>
      <c r="D154" s="3">
        <v>1789</v>
      </c>
      <c r="E154" s="3">
        <v>1829</v>
      </c>
      <c r="F154" s="3">
        <f t="shared" si="7"/>
        <v>40</v>
      </c>
      <c r="J154" s="2" t="s">
        <v>64</v>
      </c>
      <c r="P154" s="2"/>
      <c r="Q154" s="2"/>
      <c r="S154" s="2" t="s">
        <v>600</v>
      </c>
      <c r="T154" s="2" t="s">
        <v>366</v>
      </c>
      <c r="U154" s="3">
        <v>54</v>
      </c>
      <c r="V154" s="2" t="s">
        <v>440</v>
      </c>
      <c r="W154" s="2">
        <v>17</v>
      </c>
      <c r="X154" s="2">
        <v>658700</v>
      </c>
      <c r="Y154" s="2">
        <v>4198077</v>
      </c>
      <c r="Z154" s="2">
        <v>1478</v>
      </c>
      <c r="AA154" s="21">
        <v>128</v>
      </c>
      <c r="AB154" s="23">
        <v>37.916400000000003</v>
      </c>
      <c r="AC154" s="23">
        <v>-79.945490000000007</v>
      </c>
      <c r="AD154" s="2"/>
      <c r="AE154" s="3"/>
      <c r="AF154" s="3" t="s">
        <v>738</v>
      </c>
      <c r="AG154" s="3" t="s">
        <v>738</v>
      </c>
      <c r="AH154" s="3" t="s">
        <v>491</v>
      </c>
      <c r="AI154" s="3" t="s">
        <v>738</v>
      </c>
      <c r="AN154" s="2"/>
      <c r="AO154" s="2"/>
      <c r="AQ154" s="2"/>
      <c r="AR154" s="2"/>
      <c r="AS154" s="2"/>
      <c r="AT154" s="2"/>
      <c r="AU154" s="2"/>
      <c r="AV154" s="2"/>
      <c r="AW154" s="2"/>
      <c r="AX154" s="2" t="s">
        <v>421</v>
      </c>
      <c r="AZ154" s="3" t="s">
        <v>714</v>
      </c>
      <c r="CX154" s="3"/>
      <c r="CY154" s="3"/>
      <c r="CZ154" s="3"/>
      <c r="DA154" s="3"/>
      <c r="DD154" s="3"/>
      <c r="DM154" s="18"/>
      <c r="DN154" s="18"/>
      <c r="DO154" s="18"/>
      <c r="DP154" s="18"/>
      <c r="DQ154" s="18"/>
    </row>
    <row r="155" spans="1:123" ht="19" customHeight="1" x14ac:dyDescent="0.2">
      <c r="A155" s="1">
        <v>153</v>
      </c>
      <c r="B155" s="2" t="s">
        <v>416</v>
      </c>
      <c r="C155" s="2" t="s">
        <v>837</v>
      </c>
      <c r="D155" s="3">
        <v>1757</v>
      </c>
      <c r="E155" s="3">
        <v>1880</v>
      </c>
      <c r="F155" s="3">
        <f t="shared" si="7"/>
        <v>123</v>
      </c>
      <c r="G155" s="3">
        <v>1767</v>
      </c>
      <c r="H155" s="3">
        <v>1836</v>
      </c>
      <c r="J155" s="2" t="s">
        <v>479</v>
      </c>
      <c r="N155" s="2">
        <v>3</v>
      </c>
      <c r="O155" s="2">
        <v>2</v>
      </c>
      <c r="P155" s="2" t="s">
        <v>808</v>
      </c>
      <c r="Q155" s="2"/>
      <c r="S155" s="2" t="s">
        <v>518</v>
      </c>
      <c r="T155" s="2" t="s">
        <v>55</v>
      </c>
      <c r="U155" s="3">
        <v>66</v>
      </c>
      <c r="V155" s="2" t="s">
        <v>441</v>
      </c>
      <c r="W155" s="2">
        <v>17</v>
      </c>
      <c r="X155" s="2">
        <v>671995</v>
      </c>
      <c r="Y155" s="2">
        <v>4247110</v>
      </c>
      <c r="Z155" s="2">
        <v>1267</v>
      </c>
      <c r="AA155" s="21">
        <v>129</v>
      </c>
      <c r="AB155" s="23">
        <v>38.355640000000001</v>
      </c>
      <c r="AC155" s="23">
        <v>-79.315449999999998</v>
      </c>
      <c r="AD155" s="2"/>
      <c r="AE155" s="3"/>
      <c r="AF155" s="3" t="s">
        <v>491</v>
      </c>
      <c r="AG155" s="3" t="s">
        <v>491</v>
      </c>
      <c r="AH155" s="3" t="s">
        <v>491</v>
      </c>
      <c r="AI155" s="3" t="s">
        <v>491</v>
      </c>
      <c r="AN155" s="2"/>
      <c r="AO155" s="2"/>
      <c r="AQ155" s="2"/>
      <c r="AR155" s="2"/>
      <c r="AS155" s="2"/>
      <c r="AT155" s="2"/>
      <c r="AU155" s="2"/>
      <c r="AV155" s="2"/>
      <c r="AW155" s="2"/>
      <c r="AX155" s="2" t="s">
        <v>421</v>
      </c>
      <c r="AY155" s="3" t="s">
        <v>700</v>
      </c>
      <c r="AZ155" s="3" t="s">
        <v>714</v>
      </c>
      <c r="CX155" s="3"/>
      <c r="CY155" s="3"/>
      <c r="CZ155" s="3"/>
      <c r="DA155" s="3"/>
      <c r="DD155" s="3"/>
      <c r="DM155" s="18"/>
      <c r="DN155" s="18"/>
      <c r="DO155" s="18"/>
      <c r="DP155" s="18"/>
      <c r="DQ155" s="18"/>
    </row>
    <row r="156" spans="1:123" ht="19" customHeight="1" x14ac:dyDescent="0.2">
      <c r="A156" s="1">
        <v>154</v>
      </c>
      <c r="B156" s="2" t="s">
        <v>548</v>
      </c>
      <c r="C156" s="2" t="s">
        <v>836</v>
      </c>
      <c r="D156" s="3">
        <v>1775</v>
      </c>
      <c r="E156" s="3">
        <v>1880</v>
      </c>
      <c r="F156" s="3">
        <f t="shared" si="7"/>
        <v>105</v>
      </c>
      <c r="G156" s="3">
        <v>1822</v>
      </c>
      <c r="H156" s="3">
        <v>1841</v>
      </c>
      <c r="I156" s="3">
        <v>1861</v>
      </c>
      <c r="J156" s="2" t="s">
        <v>479</v>
      </c>
      <c r="L156" s="2">
        <v>28</v>
      </c>
      <c r="M156" s="2">
        <v>8.5</v>
      </c>
      <c r="P156" s="2" t="s">
        <v>809</v>
      </c>
      <c r="Q156" s="2"/>
      <c r="S156" s="2" t="s">
        <v>518</v>
      </c>
      <c r="T156" s="2" t="s">
        <v>55</v>
      </c>
      <c r="U156" s="3">
        <v>66</v>
      </c>
      <c r="V156" s="2" t="s">
        <v>442</v>
      </c>
      <c r="W156" s="2">
        <v>17</v>
      </c>
      <c r="X156" s="2">
        <v>672044</v>
      </c>
      <c r="Y156" s="2">
        <v>4247068</v>
      </c>
      <c r="Z156" s="2">
        <v>1303</v>
      </c>
      <c r="AA156" s="21">
        <v>130</v>
      </c>
      <c r="AB156" s="23">
        <v>38.355260000000001</v>
      </c>
      <c r="AC156" s="23">
        <v>-79.309939999999997</v>
      </c>
      <c r="AD156" s="2"/>
      <c r="AE156" s="3"/>
      <c r="AF156" s="3" t="s">
        <v>738</v>
      </c>
      <c r="AG156" s="3" t="s">
        <v>491</v>
      </c>
      <c r="AH156" s="3" t="s">
        <v>491</v>
      </c>
      <c r="AI156" s="3" t="s">
        <v>491</v>
      </c>
      <c r="AN156" s="2"/>
      <c r="AO156" s="2"/>
      <c r="AQ156" s="2"/>
      <c r="AR156" s="2"/>
      <c r="AS156" s="2"/>
      <c r="AT156" s="2"/>
      <c r="AU156" s="2"/>
      <c r="AV156" s="2"/>
      <c r="AW156" s="2"/>
      <c r="AX156" s="2" t="s">
        <v>421</v>
      </c>
      <c r="AY156" s="3" t="s">
        <v>700</v>
      </c>
      <c r="AZ156" s="3" t="s">
        <v>714</v>
      </c>
      <c r="BA156" s="3" t="s">
        <v>262</v>
      </c>
      <c r="BD156" s="3" t="s">
        <v>700</v>
      </c>
      <c r="CX156" s="3"/>
      <c r="CY156" s="3"/>
      <c r="CZ156" s="3"/>
      <c r="DA156" s="3"/>
      <c r="DD156" s="3"/>
      <c r="DM156" s="18"/>
      <c r="DN156" s="18"/>
      <c r="DO156" s="18"/>
      <c r="DP156" s="18"/>
      <c r="DQ156" s="18"/>
    </row>
    <row r="157" spans="1:123" s="14" customFormat="1" ht="19" customHeight="1" x14ac:dyDescent="0.2">
      <c r="A157" s="1">
        <v>155</v>
      </c>
      <c r="B157" s="2" t="s">
        <v>41</v>
      </c>
      <c r="C157" s="2" t="s">
        <v>836</v>
      </c>
      <c r="D157" s="3">
        <v>1849</v>
      </c>
      <c r="E157" s="3">
        <v>1853</v>
      </c>
      <c r="F157" s="3">
        <f t="shared" si="7"/>
        <v>4</v>
      </c>
      <c r="G157" s="3">
        <v>1853</v>
      </c>
      <c r="H157" s="3"/>
      <c r="I157" s="3"/>
      <c r="J157" s="2" t="s">
        <v>64</v>
      </c>
      <c r="K157" s="4"/>
      <c r="L157" s="2"/>
      <c r="M157" s="2"/>
      <c r="N157" s="2"/>
      <c r="O157" s="2"/>
      <c r="P157" s="2" t="s">
        <v>810</v>
      </c>
      <c r="Q157" s="2"/>
      <c r="R157" s="2"/>
      <c r="S157" s="2" t="s">
        <v>638</v>
      </c>
      <c r="T157" s="2" t="s">
        <v>366</v>
      </c>
      <c r="U157" s="3">
        <v>53</v>
      </c>
      <c r="V157" s="2" t="s">
        <v>294</v>
      </c>
      <c r="W157" s="2">
        <v>17</v>
      </c>
      <c r="X157" s="2">
        <v>624306</v>
      </c>
      <c r="Y157" s="2">
        <v>4196626</v>
      </c>
      <c r="Z157" s="2">
        <v>1679</v>
      </c>
      <c r="AA157" s="21">
        <v>131</v>
      </c>
      <c r="AB157" s="23">
        <v>37.908679999999997</v>
      </c>
      <c r="AC157" s="23">
        <v>-79.859579999999994</v>
      </c>
      <c r="AD157" s="2"/>
      <c r="AE157" s="3"/>
      <c r="AF157" s="3" t="s">
        <v>738</v>
      </c>
      <c r="AG157" s="3" t="s">
        <v>738</v>
      </c>
      <c r="AH157" s="3" t="s">
        <v>738</v>
      </c>
      <c r="AI157" s="3" t="s">
        <v>738</v>
      </c>
      <c r="AJ157" s="3" t="s">
        <v>491</v>
      </c>
      <c r="AK157" s="4"/>
      <c r="AL157" s="4" t="s">
        <v>6</v>
      </c>
      <c r="AM157" s="4"/>
      <c r="AN157" s="2"/>
      <c r="AO157" s="2"/>
      <c r="AP157" s="3"/>
      <c r="AQ157" s="2"/>
      <c r="AR157" s="2"/>
      <c r="AS157" s="2"/>
      <c r="AT157" s="2"/>
      <c r="AU157" s="2"/>
      <c r="AV157" s="2"/>
      <c r="AW157" s="2"/>
      <c r="AX157" s="2" t="s">
        <v>421</v>
      </c>
      <c r="AY157" s="3"/>
      <c r="AZ157" s="3" t="s">
        <v>714</v>
      </c>
      <c r="BA157" s="3"/>
      <c r="BB157" s="4"/>
      <c r="BC157" s="3"/>
      <c r="BD157" s="3" t="s">
        <v>700</v>
      </c>
      <c r="BE157" s="3"/>
      <c r="BF157" s="3"/>
      <c r="BG157" s="15"/>
      <c r="BH157" s="15"/>
      <c r="BI157" s="15"/>
      <c r="BS157" s="15"/>
      <c r="BT157" s="15"/>
      <c r="CX157" s="15"/>
      <c r="CY157" s="15"/>
      <c r="CZ157" s="15"/>
      <c r="DA157" s="15"/>
      <c r="DD157" s="15"/>
      <c r="DL157" s="19"/>
      <c r="DM157" s="20"/>
      <c r="DN157" s="20"/>
      <c r="DO157" s="20"/>
      <c r="DP157" s="20"/>
      <c r="DQ157" s="20"/>
      <c r="DR157" s="19"/>
      <c r="DS157" s="19"/>
    </row>
    <row r="158" spans="1:123" ht="19" customHeight="1" x14ac:dyDescent="0.2">
      <c r="A158" s="1">
        <v>156</v>
      </c>
      <c r="B158" s="2" t="s">
        <v>7</v>
      </c>
      <c r="C158" s="2" t="s">
        <v>836</v>
      </c>
      <c r="D158" s="3">
        <v>1800</v>
      </c>
      <c r="E158" s="3">
        <v>1885</v>
      </c>
      <c r="F158" s="3">
        <f t="shared" si="7"/>
        <v>85</v>
      </c>
      <c r="G158" s="3">
        <v>1853</v>
      </c>
      <c r="H158" s="3">
        <v>1861</v>
      </c>
      <c r="J158" s="2" t="s">
        <v>479</v>
      </c>
      <c r="K158" s="4" t="s">
        <v>491</v>
      </c>
      <c r="L158" s="2">
        <v>35</v>
      </c>
      <c r="M158" s="2">
        <v>11</v>
      </c>
      <c r="P158" s="2" t="s">
        <v>811</v>
      </c>
      <c r="Q158" s="2"/>
      <c r="R158" s="2" t="s">
        <v>757</v>
      </c>
      <c r="S158" s="2" t="s">
        <v>519</v>
      </c>
      <c r="T158" s="2" t="s">
        <v>366</v>
      </c>
      <c r="U158" s="3">
        <v>54</v>
      </c>
      <c r="V158" s="2" t="s">
        <v>8</v>
      </c>
      <c r="W158" s="2">
        <v>17</v>
      </c>
      <c r="X158" s="2">
        <v>678840</v>
      </c>
      <c r="Y158" s="2">
        <v>4201508</v>
      </c>
      <c r="Z158" s="2">
        <v>1591</v>
      </c>
      <c r="AA158" s="21">
        <v>132</v>
      </c>
      <c r="AB158" s="23">
        <v>37.943570000000001</v>
      </c>
      <c r="AC158" s="23">
        <v>-78.647000000000006</v>
      </c>
      <c r="AD158" s="2"/>
      <c r="AE158" s="3"/>
      <c r="AF158" s="3" t="s">
        <v>738</v>
      </c>
      <c r="AG158" s="3" t="s">
        <v>738</v>
      </c>
      <c r="AH158" s="3" t="s">
        <v>491</v>
      </c>
      <c r="AI158" s="3" t="s">
        <v>491</v>
      </c>
      <c r="AJ158" s="3" t="s">
        <v>491</v>
      </c>
      <c r="AN158" s="2"/>
      <c r="AO158" s="2"/>
      <c r="AQ158" s="2"/>
      <c r="AR158" s="2"/>
      <c r="AS158" s="2"/>
      <c r="AT158" s="2"/>
      <c r="AU158" s="2"/>
      <c r="AV158" s="2"/>
      <c r="AW158" s="2"/>
      <c r="AX158" s="2" t="s">
        <v>421</v>
      </c>
      <c r="AY158" s="3" t="s">
        <v>700</v>
      </c>
      <c r="AZ158" s="3" t="s">
        <v>714</v>
      </c>
      <c r="CX158" s="3"/>
      <c r="CY158" s="3"/>
      <c r="CZ158" s="3"/>
      <c r="DA158" s="3"/>
      <c r="DD158" s="3"/>
      <c r="DM158" s="18"/>
      <c r="DN158" s="18"/>
      <c r="DO158" s="18"/>
      <c r="DP158" s="18"/>
      <c r="DQ158" s="18"/>
    </row>
    <row r="159" spans="1:123" ht="19" customHeight="1" x14ac:dyDescent="0.2">
      <c r="A159" s="1">
        <v>157</v>
      </c>
      <c r="B159" s="2" t="s">
        <v>32</v>
      </c>
      <c r="C159" s="2" t="s">
        <v>836</v>
      </c>
      <c r="D159" s="3">
        <v>1810</v>
      </c>
      <c r="E159" s="3">
        <v>1884</v>
      </c>
      <c r="F159" s="3">
        <f t="shared" si="7"/>
        <v>74</v>
      </c>
      <c r="G159" s="3">
        <v>1855</v>
      </c>
      <c r="J159" s="2" t="s">
        <v>665</v>
      </c>
      <c r="N159" s="2">
        <v>8</v>
      </c>
      <c r="O159" s="2">
        <v>2</v>
      </c>
      <c r="P159" s="2">
        <v>150</v>
      </c>
      <c r="Q159" s="2"/>
      <c r="S159" s="2" t="s">
        <v>210</v>
      </c>
      <c r="T159" s="2" t="s">
        <v>55</v>
      </c>
      <c r="U159" s="3">
        <v>67</v>
      </c>
      <c r="V159" s="2" t="s">
        <v>9</v>
      </c>
      <c r="W159" s="2">
        <v>17</v>
      </c>
      <c r="X159" s="2">
        <v>689267</v>
      </c>
      <c r="Y159" s="2">
        <v>4237636</v>
      </c>
      <c r="Z159" s="2">
        <v>1082</v>
      </c>
      <c r="AA159" s="21">
        <v>133</v>
      </c>
      <c r="AB159" s="23">
        <v>38.266840000000002</v>
      </c>
      <c r="AC159" s="23">
        <v>-78.365319999999997</v>
      </c>
      <c r="AD159" s="2"/>
      <c r="AE159" s="3"/>
      <c r="AF159" s="3" t="s">
        <v>738</v>
      </c>
      <c r="AG159" s="3" t="s">
        <v>738</v>
      </c>
      <c r="AH159" s="3" t="s">
        <v>491</v>
      </c>
      <c r="AI159" s="3" t="s">
        <v>491</v>
      </c>
      <c r="AN159" s="2"/>
      <c r="AO159" s="2"/>
      <c r="AQ159" s="2"/>
      <c r="AR159" s="2"/>
      <c r="AS159" s="2"/>
      <c r="AT159" s="2"/>
      <c r="AU159" s="2"/>
      <c r="AV159" s="2"/>
      <c r="AW159" s="2"/>
      <c r="AX159" s="2" t="s">
        <v>421</v>
      </c>
      <c r="AZ159" s="3" t="s">
        <v>714</v>
      </c>
      <c r="BE159" s="3" t="s">
        <v>700</v>
      </c>
      <c r="CX159" s="3"/>
      <c r="CY159" s="3"/>
      <c r="CZ159" s="3"/>
      <c r="DA159" s="3"/>
      <c r="DD159" s="3"/>
      <c r="DM159" s="18"/>
      <c r="DN159" s="18"/>
      <c r="DO159" s="18"/>
      <c r="DP159" s="18"/>
      <c r="DQ159" s="18"/>
    </row>
    <row r="160" spans="1:123" ht="19" customHeight="1" x14ac:dyDescent="0.2">
      <c r="A160" s="1">
        <v>158</v>
      </c>
      <c r="B160" s="2" t="s">
        <v>588</v>
      </c>
      <c r="C160" s="2" t="s">
        <v>839</v>
      </c>
      <c r="D160" s="3">
        <v>1861</v>
      </c>
      <c r="E160" s="3">
        <v>1865</v>
      </c>
      <c r="F160" s="3">
        <f t="shared" si="7"/>
        <v>4</v>
      </c>
      <c r="J160" s="2" t="s">
        <v>194</v>
      </c>
      <c r="P160" s="2"/>
      <c r="Q160" s="2"/>
      <c r="R160" s="2" t="s">
        <v>750</v>
      </c>
      <c r="S160" s="2" t="s">
        <v>481</v>
      </c>
      <c r="T160" s="2" t="s">
        <v>366</v>
      </c>
      <c r="U160" s="3">
        <v>58</v>
      </c>
      <c r="W160" s="2">
        <v>18</v>
      </c>
      <c r="X160" s="2">
        <v>284042</v>
      </c>
      <c r="Y160" s="2">
        <v>4156747</v>
      </c>
      <c r="Z160" s="2">
        <v>50</v>
      </c>
      <c r="AA160" s="21">
        <v>134</v>
      </c>
      <c r="AB160" s="23">
        <v>37.532429999999998</v>
      </c>
      <c r="AC160" s="23">
        <v>-77.441029999999998</v>
      </c>
      <c r="AD160" s="2" t="s">
        <v>751</v>
      </c>
      <c r="AE160" s="3"/>
      <c r="AF160" s="3" t="s">
        <v>738</v>
      </c>
      <c r="AG160" s="3" t="s">
        <v>738</v>
      </c>
      <c r="AH160" s="3" t="s">
        <v>738</v>
      </c>
      <c r="AI160" s="3" t="s">
        <v>491</v>
      </c>
      <c r="AK160" s="4" t="s">
        <v>752</v>
      </c>
      <c r="AN160" s="2"/>
      <c r="AO160" s="2"/>
      <c r="AQ160" s="2"/>
      <c r="AR160" s="2"/>
      <c r="AS160" s="2"/>
      <c r="AT160" s="2"/>
      <c r="AU160" s="2"/>
      <c r="AV160" s="2"/>
      <c r="AW160" s="2"/>
      <c r="AX160" s="2" t="s">
        <v>130</v>
      </c>
      <c r="CX160" s="3"/>
      <c r="CY160" s="3"/>
      <c r="CZ160" s="3"/>
      <c r="DA160" s="3"/>
      <c r="DD160" s="3"/>
      <c r="DM160" s="18"/>
      <c r="DN160" s="18"/>
      <c r="DO160" s="18"/>
      <c r="DP160" s="18"/>
      <c r="DQ160" s="18"/>
    </row>
    <row r="161" spans="1:121" ht="19" customHeight="1" x14ac:dyDescent="0.2">
      <c r="A161" s="1">
        <v>159</v>
      </c>
      <c r="B161" s="2" t="s">
        <v>564</v>
      </c>
      <c r="C161" s="2" t="s">
        <v>839</v>
      </c>
      <c r="J161" s="2"/>
      <c r="P161" s="2"/>
      <c r="Q161" s="2"/>
      <c r="R161" s="2" t="s">
        <v>554</v>
      </c>
      <c r="S161" s="2" t="s">
        <v>520</v>
      </c>
      <c r="T161" s="2" t="s">
        <v>55</v>
      </c>
      <c r="W161" s="2">
        <v>18</v>
      </c>
      <c r="X161" s="2">
        <v>300309</v>
      </c>
      <c r="Y161" s="2">
        <v>4275989</v>
      </c>
      <c r="Z161" s="2">
        <v>6</v>
      </c>
      <c r="AB161" s="23">
        <v>38.625709999999998</v>
      </c>
      <c r="AC161" s="23">
        <v>-77.302128600000003</v>
      </c>
      <c r="AD161" s="2"/>
      <c r="AE161" s="3"/>
      <c r="AF161" s="3"/>
      <c r="AN161" s="2"/>
      <c r="AO161" s="2"/>
      <c r="AQ161" s="2"/>
      <c r="AR161" s="2"/>
      <c r="AS161" s="2"/>
      <c r="AT161" s="2"/>
      <c r="AU161" s="2"/>
      <c r="AV161" s="2"/>
      <c r="AW161" s="2"/>
      <c r="AX161" s="2"/>
      <c r="CX161" s="3"/>
      <c r="CY161" s="3"/>
      <c r="CZ161" s="3"/>
      <c r="DA161" s="3"/>
      <c r="DD161" s="3"/>
      <c r="DM161" s="18"/>
      <c r="DN161" s="18"/>
      <c r="DO161" s="18"/>
      <c r="DP161" s="18"/>
      <c r="DQ161" s="18"/>
    </row>
    <row r="162" spans="1:121" ht="19" customHeight="1" x14ac:dyDescent="0.2">
      <c r="A162" s="1">
        <v>160</v>
      </c>
      <c r="B162" s="2" t="s">
        <v>189</v>
      </c>
      <c r="C162" s="2" t="s">
        <v>836</v>
      </c>
      <c r="D162" s="3">
        <v>1737</v>
      </c>
      <c r="E162" s="3">
        <v>1829</v>
      </c>
      <c r="F162" s="3">
        <f>E162-D162</f>
        <v>92</v>
      </c>
      <c r="J162" s="2" t="s">
        <v>727</v>
      </c>
      <c r="K162" s="4" t="s">
        <v>491</v>
      </c>
      <c r="P162" s="2"/>
      <c r="Q162" s="2"/>
      <c r="S162" s="2" t="s">
        <v>520</v>
      </c>
      <c r="T162" s="2" t="s">
        <v>55</v>
      </c>
      <c r="U162" s="3">
        <v>76</v>
      </c>
      <c r="V162" s="2" t="s">
        <v>67</v>
      </c>
      <c r="W162" s="2">
        <v>18</v>
      </c>
      <c r="X162" s="2">
        <v>299539</v>
      </c>
      <c r="Y162" s="2">
        <v>4276648</v>
      </c>
      <c r="Z162" s="2">
        <v>48</v>
      </c>
      <c r="AA162" s="21">
        <v>135</v>
      </c>
      <c r="AB162" s="23">
        <v>38.61571</v>
      </c>
      <c r="AC162" s="23">
        <v>-77.302128600000003</v>
      </c>
      <c r="AD162" s="2"/>
      <c r="AE162" s="3"/>
      <c r="AF162" s="3" t="s">
        <v>491</v>
      </c>
      <c r="AG162" s="3" t="s">
        <v>491</v>
      </c>
      <c r="AH162" s="3" t="s">
        <v>491</v>
      </c>
      <c r="AI162" s="3" t="s">
        <v>738</v>
      </c>
      <c r="AN162" s="2"/>
      <c r="AO162" s="2"/>
      <c r="AQ162" s="2"/>
      <c r="AR162" s="2"/>
      <c r="AS162" s="2"/>
      <c r="AT162" s="2"/>
      <c r="AU162" s="2"/>
      <c r="AV162" s="2"/>
      <c r="AW162" s="2"/>
      <c r="AX162" s="2" t="s">
        <v>421</v>
      </c>
      <c r="AY162" s="3" t="s">
        <v>700</v>
      </c>
      <c r="CX162" s="3"/>
      <c r="CY162" s="3"/>
      <c r="CZ162" s="3"/>
      <c r="DA162" s="3"/>
      <c r="DD162" s="3"/>
      <c r="DM162" s="18"/>
      <c r="DN162" s="18"/>
      <c r="DO162" s="18"/>
      <c r="DP162" s="18"/>
      <c r="DQ162" s="18"/>
    </row>
    <row r="163" spans="1:121" ht="19" customHeight="1" x14ac:dyDescent="0.2">
      <c r="A163" s="1">
        <v>161</v>
      </c>
      <c r="B163" s="2" t="s">
        <v>343</v>
      </c>
      <c r="C163" s="2" t="s">
        <v>837</v>
      </c>
      <c r="D163" s="3">
        <v>1861</v>
      </c>
      <c r="E163" s="3">
        <v>1882</v>
      </c>
      <c r="F163" s="3">
        <f>E163-D163</f>
        <v>21</v>
      </c>
      <c r="J163" s="2" t="s">
        <v>753</v>
      </c>
      <c r="P163" s="2"/>
      <c r="Q163" s="2"/>
      <c r="S163" s="2" t="s">
        <v>521</v>
      </c>
      <c r="T163" s="2" t="s">
        <v>364</v>
      </c>
      <c r="U163" s="3">
        <v>41</v>
      </c>
      <c r="W163" s="2">
        <v>17</v>
      </c>
      <c r="X163" s="2">
        <v>544694</v>
      </c>
      <c r="Y163" s="2">
        <v>4127525</v>
      </c>
      <c r="Z163" s="2">
        <v>1921</v>
      </c>
      <c r="AA163" s="21">
        <v>136</v>
      </c>
      <c r="AB163" s="23">
        <v>37.293259999999997</v>
      </c>
      <c r="AC163" s="23">
        <v>-80.957440000000005</v>
      </c>
      <c r="AD163" s="2"/>
      <c r="AE163" s="3"/>
      <c r="AF163" s="3" t="s">
        <v>738</v>
      </c>
      <c r="AG163" s="3" t="s">
        <v>738</v>
      </c>
      <c r="AH163" s="3" t="s">
        <v>738</v>
      </c>
      <c r="AI163" s="3" t="s">
        <v>491</v>
      </c>
      <c r="AN163" s="2"/>
      <c r="AO163" s="2"/>
      <c r="AQ163" s="2"/>
      <c r="AR163" s="2"/>
      <c r="AS163" s="2"/>
      <c r="AT163" s="2"/>
      <c r="AU163" s="2"/>
      <c r="AV163" s="2"/>
      <c r="AW163" s="2"/>
      <c r="AX163" s="2" t="s">
        <v>130</v>
      </c>
      <c r="CU163" s="1"/>
      <c r="CV163" s="1"/>
      <c r="CW163" s="1"/>
      <c r="CX163" s="3"/>
      <c r="CY163" s="3"/>
      <c r="CZ163" s="3"/>
      <c r="DA163" s="3"/>
      <c r="DD163" s="3"/>
      <c r="DM163" s="18"/>
      <c r="DN163" s="18"/>
      <c r="DO163" s="18"/>
      <c r="DP163" s="18"/>
      <c r="DQ163" s="18"/>
    </row>
    <row r="164" spans="1:121" customFormat="1" ht="15" x14ac:dyDescent="0.2">
      <c r="A164" s="1">
        <v>162</v>
      </c>
      <c r="B164" s="2" t="s">
        <v>848</v>
      </c>
      <c r="C164" s="2" t="s">
        <v>841</v>
      </c>
      <c r="D164" s="3"/>
      <c r="E164" s="3"/>
      <c r="F164" s="3">
        <f>E164-D164</f>
        <v>0</v>
      </c>
      <c r="G164" s="3"/>
      <c r="H164" s="3"/>
      <c r="I164" s="3"/>
      <c r="J164" s="2" t="s">
        <v>309</v>
      </c>
      <c r="K164" s="4"/>
      <c r="L164" s="2"/>
      <c r="M164" s="2"/>
      <c r="N164" s="2"/>
      <c r="O164" s="2"/>
      <c r="P164" s="2"/>
      <c r="Q164" s="2"/>
      <c r="R164" s="2" t="s">
        <v>310</v>
      </c>
      <c r="S164" s="2"/>
      <c r="T164" s="2" t="s">
        <v>363</v>
      </c>
      <c r="U164" s="3">
        <v>23</v>
      </c>
      <c r="V164" s="2"/>
      <c r="W164" s="1">
        <v>17</v>
      </c>
      <c r="X164" s="1"/>
      <c r="Y164" s="1"/>
      <c r="Z164" s="1"/>
      <c r="AA164" s="21"/>
      <c r="AB164" s="23">
        <v>36.759099999999997</v>
      </c>
      <c r="AC164" s="23">
        <v>-81.548180000000002</v>
      </c>
      <c r="AD164" s="2"/>
      <c r="AE164" s="3"/>
      <c r="AF164" s="3"/>
      <c r="AG164" s="3"/>
      <c r="AH164" s="3"/>
      <c r="AI164" s="3"/>
      <c r="AJ164" s="3"/>
      <c r="AK164" s="4"/>
      <c r="AL164" s="4" t="s">
        <v>754</v>
      </c>
      <c r="AM164" s="4"/>
      <c r="AN164" s="2"/>
      <c r="AO164" s="2"/>
      <c r="AP164" s="3"/>
      <c r="AQ164" s="2"/>
      <c r="AR164" s="2"/>
      <c r="AS164" s="2"/>
      <c r="AT164" s="2"/>
      <c r="AU164" s="2"/>
      <c r="AV164" s="2"/>
      <c r="AW164" s="2"/>
      <c r="AX164" s="2" t="s">
        <v>421</v>
      </c>
      <c r="AY164" s="3"/>
    </row>
    <row r="165" spans="1:121" ht="19" customHeight="1" x14ac:dyDescent="0.2">
      <c r="A165" s="1">
        <v>163</v>
      </c>
      <c r="B165" s="2" t="s">
        <v>856</v>
      </c>
      <c r="C165" s="2" t="s">
        <v>837</v>
      </c>
      <c r="J165" s="2"/>
      <c r="R165" s="2" t="s">
        <v>554</v>
      </c>
      <c r="T165" s="2" t="s">
        <v>363</v>
      </c>
      <c r="W165" s="2"/>
      <c r="X165" s="2"/>
      <c r="Y165" s="2"/>
      <c r="Z165" s="2">
        <v>2286</v>
      </c>
      <c r="AA165">
        <v>233</v>
      </c>
      <c r="AB165" s="23">
        <v>36.759099999999997</v>
      </c>
      <c r="AC165" s="23">
        <v>-81.548180000000002</v>
      </c>
      <c r="AD165" s="2"/>
      <c r="AE165" s="3"/>
      <c r="AF165" s="3"/>
      <c r="AL165" s="4" t="s">
        <v>854</v>
      </c>
      <c r="AN165" s="2"/>
      <c r="AO165" s="2"/>
      <c r="AQ165" s="2"/>
      <c r="AR165" s="2"/>
      <c r="AS165" s="2"/>
      <c r="AT165" s="2"/>
      <c r="AU165" s="2"/>
      <c r="AV165" s="2"/>
      <c r="AW165" s="2"/>
      <c r="AX165" s="2"/>
      <c r="CX165" s="3"/>
      <c r="CY165" s="3"/>
      <c r="CZ165" s="3"/>
      <c r="DA165" s="3"/>
      <c r="DD165" s="3"/>
      <c r="DM165" s="18"/>
      <c r="DN165" s="18"/>
      <c r="DO165" s="18"/>
      <c r="DP165" s="18"/>
      <c r="DQ165" s="18"/>
    </row>
    <row r="166" spans="1:121" ht="19" customHeight="1" x14ac:dyDescent="0.2">
      <c r="A166" s="1">
        <v>164</v>
      </c>
      <c r="B166" s="2" t="s">
        <v>755</v>
      </c>
      <c r="C166" s="2" t="s">
        <v>836</v>
      </c>
      <c r="D166" s="3">
        <v>1880</v>
      </c>
      <c r="E166" s="3">
        <v>1885</v>
      </c>
      <c r="F166" s="3">
        <f>E166-D166</f>
        <v>5</v>
      </c>
      <c r="J166" s="2" t="s">
        <v>109</v>
      </c>
      <c r="L166" s="2">
        <v>46</v>
      </c>
      <c r="M166" s="2">
        <v>11</v>
      </c>
      <c r="P166" s="2" t="s">
        <v>812</v>
      </c>
      <c r="Q166" s="2"/>
      <c r="R166" s="2" t="s">
        <v>813</v>
      </c>
      <c r="S166" s="2" t="s">
        <v>626</v>
      </c>
      <c r="T166" s="2" t="s">
        <v>364</v>
      </c>
      <c r="U166" s="3">
        <v>24</v>
      </c>
      <c r="V166" s="2" t="s">
        <v>610</v>
      </c>
      <c r="W166" s="2">
        <v>17</v>
      </c>
      <c r="X166" s="2">
        <v>491324</v>
      </c>
      <c r="Y166" s="2">
        <v>4073506</v>
      </c>
      <c r="Z166" s="2">
        <v>2252</v>
      </c>
      <c r="AA166" s="21">
        <v>137</v>
      </c>
      <c r="AB166" s="23">
        <v>36.80735</v>
      </c>
      <c r="AC166" s="23">
        <v>-81.972650000000002</v>
      </c>
      <c r="AD166" s="2"/>
      <c r="AE166" s="3"/>
      <c r="AF166" s="3" t="s">
        <v>738</v>
      </c>
      <c r="AG166" s="3" t="s">
        <v>738</v>
      </c>
      <c r="AH166" s="3" t="s">
        <v>738</v>
      </c>
      <c r="AI166" s="3" t="s">
        <v>738</v>
      </c>
      <c r="AJ166" s="3" t="s">
        <v>491</v>
      </c>
      <c r="AK166" s="4" t="s">
        <v>707</v>
      </c>
      <c r="AN166" s="2"/>
      <c r="AO166" s="2"/>
      <c r="AQ166" s="2"/>
      <c r="AR166" s="2"/>
      <c r="AS166" s="2"/>
      <c r="AT166" s="2"/>
      <c r="AU166" s="2"/>
      <c r="AV166" s="2"/>
      <c r="AW166" s="2"/>
      <c r="AX166" s="2" t="s">
        <v>421</v>
      </c>
      <c r="AY166" s="3" t="s">
        <v>700</v>
      </c>
      <c r="BA166" s="3" t="s">
        <v>130</v>
      </c>
      <c r="CX166" s="3"/>
      <c r="CY166" s="3"/>
      <c r="CZ166" s="3"/>
      <c r="DA166" s="3"/>
      <c r="DD166" s="3"/>
      <c r="DM166" s="18"/>
      <c r="DN166" s="18"/>
      <c r="DO166" s="18"/>
      <c r="DP166" s="18"/>
      <c r="DQ166" s="18"/>
    </row>
    <row r="167" spans="1:121" ht="19" customHeight="1" x14ac:dyDescent="0.2">
      <c r="A167" s="1">
        <v>165</v>
      </c>
      <c r="B167" s="2" t="s">
        <v>861</v>
      </c>
      <c r="C167" s="2" t="s">
        <v>837</v>
      </c>
      <c r="J167" s="2" t="s">
        <v>109</v>
      </c>
      <c r="R167" s="2" t="s">
        <v>554</v>
      </c>
      <c r="AB167" s="24">
        <v>36.839460000000003</v>
      </c>
      <c r="AC167" s="24">
        <v>-81.010409999999993</v>
      </c>
      <c r="AL167" s="4" t="s">
        <v>862</v>
      </c>
      <c r="CX167" s="3"/>
      <c r="CY167" s="3"/>
      <c r="CZ167" s="3"/>
      <c r="DA167" s="3"/>
      <c r="DD167" s="3"/>
      <c r="DM167" s="18"/>
      <c r="DN167" s="18"/>
      <c r="DO167" s="18"/>
      <c r="DP167" s="18"/>
      <c r="DQ167" s="18"/>
    </row>
    <row r="168" spans="1:121" ht="19" customHeight="1" x14ac:dyDescent="0.2">
      <c r="A168" s="1">
        <v>166</v>
      </c>
      <c r="B168" s="2" t="s">
        <v>611</v>
      </c>
      <c r="C168" s="2" t="s">
        <v>839</v>
      </c>
      <c r="D168" s="3" t="s">
        <v>537</v>
      </c>
      <c r="E168" s="3">
        <v>1864</v>
      </c>
      <c r="F168" s="3" t="e">
        <f t="shared" ref="F168:F194" si="8">E168-D168</f>
        <v>#VALUE!</v>
      </c>
      <c r="J168" s="2" t="s">
        <v>612</v>
      </c>
      <c r="P168" s="2"/>
      <c r="Q168" s="2"/>
      <c r="S168" s="2" t="s">
        <v>522</v>
      </c>
      <c r="T168" s="2" t="s">
        <v>191</v>
      </c>
      <c r="U168" s="3">
        <v>47</v>
      </c>
      <c r="V168" s="2" t="s">
        <v>613</v>
      </c>
      <c r="W168" s="2">
        <v>17</v>
      </c>
      <c r="X168" s="2">
        <v>765074</v>
      </c>
      <c r="Y168" s="2">
        <v>4104596</v>
      </c>
      <c r="Z168" s="2">
        <v>361</v>
      </c>
      <c r="AA168" s="21">
        <v>138</v>
      </c>
      <c r="AB168" s="23">
        <v>37.050179999999997</v>
      </c>
      <c r="AC168" s="23">
        <v>-78.192509999999999</v>
      </c>
      <c r="AD168" s="2"/>
      <c r="AE168" s="3"/>
      <c r="AF168" s="3"/>
      <c r="AN168" s="2"/>
      <c r="AO168" s="2"/>
      <c r="AQ168" s="2"/>
      <c r="AR168" s="2"/>
      <c r="AS168" s="2"/>
      <c r="AT168" s="2"/>
      <c r="AU168" s="2"/>
      <c r="AV168" s="2"/>
      <c r="AW168" s="2"/>
      <c r="AX168" s="2" t="s">
        <v>421</v>
      </c>
      <c r="CX168" s="3"/>
      <c r="CY168" s="3"/>
      <c r="CZ168" s="3"/>
      <c r="DA168" s="3"/>
      <c r="DD168" s="3"/>
      <c r="DM168" s="18"/>
      <c r="DN168" s="18"/>
      <c r="DO168" s="18"/>
      <c r="DP168" s="18"/>
      <c r="DQ168" s="18"/>
    </row>
    <row r="169" spans="1:121" ht="19" customHeight="1" x14ac:dyDescent="0.2">
      <c r="A169" s="1">
        <v>167</v>
      </c>
      <c r="B169" s="2" t="s">
        <v>44</v>
      </c>
      <c r="C169" s="2" t="s">
        <v>836</v>
      </c>
      <c r="D169" s="3">
        <v>1837</v>
      </c>
      <c r="E169" s="3">
        <v>1837</v>
      </c>
      <c r="F169" s="3">
        <f t="shared" si="8"/>
        <v>0</v>
      </c>
      <c r="J169" s="2" t="s">
        <v>665</v>
      </c>
      <c r="P169" s="2"/>
      <c r="Q169" s="2"/>
      <c r="S169" s="2" t="s">
        <v>78</v>
      </c>
      <c r="T169" s="2" t="s">
        <v>55</v>
      </c>
      <c r="U169" s="3">
        <v>73</v>
      </c>
      <c r="V169" s="2" t="s">
        <v>614</v>
      </c>
      <c r="W169" s="2">
        <v>17</v>
      </c>
      <c r="X169" s="2">
        <v>687672</v>
      </c>
      <c r="Y169" s="2">
        <v>4277917</v>
      </c>
      <c r="Z169" s="2">
        <v>1057</v>
      </c>
      <c r="AA169" s="21">
        <v>139</v>
      </c>
      <c r="AB169" s="23">
        <v>38.629939999999998</v>
      </c>
      <c r="AC169" s="23">
        <v>-78.439800000000005</v>
      </c>
      <c r="AD169" s="2"/>
      <c r="AE169" s="3"/>
      <c r="AF169" s="3" t="s">
        <v>738</v>
      </c>
      <c r="AG169" s="3" t="s">
        <v>738</v>
      </c>
      <c r="AH169" s="3" t="s">
        <v>738</v>
      </c>
      <c r="AI169" s="3" t="s">
        <v>738</v>
      </c>
      <c r="AN169" s="2"/>
      <c r="AO169" s="2"/>
      <c r="AQ169" s="2"/>
      <c r="AR169" s="2"/>
      <c r="AS169" s="2"/>
      <c r="AT169" s="2"/>
      <c r="AU169" s="2"/>
      <c r="AV169" s="2"/>
      <c r="AW169" s="2"/>
      <c r="AX169" s="2" t="s">
        <v>421</v>
      </c>
      <c r="AY169" s="3" t="s">
        <v>700</v>
      </c>
      <c r="AZ169" s="3" t="s">
        <v>714</v>
      </c>
      <c r="CX169" s="3"/>
      <c r="CY169" s="3"/>
      <c r="CZ169" s="3"/>
      <c r="DA169" s="3"/>
      <c r="DD169" s="3"/>
      <c r="DM169" s="18"/>
      <c r="DN169" s="18"/>
      <c r="DO169" s="18"/>
      <c r="DP169" s="18"/>
      <c r="DQ169" s="18"/>
    </row>
    <row r="170" spans="1:121" ht="19" customHeight="1" x14ac:dyDescent="0.2">
      <c r="A170" s="1">
        <v>168</v>
      </c>
      <c r="B170" s="2" t="s">
        <v>46</v>
      </c>
      <c r="C170" s="2" t="s">
        <v>837</v>
      </c>
      <c r="D170" s="3">
        <v>1759</v>
      </c>
      <c r="E170" s="3">
        <v>1773</v>
      </c>
      <c r="F170" s="3">
        <f t="shared" si="8"/>
        <v>14</v>
      </c>
      <c r="J170" s="2" t="s">
        <v>727</v>
      </c>
      <c r="P170" s="2"/>
      <c r="Q170" s="2"/>
      <c r="S170" s="2" t="s">
        <v>523</v>
      </c>
      <c r="T170" s="2" t="s">
        <v>55</v>
      </c>
      <c r="U170" s="3">
        <v>76</v>
      </c>
      <c r="V170" s="2" t="s">
        <v>397</v>
      </c>
      <c r="W170" s="2">
        <v>18</v>
      </c>
      <c r="X170" s="2">
        <v>303171</v>
      </c>
      <c r="Y170" s="2">
        <v>4284113</v>
      </c>
      <c r="Z170" s="2">
        <v>23</v>
      </c>
      <c r="AA170" s="21">
        <v>140</v>
      </c>
      <c r="AB170" s="23">
        <v>38.683750000000003</v>
      </c>
      <c r="AC170" s="23">
        <v>-77.628990000000002</v>
      </c>
      <c r="AD170" s="2"/>
      <c r="AE170" s="3"/>
      <c r="AF170" s="3" t="s">
        <v>491</v>
      </c>
      <c r="AG170" s="3" t="s">
        <v>738</v>
      </c>
      <c r="AH170" s="3" t="s">
        <v>738</v>
      </c>
      <c r="AI170" s="3" t="s">
        <v>738</v>
      </c>
      <c r="AN170" s="2"/>
      <c r="AO170" s="2"/>
      <c r="AQ170" s="2"/>
      <c r="AR170" s="2"/>
      <c r="AS170" s="2"/>
      <c r="AT170" s="2"/>
      <c r="AU170" s="2"/>
      <c r="AV170" s="2"/>
      <c r="AW170" s="2"/>
      <c r="AX170" s="2" t="s">
        <v>421</v>
      </c>
      <c r="CX170" s="3"/>
      <c r="CY170" s="3"/>
      <c r="CZ170" s="3"/>
      <c r="DA170" s="3"/>
      <c r="DD170" s="3"/>
      <c r="DM170" s="18"/>
      <c r="DN170" s="18"/>
      <c r="DO170" s="18"/>
      <c r="DP170" s="18"/>
      <c r="DQ170" s="18"/>
    </row>
    <row r="171" spans="1:121" ht="19" customHeight="1" x14ac:dyDescent="0.2">
      <c r="A171" s="1">
        <v>169</v>
      </c>
      <c r="B171" s="2" t="s">
        <v>593</v>
      </c>
      <c r="C171" s="2" t="s">
        <v>836</v>
      </c>
      <c r="D171" s="3">
        <v>1755</v>
      </c>
      <c r="E171" s="3">
        <v>1773</v>
      </c>
      <c r="F171" s="3">
        <f t="shared" si="8"/>
        <v>18</v>
      </c>
      <c r="J171" s="2" t="s">
        <v>727</v>
      </c>
      <c r="P171" s="2"/>
      <c r="Q171" s="2"/>
      <c r="S171" s="2" t="s">
        <v>523</v>
      </c>
      <c r="T171" s="2" t="s">
        <v>55</v>
      </c>
      <c r="U171" s="3">
        <v>76</v>
      </c>
      <c r="V171" s="2" t="s">
        <v>395</v>
      </c>
      <c r="W171" s="2">
        <v>18</v>
      </c>
      <c r="X171" s="2">
        <v>302823</v>
      </c>
      <c r="Y171" s="2">
        <v>4284301</v>
      </c>
      <c r="Z171" s="2">
        <v>23</v>
      </c>
      <c r="AA171" s="21">
        <v>141</v>
      </c>
      <c r="AB171" s="23">
        <v>38.685360000000003</v>
      </c>
      <c r="AC171" s="23">
        <v>-77.669510000000002</v>
      </c>
      <c r="AD171" s="2"/>
      <c r="AE171" s="3"/>
      <c r="AF171" s="3" t="s">
        <v>491</v>
      </c>
      <c r="AG171" s="3" t="s">
        <v>738</v>
      </c>
      <c r="AH171" s="3" t="s">
        <v>738</v>
      </c>
      <c r="AI171" s="3" t="s">
        <v>738</v>
      </c>
      <c r="AN171" s="2"/>
      <c r="AO171" s="2"/>
      <c r="AQ171" s="2"/>
      <c r="AR171" s="2"/>
      <c r="AS171" s="2"/>
      <c r="AT171" s="2"/>
      <c r="AU171" s="2"/>
      <c r="AV171" s="2"/>
      <c r="AW171" s="2"/>
      <c r="AX171" s="2" t="s">
        <v>421</v>
      </c>
      <c r="CX171" s="3"/>
      <c r="CY171" s="3"/>
      <c r="CZ171" s="3"/>
      <c r="DA171" s="3"/>
      <c r="DD171" s="3"/>
      <c r="DM171" s="18"/>
      <c r="DN171" s="18"/>
      <c r="DO171" s="18"/>
      <c r="DP171" s="18"/>
      <c r="DQ171" s="18"/>
    </row>
    <row r="172" spans="1:121" ht="19" customHeight="1" x14ac:dyDescent="0.2">
      <c r="A172" s="1">
        <v>170</v>
      </c>
      <c r="B172" s="2" t="s">
        <v>111</v>
      </c>
      <c r="C172" s="2" t="s">
        <v>837</v>
      </c>
      <c r="D172" s="3">
        <v>1771</v>
      </c>
      <c r="E172" s="3">
        <v>1796</v>
      </c>
      <c r="F172" s="3">
        <f t="shared" si="8"/>
        <v>25</v>
      </c>
      <c r="J172" s="2" t="s">
        <v>80</v>
      </c>
      <c r="P172" s="2"/>
      <c r="Q172" s="2"/>
      <c r="S172" s="2" t="s">
        <v>572</v>
      </c>
      <c r="T172" s="2" t="s">
        <v>366</v>
      </c>
      <c r="U172" s="3">
        <v>55</v>
      </c>
      <c r="W172" s="2">
        <v>17</v>
      </c>
      <c r="X172" s="2">
        <v>713430</v>
      </c>
      <c r="Y172" s="2">
        <v>4202489</v>
      </c>
      <c r="Z172" s="2">
        <v>448</v>
      </c>
      <c r="AA172" s="21">
        <v>142</v>
      </c>
      <c r="AB172" s="23">
        <v>37.944940000000003</v>
      </c>
      <c r="AC172" s="23">
        <v>-78.710539999999995</v>
      </c>
      <c r="AD172" s="2"/>
      <c r="AE172" s="3"/>
      <c r="AF172" s="3" t="s">
        <v>738</v>
      </c>
      <c r="AG172" s="3" t="s">
        <v>491</v>
      </c>
      <c r="AH172" s="3" t="s">
        <v>738</v>
      </c>
      <c r="AI172" s="3" t="s">
        <v>738</v>
      </c>
      <c r="AN172" s="2"/>
      <c r="AO172" s="2"/>
      <c r="AQ172" s="2"/>
      <c r="AR172" s="2"/>
      <c r="AS172" s="2"/>
      <c r="AT172" s="2"/>
      <c r="AU172" s="2"/>
      <c r="AV172" s="2"/>
      <c r="AW172" s="2"/>
      <c r="AX172" s="2" t="s">
        <v>421</v>
      </c>
      <c r="CX172" s="3"/>
      <c r="CY172" s="3"/>
      <c r="CZ172" s="3"/>
      <c r="DA172" s="3"/>
      <c r="DD172" s="3"/>
      <c r="DM172" s="18"/>
      <c r="DN172" s="18"/>
      <c r="DO172" s="18"/>
      <c r="DP172" s="18"/>
      <c r="DQ172" s="18"/>
    </row>
    <row r="173" spans="1:121" ht="19" customHeight="1" x14ac:dyDescent="0.2">
      <c r="A173" s="1">
        <v>171</v>
      </c>
      <c r="B173" s="14" t="s">
        <v>589</v>
      </c>
      <c r="C173" s="14" t="s">
        <v>836</v>
      </c>
      <c r="D173" s="3">
        <v>1775</v>
      </c>
      <c r="E173" s="3">
        <v>1837</v>
      </c>
      <c r="F173" s="15">
        <f t="shared" si="8"/>
        <v>62</v>
      </c>
      <c r="G173" s="15"/>
      <c r="H173" s="15"/>
      <c r="I173" s="15"/>
      <c r="J173" s="14" t="s">
        <v>244</v>
      </c>
      <c r="K173" s="16"/>
      <c r="L173" s="4">
        <v>33</v>
      </c>
      <c r="M173" s="14">
        <v>9</v>
      </c>
      <c r="N173" s="14"/>
      <c r="P173" s="2">
        <v>1600</v>
      </c>
      <c r="Q173" s="2"/>
      <c r="R173" s="2" t="s">
        <v>0</v>
      </c>
      <c r="S173" s="2" t="s">
        <v>550</v>
      </c>
      <c r="T173" s="14" t="s">
        <v>366</v>
      </c>
      <c r="U173" s="15">
        <v>44</v>
      </c>
      <c r="V173" s="14" t="s">
        <v>152</v>
      </c>
      <c r="W173" s="14">
        <v>17</v>
      </c>
      <c r="X173" s="14">
        <v>673267</v>
      </c>
      <c r="Y173" s="14">
        <v>4138147</v>
      </c>
      <c r="Z173" s="14">
        <v>532</v>
      </c>
      <c r="AA173" s="21">
        <v>143</v>
      </c>
      <c r="AB173" s="23">
        <v>37.373890000000003</v>
      </c>
      <c r="AC173" s="23">
        <v>-79.431330000000003</v>
      </c>
      <c r="AD173" s="14" t="s">
        <v>93</v>
      </c>
      <c r="AE173" s="15"/>
      <c r="AF173" s="15" t="s">
        <v>738</v>
      </c>
      <c r="AG173" s="15" t="s">
        <v>491</v>
      </c>
      <c r="AH173" s="15" t="s">
        <v>491</v>
      </c>
      <c r="AI173" s="15" t="s">
        <v>738</v>
      </c>
      <c r="AJ173" s="15"/>
      <c r="AK173" s="16" t="s">
        <v>91</v>
      </c>
      <c r="AL173" s="16"/>
      <c r="AM173" s="16"/>
      <c r="AN173" s="14" t="s">
        <v>92</v>
      </c>
      <c r="AO173" s="14"/>
      <c r="AP173" s="15"/>
      <c r="AQ173" s="14"/>
      <c r="AR173" s="14"/>
      <c r="AS173" s="14"/>
      <c r="AT173" s="14"/>
      <c r="AU173" s="14"/>
      <c r="AV173" s="14"/>
      <c r="AW173" s="14"/>
      <c r="AX173" s="14" t="s">
        <v>421</v>
      </c>
      <c r="AY173" s="15"/>
      <c r="AZ173" s="15" t="s">
        <v>539</v>
      </c>
      <c r="BA173" s="15" t="s">
        <v>388</v>
      </c>
      <c r="CX173" s="3"/>
      <c r="CY173" s="3"/>
      <c r="CZ173" s="3"/>
      <c r="DA173" s="3"/>
      <c r="DD173" s="3"/>
      <c r="DM173" s="18"/>
      <c r="DN173" s="18"/>
      <c r="DO173" s="18"/>
      <c r="DP173" s="18"/>
      <c r="DQ173" s="18"/>
    </row>
    <row r="174" spans="1:121" ht="19" customHeight="1" x14ac:dyDescent="0.2">
      <c r="A174" s="1">
        <v>172</v>
      </c>
      <c r="B174" s="2" t="s">
        <v>33</v>
      </c>
      <c r="C174" s="2" t="s">
        <v>836</v>
      </c>
      <c r="D174" s="3">
        <v>1833</v>
      </c>
      <c r="E174" s="3">
        <v>1857</v>
      </c>
      <c r="F174" s="3">
        <f t="shared" si="8"/>
        <v>24</v>
      </c>
      <c r="J174" s="2" t="s">
        <v>451</v>
      </c>
      <c r="L174" s="2">
        <v>33</v>
      </c>
      <c r="M174" s="2">
        <v>8</v>
      </c>
      <c r="P174" s="2" t="s">
        <v>814</v>
      </c>
      <c r="Q174" s="2"/>
      <c r="S174" s="2" t="s">
        <v>218</v>
      </c>
      <c r="T174" s="2" t="s">
        <v>55</v>
      </c>
      <c r="U174" s="3">
        <v>78</v>
      </c>
      <c r="V174" s="2" t="s">
        <v>590</v>
      </c>
      <c r="W174" s="2">
        <v>17</v>
      </c>
      <c r="X174" s="2">
        <v>719307</v>
      </c>
      <c r="Y174" s="2">
        <v>4323084</v>
      </c>
      <c r="Z174" s="2">
        <v>989</v>
      </c>
      <c r="AA174" s="21">
        <v>144</v>
      </c>
      <c r="AB174" s="23">
        <v>39.029310000000002</v>
      </c>
      <c r="AC174" s="23">
        <v>-78.664720000000003</v>
      </c>
      <c r="AD174" s="2"/>
      <c r="AE174" s="3"/>
      <c r="AF174" s="3" t="s">
        <v>738</v>
      </c>
      <c r="AG174" s="3" t="s">
        <v>738</v>
      </c>
      <c r="AH174" s="3" t="s">
        <v>738</v>
      </c>
      <c r="AI174" s="3" t="s">
        <v>738</v>
      </c>
      <c r="AK174" s="4" t="s">
        <v>857</v>
      </c>
      <c r="AN174" s="2"/>
      <c r="AO174" s="2"/>
      <c r="AQ174" s="2"/>
      <c r="AR174" s="2"/>
      <c r="AS174" s="2"/>
      <c r="AT174" s="2"/>
      <c r="AU174" s="2"/>
      <c r="AV174" s="2"/>
      <c r="AW174" s="2"/>
      <c r="AX174" s="2" t="s">
        <v>421</v>
      </c>
      <c r="AY174" s="3" t="s">
        <v>700</v>
      </c>
      <c r="BA174" s="3" t="s">
        <v>130</v>
      </c>
      <c r="BB174" s="16"/>
      <c r="BC174" s="15" t="s">
        <v>14</v>
      </c>
      <c r="BD174" s="15"/>
      <c r="BE174" s="15"/>
      <c r="BF174" s="15"/>
      <c r="CX174" s="3"/>
      <c r="CY174" s="3"/>
      <c r="CZ174" s="3"/>
      <c r="DA174" s="3"/>
      <c r="DD174" s="3"/>
      <c r="DM174" s="18"/>
      <c r="DN174" s="18"/>
      <c r="DO174" s="18"/>
      <c r="DP174" s="18"/>
      <c r="DQ174" s="18"/>
    </row>
    <row r="175" spans="1:121" ht="19" customHeight="1" x14ac:dyDescent="0.2">
      <c r="A175" s="1">
        <v>173</v>
      </c>
      <c r="B175" s="2" t="s">
        <v>297</v>
      </c>
      <c r="C175" s="2" t="s">
        <v>836</v>
      </c>
      <c r="D175" s="3">
        <v>1830</v>
      </c>
      <c r="E175" s="3">
        <v>1837</v>
      </c>
      <c r="F175" s="3">
        <f t="shared" si="8"/>
        <v>7</v>
      </c>
      <c r="J175" s="2" t="s">
        <v>64</v>
      </c>
      <c r="L175" s="2" t="s">
        <v>805</v>
      </c>
      <c r="M175" s="2" t="s">
        <v>806</v>
      </c>
      <c r="P175" s="2"/>
      <c r="Q175" s="2"/>
      <c r="S175" s="2" t="s">
        <v>638</v>
      </c>
      <c r="T175" s="2" t="s">
        <v>366</v>
      </c>
      <c r="U175" s="3">
        <v>53</v>
      </c>
      <c r="V175" s="2" t="s">
        <v>298</v>
      </c>
      <c r="W175" s="2">
        <v>17</v>
      </c>
      <c r="X175" s="2">
        <v>629209</v>
      </c>
      <c r="Y175" s="2">
        <v>4206613</v>
      </c>
      <c r="Z175" s="2">
        <v>1515</v>
      </c>
      <c r="AA175" s="21">
        <v>145</v>
      </c>
      <c r="AB175" s="23">
        <v>37.997979999999998</v>
      </c>
      <c r="AC175" s="23">
        <v>-79.284059999999997</v>
      </c>
      <c r="AD175" s="2"/>
      <c r="AE175" s="3"/>
      <c r="AF175" s="3" t="s">
        <v>738</v>
      </c>
      <c r="AG175" s="3" t="s">
        <v>738</v>
      </c>
      <c r="AH175" s="3" t="s">
        <v>738</v>
      </c>
      <c r="AI175" s="3" t="s">
        <v>738</v>
      </c>
      <c r="AJ175" s="3" t="s">
        <v>491</v>
      </c>
      <c r="AN175" s="2"/>
      <c r="AO175" s="2"/>
      <c r="AQ175" s="2"/>
      <c r="AR175" s="2"/>
      <c r="AS175" s="2"/>
      <c r="AT175" s="2"/>
      <c r="AU175" s="2"/>
      <c r="AV175" s="2"/>
      <c r="AW175" s="2"/>
      <c r="AX175" s="2" t="s">
        <v>421</v>
      </c>
      <c r="AZ175" s="3" t="s">
        <v>714</v>
      </c>
      <c r="CX175" s="3"/>
      <c r="CY175" s="3"/>
      <c r="CZ175" s="3"/>
      <c r="DA175" s="3"/>
      <c r="DD175" s="3"/>
      <c r="DM175" s="18"/>
      <c r="DN175" s="18"/>
      <c r="DO175" s="18"/>
      <c r="DP175" s="18"/>
      <c r="DQ175" s="18"/>
    </row>
    <row r="176" spans="1:121" ht="19" customHeight="1" x14ac:dyDescent="0.2">
      <c r="A176" s="1">
        <v>174</v>
      </c>
      <c r="B176" s="2" t="s">
        <v>730</v>
      </c>
      <c r="C176" s="2" t="s">
        <v>836</v>
      </c>
      <c r="D176" s="3">
        <v>1873</v>
      </c>
      <c r="E176" s="3">
        <v>1880</v>
      </c>
      <c r="F176" s="3">
        <f t="shared" si="8"/>
        <v>7</v>
      </c>
      <c r="J176" s="2" t="s">
        <v>400</v>
      </c>
      <c r="L176" s="2">
        <v>38</v>
      </c>
      <c r="M176" s="2">
        <v>9</v>
      </c>
      <c r="P176" s="2"/>
      <c r="Q176" s="2"/>
      <c r="R176" s="2" t="s">
        <v>299</v>
      </c>
      <c r="S176" s="2" t="s">
        <v>222</v>
      </c>
      <c r="T176" s="2" t="s">
        <v>366</v>
      </c>
      <c r="U176" s="3">
        <v>65</v>
      </c>
      <c r="V176" s="2" t="s">
        <v>743</v>
      </c>
      <c r="W176" s="2">
        <v>17</v>
      </c>
      <c r="X176" s="2">
        <v>627978</v>
      </c>
      <c r="Y176" s="2">
        <v>4207646</v>
      </c>
      <c r="Z176" s="2">
        <v>1578</v>
      </c>
      <c r="AA176" s="21">
        <v>146</v>
      </c>
      <c r="AB176" s="23">
        <v>38.007460000000002</v>
      </c>
      <c r="AC176" s="23">
        <v>-79.422380000000004</v>
      </c>
      <c r="AD176" s="2"/>
      <c r="AE176" s="3"/>
      <c r="AF176" s="3" t="s">
        <v>738</v>
      </c>
      <c r="AG176" s="3" t="s">
        <v>738</v>
      </c>
      <c r="AH176" s="3" t="s">
        <v>738</v>
      </c>
      <c r="AI176" s="3" t="s">
        <v>738</v>
      </c>
      <c r="AJ176" s="3" t="s">
        <v>491</v>
      </c>
      <c r="AN176" s="2"/>
      <c r="AO176" s="2"/>
      <c r="AQ176" s="2"/>
      <c r="AR176" s="2"/>
      <c r="AS176" s="2"/>
      <c r="AT176" s="2"/>
      <c r="AU176" s="2"/>
      <c r="AV176" s="2"/>
      <c r="AW176" s="2"/>
      <c r="AX176" s="2" t="s">
        <v>421</v>
      </c>
      <c r="CU176" s="1"/>
      <c r="CV176" s="1"/>
      <c r="CW176" s="1"/>
      <c r="CX176" s="3"/>
      <c r="CY176" s="3"/>
      <c r="CZ176" s="3"/>
      <c r="DA176" s="3"/>
      <c r="DD176" s="3"/>
      <c r="DM176" s="18"/>
      <c r="DN176" s="18"/>
      <c r="DO176" s="18"/>
      <c r="DP176" s="18"/>
      <c r="DQ176" s="18"/>
    </row>
    <row r="177" spans="1:121" ht="19" customHeight="1" x14ac:dyDescent="0.2">
      <c r="A177" s="1">
        <v>175</v>
      </c>
      <c r="B177" s="2" t="s">
        <v>23</v>
      </c>
      <c r="C177" s="2" t="s">
        <v>836</v>
      </c>
      <c r="D177" s="3">
        <v>1829</v>
      </c>
      <c r="E177" s="3">
        <v>1860</v>
      </c>
      <c r="F177" s="3">
        <f t="shared" si="8"/>
        <v>31</v>
      </c>
      <c r="J177" s="2" t="s">
        <v>164</v>
      </c>
      <c r="L177" s="2">
        <v>30</v>
      </c>
      <c r="M177" s="2">
        <v>9</v>
      </c>
      <c r="P177" s="2"/>
      <c r="Q177" s="2"/>
      <c r="S177" s="2" t="s">
        <v>542</v>
      </c>
      <c r="T177" s="2" t="s">
        <v>363</v>
      </c>
      <c r="U177" s="3">
        <v>22</v>
      </c>
      <c r="V177" s="2" t="s">
        <v>744</v>
      </c>
      <c r="W177" s="2">
        <v>17</v>
      </c>
      <c r="X177" s="2">
        <v>414157</v>
      </c>
      <c r="Y177" s="2">
        <v>4052706</v>
      </c>
      <c r="Z177" s="2">
        <v>1732</v>
      </c>
      <c r="AA177" s="21">
        <v>147</v>
      </c>
      <c r="AB177" s="23">
        <v>36.616010000000003</v>
      </c>
      <c r="AC177" s="23">
        <v>-81.599689999999995</v>
      </c>
      <c r="AD177" s="2"/>
      <c r="AE177" s="3"/>
      <c r="AF177" s="3" t="s">
        <v>738</v>
      </c>
      <c r="AG177" s="3" t="s">
        <v>738</v>
      </c>
      <c r="AH177" s="3" t="s">
        <v>738</v>
      </c>
      <c r="AI177" s="3" t="s">
        <v>738</v>
      </c>
      <c r="AJ177" s="3" t="s">
        <v>491</v>
      </c>
      <c r="AN177" s="2"/>
      <c r="AO177" s="2"/>
      <c r="AQ177" s="2"/>
      <c r="AR177" s="2"/>
      <c r="AS177" s="2"/>
      <c r="AT177" s="2"/>
      <c r="AU177" s="2"/>
      <c r="AV177" s="2"/>
      <c r="AW177" s="2"/>
      <c r="AX177" s="2" t="s">
        <v>130</v>
      </c>
      <c r="CU177" s="1"/>
      <c r="CV177" s="1"/>
      <c r="CW177" s="1"/>
      <c r="CX177" s="3"/>
      <c r="CY177" s="3"/>
      <c r="CZ177" s="3"/>
      <c r="DA177" s="3"/>
      <c r="DD177" s="3"/>
      <c r="DM177" s="18"/>
      <c r="DN177" s="18"/>
      <c r="DO177" s="18"/>
      <c r="DP177" s="18"/>
      <c r="DQ177" s="18"/>
    </row>
    <row r="178" spans="1:121" ht="19" customHeight="1" x14ac:dyDescent="0.2">
      <c r="A178" s="1">
        <v>176</v>
      </c>
      <c r="B178" s="2" t="s">
        <v>701</v>
      </c>
      <c r="C178" s="2" t="s">
        <v>839</v>
      </c>
      <c r="D178" s="3" t="s">
        <v>537</v>
      </c>
      <c r="E178" s="3" t="s">
        <v>537</v>
      </c>
      <c r="F178" s="3" t="e">
        <f t="shared" si="8"/>
        <v>#VALUE!</v>
      </c>
      <c r="J178" s="2" t="s">
        <v>712</v>
      </c>
      <c r="P178" s="2"/>
      <c r="Q178" s="2"/>
      <c r="R178" s="2" t="s">
        <v>538</v>
      </c>
      <c r="S178" s="2" t="s">
        <v>713</v>
      </c>
      <c r="T178" s="2" t="s">
        <v>366</v>
      </c>
      <c r="U178" s="3">
        <v>48</v>
      </c>
      <c r="W178" s="1">
        <v>18</v>
      </c>
      <c r="AA178" s="21"/>
      <c r="AB178" s="23">
        <v>37.2318</v>
      </c>
      <c r="AC178" s="23">
        <v>-77.397800000000004</v>
      </c>
      <c r="AD178" s="2"/>
      <c r="AE178" s="3"/>
      <c r="AF178" s="3"/>
      <c r="AN178" s="2"/>
      <c r="AO178" s="2"/>
      <c r="AQ178" s="2"/>
      <c r="AR178" s="2"/>
      <c r="AS178" s="2"/>
      <c r="AT178" s="2"/>
      <c r="AU178" s="2"/>
      <c r="AV178" s="2"/>
      <c r="AW178" s="2"/>
      <c r="AX178" s="2" t="s">
        <v>130</v>
      </c>
      <c r="CX178" s="3"/>
      <c r="CY178" s="3"/>
      <c r="CZ178" s="3"/>
      <c r="DA178" s="3"/>
      <c r="DD178" s="3"/>
      <c r="DM178" s="18"/>
      <c r="DN178" s="18"/>
      <c r="DO178" s="18"/>
      <c r="DP178" s="18"/>
      <c r="DQ178" s="18"/>
    </row>
    <row r="179" spans="1:121" ht="19" customHeight="1" x14ac:dyDescent="0.2">
      <c r="A179" s="1">
        <v>177</v>
      </c>
      <c r="B179" s="2" t="s">
        <v>254</v>
      </c>
      <c r="C179" s="2" t="s">
        <v>837</v>
      </c>
      <c r="D179" s="3">
        <v>1725</v>
      </c>
      <c r="E179" s="3">
        <v>1885</v>
      </c>
      <c r="F179" s="3">
        <f t="shared" si="8"/>
        <v>160</v>
      </c>
      <c r="G179" s="3">
        <v>1835</v>
      </c>
      <c r="J179" s="2" t="s">
        <v>451</v>
      </c>
      <c r="N179" s="2">
        <v>3</v>
      </c>
      <c r="O179" s="2">
        <v>2</v>
      </c>
      <c r="P179" s="2" t="s">
        <v>815</v>
      </c>
      <c r="Q179" s="2"/>
      <c r="S179" s="2" t="s">
        <v>223</v>
      </c>
      <c r="T179" s="2" t="s">
        <v>55</v>
      </c>
      <c r="U179" s="3">
        <v>73</v>
      </c>
      <c r="V179" s="2" t="s">
        <v>524</v>
      </c>
      <c r="W179" s="2">
        <v>17</v>
      </c>
      <c r="X179" s="2">
        <v>704953</v>
      </c>
      <c r="Y179" s="2">
        <v>4285165</v>
      </c>
      <c r="Z179" s="2">
        <v>904</v>
      </c>
      <c r="AA179" s="21">
        <v>148</v>
      </c>
      <c r="AB179" s="23">
        <v>38.691369999999999</v>
      </c>
      <c r="AC179" s="23">
        <v>-78.434619999999995</v>
      </c>
      <c r="AD179" s="2"/>
      <c r="AE179" s="3"/>
      <c r="AF179" s="3" t="s">
        <v>491</v>
      </c>
      <c r="AG179" s="3" t="s">
        <v>491</v>
      </c>
      <c r="AH179" s="3" t="s">
        <v>491</v>
      </c>
      <c r="AI179" s="3" t="s">
        <v>491</v>
      </c>
      <c r="AN179" s="2"/>
      <c r="AO179" s="2"/>
      <c r="AQ179" s="2"/>
      <c r="AR179" s="2"/>
      <c r="AS179" s="2"/>
      <c r="AT179" s="2"/>
      <c r="AU179" s="2"/>
      <c r="AV179" s="2"/>
      <c r="AW179" s="2"/>
      <c r="AX179" s="2" t="s">
        <v>421</v>
      </c>
      <c r="BA179" s="3" t="s">
        <v>73</v>
      </c>
      <c r="CX179" s="3"/>
      <c r="CY179" s="3"/>
      <c r="CZ179" s="3"/>
      <c r="DA179" s="3"/>
      <c r="DD179" s="3"/>
      <c r="DM179" s="18"/>
      <c r="DN179" s="18"/>
      <c r="DO179" s="18"/>
      <c r="DP179" s="18"/>
      <c r="DQ179" s="18"/>
    </row>
    <row r="180" spans="1:121" ht="19" customHeight="1" x14ac:dyDescent="0.2">
      <c r="A180" s="1">
        <v>178</v>
      </c>
      <c r="B180" s="2" t="s">
        <v>435</v>
      </c>
      <c r="C180" s="2" t="s">
        <v>837</v>
      </c>
      <c r="D180" s="3">
        <v>1792</v>
      </c>
      <c r="E180" s="3" t="s">
        <v>537</v>
      </c>
      <c r="F180" s="3" t="e">
        <f t="shared" si="8"/>
        <v>#VALUE!</v>
      </c>
      <c r="J180" s="2" t="s">
        <v>144</v>
      </c>
      <c r="P180" s="2"/>
      <c r="Q180" s="2"/>
      <c r="S180" s="2" t="s">
        <v>28</v>
      </c>
      <c r="T180" s="2" t="s">
        <v>364</v>
      </c>
      <c r="U180" s="3">
        <v>23</v>
      </c>
      <c r="V180" s="2" t="s">
        <v>716</v>
      </c>
      <c r="W180" s="2">
        <v>17</v>
      </c>
      <c r="X180" s="2">
        <v>488801</v>
      </c>
      <c r="Y180" s="2">
        <v>4053660</v>
      </c>
      <c r="Z180" s="2">
        <v>2476</v>
      </c>
      <c r="AA180" s="21">
        <v>149</v>
      </c>
      <c r="AB180" s="23">
        <v>36.628410000000002</v>
      </c>
      <c r="AC180" s="23">
        <v>-81.252579999999995</v>
      </c>
      <c r="AD180" s="2"/>
      <c r="AE180" s="3"/>
      <c r="AF180" s="3" t="s">
        <v>738</v>
      </c>
      <c r="AG180" s="3" t="s">
        <v>738</v>
      </c>
      <c r="AK180" s="4" t="s">
        <v>709</v>
      </c>
      <c r="AN180" s="2"/>
      <c r="AO180" s="2"/>
      <c r="AQ180" s="2"/>
      <c r="AR180" s="2"/>
      <c r="AS180" s="2"/>
      <c r="AT180" s="2"/>
      <c r="AU180" s="2"/>
      <c r="AV180" s="2"/>
      <c r="AW180" s="2"/>
      <c r="AX180" s="2" t="s">
        <v>421</v>
      </c>
      <c r="AY180" s="3" t="s">
        <v>700</v>
      </c>
      <c r="BA180" s="3" t="s">
        <v>130</v>
      </c>
      <c r="CX180" s="3"/>
      <c r="CY180" s="3"/>
      <c r="CZ180" s="3"/>
      <c r="DA180" s="3"/>
      <c r="DD180" s="3"/>
      <c r="DM180" s="18"/>
      <c r="DN180" s="18"/>
      <c r="DO180" s="18"/>
      <c r="DP180" s="18"/>
      <c r="DQ180" s="18"/>
    </row>
    <row r="181" spans="1:121" ht="19" customHeight="1" x14ac:dyDescent="0.2">
      <c r="A181" s="1">
        <v>179</v>
      </c>
      <c r="B181" s="2" t="s">
        <v>302</v>
      </c>
      <c r="C181" s="2" t="s">
        <v>836</v>
      </c>
      <c r="D181" s="3">
        <v>1792</v>
      </c>
      <c r="E181" s="3" t="s">
        <v>537</v>
      </c>
      <c r="F181" s="3" t="e">
        <f t="shared" si="8"/>
        <v>#VALUE!</v>
      </c>
      <c r="J181" s="2" t="s">
        <v>144</v>
      </c>
      <c r="P181" s="2"/>
      <c r="Q181" s="2"/>
      <c r="R181" s="2" t="s">
        <v>834</v>
      </c>
      <c r="S181" s="2" t="s">
        <v>28</v>
      </c>
      <c r="T181" s="2" t="s">
        <v>364</v>
      </c>
      <c r="U181" s="3">
        <v>23</v>
      </c>
      <c r="V181" s="2" t="s">
        <v>717</v>
      </c>
      <c r="W181" s="2">
        <v>17</v>
      </c>
      <c r="X181" s="2">
        <v>488692</v>
      </c>
      <c r="Y181" s="2">
        <v>4053753</v>
      </c>
      <c r="Z181" s="2">
        <v>2477</v>
      </c>
      <c r="AA181" s="21">
        <v>150</v>
      </c>
      <c r="AB181" s="23">
        <v>36.629249999999999</v>
      </c>
      <c r="AC181" s="23">
        <v>-81.264790000000005</v>
      </c>
      <c r="AD181" s="2"/>
      <c r="AE181" s="3"/>
      <c r="AF181" s="3" t="s">
        <v>738</v>
      </c>
      <c r="AG181" s="3" t="s">
        <v>738</v>
      </c>
      <c r="AJ181" s="3" t="s">
        <v>491</v>
      </c>
      <c r="AN181" s="2"/>
      <c r="AO181" s="2"/>
      <c r="AQ181" s="2"/>
      <c r="AR181" s="2"/>
      <c r="AS181" s="2"/>
      <c r="AT181" s="2"/>
      <c r="AU181" s="2"/>
      <c r="AV181" s="2"/>
      <c r="AW181" s="2"/>
      <c r="AX181" s="2" t="s">
        <v>421</v>
      </c>
      <c r="BA181" s="3" t="s">
        <v>139</v>
      </c>
      <c r="CX181" s="3"/>
      <c r="CY181" s="3"/>
      <c r="CZ181" s="3"/>
      <c r="DA181" s="3"/>
      <c r="DD181" s="3"/>
      <c r="DM181" s="18"/>
      <c r="DN181" s="18"/>
      <c r="DO181" s="18"/>
      <c r="DP181" s="18"/>
      <c r="DQ181" s="18"/>
    </row>
    <row r="182" spans="1:121" ht="19" customHeight="1" x14ac:dyDescent="0.2">
      <c r="A182" s="1">
        <v>180</v>
      </c>
      <c r="B182" s="2" t="s">
        <v>117</v>
      </c>
      <c r="C182" s="2" t="s">
        <v>836</v>
      </c>
      <c r="D182" s="3">
        <v>1798</v>
      </c>
      <c r="E182" s="3">
        <v>1827</v>
      </c>
      <c r="F182" s="3">
        <f t="shared" si="8"/>
        <v>29</v>
      </c>
      <c r="J182" s="2" t="s">
        <v>109</v>
      </c>
      <c r="P182" s="2"/>
      <c r="Q182" s="2"/>
      <c r="S182" s="2" t="s">
        <v>601</v>
      </c>
      <c r="T182" s="2" t="s">
        <v>364</v>
      </c>
      <c r="U182" s="3">
        <v>24</v>
      </c>
      <c r="V182" s="2" t="s">
        <v>603</v>
      </c>
      <c r="W182" s="2">
        <v>17</v>
      </c>
      <c r="X182" s="2">
        <v>512713</v>
      </c>
      <c r="Y182" s="2">
        <v>4077924</v>
      </c>
      <c r="Z182" s="2">
        <v>2008</v>
      </c>
      <c r="AA182" s="21">
        <v>151</v>
      </c>
      <c r="AB182" s="23">
        <v>36.84713</v>
      </c>
      <c r="AC182" s="23">
        <v>-80.574039999999997</v>
      </c>
      <c r="AD182" s="2"/>
      <c r="AE182" s="3"/>
      <c r="AF182" s="3" t="s">
        <v>738</v>
      </c>
      <c r="AG182" s="3" t="s">
        <v>738</v>
      </c>
      <c r="AH182" s="3" t="s">
        <v>491</v>
      </c>
      <c r="AI182" s="3" t="s">
        <v>738</v>
      </c>
      <c r="AK182" s="4" t="s">
        <v>706</v>
      </c>
      <c r="AN182" s="2"/>
      <c r="AO182" s="2"/>
      <c r="AQ182" s="2"/>
      <c r="AR182" s="2"/>
      <c r="AS182" s="2"/>
      <c r="AT182" s="2"/>
      <c r="AU182" s="2"/>
      <c r="AV182" s="2"/>
      <c r="AW182" s="2"/>
      <c r="AX182" s="2" t="s">
        <v>421</v>
      </c>
      <c r="AY182" s="3" t="s">
        <v>700</v>
      </c>
      <c r="BA182" s="3" t="s">
        <v>130</v>
      </c>
      <c r="CX182" s="3"/>
      <c r="CY182" s="3"/>
      <c r="CZ182" s="3"/>
      <c r="DA182" s="3"/>
      <c r="DD182" s="3"/>
      <c r="DM182" s="18"/>
      <c r="DN182" s="18"/>
      <c r="DO182" s="18"/>
      <c r="DP182" s="18"/>
      <c r="DQ182" s="18"/>
    </row>
    <row r="183" spans="1:121" ht="19" customHeight="1" x14ac:dyDescent="0.2">
      <c r="A183" s="1">
        <v>181</v>
      </c>
      <c r="B183" s="2" t="s">
        <v>447</v>
      </c>
      <c r="C183" s="2" t="s">
        <v>839</v>
      </c>
      <c r="D183" s="3">
        <v>1800</v>
      </c>
      <c r="E183" s="3">
        <v>1870</v>
      </c>
      <c r="F183" s="3">
        <f t="shared" si="8"/>
        <v>70</v>
      </c>
      <c r="J183" s="2" t="s">
        <v>665</v>
      </c>
      <c r="P183" s="2"/>
      <c r="Q183" s="2"/>
      <c r="S183" s="2" t="s">
        <v>210</v>
      </c>
      <c r="T183" s="2" t="s">
        <v>55</v>
      </c>
      <c r="U183" s="3">
        <v>67</v>
      </c>
      <c r="V183" s="2" t="s">
        <v>448</v>
      </c>
      <c r="W183" s="2">
        <v>17</v>
      </c>
      <c r="X183" s="2">
        <v>690750</v>
      </c>
      <c r="Y183" s="2">
        <v>4240297</v>
      </c>
      <c r="Z183" s="2">
        <v>1056</v>
      </c>
      <c r="AA183" s="21">
        <v>152</v>
      </c>
      <c r="AB183" s="23">
        <v>38.290489999999998</v>
      </c>
      <c r="AC183" s="23">
        <v>-78.188739999999996</v>
      </c>
      <c r="AD183" s="2"/>
      <c r="AE183" s="3"/>
      <c r="AF183" s="3" t="s">
        <v>738</v>
      </c>
      <c r="AG183" s="3" t="s">
        <v>738</v>
      </c>
      <c r="AH183" s="3" t="s">
        <v>491</v>
      </c>
      <c r="AI183" s="3" t="s">
        <v>491</v>
      </c>
      <c r="AN183" s="2"/>
      <c r="AO183" s="2"/>
      <c r="AQ183" s="2"/>
      <c r="AR183" s="2"/>
      <c r="AS183" s="2"/>
      <c r="AT183" s="2"/>
      <c r="AU183" s="2"/>
      <c r="AV183" s="2"/>
      <c r="AW183" s="2"/>
      <c r="AX183" s="2" t="s">
        <v>421</v>
      </c>
      <c r="AZ183" s="3" t="s">
        <v>714</v>
      </c>
      <c r="CX183" s="3"/>
      <c r="CY183" s="3"/>
      <c r="CZ183" s="3"/>
      <c r="DA183" s="3"/>
      <c r="DD183" s="3"/>
      <c r="DM183" s="18"/>
      <c r="DN183" s="18"/>
      <c r="DO183" s="18"/>
      <c r="DP183" s="18"/>
      <c r="DQ183" s="18"/>
    </row>
    <row r="184" spans="1:121" ht="19" customHeight="1" x14ac:dyDescent="0.2">
      <c r="A184" s="1">
        <v>182</v>
      </c>
      <c r="B184" s="2" t="s">
        <v>98</v>
      </c>
      <c r="C184" s="2" t="s">
        <v>836</v>
      </c>
      <c r="D184" s="3">
        <v>1839</v>
      </c>
      <c r="E184" s="3">
        <v>1864</v>
      </c>
      <c r="F184" s="3">
        <f t="shared" si="8"/>
        <v>25</v>
      </c>
      <c r="G184" s="3">
        <v>1846</v>
      </c>
      <c r="J184" s="2" t="s">
        <v>308</v>
      </c>
      <c r="L184" s="2">
        <v>30</v>
      </c>
      <c r="M184" s="2">
        <v>8</v>
      </c>
      <c r="P184" s="2" t="s">
        <v>816</v>
      </c>
      <c r="Q184" s="2"/>
      <c r="S184" s="2" t="s">
        <v>594</v>
      </c>
      <c r="T184" s="2" t="s">
        <v>55</v>
      </c>
      <c r="U184" s="3">
        <v>80</v>
      </c>
      <c r="W184" s="2">
        <v>18</v>
      </c>
      <c r="X184" s="2">
        <v>281336</v>
      </c>
      <c r="Y184" s="2">
        <v>4348626</v>
      </c>
      <c r="Z184" s="2">
        <v>238</v>
      </c>
      <c r="AA184" s="21">
        <v>153</v>
      </c>
      <c r="AB184" s="23">
        <v>39.259410000000003</v>
      </c>
      <c r="AC184" s="23">
        <v>-77.343429999999998</v>
      </c>
      <c r="AD184" s="2"/>
      <c r="AF184" s="3" t="s">
        <v>738</v>
      </c>
      <c r="AG184" s="3" t="s">
        <v>738</v>
      </c>
      <c r="AH184" s="3" t="s">
        <v>738</v>
      </c>
      <c r="AI184" s="3" t="s">
        <v>491</v>
      </c>
      <c r="AN184" s="2"/>
      <c r="AO184" s="2"/>
      <c r="AQ184" s="2"/>
      <c r="AR184" s="2"/>
      <c r="AS184" s="2"/>
      <c r="AT184" s="2"/>
      <c r="AU184" s="2"/>
      <c r="AV184" s="2"/>
      <c r="AW184" s="2"/>
      <c r="AX184" s="2" t="s">
        <v>421</v>
      </c>
      <c r="CX184" s="3"/>
      <c r="CY184" s="3"/>
      <c r="CZ184" s="3"/>
      <c r="DA184" s="3"/>
      <c r="DD184" s="3"/>
      <c r="DM184" s="18"/>
      <c r="DN184" s="18"/>
      <c r="DO184" s="18"/>
      <c r="DP184" s="18"/>
      <c r="DQ184" s="18"/>
    </row>
    <row r="185" spans="1:121" ht="19" customHeight="1" x14ac:dyDescent="0.2">
      <c r="A185" s="1">
        <v>183</v>
      </c>
      <c r="B185" s="2" t="s">
        <v>458</v>
      </c>
      <c r="C185" s="2" t="s">
        <v>837</v>
      </c>
      <c r="D185" s="3">
        <v>1793</v>
      </c>
      <c r="E185" s="3">
        <v>1828</v>
      </c>
      <c r="F185" s="3">
        <f t="shared" si="8"/>
        <v>35</v>
      </c>
      <c r="J185" s="2" t="s">
        <v>720</v>
      </c>
      <c r="N185" s="2">
        <v>4</v>
      </c>
      <c r="O185" s="2">
        <v>2</v>
      </c>
      <c r="P185" s="2"/>
      <c r="Q185" s="2"/>
      <c r="S185" s="2" t="s">
        <v>192</v>
      </c>
      <c r="T185" s="2" t="s">
        <v>55</v>
      </c>
      <c r="U185" s="3">
        <v>76</v>
      </c>
      <c r="V185" s="2" t="s">
        <v>449</v>
      </c>
      <c r="W185" s="2">
        <v>18</v>
      </c>
      <c r="X185" s="2">
        <v>304800</v>
      </c>
      <c r="Y185" s="2">
        <v>4318530</v>
      </c>
      <c r="Z185" s="2">
        <v>115</v>
      </c>
      <c r="AA185" s="21">
        <v>154</v>
      </c>
      <c r="AB185" s="23">
        <v>38.994019999999999</v>
      </c>
      <c r="AC185" s="23">
        <v>-77.539439999999999</v>
      </c>
      <c r="AD185" s="2"/>
      <c r="AE185" s="3" t="s">
        <v>491</v>
      </c>
      <c r="AF185" s="3" t="s">
        <v>738</v>
      </c>
      <c r="AG185" s="3" t="s">
        <v>738</v>
      </c>
      <c r="AH185" s="3" t="s">
        <v>491</v>
      </c>
      <c r="AI185" s="3" t="s">
        <v>738</v>
      </c>
      <c r="AN185" s="2"/>
      <c r="AO185" s="2"/>
      <c r="AQ185" s="2"/>
      <c r="AR185" s="2"/>
      <c r="AS185" s="2"/>
      <c r="AT185" s="2"/>
      <c r="AU185" s="2"/>
      <c r="AV185" s="2"/>
      <c r="AW185" s="2"/>
      <c r="AX185" s="2" t="s">
        <v>324</v>
      </c>
      <c r="CX185" s="3"/>
      <c r="CY185" s="3"/>
      <c r="CZ185" s="3"/>
      <c r="DA185" s="3"/>
      <c r="DD185" s="3"/>
      <c r="DM185" s="18"/>
      <c r="DN185" s="18"/>
      <c r="DO185" s="18"/>
      <c r="DP185" s="18"/>
      <c r="DQ185" s="18"/>
    </row>
    <row r="186" spans="1:121" ht="19" customHeight="1" x14ac:dyDescent="0.2">
      <c r="A186" s="1">
        <v>184</v>
      </c>
      <c r="B186" s="2" t="s">
        <v>376</v>
      </c>
      <c r="C186" s="2" t="s">
        <v>836</v>
      </c>
      <c r="D186" s="3">
        <v>1723</v>
      </c>
      <c r="E186" s="3">
        <v>1776</v>
      </c>
      <c r="F186" s="3">
        <f t="shared" si="8"/>
        <v>53</v>
      </c>
      <c r="J186" s="2" t="s">
        <v>377</v>
      </c>
      <c r="P186" s="2"/>
      <c r="Q186" s="2"/>
      <c r="R186" s="2" t="s">
        <v>378</v>
      </c>
      <c r="W186" s="2">
        <v>18</v>
      </c>
      <c r="X186" s="2">
        <v>411366</v>
      </c>
      <c r="Y186" s="2">
        <v>4380764</v>
      </c>
      <c r="Z186" s="2"/>
      <c r="AA186" s="21"/>
      <c r="AB186" s="23">
        <v>39.574599999999997</v>
      </c>
      <c r="AC186" s="23">
        <v>-76.031499999999994</v>
      </c>
      <c r="AD186" s="2"/>
      <c r="AE186" s="3"/>
      <c r="AF186" s="3" t="s">
        <v>491</v>
      </c>
      <c r="AG186" s="3" t="s">
        <v>491</v>
      </c>
      <c r="AH186" s="3" t="s">
        <v>738</v>
      </c>
      <c r="AI186" s="3" t="s">
        <v>738</v>
      </c>
      <c r="AN186" s="2"/>
      <c r="AO186" s="2"/>
      <c r="AQ186" s="2"/>
      <c r="AR186" s="2"/>
      <c r="AS186" s="2"/>
      <c r="AT186" s="2"/>
      <c r="AU186" s="2"/>
      <c r="AV186" s="2"/>
      <c r="AW186" s="2"/>
      <c r="AX186" s="2"/>
      <c r="CX186" s="3"/>
      <c r="CY186" s="3"/>
      <c r="CZ186" s="3"/>
      <c r="DA186" s="3"/>
      <c r="DD186" s="3"/>
      <c r="DM186" s="18"/>
      <c r="DN186" s="18"/>
      <c r="DO186" s="18"/>
      <c r="DP186" s="18"/>
      <c r="DQ186" s="18"/>
    </row>
    <row r="187" spans="1:121" ht="19" customHeight="1" x14ac:dyDescent="0.2">
      <c r="A187" s="1">
        <v>185</v>
      </c>
      <c r="B187" s="2" t="s">
        <v>731</v>
      </c>
      <c r="C187" s="2" t="s">
        <v>837</v>
      </c>
      <c r="D187" s="3">
        <v>1742</v>
      </c>
      <c r="E187" s="3">
        <v>1835</v>
      </c>
      <c r="F187" s="3">
        <f t="shared" si="8"/>
        <v>93</v>
      </c>
      <c r="G187" s="3">
        <v>1781</v>
      </c>
      <c r="J187" s="2" t="s">
        <v>465</v>
      </c>
      <c r="P187" s="2"/>
      <c r="Q187" s="2"/>
      <c r="R187" s="2" t="s">
        <v>507</v>
      </c>
      <c r="S187" s="2" t="s">
        <v>667</v>
      </c>
      <c r="T187" s="2" t="s">
        <v>366</v>
      </c>
      <c r="U187" s="3">
        <v>49</v>
      </c>
      <c r="V187" s="2" t="s">
        <v>195</v>
      </c>
      <c r="W187" s="2">
        <v>18</v>
      </c>
      <c r="X187" s="2">
        <v>318987</v>
      </c>
      <c r="Y187" s="2">
        <v>4145782</v>
      </c>
      <c r="Z187" s="2">
        <v>29</v>
      </c>
      <c r="AA187" s="21">
        <v>155</v>
      </c>
      <c r="AB187" s="23">
        <v>37.441180000000003</v>
      </c>
      <c r="AC187" s="23">
        <v>-77.461699999999993</v>
      </c>
      <c r="AD187" s="2"/>
      <c r="AE187" s="3"/>
      <c r="AF187" s="3" t="s">
        <v>491</v>
      </c>
      <c r="AG187" s="3" t="s">
        <v>491</v>
      </c>
      <c r="AH187" s="3" t="s">
        <v>491</v>
      </c>
      <c r="AI187" s="3" t="s">
        <v>738</v>
      </c>
      <c r="AN187" s="2"/>
      <c r="AO187" s="2"/>
      <c r="AQ187" s="2"/>
      <c r="AR187" s="2"/>
      <c r="AS187" s="2"/>
      <c r="AT187" s="2"/>
      <c r="AU187" s="2"/>
      <c r="AV187" s="2"/>
      <c r="AW187" s="2"/>
      <c r="AX187" s="2" t="s">
        <v>421</v>
      </c>
      <c r="AY187" s="3" t="s">
        <v>700</v>
      </c>
      <c r="CX187" s="3"/>
      <c r="CY187" s="3"/>
      <c r="CZ187" s="3"/>
      <c r="DA187" s="3"/>
      <c r="DD187" s="3"/>
      <c r="DM187" s="18"/>
      <c r="DN187" s="18"/>
      <c r="DO187" s="18"/>
      <c r="DP187" s="18"/>
      <c r="DQ187" s="18"/>
    </row>
    <row r="188" spans="1:121" ht="19" customHeight="1" x14ac:dyDescent="0.2">
      <c r="A188" s="1">
        <v>186</v>
      </c>
      <c r="B188" s="2" t="s">
        <v>265</v>
      </c>
      <c r="C188" s="2" t="s">
        <v>838</v>
      </c>
      <c r="D188" s="3">
        <v>1821</v>
      </c>
      <c r="E188" s="3" t="s">
        <v>537</v>
      </c>
      <c r="F188" s="3" t="e">
        <f t="shared" si="8"/>
        <v>#VALUE!</v>
      </c>
      <c r="J188" s="2" t="s">
        <v>643</v>
      </c>
      <c r="P188" s="2"/>
      <c r="Q188" s="2"/>
      <c r="R188" s="2" t="s">
        <v>96</v>
      </c>
      <c r="S188" s="2" t="s">
        <v>643</v>
      </c>
      <c r="T188" s="2" t="s">
        <v>364</v>
      </c>
      <c r="U188" s="3">
        <v>41</v>
      </c>
      <c r="W188" s="1">
        <v>17</v>
      </c>
      <c r="AA188" s="21"/>
      <c r="AB188" s="23">
        <v>37.046599999999998</v>
      </c>
      <c r="AC188" s="23">
        <v>-80.764899999999997</v>
      </c>
      <c r="AD188" s="2"/>
      <c r="AE188" s="3"/>
      <c r="AF188" s="3" t="s">
        <v>738</v>
      </c>
      <c r="AG188" s="3" t="s">
        <v>738</v>
      </c>
      <c r="AH188" s="3" t="s">
        <v>738</v>
      </c>
      <c r="AN188" s="2"/>
      <c r="AO188" s="2"/>
      <c r="AQ188" s="2"/>
      <c r="AR188" s="2"/>
      <c r="AS188" s="2"/>
      <c r="AT188" s="2"/>
      <c r="AU188" s="2"/>
      <c r="AV188" s="2"/>
      <c r="AW188" s="2"/>
      <c r="AX188" s="2" t="s">
        <v>130</v>
      </c>
      <c r="BA188" s="3" t="s">
        <v>139</v>
      </c>
      <c r="BC188" s="3" t="s">
        <v>15</v>
      </c>
      <c r="CU188" s="1"/>
      <c r="CV188" s="1"/>
      <c r="CW188" s="1"/>
      <c r="CX188" s="3"/>
      <c r="CY188" s="3"/>
      <c r="CZ188" s="3"/>
      <c r="DA188" s="3"/>
      <c r="DD188" s="3"/>
      <c r="DM188" s="18"/>
      <c r="DN188" s="18"/>
      <c r="DO188" s="18"/>
      <c r="DP188" s="18"/>
      <c r="DQ188" s="18"/>
    </row>
    <row r="189" spans="1:121" ht="19" customHeight="1" x14ac:dyDescent="0.2">
      <c r="A189" s="1">
        <v>187</v>
      </c>
      <c r="B189" s="2" t="s">
        <v>264</v>
      </c>
      <c r="C189" s="2" t="s">
        <v>836</v>
      </c>
      <c r="D189" s="3">
        <v>1868</v>
      </c>
      <c r="E189" s="3">
        <v>1948</v>
      </c>
      <c r="F189" s="3">
        <f t="shared" si="8"/>
        <v>80</v>
      </c>
      <c r="J189" s="2" t="s">
        <v>643</v>
      </c>
      <c r="P189" s="2"/>
      <c r="Q189" s="2"/>
      <c r="S189" s="2" t="s">
        <v>643</v>
      </c>
      <c r="T189" s="2" t="s">
        <v>364</v>
      </c>
      <c r="U189" s="3">
        <v>41</v>
      </c>
      <c r="V189" s="2" t="s">
        <v>741</v>
      </c>
      <c r="W189" s="2">
        <v>17</v>
      </c>
      <c r="X189" s="2">
        <v>520200</v>
      </c>
      <c r="Y189" s="2">
        <v>4099826</v>
      </c>
      <c r="Z189" s="2">
        <v>1899</v>
      </c>
      <c r="AA189" s="21">
        <v>156</v>
      </c>
      <c r="AB189" s="23">
        <v>37.044429999999998</v>
      </c>
      <c r="AC189" s="23">
        <v>-80.728409999999997</v>
      </c>
      <c r="AD189" s="2"/>
      <c r="AE189" s="3"/>
      <c r="AF189" s="3" t="s">
        <v>738</v>
      </c>
      <c r="AG189" s="3" t="s">
        <v>738</v>
      </c>
      <c r="AH189" s="3" t="s">
        <v>738</v>
      </c>
      <c r="AI189" s="3" t="s">
        <v>738</v>
      </c>
      <c r="AN189" s="2"/>
      <c r="AO189" s="2"/>
      <c r="AQ189" s="2"/>
      <c r="AR189" s="2"/>
      <c r="AS189" s="2"/>
      <c r="AT189" s="2"/>
      <c r="AU189" s="2"/>
      <c r="AV189" s="2"/>
      <c r="AW189" s="2"/>
      <c r="AX189" s="2" t="s">
        <v>130</v>
      </c>
      <c r="BA189" s="3" t="s">
        <v>139</v>
      </c>
      <c r="CU189" s="1"/>
      <c r="CV189" s="1"/>
      <c r="CW189" s="1"/>
      <c r="CX189" s="3"/>
      <c r="CY189" s="3"/>
      <c r="CZ189" s="3"/>
      <c r="DA189" s="3"/>
      <c r="DD189" s="3"/>
      <c r="DM189" s="18"/>
      <c r="DN189" s="18"/>
      <c r="DO189" s="18"/>
      <c r="DP189" s="18"/>
      <c r="DQ189" s="18"/>
    </row>
    <row r="190" spans="1:121" ht="19" customHeight="1" x14ac:dyDescent="0.2">
      <c r="A190" s="1">
        <v>188</v>
      </c>
      <c r="B190" s="2" t="s">
        <v>356</v>
      </c>
      <c r="C190" s="2" t="s">
        <v>836</v>
      </c>
      <c r="D190" s="3">
        <v>1868</v>
      </c>
      <c r="E190" s="3">
        <v>1900</v>
      </c>
      <c r="F190" s="3">
        <f t="shared" si="8"/>
        <v>32</v>
      </c>
      <c r="J190" s="2" t="s">
        <v>643</v>
      </c>
      <c r="L190" s="2">
        <v>38</v>
      </c>
      <c r="M190" s="2">
        <v>9</v>
      </c>
      <c r="P190" s="2" t="s">
        <v>817</v>
      </c>
      <c r="Q190" s="2"/>
      <c r="S190" s="2" t="s">
        <v>184</v>
      </c>
      <c r="T190" s="2" t="s">
        <v>364</v>
      </c>
      <c r="U190" s="3">
        <v>25</v>
      </c>
      <c r="V190" s="2" t="s">
        <v>97</v>
      </c>
      <c r="W190" s="1">
        <v>17</v>
      </c>
      <c r="AA190" s="21"/>
      <c r="AB190" s="23">
        <v>36.979100000000003</v>
      </c>
      <c r="AC190" s="23">
        <v>-80.685299999999998</v>
      </c>
      <c r="AD190" s="2"/>
      <c r="AE190" s="3"/>
      <c r="AF190" s="3" t="s">
        <v>738</v>
      </c>
      <c r="AG190" s="3" t="s">
        <v>738</v>
      </c>
      <c r="AH190" s="3" t="s">
        <v>738</v>
      </c>
      <c r="AI190" s="3" t="s">
        <v>738</v>
      </c>
      <c r="AN190" s="2"/>
      <c r="AO190" s="2"/>
      <c r="AQ190" s="2"/>
      <c r="AR190" s="2"/>
      <c r="AS190" s="2"/>
      <c r="AT190" s="2"/>
      <c r="AU190" s="2"/>
      <c r="AV190" s="2"/>
      <c r="AW190" s="2"/>
      <c r="AX190" s="2" t="s">
        <v>421</v>
      </c>
      <c r="BA190" s="3" t="s">
        <v>139</v>
      </c>
      <c r="CX190" s="3"/>
      <c r="CY190" s="3"/>
      <c r="CZ190" s="3"/>
      <c r="DA190" s="3"/>
      <c r="DD190" s="3"/>
      <c r="DM190" s="18"/>
      <c r="DN190" s="18"/>
      <c r="DO190" s="18"/>
      <c r="DP190" s="18"/>
      <c r="DQ190" s="18"/>
    </row>
    <row r="191" spans="1:121" ht="19" customHeight="1" x14ac:dyDescent="0.2">
      <c r="A191" s="1">
        <v>189</v>
      </c>
      <c r="B191" s="2" t="s">
        <v>43</v>
      </c>
      <c r="C191" s="2" t="s">
        <v>837</v>
      </c>
      <c r="D191" s="3">
        <v>1750</v>
      </c>
      <c r="E191" s="3">
        <v>1798</v>
      </c>
      <c r="F191" s="3">
        <f t="shared" si="8"/>
        <v>48</v>
      </c>
      <c r="J191" s="2" t="s">
        <v>490</v>
      </c>
      <c r="P191" s="2"/>
      <c r="Q191" s="2"/>
      <c r="S191" s="2" t="s">
        <v>289</v>
      </c>
      <c r="T191" s="2" t="s">
        <v>325</v>
      </c>
      <c r="U191" s="3">
        <v>70</v>
      </c>
      <c r="W191" s="2">
        <v>18</v>
      </c>
      <c r="X191" s="2">
        <v>282747</v>
      </c>
      <c r="Y191" s="2">
        <v>4244326</v>
      </c>
      <c r="Z191" s="2">
        <v>32</v>
      </c>
      <c r="AA191" s="21">
        <v>157</v>
      </c>
      <c r="AB191" s="23">
        <v>38.320740000000001</v>
      </c>
      <c r="AC191" s="23">
        <v>-77.851650000000006</v>
      </c>
      <c r="AD191" s="2"/>
      <c r="AE191" s="3"/>
      <c r="AF191" s="3" t="s">
        <v>491</v>
      </c>
      <c r="AG191" s="3" t="s">
        <v>491</v>
      </c>
      <c r="AH191" s="3" t="s">
        <v>738</v>
      </c>
      <c r="AI191" s="3" t="s">
        <v>738</v>
      </c>
      <c r="AN191" s="2"/>
      <c r="AO191" s="2"/>
      <c r="AQ191" s="2"/>
      <c r="AR191" s="2"/>
      <c r="AS191" s="2"/>
      <c r="AT191" s="2"/>
      <c r="AU191" s="2"/>
      <c r="AV191" s="2"/>
      <c r="AW191" s="2"/>
      <c r="AX191" s="2" t="s">
        <v>421</v>
      </c>
      <c r="CX191" s="3"/>
      <c r="CY191" s="3"/>
      <c r="CZ191" s="3"/>
      <c r="DA191" s="3"/>
      <c r="DD191" s="3"/>
      <c r="DM191" s="18"/>
      <c r="DN191" s="18"/>
      <c r="DO191" s="18"/>
      <c r="DP191" s="18"/>
      <c r="DQ191" s="18"/>
    </row>
    <row r="192" spans="1:121" ht="19" customHeight="1" x14ac:dyDescent="0.2">
      <c r="A192" s="1">
        <v>190</v>
      </c>
      <c r="B192" s="2" t="s">
        <v>616</v>
      </c>
      <c r="C192" s="2" t="s">
        <v>836</v>
      </c>
      <c r="D192" s="3">
        <v>1810</v>
      </c>
      <c r="E192" s="3">
        <v>1892</v>
      </c>
      <c r="F192" s="3">
        <f t="shared" si="8"/>
        <v>82</v>
      </c>
      <c r="G192" s="3">
        <v>1856</v>
      </c>
      <c r="H192" s="3">
        <v>1861</v>
      </c>
      <c r="I192" s="3">
        <v>1876</v>
      </c>
      <c r="J192" s="2" t="s">
        <v>109</v>
      </c>
      <c r="L192" s="2">
        <v>30</v>
      </c>
      <c r="M192" s="2">
        <v>9</v>
      </c>
      <c r="P192" s="2">
        <v>1500</v>
      </c>
      <c r="Q192" s="2" t="s">
        <v>818</v>
      </c>
      <c r="S192" s="2" t="s">
        <v>626</v>
      </c>
      <c r="T192" s="2" t="s">
        <v>364</v>
      </c>
      <c r="U192" s="3">
        <v>24</v>
      </c>
      <c r="V192" s="2" t="s">
        <v>305</v>
      </c>
      <c r="W192" s="2">
        <v>17</v>
      </c>
      <c r="X192" s="2">
        <v>494764</v>
      </c>
      <c r="Y192" s="2">
        <v>4076279</v>
      </c>
      <c r="Z192" s="2">
        <v>2138</v>
      </c>
      <c r="AA192" s="21">
        <v>158</v>
      </c>
      <c r="AB192" s="23">
        <v>36.832369999999997</v>
      </c>
      <c r="AC192" s="23">
        <v>-81.587190000000007</v>
      </c>
      <c r="AD192" s="2"/>
      <c r="AE192" s="3"/>
      <c r="AF192" s="3" t="s">
        <v>738</v>
      </c>
      <c r="AG192" s="3" t="s">
        <v>738</v>
      </c>
      <c r="AH192" s="3" t="s">
        <v>491</v>
      </c>
      <c r="AI192" s="3" t="s">
        <v>491</v>
      </c>
      <c r="AJ192" s="3" t="s">
        <v>491</v>
      </c>
      <c r="AN192" s="2"/>
      <c r="AO192" s="2"/>
      <c r="AQ192" s="2"/>
      <c r="AR192" s="2"/>
      <c r="AS192" s="2"/>
      <c r="AT192" s="2"/>
      <c r="AU192" s="2"/>
      <c r="AV192" s="2"/>
      <c r="AW192" s="2"/>
      <c r="AX192" s="2" t="s">
        <v>421</v>
      </c>
      <c r="AY192" s="3" t="s">
        <v>700</v>
      </c>
      <c r="BA192" s="3" t="s">
        <v>139</v>
      </c>
      <c r="CX192" s="3"/>
      <c r="CY192" s="3"/>
      <c r="CZ192" s="3"/>
      <c r="DA192" s="3"/>
      <c r="DD192" s="3"/>
      <c r="DM192" s="18"/>
      <c r="DN192" s="18"/>
      <c r="DO192" s="18"/>
      <c r="DP192" s="18"/>
      <c r="DQ192" s="18"/>
    </row>
    <row r="193" spans="1:121" ht="19" customHeight="1" x14ac:dyDescent="0.2">
      <c r="A193" s="1">
        <v>191</v>
      </c>
      <c r="B193" s="2" t="s">
        <v>444</v>
      </c>
      <c r="C193" s="2" t="s">
        <v>836</v>
      </c>
      <c r="D193" s="3">
        <v>1819</v>
      </c>
      <c r="E193" s="3">
        <v>1875</v>
      </c>
      <c r="F193" s="3">
        <f t="shared" si="8"/>
        <v>56</v>
      </c>
      <c r="G193" s="3">
        <v>1863</v>
      </c>
      <c r="J193" s="2" t="s">
        <v>361</v>
      </c>
      <c r="L193" s="2">
        <v>45</v>
      </c>
      <c r="M193" s="2">
        <v>8</v>
      </c>
      <c r="P193" s="2">
        <v>1320</v>
      </c>
      <c r="Q193" s="2"/>
      <c r="R193" s="2" t="s">
        <v>757</v>
      </c>
      <c r="S193" s="2" t="s">
        <v>21</v>
      </c>
      <c r="T193" s="2" t="s">
        <v>366</v>
      </c>
      <c r="U193" s="3">
        <v>53</v>
      </c>
      <c r="V193" s="2" t="s">
        <v>445</v>
      </c>
      <c r="W193" s="2">
        <v>17</v>
      </c>
      <c r="X193" s="2">
        <v>610575</v>
      </c>
      <c r="Y193" s="2">
        <v>4170899</v>
      </c>
      <c r="Z193" s="2">
        <v>1246</v>
      </c>
      <c r="AA193" s="21">
        <v>159</v>
      </c>
      <c r="AB193" s="23">
        <v>37.678629999999998</v>
      </c>
      <c r="AC193" s="23">
        <v>-79.460430000000002</v>
      </c>
      <c r="AD193" s="2"/>
      <c r="AE193" s="3"/>
      <c r="AF193" s="3" t="s">
        <v>738</v>
      </c>
      <c r="AG193" s="3" t="s">
        <v>738</v>
      </c>
      <c r="AH193" s="3" t="s">
        <v>491</v>
      </c>
      <c r="AI193" s="3" t="s">
        <v>491</v>
      </c>
      <c r="AJ193" s="3" t="s">
        <v>491</v>
      </c>
      <c r="AN193" s="2"/>
      <c r="AO193" s="2"/>
      <c r="AQ193" s="2"/>
      <c r="AR193" s="2"/>
      <c r="AS193" s="2"/>
      <c r="AT193" s="2"/>
      <c r="AU193" s="2"/>
      <c r="AV193" s="2"/>
      <c r="AW193" s="2"/>
      <c r="AX193" s="2" t="s">
        <v>421</v>
      </c>
      <c r="BA193" s="3" t="s">
        <v>680</v>
      </c>
      <c r="BE193" s="3" t="s">
        <v>700</v>
      </c>
      <c r="CX193" s="3"/>
      <c r="CY193" s="3"/>
      <c r="CZ193" s="3"/>
      <c r="DA193" s="3"/>
      <c r="DD193" s="3"/>
      <c r="DM193" s="18"/>
      <c r="DN193" s="18"/>
      <c r="DO193" s="18"/>
      <c r="DP193" s="18"/>
      <c r="DQ193" s="18"/>
    </row>
    <row r="194" spans="1:121" ht="19" customHeight="1" x14ac:dyDescent="0.2">
      <c r="A194" s="1">
        <v>192</v>
      </c>
      <c r="B194" s="2" t="s">
        <v>163</v>
      </c>
      <c r="C194" s="2" t="s">
        <v>836</v>
      </c>
      <c r="D194" s="3">
        <v>1800</v>
      </c>
      <c r="E194" s="3">
        <v>1815</v>
      </c>
      <c r="F194" s="3">
        <f t="shared" si="8"/>
        <v>15</v>
      </c>
      <c r="J194" s="2" t="s">
        <v>361</v>
      </c>
      <c r="P194" s="2"/>
      <c r="Q194" s="2"/>
      <c r="S194" s="2" t="s">
        <v>21</v>
      </c>
      <c r="T194" s="2" t="s">
        <v>366</v>
      </c>
      <c r="U194" s="3">
        <v>53</v>
      </c>
      <c r="V194" s="2" t="s">
        <v>446</v>
      </c>
      <c r="W194" s="2">
        <v>17</v>
      </c>
      <c r="X194" s="2">
        <v>617147</v>
      </c>
      <c r="Y194" s="2">
        <v>4165756</v>
      </c>
      <c r="Z194" s="2">
        <v>1933</v>
      </c>
      <c r="AA194" s="21">
        <v>160</v>
      </c>
      <c r="AB194" s="23">
        <v>37.63147</v>
      </c>
      <c r="AC194" s="23">
        <v>-79.723579999999998</v>
      </c>
      <c r="AD194" s="2"/>
      <c r="AE194" s="3"/>
      <c r="AF194" s="3" t="s">
        <v>738</v>
      </c>
      <c r="AG194" s="3" t="s">
        <v>738</v>
      </c>
      <c r="AH194" s="3" t="s">
        <v>491</v>
      </c>
      <c r="AI194" s="3" t="s">
        <v>738</v>
      </c>
      <c r="AJ194" s="3" t="s">
        <v>491</v>
      </c>
      <c r="AN194" s="2"/>
      <c r="AO194" s="2"/>
      <c r="AQ194" s="2"/>
      <c r="AR194" s="2"/>
      <c r="AS194" s="2"/>
      <c r="AT194" s="2"/>
      <c r="AU194" s="2"/>
      <c r="AV194" s="2"/>
      <c r="AW194" s="2"/>
      <c r="AX194" s="2" t="s">
        <v>421</v>
      </c>
      <c r="BA194" s="3" t="s">
        <v>680</v>
      </c>
      <c r="CX194" s="3"/>
      <c r="CY194" s="3"/>
      <c r="CZ194" s="3"/>
      <c r="DA194" s="3"/>
      <c r="DD194" s="3"/>
      <c r="DM194" s="18"/>
      <c r="DN194" s="18"/>
      <c r="DO194" s="18"/>
      <c r="DP194" s="18"/>
      <c r="DQ194" s="18"/>
    </row>
    <row r="195" spans="1:121" ht="19" customHeight="1" x14ac:dyDescent="0.2">
      <c r="A195" s="1">
        <v>193</v>
      </c>
      <c r="B195" s="2" t="s">
        <v>118</v>
      </c>
      <c r="C195" s="2" t="s">
        <v>839</v>
      </c>
      <c r="D195" s="3" t="s">
        <v>657</v>
      </c>
      <c r="J195" s="2" t="s">
        <v>194</v>
      </c>
      <c r="P195" s="2"/>
      <c r="Q195" s="2"/>
      <c r="R195" s="2" t="s">
        <v>659</v>
      </c>
      <c r="S195" s="2" t="s">
        <v>481</v>
      </c>
      <c r="T195" s="2" t="s">
        <v>366</v>
      </c>
      <c r="U195" s="3">
        <v>58</v>
      </c>
      <c r="W195" s="2">
        <v>18</v>
      </c>
      <c r="X195" s="2">
        <v>284178</v>
      </c>
      <c r="Y195" s="2">
        <v>415738</v>
      </c>
      <c r="Z195" s="2">
        <v>60</v>
      </c>
      <c r="AA195" s="21"/>
      <c r="AB195" s="23">
        <v>37.539499999999997</v>
      </c>
      <c r="AC195" s="23">
        <v>-77.441000000000003</v>
      </c>
      <c r="AD195" s="2"/>
      <c r="AE195" s="3"/>
      <c r="AF195" s="3"/>
      <c r="AL195" s="4" t="s">
        <v>658</v>
      </c>
      <c r="AN195" s="2"/>
      <c r="AO195" s="2"/>
      <c r="AQ195" s="2"/>
      <c r="AR195" s="2"/>
      <c r="AS195" s="2"/>
      <c r="AT195" s="2"/>
      <c r="AU195" s="2"/>
      <c r="AV195" s="2"/>
      <c r="AW195" s="2"/>
      <c r="AX195" s="2"/>
      <c r="BA195" s="3" t="s">
        <v>130</v>
      </c>
      <c r="CX195" s="3"/>
      <c r="CY195" s="3"/>
      <c r="CZ195" s="3"/>
      <c r="DA195" s="3"/>
      <c r="DD195" s="3"/>
      <c r="DM195" s="18"/>
      <c r="DN195" s="18"/>
      <c r="DO195" s="18"/>
      <c r="DP195" s="18"/>
      <c r="DQ195" s="18"/>
    </row>
    <row r="196" spans="1:121" ht="19" customHeight="1" x14ac:dyDescent="0.2">
      <c r="A196" s="1">
        <v>194</v>
      </c>
      <c r="B196" s="2" t="s">
        <v>462</v>
      </c>
      <c r="C196" s="2" t="s">
        <v>836</v>
      </c>
      <c r="D196" s="3">
        <v>1832</v>
      </c>
      <c r="E196" s="3">
        <v>1875</v>
      </c>
      <c r="F196" s="3">
        <f>E196-D196</f>
        <v>43</v>
      </c>
      <c r="G196" s="3">
        <v>1847</v>
      </c>
      <c r="H196" s="2"/>
      <c r="J196" s="2" t="s">
        <v>361</v>
      </c>
      <c r="K196" s="4" t="s">
        <v>491</v>
      </c>
      <c r="L196" s="2">
        <v>36</v>
      </c>
      <c r="M196" s="2">
        <v>8.5</v>
      </c>
      <c r="P196" s="2">
        <v>800</v>
      </c>
      <c r="Q196" s="2" t="s">
        <v>819</v>
      </c>
      <c r="S196" s="2" t="s">
        <v>22</v>
      </c>
      <c r="T196" s="2" t="s">
        <v>366</v>
      </c>
      <c r="U196" s="3">
        <v>52</v>
      </c>
      <c r="V196" s="2" t="s">
        <v>605</v>
      </c>
      <c r="W196" s="2">
        <v>17</v>
      </c>
      <c r="X196" s="2">
        <v>597564</v>
      </c>
      <c r="Y196" s="2">
        <v>4173778</v>
      </c>
      <c r="Z196" s="2">
        <v>1194</v>
      </c>
      <c r="AA196" s="21">
        <v>161</v>
      </c>
      <c r="AB196" s="23">
        <v>37.706049999999998</v>
      </c>
      <c r="AC196" s="23">
        <v>-79.931799999999996</v>
      </c>
      <c r="AD196" s="2"/>
      <c r="AE196" s="3"/>
      <c r="AF196" s="3" t="s">
        <v>738</v>
      </c>
      <c r="AG196" s="3" t="s">
        <v>738</v>
      </c>
      <c r="AH196" s="3" t="s">
        <v>738</v>
      </c>
      <c r="AI196" s="3" t="s">
        <v>491</v>
      </c>
      <c r="AJ196" s="3" t="s">
        <v>491</v>
      </c>
      <c r="AN196" s="2"/>
      <c r="AO196" s="2"/>
      <c r="AQ196" s="2"/>
      <c r="AR196" s="2"/>
      <c r="AS196" s="2"/>
      <c r="AT196" s="2"/>
      <c r="AU196" s="2"/>
      <c r="AV196" s="2"/>
      <c r="AW196" s="2"/>
      <c r="AX196" s="2" t="s">
        <v>421</v>
      </c>
      <c r="AY196" s="3" t="s">
        <v>700</v>
      </c>
      <c r="AZ196" s="3" t="s">
        <v>130</v>
      </c>
      <c r="BA196" s="3" t="s">
        <v>130</v>
      </c>
      <c r="CX196" s="3"/>
      <c r="CY196" s="3"/>
      <c r="CZ196" s="3"/>
      <c r="DA196" s="3"/>
      <c r="DD196" s="3"/>
      <c r="DM196" s="18"/>
      <c r="DN196" s="18"/>
      <c r="DO196" s="18"/>
      <c r="DP196" s="18"/>
      <c r="DQ196" s="18"/>
    </row>
    <row r="197" spans="1:121" ht="19" customHeight="1" x14ac:dyDescent="0.2">
      <c r="A197" s="1">
        <v>195</v>
      </c>
      <c r="B197" s="2" t="s">
        <v>625</v>
      </c>
      <c r="C197" s="2" t="s">
        <v>836</v>
      </c>
      <c r="D197" s="3">
        <v>1843</v>
      </c>
      <c r="E197" s="3">
        <v>1865</v>
      </c>
      <c r="F197" s="3">
        <f>E197-D197</f>
        <v>22</v>
      </c>
      <c r="G197" s="3">
        <v>1861</v>
      </c>
      <c r="J197" s="2" t="s">
        <v>606</v>
      </c>
      <c r="L197" s="2">
        <v>40</v>
      </c>
      <c r="M197" s="2">
        <v>9</v>
      </c>
      <c r="P197" s="2"/>
      <c r="Q197" s="2"/>
      <c r="S197" s="2" t="s">
        <v>292</v>
      </c>
      <c r="T197" s="2" t="s">
        <v>367</v>
      </c>
      <c r="U197" s="3">
        <v>69</v>
      </c>
      <c r="V197" s="2" t="s">
        <v>607</v>
      </c>
      <c r="W197" s="2">
        <v>18</v>
      </c>
      <c r="X197" s="2">
        <v>244620</v>
      </c>
      <c r="Y197" s="2">
        <v>4212199</v>
      </c>
      <c r="Z197" s="2">
        <v>390</v>
      </c>
      <c r="AA197" s="21">
        <v>162</v>
      </c>
      <c r="AB197" s="23">
        <v>38.021520000000002</v>
      </c>
      <c r="AC197" s="23">
        <v>-77.092910000000003</v>
      </c>
      <c r="AD197" s="2"/>
      <c r="AE197" s="3"/>
      <c r="AF197" s="3" t="s">
        <v>738</v>
      </c>
      <c r="AG197" s="3" t="s">
        <v>738</v>
      </c>
      <c r="AH197" s="3" t="s">
        <v>738</v>
      </c>
      <c r="AI197" s="3" t="s">
        <v>491</v>
      </c>
      <c r="AN197" s="2"/>
      <c r="AO197" s="2"/>
      <c r="AQ197" s="2"/>
      <c r="AR197" s="2"/>
      <c r="AS197" s="2"/>
      <c r="AT197" s="2"/>
      <c r="AU197" s="2"/>
      <c r="AV197" s="2"/>
      <c r="AW197" s="2"/>
      <c r="AX197" s="2" t="s">
        <v>421</v>
      </c>
      <c r="BE197" s="3" t="s">
        <v>700</v>
      </c>
      <c r="CX197" s="3"/>
      <c r="CY197" s="3"/>
      <c r="CZ197" s="3"/>
      <c r="DA197" s="3"/>
      <c r="DD197" s="3"/>
      <c r="DM197" s="18"/>
      <c r="DN197" s="18"/>
      <c r="DO197" s="18"/>
      <c r="DP197" s="18"/>
      <c r="DQ197" s="18"/>
    </row>
    <row r="198" spans="1:121" ht="19" customHeight="1" x14ac:dyDescent="0.2">
      <c r="A198" s="1">
        <v>196</v>
      </c>
      <c r="B198" s="2" t="s">
        <v>226</v>
      </c>
      <c r="C198" s="2" t="s">
        <v>836</v>
      </c>
      <c r="D198" s="3">
        <v>1799</v>
      </c>
      <c r="E198" s="3">
        <v>1854</v>
      </c>
      <c r="F198" s="3">
        <f>E198-D198</f>
        <v>55</v>
      </c>
      <c r="J198" s="2" t="s">
        <v>384</v>
      </c>
      <c r="P198" s="2"/>
      <c r="Q198" s="2"/>
      <c r="S198" s="2" t="s">
        <v>198</v>
      </c>
      <c r="T198" s="2" t="s">
        <v>366</v>
      </c>
      <c r="U198" s="3">
        <v>52</v>
      </c>
      <c r="V198" s="2" t="s">
        <v>666</v>
      </c>
      <c r="W198" s="2">
        <v>17</v>
      </c>
      <c r="X198" s="2">
        <v>583056</v>
      </c>
      <c r="Y198" s="2">
        <v>4184646</v>
      </c>
      <c r="Z198" s="2">
        <v>1375</v>
      </c>
      <c r="AA198" s="21">
        <v>163</v>
      </c>
      <c r="AB198" s="23">
        <v>37.807222222199997</v>
      </c>
      <c r="AC198" s="23">
        <v>-80.223333333300005</v>
      </c>
      <c r="AD198" s="2"/>
      <c r="AE198" s="3"/>
      <c r="AF198" s="3" t="s">
        <v>738</v>
      </c>
      <c r="AG198" s="3" t="s">
        <v>738</v>
      </c>
      <c r="AH198" s="3" t="s">
        <v>491</v>
      </c>
      <c r="AI198" s="3" t="s">
        <v>738</v>
      </c>
      <c r="AJ198" s="3" t="s">
        <v>491</v>
      </c>
      <c r="AN198" s="2"/>
      <c r="AO198" s="2"/>
      <c r="AQ198" s="2"/>
      <c r="AR198" s="2"/>
      <c r="AS198" s="2"/>
      <c r="AT198" s="2"/>
      <c r="AU198" s="2"/>
      <c r="AV198" s="2"/>
      <c r="AW198" s="2"/>
      <c r="AX198" s="2" t="s">
        <v>421</v>
      </c>
      <c r="BB198" s="4" t="s">
        <v>682</v>
      </c>
      <c r="CX198" s="3"/>
      <c r="CY198" s="3"/>
      <c r="CZ198" s="3"/>
      <c r="DA198" s="3"/>
      <c r="DD198" s="3"/>
      <c r="DM198" s="18"/>
      <c r="DN198" s="18"/>
      <c r="DO198" s="18"/>
      <c r="DP198" s="18"/>
      <c r="DQ198" s="18"/>
    </row>
    <row r="199" spans="1:121" ht="19" customHeight="1" x14ac:dyDescent="0.2">
      <c r="A199" s="1">
        <v>197</v>
      </c>
      <c r="B199" s="2" t="s">
        <v>747</v>
      </c>
      <c r="C199" s="2" t="s">
        <v>836</v>
      </c>
      <c r="D199" s="3">
        <v>1869</v>
      </c>
      <c r="E199" s="3">
        <v>1882</v>
      </c>
      <c r="F199" s="3">
        <f>E199-D199</f>
        <v>13</v>
      </c>
      <c r="J199" s="2" t="s">
        <v>361</v>
      </c>
      <c r="L199" s="2">
        <v>33</v>
      </c>
      <c r="M199" s="2">
        <v>9</v>
      </c>
      <c r="P199" s="2">
        <v>2357</v>
      </c>
      <c r="Q199" s="2" t="s">
        <v>820</v>
      </c>
      <c r="R199" s="2" t="s">
        <v>748</v>
      </c>
      <c r="S199" s="2" t="s">
        <v>293</v>
      </c>
      <c r="T199" s="2" t="s">
        <v>366</v>
      </c>
      <c r="U199" s="3">
        <v>53</v>
      </c>
      <c r="V199" s="2" t="s">
        <v>473</v>
      </c>
      <c r="W199" s="2">
        <v>17</v>
      </c>
      <c r="X199" s="2">
        <v>607102</v>
      </c>
      <c r="Y199" s="2">
        <v>4162186</v>
      </c>
      <c r="Z199" s="2">
        <v>911</v>
      </c>
      <c r="AA199" s="21">
        <v>164</v>
      </c>
      <c r="AB199" s="23">
        <v>37.600520000000003</v>
      </c>
      <c r="AC199" s="23">
        <v>-79.866979999999998</v>
      </c>
      <c r="AD199" s="2" t="s">
        <v>247</v>
      </c>
      <c r="AE199" s="3"/>
      <c r="AF199" s="3" t="s">
        <v>738</v>
      </c>
      <c r="AG199" s="3" t="s">
        <v>738</v>
      </c>
      <c r="AH199" s="3" t="s">
        <v>738</v>
      </c>
      <c r="AI199" s="3" t="s">
        <v>738</v>
      </c>
      <c r="AN199" s="2"/>
      <c r="AO199" s="2"/>
      <c r="AQ199" s="2"/>
      <c r="AR199" s="2"/>
      <c r="AS199" s="2"/>
      <c r="AT199" s="2"/>
      <c r="AU199" s="2"/>
      <c r="AV199" s="2"/>
      <c r="AW199" s="2"/>
      <c r="AX199" s="2" t="s">
        <v>421</v>
      </c>
      <c r="BA199" s="3" t="s">
        <v>680</v>
      </c>
      <c r="CX199" s="3"/>
      <c r="CY199" s="3"/>
      <c r="CZ199" s="3"/>
      <c r="DA199" s="3"/>
      <c r="DD199" s="3"/>
      <c r="DM199" s="18"/>
      <c r="DN199" s="18"/>
      <c r="DO199" s="18"/>
      <c r="DP199" s="18"/>
      <c r="DQ199" s="18"/>
    </row>
    <row r="200" spans="1:121" ht="19" customHeight="1" x14ac:dyDescent="0.2">
      <c r="A200" s="1">
        <v>198</v>
      </c>
      <c r="B200" s="2" t="s">
        <v>474</v>
      </c>
      <c r="C200" s="2" t="s">
        <v>839</v>
      </c>
      <c r="D200" s="3">
        <v>1848</v>
      </c>
      <c r="E200" s="3">
        <v>1865</v>
      </c>
      <c r="F200" s="3">
        <f>E200-D200</f>
        <v>17</v>
      </c>
      <c r="J200" s="2" t="s">
        <v>194</v>
      </c>
      <c r="P200" s="2"/>
      <c r="Q200" s="2"/>
      <c r="S200" s="2" t="s">
        <v>481</v>
      </c>
      <c r="T200" s="2" t="s">
        <v>366</v>
      </c>
      <c r="U200" s="3">
        <v>58</v>
      </c>
      <c r="W200" s="2">
        <v>18</v>
      </c>
      <c r="X200" s="2">
        <v>284199</v>
      </c>
      <c r="Y200" s="2">
        <v>4157133</v>
      </c>
      <c r="Z200" s="2">
        <v>84</v>
      </c>
      <c r="AA200" s="21">
        <v>165</v>
      </c>
      <c r="AB200" s="23">
        <v>37.535939999999997</v>
      </c>
      <c r="AC200" s="23">
        <v>-77.424409999999995</v>
      </c>
      <c r="AD200" s="2"/>
      <c r="AE200" s="3"/>
      <c r="AF200" s="3" t="s">
        <v>738</v>
      </c>
      <c r="AG200" s="3" t="s">
        <v>738</v>
      </c>
      <c r="AH200" s="3" t="s">
        <v>738</v>
      </c>
      <c r="AI200" s="3" t="s">
        <v>491</v>
      </c>
      <c r="AN200" s="2"/>
      <c r="AO200" s="2"/>
      <c r="AQ200" s="2"/>
      <c r="AR200" s="2"/>
      <c r="AS200" s="2"/>
      <c r="AT200" s="2"/>
      <c r="AU200" s="2"/>
      <c r="AV200" s="2"/>
      <c r="AW200" s="2"/>
      <c r="AX200" s="2" t="s">
        <v>421</v>
      </c>
      <c r="CU200" s="1"/>
      <c r="CV200" s="1"/>
      <c r="CW200" s="1"/>
      <c r="CX200" s="3"/>
      <c r="CY200" s="3"/>
      <c r="CZ200" s="3"/>
      <c r="DA200" s="3"/>
      <c r="DD200" s="3"/>
      <c r="DM200" s="18"/>
      <c r="DN200" s="18"/>
      <c r="DO200" s="18"/>
      <c r="DP200" s="18"/>
      <c r="DQ200" s="18"/>
    </row>
    <row r="201" spans="1:121" ht="19" customHeight="1" x14ac:dyDescent="0.2">
      <c r="A201" s="1">
        <v>199</v>
      </c>
      <c r="B201" s="2" t="s">
        <v>4</v>
      </c>
      <c r="C201" s="2" t="s">
        <v>836</v>
      </c>
      <c r="D201" s="3">
        <v>1848</v>
      </c>
      <c r="E201" s="3">
        <v>1861</v>
      </c>
      <c r="J201" s="2" t="s">
        <v>174</v>
      </c>
      <c r="P201" s="2"/>
      <c r="Q201" s="2"/>
      <c r="R201" s="2" t="s">
        <v>333</v>
      </c>
      <c r="S201" s="2" t="s">
        <v>668</v>
      </c>
      <c r="T201" s="2" t="s">
        <v>325</v>
      </c>
      <c r="U201" s="3">
        <v>70</v>
      </c>
      <c r="W201" s="1">
        <v>18</v>
      </c>
      <c r="X201" s="1">
        <v>271706</v>
      </c>
      <c r="Y201" s="1">
        <v>4245549</v>
      </c>
      <c r="Z201" s="2">
        <v>124</v>
      </c>
      <c r="AA201" s="21">
        <v>166</v>
      </c>
      <c r="AB201" s="23">
        <v>38.329009999999997</v>
      </c>
      <c r="AC201" s="23">
        <v>-77.117400000000004</v>
      </c>
      <c r="AD201" s="2"/>
      <c r="AE201" s="3"/>
      <c r="AF201" s="3" t="s">
        <v>738</v>
      </c>
      <c r="AG201" s="3" t="s">
        <v>738</v>
      </c>
      <c r="AH201" s="3" t="s">
        <v>738</v>
      </c>
      <c r="AI201" s="3" t="s">
        <v>738</v>
      </c>
      <c r="AN201" s="2"/>
      <c r="AO201" s="2"/>
      <c r="AQ201" s="2"/>
      <c r="AR201" s="2"/>
      <c r="AS201" s="2"/>
      <c r="AT201" s="2"/>
      <c r="AU201" s="2"/>
      <c r="AV201" s="2"/>
      <c r="AW201" s="2"/>
      <c r="AX201" s="2" t="s">
        <v>421</v>
      </c>
      <c r="CX201" s="3"/>
      <c r="CY201" s="3"/>
      <c r="CZ201" s="3"/>
      <c r="DA201" s="3"/>
      <c r="DD201" s="3"/>
      <c r="DM201" s="18"/>
      <c r="DN201" s="18"/>
      <c r="DO201" s="18"/>
      <c r="DP201" s="18"/>
      <c r="DQ201" s="18"/>
    </row>
    <row r="202" spans="1:121" ht="19" customHeight="1" x14ac:dyDescent="0.2">
      <c r="A202" s="1">
        <v>200</v>
      </c>
      <c r="B202" s="2" t="s">
        <v>334</v>
      </c>
      <c r="C202" s="2" t="s">
        <v>839</v>
      </c>
      <c r="D202" s="3" t="s">
        <v>537</v>
      </c>
      <c r="E202" s="3" t="s">
        <v>537</v>
      </c>
      <c r="F202" s="3" t="e">
        <f t="shared" ref="F202:F228" si="9">E202-D202</f>
        <v>#VALUE!</v>
      </c>
      <c r="J202" s="2" t="s">
        <v>361</v>
      </c>
      <c r="P202" s="2"/>
      <c r="Q202" s="2"/>
      <c r="S202" s="2" t="s">
        <v>598</v>
      </c>
      <c r="T202" s="2" t="s">
        <v>366</v>
      </c>
      <c r="U202" s="3">
        <v>42</v>
      </c>
      <c r="W202" s="2">
        <v>17</v>
      </c>
      <c r="X202" s="2">
        <v>603062</v>
      </c>
      <c r="Y202" s="2">
        <v>4142459</v>
      </c>
      <c r="Z202" s="2">
        <v>1456</v>
      </c>
      <c r="AA202" s="21">
        <v>167</v>
      </c>
      <c r="AB202" s="23">
        <v>37.423209999999997</v>
      </c>
      <c r="AC202" s="23">
        <v>-79.352220000000003</v>
      </c>
      <c r="AD202" s="2"/>
      <c r="AE202" s="3"/>
      <c r="AF202" s="3"/>
      <c r="AN202" s="2"/>
      <c r="AO202" s="2"/>
      <c r="AQ202" s="2"/>
      <c r="AR202" s="2"/>
      <c r="AS202" s="2"/>
      <c r="AT202" s="2"/>
      <c r="AU202" s="2"/>
      <c r="AV202" s="2"/>
      <c r="AW202" s="2"/>
      <c r="AX202" s="2" t="s">
        <v>421</v>
      </c>
      <c r="BA202" s="3" t="s">
        <v>680</v>
      </c>
      <c r="CX202" s="3"/>
      <c r="CY202" s="3"/>
      <c r="CZ202" s="3"/>
      <c r="DA202" s="3"/>
      <c r="DD202" s="3"/>
      <c r="DM202" s="18"/>
      <c r="DN202" s="18"/>
      <c r="DO202" s="18"/>
      <c r="DP202" s="18"/>
      <c r="DQ202" s="18"/>
    </row>
    <row r="203" spans="1:121" ht="19" customHeight="1" x14ac:dyDescent="0.2">
      <c r="A203" s="1">
        <v>201</v>
      </c>
      <c r="B203" s="2" t="s">
        <v>335</v>
      </c>
      <c r="C203" s="2" t="s">
        <v>836</v>
      </c>
      <c r="D203" s="3">
        <v>1785</v>
      </c>
      <c r="E203" s="3">
        <v>1815</v>
      </c>
      <c r="F203" s="3">
        <f t="shared" si="9"/>
        <v>30</v>
      </c>
      <c r="J203" s="2" t="s">
        <v>452</v>
      </c>
      <c r="L203" s="2">
        <v>30</v>
      </c>
      <c r="M203" s="2">
        <v>9</v>
      </c>
      <c r="P203" s="2"/>
      <c r="Q203" s="2"/>
      <c r="S203" s="2" t="s">
        <v>26</v>
      </c>
      <c r="T203" s="2" t="s">
        <v>364</v>
      </c>
      <c r="U203" s="3">
        <v>25</v>
      </c>
      <c r="W203" s="2">
        <v>17</v>
      </c>
      <c r="X203" s="2">
        <v>555632</v>
      </c>
      <c r="Y203" s="2">
        <v>4076490</v>
      </c>
      <c r="Z203" s="2">
        <v>2738</v>
      </c>
      <c r="AA203" s="21">
        <v>168</v>
      </c>
      <c r="AB203" s="23">
        <v>36.832650000000001</v>
      </c>
      <c r="AC203" s="23">
        <v>-80.761210000000005</v>
      </c>
      <c r="AD203" s="2"/>
      <c r="AE203" s="3"/>
      <c r="AF203" s="3" t="s">
        <v>738</v>
      </c>
      <c r="AG203" s="3" t="s">
        <v>738</v>
      </c>
      <c r="AH203" s="3" t="s">
        <v>491</v>
      </c>
      <c r="AI203" s="3" t="s">
        <v>738</v>
      </c>
      <c r="AN203" s="2"/>
      <c r="AO203" s="2"/>
      <c r="AQ203" s="2"/>
      <c r="AR203" s="2"/>
      <c r="AS203" s="2"/>
      <c r="AT203" s="2"/>
      <c r="AU203" s="2"/>
      <c r="AV203" s="2"/>
      <c r="AW203" s="2"/>
      <c r="AX203" s="2" t="s">
        <v>421</v>
      </c>
      <c r="AY203" s="3" t="s">
        <v>700</v>
      </c>
      <c r="BA203" s="3" t="s">
        <v>763</v>
      </c>
      <c r="CX203" s="3"/>
      <c r="CY203" s="3"/>
      <c r="CZ203" s="3"/>
      <c r="DA203" s="3"/>
      <c r="DD203" s="3"/>
      <c r="DM203" s="18"/>
      <c r="DN203" s="18"/>
      <c r="DO203" s="18"/>
      <c r="DP203" s="18"/>
      <c r="DQ203" s="18"/>
    </row>
    <row r="204" spans="1:121" ht="19" customHeight="1" x14ac:dyDescent="0.2">
      <c r="A204" s="1">
        <v>202</v>
      </c>
      <c r="B204" s="2" t="s">
        <v>250</v>
      </c>
      <c r="C204" s="2" t="s">
        <v>836</v>
      </c>
      <c r="D204" s="3">
        <v>1805</v>
      </c>
      <c r="E204" s="3">
        <v>1870</v>
      </c>
      <c r="F204" s="3">
        <f t="shared" si="9"/>
        <v>65</v>
      </c>
      <c r="G204" s="3">
        <v>1861</v>
      </c>
      <c r="H204" s="3">
        <v>1863</v>
      </c>
      <c r="J204" s="2" t="s">
        <v>304</v>
      </c>
      <c r="L204" s="2">
        <v>33</v>
      </c>
      <c r="M204" s="2">
        <v>9</v>
      </c>
      <c r="P204" s="2">
        <v>632.5</v>
      </c>
      <c r="Q204" s="2" t="s">
        <v>821</v>
      </c>
      <c r="S204" s="2" t="s">
        <v>200</v>
      </c>
      <c r="T204" s="2" t="s">
        <v>55</v>
      </c>
      <c r="U204" s="3">
        <v>67</v>
      </c>
      <c r="V204" s="2" t="s">
        <v>683</v>
      </c>
      <c r="W204" s="2">
        <v>17</v>
      </c>
      <c r="X204" s="2">
        <v>707007</v>
      </c>
      <c r="Y204" s="2">
        <v>4261964</v>
      </c>
      <c r="Z204" s="2">
        <v>928</v>
      </c>
      <c r="AA204" s="21">
        <v>169</v>
      </c>
      <c r="AB204" s="23">
        <v>38.481990000000003</v>
      </c>
      <c r="AC204" s="23">
        <v>-78.267539999999997</v>
      </c>
      <c r="AD204" s="2"/>
      <c r="AE204" s="3"/>
      <c r="AF204" s="3" t="s">
        <v>738</v>
      </c>
      <c r="AG204" s="3" t="s">
        <v>738</v>
      </c>
      <c r="AH204" s="3" t="s">
        <v>491</v>
      </c>
      <c r="AI204" s="3" t="s">
        <v>491</v>
      </c>
      <c r="AN204" s="2"/>
      <c r="AO204" s="2"/>
      <c r="AQ204" s="2"/>
      <c r="AR204" s="2"/>
      <c r="AS204" s="2"/>
      <c r="AT204" s="2"/>
      <c r="AU204" s="2"/>
      <c r="AV204" s="2"/>
      <c r="AW204" s="2"/>
      <c r="AX204" s="2" t="s">
        <v>421</v>
      </c>
      <c r="BA204" s="3" t="s">
        <v>73</v>
      </c>
      <c r="CX204" s="3"/>
      <c r="CY204" s="3"/>
      <c r="CZ204" s="3"/>
      <c r="DA204" s="3"/>
      <c r="DD204" s="3"/>
      <c r="DM204" s="18"/>
      <c r="DN204" s="18"/>
      <c r="DO204" s="18"/>
      <c r="DP204" s="18"/>
      <c r="DQ204" s="18"/>
    </row>
    <row r="205" spans="1:121" ht="19" customHeight="1" x14ac:dyDescent="0.2">
      <c r="A205" s="1">
        <v>203</v>
      </c>
      <c r="B205" s="2" t="s">
        <v>477</v>
      </c>
      <c r="C205" s="2" t="s">
        <v>836</v>
      </c>
      <c r="D205" s="3">
        <v>1857</v>
      </c>
      <c r="E205" s="3">
        <v>1885</v>
      </c>
      <c r="F205" s="3">
        <f t="shared" si="9"/>
        <v>28</v>
      </c>
      <c r="G205" s="3">
        <v>1861</v>
      </c>
      <c r="H205" s="3">
        <v>1863</v>
      </c>
      <c r="J205" s="2" t="s">
        <v>665</v>
      </c>
      <c r="L205" s="2">
        <v>36</v>
      </c>
      <c r="M205" s="2">
        <v>9</v>
      </c>
      <c r="P205" s="2" t="s">
        <v>823</v>
      </c>
      <c r="Q205" s="2"/>
      <c r="S205" s="2" t="s">
        <v>201</v>
      </c>
      <c r="T205" s="2" t="s">
        <v>55</v>
      </c>
      <c r="U205" s="3">
        <v>67</v>
      </c>
      <c r="V205" s="2" t="s">
        <v>684</v>
      </c>
      <c r="W205" s="2">
        <v>17</v>
      </c>
      <c r="X205" s="2">
        <v>712406</v>
      </c>
      <c r="Y205" s="2">
        <v>4257735</v>
      </c>
      <c r="Z205" s="2">
        <v>1075</v>
      </c>
      <c r="AA205" s="21">
        <v>170</v>
      </c>
      <c r="AB205" s="23">
        <v>38.442639999999997</v>
      </c>
      <c r="AC205" s="23">
        <v>-78.66189</v>
      </c>
      <c r="AD205" s="2"/>
      <c r="AE205" s="3"/>
      <c r="AF205" s="3" t="s">
        <v>738</v>
      </c>
      <c r="AG205" s="3" t="s">
        <v>738</v>
      </c>
      <c r="AH205" s="3" t="s">
        <v>738</v>
      </c>
      <c r="AI205" s="3" t="s">
        <v>491</v>
      </c>
      <c r="AN205" s="2"/>
      <c r="AO205" s="2"/>
      <c r="AQ205" s="2"/>
      <c r="AR205" s="2"/>
      <c r="AS205" s="2"/>
      <c r="AT205" s="2"/>
      <c r="AU205" s="2"/>
      <c r="AV205" s="2"/>
      <c r="AW205" s="2"/>
      <c r="AX205" s="2" t="s">
        <v>421</v>
      </c>
      <c r="AZ205" s="3" t="s">
        <v>714</v>
      </c>
      <c r="CX205" s="3"/>
      <c r="CY205" s="3"/>
      <c r="CZ205" s="3"/>
      <c r="DA205" s="3"/>
      <c r="DD205" s="3"/>
      <c r="DM205" s="18"/>
      <c r="DN205" s="18"/>
      <c r="DO205" s="18"/>
      <c r="DP205" s="18"/>
      <c r="DQ205" s="18"/>
    </row>
    <row r="206" spans="1:121" ht="19" customHeight="1" x14ac:dyDescent="0.2">
      <c r="A206" s="1">
        <v>204</v>
      </c>
      <c r="B206" s="2" t="s">
        <v>227</v>
      </c>
      <c r="C206" s="2" t="s">
        <v>837</v>
      </c>
      <c r="D206" s="3">
        <v>1805</v>
      </c>
      <c r="E206" s="3">
        <v>1864</v>
      </c>
      <c r="F206" s="3">
        <f t="shared" si="9"/>
        <v>59</v>
      </c>
      <c r="J206" s="2" t="s">
        <v>304</v>
      </c>
      <c r="N206" s="2">
        <v>5</v>
      </c>
      <c r="O206" s="2">
        <v>2</v>
      </c>
      <c r="P206" s="2">
        <v>300</v>
      </c>
      <c r="Q206" s="2" t="s">
        <v>822</v>
      </c>
      <c r="S206" s="2" t="s">
        <v>200</v>
      </c>
      <c r="T206" s="2" t="s">
        <v>55</v>
      </c>
      <c r="U206" s="3">
        <v>67</v>
      </c>
      <c r="W206" s="2">
        <v>17</v>
      </c>
      <c r="X206" s="2">
        <v>706977</v>
      </c>
      <c r="Y206" s="2">
        <v>4261855</v>
      </c>
      <c r="Z206" s="2">
        <v>911</v>
      </c>
      <c r="AA206" s="21">
        <v>171</v>
      </c>
      <c r="AB206" s="23">
        <v>38.481009999999998</v>
      </c>
      <c r="AC206" s="23">
        <v>-78.271299999999997</v>
      </c>
      <c r="AD206" s="2"/>
      <c r="AE206" s="3"/>
      <c r="AF206" s="3" t="s">
        <v>738</v>
      </c>
      <c r="AG206" s="3" t="s">
        <v>738</v>
      </c>
      <c r="AH206" s="3" t="s">
        <v>491</v>
      </c>
      <c r="AI206" s="3" t="s">
        <v>491</v>
      </c>
      <c r="AN206" s="2"/>
      <c r="AO206" s="2"/>
      <c r="AQ206" s="2"/>
      <c r="AR206" s="2"/>
      <c r="AS206" s="2"/>
      <c r="AT206" s="2"/>
      <c r="AU206" s="2"/>
      <c r="AV206" s="2"/>
      <c r="AW206" s="2"/>
      <c r="AX206" s="2" t="s">
        <v>421</v>
      </c>
      <c r="BA206" s="3" t="s">
        <v>73</v>
      </c>
      <c r="CX206" s="3"/>
      <c r="CY206" s="3"/>
      <c r="CZ206" s="3"/>
      <c r="DA206" s="3"/>
      <c r="DD206" s="3"/>
      <c r="DM206" s="18"/>
      <c r="DN206" s="18"/>
      <c r="DO206" s="18"/>
      <c r="DP206" s="18"/>
      <c r="DQ206" s="18"/>
    </row>
    <row r="207" spans="1:121" ht="19" customHeight="1" x14ac:dyDescent="0.2">
      <c r="A207" s="1">
        <v>205</v>
      </c>
      <c r="B207" s="2" t="s">
        <v>685</v>
      </c>
      <c r="C207" s="2" t="s">
        <v>839</v>
      </c>
      <c r="D207" s="3">
        <v>1850</v>
      </c>
      <c r="E207" s="3">
        <v>1885</v>
      </c>
      <c r="F207" s="3">
        <f t="shared" si="9"/>
        <v>35</v>
      </c>
      <c r="J207" s="2" t="s">
        <v>665</v>
      </c>
      <c r="P207" s="2"/>
      <c r="Q207" s="2"/>
      <c r="S207" s="2" t="s">
        <v>514</v>
      </c>
      <c r="T207" s="2" t="s">
        <v>55</v>
      </c>
      <c r="U207" s="3">
        <v>66</v>
      </c>
      <c r="W207" s="2">
        <v>17</v>
      </c>
      <c r="X207" s="2">
        <v>676271</v>
      </c>
      <c r="Y207" s="2">
        <v>4253660</v>
      </c>
      <c r="Z207" s="2">
        <v>1237</v>
      </c>
      <c r="AA207" s="21">
        <v>172</v>
      </c>
      <c r="AB207" s="23">
        <v>38.413809999999998</v>
      </c>
      <c r="AC207" s="23">
        <v>-78.809939999999997</v>
      </c>
      <c r="AD207" s="2"/>
      <c r="AE207" s="3"/>
      <c r="AF207" s="3" t="s">
        <v>738</v>
      </c>
      <c r="AG207" s="3" t="s">
        <v>738</v>
      </c>
      <c r="AH207" s="3" t="s">
        <v>738</v>
      </c>
      <c r="AI207" s="3" t="s">
        <v>491</v>
      </c>
      <c r="AN207" s="2"/>
      <c r="AO207" s="2"/>
      <c r="AQ207" s="2"/>
      <c r="AR207" s="2"/>
      <c r="AS207" s="2"/>
      <c r="AT207" s="2"/>
      <c r="AU207" s="2"/>
      <c r="AV207" s="2"/>
      <c r="AW207" s="2" t="s">
        <v>502</v>
      </c>
      <c r="AX207" s="2" t="s">
        <v>421</v>
      </c>
      <c r="AZ207" s="3" t="s">
        <v>714</v>
      </c>
      <c r="CX207" s="3"/>
      <c r="CY207" s="3"/>
      <c r="CZ207" s="3"/>
      <c r="DA207" s="3"/>
      <c r="DD207" s="3"/>
      <c r="DM207" s="18"/>
      <c r="DN207" s="18"/>
      <c r="DO207" s="18"/>
      <c r="DP207" s="18"/>
      <c r="DQ207" s="18"/>
    </row>
    <row r="208" spans="1:121" ht="19" customHeight="1" x14ac:dyDescent="0.2">
      <c r="A208" s="1">
        <v>206</v>
      </c>
      <c r="B208" s="2" t="s">
        <v>471</v>
      </c>
      <c r="C208" s="2" t="s">
        <v>836</v>
      </c>
      <c r="D208" s="3">
        <v>1869</v>
      </c>
      <c r="E208" s="3">
        <v>1885</v>
      </c>
      <c r="F208" s="3">
        <f t="shared" si="9"/>
        <v>16</v>
      </c>
      <c r="J208" s="2" t="s">
        <v>479</v>
      </c>
      <c r="L208" s="2">
        <v>35</v>
      </c>
      <c r="M208" s="2">
        <v>9</v>
      </c>
      <c r="P208" s="2">
        <v>3500</v>
      </c>
      <c r="Q208" s="2"/>
      <c r="S208" s="2" t="s">
        <v>648</v>
      </c>
      <c r="T208" s="2" t="s">
        <v>55</v>
      </c>
      <c r="U208" s="3">
        <v>66</v>
      </c>
      <c r="V208" s="2" t="s">
        <v>686</v>
      </c>
      <c r="W208" s="2">
        <v>17</v>
      </c>
      <c r="X208" s="2">
        <v>653693</v>
      </c>
      <c r="Y208" s="2">
        <v>4227582</v>
      </c>
      <c r="Z208" s="2">
        <v>1847</v>
      </c>
      <c r="AA208" s="21">
        <v>173</v>
      </c>
      <c r="AB208" s="23">
        <v>38.183059999999998</v>
      </c>
      <c r="AC208" s="23">
        <v>-79.451509999999999</v>
      </c>
      <c r="AD208" s="2"/>
      <c r="AE208" s="3"/>
      <c r="AF208" s="3" t="s">
        <v>738</v>
      </c>
      <c r="AG208" s="3" t="s">
        <v>738</v>
      </c>
      <c r="AH208" s="3" t="s">
        <v>738</v>
      </c>
      <c r="AI208" s="3" t="s">
        <v>738</v>
      </c>
      <c r="AJ208" s="3" t="s">
        <v>501</v>
      </c>
      <c r="AN208" s="2"/>
      <c r="AO208" s="2"/>
      <c r="AQ208" s="2"/>
      <c r="AR208" s="2"/>
      <c r="AS208" s="2"/>
      <c r="AT208" s="2"/>
      <c r="AU208" s="2"/>
      <c r="AV208" s="2"/>
      <c r="AW208" s="2"/>
      <c r="AX208" s="2" t="s">
        <v>421</v>
      </c>
      <c r="AZ208" s="3" t="s">
        <v>714</v>
      </c>
      <c r="CX208" s="3"/>
      <c r="CY208" s="3"/>
      <c r="CZ208" s="3"/>
      <c r="DA208" s="3"/>
      <c r="DD208" s="3"/>
      <c r="DM208" s="18"/>
      <c r="DN208" s="18"/>
      <c r="DO208" s="18"/>
      <c r="DP208" s="18"/>
      <c r="DQ208" s="18"/>
    </row>
    <row r="209" spans="1:121" ht="19" customHeight="1" x14ac:dyDescent="0.2">
      <c r="A209" s="1">
        <v>207</v>
      </c>
      <c r="B209" s="2" t="s">
        <v>243</v>
      </c>
      <c r="C209" s="2" t="s">
        <v>837</v>
      </c>
      <c r="D209" s="3">
        <v>1876</v>
      </c>
      <c r="E209" s="3" t="s">
        <v>537</v>
      </c>
      <c r="F209" s="3" t="e">
        <f t="shared" si="9"/>
        <v>#VALUE!</v>
      </c>
      <c r="J209" s="2" t="s">
        <v>479</v>
      </c>
      <c r="P209" s="2"/>
      <c r="Q209" s="2"/>
      <c r="S209" s="2" t="s">
        <v>648</v>
      </c>
      <c r="T209" s="2" t="s">
        <v>55</v>
      </c>
      <c r="U209" s="3">
        <v>66</v>
      </c>
      <c r="V209" s="2" t="s">
        <v>687</v>
      </c>
      <c r="W209" s="2">
        <v>17</v>
      </c>
      <c r="X209" s="2">
        <v>656098</v>
      </c>
      <c r="Y209" s="2">
        <v>4228502</v>
      </c>
      <c r="Z209" s="2">
        <v>1641</v>
      </c>
      <c r="AA209" s="21">
        <v>174</v>
      </c>
      <c r="AB209" s="23">
        <v>38.190930000000002</v>
      </c>
      <c r="AC209" s="23">
        <v>-79.17501</v>
      </c>
      <c r="AD209" s="2"/>
      <c r="AE209" s="3"/>
      <c r="AF209" s="3" t="s">
        <v>738</v>
      </c>
      <c r="AG209" s="3" t="s">
        <v>738</v>
      </c>
      <c r="AH209" s="3" t="s">
        <v>738</v>
      </c>
      <c r="AI209" s="3" t="s">
        <v>738</v>
      </c>
      <c r="AN209" s="2"/>
      <c r="AO209" s="2"/>
      <c r="AQ209" s="2"/>
      <c r="AR209" s="2"/>
      <c r="AS209" s="2"/>
      <c r="AT209" s="2"/>
      <c r="AU209" s="2"/>
      <c r="AV209" s="2"/>
      <c r="AW209" s="2"/>
      <c r="AX209" s="2" t="s">
        <v>421</v>
      </c>
      <c r="AZ209" s="3" t="s">
        <v>714</v>
      </c>
      <c r="CX209" s="3"/>
      <c r="CY209" s="3"/>
      <c r="CZ209" s="3"/>
      <c r="DA209" s="3"/>
      <c r="DD209" s="3"/>
      <c r="DM209" s="18"/>
      <c r="DN209" s="18"/>
      <c r="DO209" s="18"/>
      <c r="DP209" s="18"/>
      <c r="DQ209" s="18"/>
    </row>
    <row r="210" spans="1:121" ht="19" customHeight="1" x14ac:dyDescent="0.2">
      <c r="A210" s="1">
        <v>208</v>
      </c>
      <c r="B210" s="2" t="s">
        <v>128</v>
      </c>
      <c r="C210" s="2" t="s">
        <v>836</v>
      </c>
      <c r="D210" s="3">
        <v>1861</v>
      </c>
      <c r="E210" s="3">
        <v>1883</v>
      </c>
      <c r="F210" s="3">
        <f t="shared" si="9"/>
        <v>22</v>
      </c>
      <c r="J210" s="2" t="s">
        <v>753</v>
      </c>
      <c r="L210" s="2">
        <v>40</v>
      </c>
      <c r="M210" s="2">
        <v>9</v>
      </c>
      <c r="P210" s="2">
        <v>1500</v>
      </c>
      <c r="Q210" s="2">
        <v>1882</v>
      </c>
      <c r="S210" s="2" t="s">
        <v>521</v>
      </c>
      <c r="T210" s="2" t="s">
        <v>364</v>
      </c>
      <c r="U210" s="3">
        <v>41</v>
      </c>
      <c r="V210" s="2" t="s">
        <v>157</v>
      </c>
      <c r="W210" s="2">
        <v>17</v>
      </c>
      <c r="X210" s="2">
        <v>546821</v>
      </c>
      <c r="Y210" s="2">
        <v>4129011</v>
      </c>
      <c r="Z210" s="2">
        <v>1931</v>
      </c>
      <c r="AA210" s="21">
        <v>175</v>
      </c>
      <c r="AB210" s="23">
        <v>37.306550000000001</v>
      </c>
      <c r="AC210" s="23">
        <v>-80.716530000000006</v>
      </c>
      <c r="AD210" s="2"/>
      <c r="AE210" s="3"/>
      <c r="AF210" s="3" t="s">
        <v>738</v>
      </c>
      <c r="AG210" s="3" t="s">
        <v>738</v>
      </c>
      <c r="AH210" s="3" t="s">
        <v>738</v>
      </c>
      <c r="AI210" s="3" t="s">
        <v>491</v>
      </c>
      <c r="AN210" s="2"/>
      <c r="AO210" s="2"/>
      <c r="AQ210" s="2"/>
      <c r="AR210" s="2"/>
      <c r="AS210" s="2"/>
      <c r="AT210" s="2"/>
      <c r="AU210" s="2"/>
      <c r="AV210" s="2"/>
      <c r="AW210" s="2"/>
      <c r="AX210" s="2" t="s">
        <v>421</v>
      </c>
      <c r="AY210" s="3" t="s">
        <v>700</v>
      </c>
      <c r="BA210" s="3" t="s">
        <v>723</v>
      </c>
      <c r="CX210" s="3"/>
      <c r="CY210" s="3"/>
      <c r="CZ210" s="3"/>
      <c r="DA210" s="3"/>
      <c r="DD210" s="3"/>
      <c r="DM210" s="18"/>
      <c r="DN210" s="18"/>
      <c r="DO210" s="18"/>
      <c r="DP210" s="18"/>
      <c r="DQ210" s="18"/>
    </row>
    <row r="211" spans="1:121" ht="19" customHeight="1" x14ac:dyDescent="0.2">
      <c r="A211" s="1">
        <v>209</v>
      </c>
      <c r="B211" s="2" t="s">
        <v>726</v>
      </c>
      <c r="C211" s="2" t="s">
        <v>841</v>
      </c>
      <c r="D211" s="3">
        <v>1833</v>
      </c>
      <c r="E211" s="3">
        <v>1845</v>
      </c>
      <c r="F211" s="3">
        <f t="shared" si="9"/>
        <v>12</v>
      </c>
      <c r="J211" s="2" t="s">
        <v>643</v>
      </c>
      <c r="P211" s="2"/>
      <c r="Q211" s="2"/>
      <c r="S211" s="2" t="s">
        <v>182</v>
      </c>
      <c r="T211" s="2" t="s">
        <v>364</v>
      </c>
      <c r="U211" s="3">
        <v>41</v>
      </c>
      <c r="W211" s="2">
        <v>17</v>
      </c>
      <c r="X211" s="2">
        <v>539537</v>
      </c>
      <c r="Y211" s="2">
        <v>4093843</v>
      </c>
      <c r="Z211" s="2">
        <v>2007</v>
      </c>
      <c r="AA211" s="21">
        <v>176</v>
      </c>
      <c r="AB211" s="23">
        <v>36.989890000000003</v>
      </c>
      <c r="AC211" s="23">
        <v>-80.557050000000004</v>
      </c>
      <c r="AD211" s="2"/>
      <c r="AE211" s="3"/>
      <c r="AF211" s="3" t="s">
        <v>738</v>
      </c>
      <c r="AG211" s="3" t="s">
        <v>738</v>
      </c>
      <c r="AH211" s="3" t="s">
        <v>738</v>
      </c>
      <c r="AI211" s="3" t="s">
        <v>738</v>
      </c>
      <c r="AN211" s="2"/>
      <c r="AO211" s="2"/>
      <c r="AQ211" s="2"/>
      <c r="AR211" s="2"/>
      <c r="AS211" s="2"/>
      <c r="AT211" s="2"/>
      <c r="AU211" s="2"/>
      <c r="AV211" s="2"/>
      <c r="AW211" s="2"/>
      <c r="AX211" s="2" t="s">
        <v>421</v>
      </c>
      <c r="BA211" s="3" t="s">
        <v>139</v>
      </c>
      <c r="BC211" s="3" t="s">
        <v>16</v>
      </c>
      <c r="CX211" s="3"/>
      <c r="CY211" s="3"/>
      <c r="CZ211" s="3"/>
      <c r="DA211" s="3"/>
      <c r="DD211" s="3"/>
      <c r="DM211" s="18"/>
      <c r="DN211" s="18"/>
      <c r="DO211" s="18"/>
      <c r="DP211" s="18"/>
      <c r="DQ211" s="18"/>
    </row>
    <row r="212" spans="1:121" ht="19" customHeight="1" x14ac:dyDescent="0.2">
      <c r="A212" s="1">
        <v>210</v>
      </c>
      <c r="B212" s="2" t="s">
        <v>485</v>
      </c>
      <c r="C212" s="2" t="s">
        <v>839</v>
      </c>
      <c r="D212" s="3">
        <v>1833</v>
      </c>
      <c r="E212" s="3">
        <v>1865</v>
      </c>
      <c r="F212" s="3">
        <f t="shared" si="9"/>
        <v>32</v>
      </c>
      <c r="J212" s="2" t="s">
        <v>643</v>
      </c>
      <c r="N212" s="2">
        <v>3</v>
      </c>
      <c r="O212" s="2">
        <v>1</v>
      </c>
      <c r="P212" s="2" t="s">
        <v>824</v>
      </c>
      <c r="Q212" s="2"/>
      <c r="S212" s="2" t="s">
        <v>183</v>
      </c>
      <c r="T212" s="2" t="s">
        <v>364</v>
      </c>
      <c r="U212" s="3">
        <v>41</v>
      </c>
      <c r="W212" s="2">
        <v>17</v>
      </c>
      <c r="X212" s="2">
        <v>539270</v>
      </c>
      <c r="Y212" s="2">
        <v>4098922</v>
      </c>
      <c r="Z212" s="2">
        <v>1836</v>
      </c>
      <c r="AA212" s="21">
        <v>177</v>
      </c>
      <c r="AB212" s="23">
        <v>37.035679999999999</v>
      </c>
      <c r="AC212" s="23">
        <v>-80.584400000000002</v>
      </c>
      <c r="AD212" s="2"/>
      <c r="AE212" s="3"/>
      <c r="AF212" s="3" t="s">
        <v>738</v>
      </c>
      <c r="AG212" s="3" t="s">
        <v>738</v>
      </c>
      <c r="AH212" s="3" t="s">
        <v>738</v>
      </c>
      <c r="AI212" s="3" t="s">
        <v>491</v>
      </c>
      <c r="AN212" s="2"/>
      <c r="AO212" s="2"/>
      <c r="AQ212" s="2"/>
      <c r="AR212" s="2"/>
      <c r="AS212" s="2"/>
      <c r="AT212" s="2"/>
      <c r="AU212" s="2"/>
      <c r="AV212" s="2"/>
      <c r="AW212" s="2"/>
      <c r="AX212" s="2" t="s">
        <v>421</v>
      </c>
      <c r="BA212" s="3" t="s">
        <v>139</v>
      </c>
      <c r="CX212" s="3"/>
      <c r="CY212" s="3"/>
      <c r="CZ212" s="3"/>
      <c r="DA212" s="3"/>
      <c r="DD212" s="3"/>
      <c r="DM212" s="18"/>
      <c r="DN212" s="18"/>
      <c r="DO212" s="18"/>
      <c r="DP212" s="18"/>
      <c r="DQ212" s="18"/>
    </row>
    <row r="213" spans="1:121" ht="19" customHeight="1" x14ac:dyDescent="0.2">
      <c r="A213" s="1">
        <v>211</v>
      </c>
      <c r="B213" s="2" t="s">
        <v>29</v>
      </c>
      <c r="C213" s="2" t="s">
        <v>836</v>
      </c>
      <c r="D213" s="3">
        <v>1781</v>
      </c>
      <c r="E213" s="3">
        <v>1882</v>
      </c>
      <c r="F213" s="3">
        <f t="shared" si="9"/>
        <v>101</v>
      </c>
      <c r="G213" s="3">
        <v>1866</v>
      </c>
      <c r="J213" s="2" t="s">
        <v>109</v>
      </c>
      <c r="L213" s="2">
        <v>32</v>
      </c>
      <c r="M213" s="2">
        <v>9</v>
      </c>
      <c r="P213" s="2">
        <v>750</v>
      </c>
      <c r="Q213" s="2" t="s">
        <v>827</v>
      </c>
      <c r="R213" s="2" t="s">
        <v>762</v>
      </c>
      <c r="S213" s="2" t="s">
        <v>629</v>
      </c>
      <c r="T213" s="2" t="s">
        <v>364</v>
      </c>
      <c r="U213" s="3">
        <v>23</v>
      </c>
      <c r="V213" s="2" t="s">
        <v>486</v>
      </c>
      <c r="W213" s="2">
        <v>17</v>
      </c>
      <c r="X213" s="2">
        <v>482911</v>
      </c>
      <c r="Y213" s="2">
        <v>4074650</v>
      </c>
      <c r="Z213" s="2">
        <v>2291</v>
      </c>
      <c r="AA213" s="21">
        <v>180</v>
      </c>
      <c r="AB213" s="23">
        <v>36.817549999999997</v>
      </c>
      <c r="AC213" s="23">
        <v>-81.916060000000002</v>
      </c>
      <c r="AD213" s="2"/>
      <c r="AF213" s="3" t="s">
        <v>738</v>
      </c>
      <c r="AG213" s="3" t="s">
        <v>491</v>
      </c>
      <c r="AH213" s="3" t="s">
        <v>491</v>
      </c>
      <c r="AI213" s="3" t="s">
        <v>738</v>
      </c>
      <c r="AJ213" s="3" t="s">
        <v>491</v>
      </c>
      <c r="AK213" s="4" t="s">
        <v>761</v>
      </c>
      <c r="AN213" s="2" t="s">
        <v>760</v>
      </c>
      <c r="AO213" s="2"/>
      <c r="AQ213" s="2"/>
      <c r="AR213" s="2"/>
      <c r="AS213" s="2"/>
      <c r="AT213" s="2"/>
      <c r="AU213" s="2"/>
      <c r="AV213" s="2"/>
      <c r="AW213" s="2"/>
      <c r="AX213" s="2" t="s">
        <v>421</v>
      </c>
      <c r="AY213" s="3" t="s">
        <v>700</v>
      </c>
      <c r="BA213" s="3" t="s">
        <v>130</v>
      </c>
      <c r="CX213" s="3"/>
      <c r="CY213" s="3"/>
      <c r="CZ213" s="3"/>
      <c r="DA213" s="3"/>
      <c r="DD213" s="3"/>
      <c r="DM213" s="18"/>
      <c r="DN213" s="18"/>
      <c r="DO213" s="18"/>
      <c r="DP213" s="18"/>
      <c r="DQ213" s="18"/>
    </row>
    <row r="214" spans="1:121" ht="19" customHeight="1" x14ac:dyDescent="0.2">
      <c r="A214" s="1">
        <v>212</v>
      </c>
      <c r="B214" s="2" t="s">
        <v>290</v>
      </c>
      <c r="C214" s="2" t="s">
        <v>837</v>
      </c>
      <c r="D214" s="3">
        <v>1811</v>
      </c>
      <c r="E214" s="3" t="s">
        <v>537</v>
      </c>
      <c r="F214" s="3" t="e">
        <f t="shared" si="9"/>
        <v>#VALUE!</v>
      </c>
      <c r="J214" s="2" t="s">
        <v>304</v>
      </c>
      <c r="N214" s="2">
        <v>4</v>
      </c>
      <c r="O214" s="2">
        <v>1</v>
      </c>
      <c r="P214" s="2">
        <v>119</v>
      </c>
      <c r="Q214" s="2" t="s">
        <v>825</v>
      </c>
      <c r="S214" s="2" t="s">
        <v>203</v>
      </c>
      <c r="T214" s="2" t="s">
        <v>55</v>
      </c>
      <c r="U214" s="3">
        <v>74</v>
      </c>
      <c r="W214" s="2">
        <v>17</v>
      </c>
      <c r="X214" s="2">
        <v>721231</v>
      </c>
      <c r="Y214" s="2">
        <v>4284878</v>
      </c>
      <c r="Z214" s="2">
        <v>764</v>
      </c>
      <c r="AA214" s="21">
        <v>178</v>
      </c>
      <c r="AB214" s="23">
        <v>38.684869999999997</v>
      </c>
      <c r="AC214" s="23">
        <v>-78.565550000000002</v>
      </c>
      <c r="AD214" s="2"/>
      <c r="AF214" s="3" t="s">
        <v>738</v>
      </c>
      <c r="AG214" s="3" t="s">
        <v>738</v>
      </c>
      <c r="AH214" s="3" t="s">
        <v>491</v>
      </c>
      <c r="AN214" s="2"/>
      <c r="AO214" s="2"/>
      <c r="AQ214" s="2"/>
      <c r="AR214" s="2"/>
      <c r="AS214" s="2"/>
      <c r="AT214" s="2"/>
      <c r="AU214" s="2"/>
      <c r="AV214" s="2"/>
      <c r="AW214" s="2"/>
      <c r="AX214" s="2" t="s">
        <v>421</v>
      </c>
      <c r="BA214" s="3" t="s">
        <v>73</v>
      </c>
      <c r="CX214" s="3"/>
      <c r="CY214" s="3"/>
      <c r="CZ214" s="3"/>
      <c r="DA214" s="3"/>
      <c r="DD214" s="3"/>
      <c r="DM214" s="18"/>
      <c r="DN214" s="18"/>
      <c r="DO214" s="18"/>
      <c r="DP214" s="18"/>
      <c r="DQ214" s="18"/>
    </row>
    <row r="215" spans="1:121" ht="19" customHeight="1" x14ac:dyDescent="0.2">
      <c r="A215" s="1">
        <v>213</v>
      </c>
      <c r="B215" s="2" t="s">
        <v>433</v>
      </c>
      <c r="C215" s="2" t="s">
        <v>837</v>
      </c>
      <c r="D215" s="3">
        <v>1815</v>
      </c>
      <c r="E215" s="3" t="s">
        <v>537</v>
      </c>
      <c r="F215" s="3" t="e">
        <f t="shared" si="9"/>
        <v>#VALUE!</v>
      </c>
      <c r="J215" s="2" t="s">
        <v>304</v>
      </c>
      <c r="N215" s="2">
        <v>1</v>
      </c>
      <c r="O215" s="2">
        <v>1</v>
      </c>
      <c r="P215" s="2">
        <v>162</v>
      </c>
      <c r="Q215" s="2" t="s">
        <v>826</v>
      </c>
      <c r="S215" s="2" t="s">
        <v>203</v>
      </c>
      <c r="T215" s="2" t="s">
        <v>55</v>
      </c>
      <c r="U215" s="3">
        <v>74</v>
      </c>
      <c r="W215" s="2">
        <v>17</v>
      </c>
      <c r="X215" s="2">
        <v>720923</v>
      </c>
      <c r="Y215" s="2">
        <v>4285603</v>
      </c>
      <c r="Z215" s="2">
        <v>746</v>
      </c>
      <c r="AA215" s="21">
        <v>179</v>
      </c>
      <c r="AB215" s="23">
        <v>38.691470000000002</v>
      </c>
      <c r="AC215" s="23">
        <v>-78.598619999999997</v>
      </c>
      <c r="AD215" s="2"/>
      <c r="AF215" s="3" t="s">
        <v>738</v>
      </c>
      <c r="AG215" s="3" t="s">
        <v>738</v>
      </c>
      <c r="AH215" s="3" t="s">
        <v>491</v>
      </c>
      <c r="AN215" s="2"/>
      <c r="AO215" s="2"/>
      <c r="AQ215" s="2"/>
      <c r="AR215" s="2"/>
      <c r="AS215" s="2"/>
      <c r="AT215" s="2"/>
      <c r="AU215" s="2"/>
      <c r="AV215" s="2"/>
      <c r="AW215" s="2"/>
      <c r="AX215" s="2" t="s">
        <v>421</v>
      </c>
      <c r="BA215" s="3" t="s">
        <v>73</v>
      </c>
      <c r="CX215" s="3"/>
      <c r="CY215" s="3"/>
      <c r="CZ215" s="3"/>
      <c r="DA215" s="3"/>
      <c r="DD215" s="3"/>
      <c r="DM215" s="18"/>
      <c r="DN215" s="18"/>
      <c r="DO215" s="18"/>
      <c r="DP215" s="18"/>
      <c r="DQ215" s="18"/>
    </row>
    <row r="216" spans="1:121" ht="19" customHeight="1" x14ac:dyDescent="0.2">
      <c r="A216" s="1">
        <v>214</v>
      </c>
      <c r="B216" s="2" t="s">
        <v>25</v>
      </c>
      <c r="C216" s="2" t="s">
        <v>837</v>
      </c>
      <c r="D216" s="3">
        <v>1787</v>
      </c>
      <c r="E216" s="3">
        <v>1825</v>
      </c>
      <c r="F216" s="3">
        <f t="shared" si="9"/>
        <v>38</v>
      </c>
      <c r="J216" s="2" t="s">
        <v>692</v>
      </c>
      <c r="N216" s="2">
        <v>3</v>
      </c>
      <c r="O216" s="2">
        <v>1</v>
      </c>
      <c r="P216" s="2"/>
      <c r="Q216" s="2"/>
      <c r="S216" s="2" t="s">
        <v>649</v>
      </c>
      <c r="T216" s="2" t="s">
        <v>692</v>
      </c>
      <c r="U216" s="3">
        <v>42</v>
      </c>
      <c r="W216" s="2">
        <v>17</v>
      </c>
      <c r="X216" s="2">
        <v>588268</v>
      </c>
      <c r="Y216" s="2">
        <v>4117479</v>
      </c>
      <c r="Z216" s="2">
        <v>1134</v>
      </c>
      <c r="AA216" s="21">
        <v>181</v>
      </c>
      <c r="AB216" s="23">
        <v>37.199599999999997</v>
      </c>
      <c r="AC216" s="23">
        <v>-80.053650000000005</v>
      </c>
      <c r="AD216" s="2"/>
      <c r="AE216" s="3"/>
      <c r="AF216" s="3" t="s">
        <v>738</v>
      </c>
      <c r="AG216" s="3" t="s">
        <v>738</v>
      </c>
      <c r="AH216" s="3" t="s">
        <v>491</v>
      </c>
      <c r="AI216" s="3" t="s">
        <v>738</v>
      </c>
      <c r="AN216" s="2"/>
      <c r="AO216" s="2"/>
      <c r="AQ216" s="2"/>
      <c r="AR216" s="2"/>
      <c r="AS216" s="2"/>
      <c r="AT216" s="2"/>
      <c r="AU216" s="2"/>
      <c r="AV216" s="2"/>
      <c r="AW216" s="2"/>
      <c r="AX216" s="2" t="s">
        <v>421</v>
      </c>
      <c r="BC216" s="3" t="s">
        <v>700</v>
      </c>
      <c r="CX216" s="3"/>
      <c r="CY216" s="3"/>
      <c r="CZ216" s="3"/>
      <c r="DA216" s="3"/>
      <c r="DD216" s="3"/>
      <c r="DM216" s="18"/>
      <c r="DN216" s="18"/>
      <c r="DO216" s="18"/>
      <c r="DP216" s="18"/>
      <c r="DQ216" s="18"/>
    </row>
    <row r="217" spans="1:121" ht="19" customHeight="1" x14ac:dyDescent="0.2">
      <c r="A217" s="1">
        <v>215</v>
      </c>
      <c r="B217" s="2" t="s">
        <v>619</v>
      </c>
      <c r="C217" s="2" t="s">
        <v>836</v>
      </c>
      <c r="D217" s="3">
        <v>1787</v>
      </c>
      <c r="E217" s="3">
        <v>1825</v>
      </c>
      <c r="F217" s="3">
        <f t="shared" si="9"/>
        <v>38</v>
      </c>
      <c r="J217" s="2" t="s">
        <v>692</v>
      </c>
      <c r="P217" s="2"/>
      <c r="Q217" s="2"/>
      <c r="S217" s="2" t="s">
        <v>649</v>
      </c>
      <c r="T217" s="2" t="s">
        <v>692</v>
      </c>
      <c r="U217" s="3">
        <v>42</v>
      </c>
      <c r="V217" s="2" t="s">
        <v>160</v>
      </c>
      <c r="W217" s="2">
        <v>17</v>
      </c>
      <c r="X217" s="2">
        <v>588214</v>
      </c>
      <c r="Y217" s="2">
        <v>4117527</v>
      </c>
      <c r="Z217" s="2">
        <v>1135</v>
      </c>
      <c r="AA217" s="21">
        <v>182</v>
      </c>
      <c r="AB217" s="23">
        <v>37.200040000000001</v>
      </c>
      <c r="AC217" s="23">
        <v>-80.05968</v>
      </c>
      <c r="AD217" s="2"/>
      <c r="AE217" s="3"/>
      <c r="AF217" s="3" t="s">
        <v>738</v>
      </c>
      <c r="AG217" s="3" t="s">
        <v>738</v>
      </c>
      <c r="AH217" s="3" t="s">
        <v>491</v>
      </c>
      <c r="AI217" s="3" t="s">
        <v>738</v>
      </c>
      <c r="AN217" s="2"/>
      <c r="AO217" s="2"/>
      <c r="AQ217" s="2"/>
      <c r="AR217" s="2"/>
      <c r="AS217" s="2"/>
      <c r="AT217" s="2"/>
      <c r="AU217" s="2"/>
      <c r="AV217" s="2"/>
      <c r="AW217" s="2"/>
      <c r="AX217" s="2" t="s">
        <v>421</v>
      </c>
      <c r="CX217" s="3"/>
      <c r="CY217" s="3"/>
      <c r="CZ217" s="3"/>
      <c r="DA217" s="3"/>
      <c r="DD217" s="3"/>
      <c r="DM217" s="18"/>
      <c r="DN217" s="18"/>
      <c r="DO217" s="18"/>
      <c r="DP217" s="18"/>
      <c r="DQ217" s="18"/>
    </row>
    <row r="218" spans="1:121" ht="19" customHeight="1" x14ac:dyDescent="0.2">
      <c r="A218" s="1">
        <v>216</v>
      </c>
      <c r="B218" s="2" t="s">
        <v>487</v>
      </c>
      <c r="C218" s="2" t="s">
        <v>836</v>
      </c>
      <c r="D218" s="3">
        <v>1716</v>
      </c>
      <c r="E218" s="3">
        <v>1763</v>
      </c>
      <c r="F218" s="3">
        <f t="shared" si="9"/>
        <v>47</v>
      </c>
      <c r="J218" s="2" t="s">
        <v>174</v>
      </c>
      <c r="K218" s="4" t="s">
        <v>491</v>
      </c>
      <c r="P218" s="2"/>
      <c r="Q218" s="2"/>
      <c r="S218" s="2" t="s">
        <v>668</v>
      </c>
      <c r="T218" s="2" t="s">
        <v>325</v>
      </c>
      <c r="U218" s="3">
        <v>70</v>
      </c>
      <c r="V218" s="2" t="s">
        <v>326</v>
      </c>
      <c r="W218" s="2">
        <v>18</v>
      </c>
      <c r="X218" s="2">
        <v>271701</v>
      </c>
      <c r="Y218" s="2">
        <v>4245549</v>
      </c>
      <c r="Z218" s="2">
        <v>124</v>
      </c>
      <c r="AA218" s="21">
        <v>183</v>
      </c>
      <c r="AB218" s="23">
        <v>38.330930000000002</v>
      </c>
      <c r="AC218" s="23">
        <v>-77.611410000000006</v>
      </c>
      <c r="AD218" s="2"/>
      <c r="AF218" s="2" t="s">
        <v>491</v>
      </c>
      <c r="AG218" s="3" t="s">
        <v>738</v>
      </c>
      <c r="AH218" s="3" t="s">
        <v>738</v>
      </c>
      <c r="AI218" s="3" t="s">
        <v>738</v>
      </c>
      <c r="AN218" s="2"/>
      <c r="AO218" s="2"/>
      <c r="AQ218" s="2"/>
      <c r="AR218" s="2"/>
      <c r="AS218" s="2"/>
      <c r="AT218" s="2"/>
      <c r="AU218" s="2"/>
      <c r="AV218" s="2"/>
      <c r="AW218" s="2"/>
      <c r="AX218" s="2" t="s">
        <v>421</v>
      </c>
      <c r="AY218" s="3" t="s">
        <v>700</v>
      </c>
      <c r="BC218" s="3" t="s">
        <v>17</v>
      </c>
      <c r="CX218" s="3"/>
      <c r="CY218" s="3"/>
      <c r="CZ218" s="3"/>
      <c r="DA218" s="3"/>
      <c r="DD218" s="3"/>
      <c r="DM218" s="18"/>
      <c r="DN218" s="18"/>
      <c r="DO218" s="18"/>
      <c r="DP218" s="18"/>
      <c r="DQ218" s="18"/>
    </row>
    <row r="219" spans="1:121" ht="19" customHeight="1" x14ac:dyDescent="0.2">
      <c r="A219" s="1">
        <v>217</v>
      </c>
      <c r="B219" s="2" t="s">
        <v>317</v>
      </c>
      <c r="C219" s="2" t="s">
        <v>837</v>
      </c>
      <c r="D219" s="3">
        <v>1775</v>
      </c>
      <c r="E219" s="3" t="s">
        <v>537</v>
      </c>
      <c r="F219" s="3" t="e">
        <f t="shared" si="9"/>
        <v>#VALUE!</v>
      </c>
      <c r="J219" s="2" t="s">
        <v>665</v>
      </c>
      <c r="P219" s="2"/>
      <c r="Q219" s="2"/>
      <c r="S219" s="2" t="s">
        <v>541</v>
      </c>
      <c r="T219" s="2" t="s">
        <v>55</v>
      </c>
      <c r="U219" s="3">
        <v>73</v>
      </c>
      <c r="W219" s="2">
        <v>17</v>
      </c>
      <c r="X219" s="2">
        <v>695117</v>
      </c>
      <c r="Y219" s="2">
        <v>4267989</v>
      </c>
      <c r="Z219" s="2">
        <v>1096</v>
      </c>
      <c r="AA219" s="21">
        <v>184</v>
      </c>
      <c r="AB219" s="23">
        <v>38.538930000000001</v>
      </c>
      <c r="AC219" s="23">
        <v>-78.612880000000004</v>
      </c>
      <c r="AD219" s="2"/>
      <c r="AE219" s="3"/>
      <c r="AF219" s="3" t="s">
        <v>738</v>
      </c>
      <c r="AG219" s="3" t="s">
        <v>491</v>
      </c>
      <c r="AN219" s="2"/>
      <c r="AO219" s="2"/>
      <c r="AQ219" s="2"/>
      <c r="AR219" s="2"/>
      <c r="AS219" s="2"/>
      <c r="AT219" s="2"/>
      <c r="AU219" s="2"/>
      <c r="AV219" s="2"/>
      <c r="AW219" s="2"/>
      <c r="AX219" s="2" t="s">
        <v>421</v>
      </c>
      <c r="AZ219" s="3" t="s">
        <v>714</v>
      </c>
      <c r="CX219" s="3"/>
      <c r="CY219" s="3"/>
      <c r="CZ219" s="3"/>
      <c r="DA219" s="3"/>
      <c r="DD219" s="3"/>
      <c r="DM219" s="18"/>
      <c r="DN219" s="18"/>
      <c r="DO219" s="18"/>
      <c r="DP219" s="18"/>
      <c r="DQ219" s="18"/>
    </row>
    <row r="220" spans="1:121" ht="19" customHeight="1" x14ac:dyDescent="0.2">
      <c r="A220" s="1">
        <v>218</v>
      </c>
      <c r="B220" s="2" t="s">
        <v>676</v>
      </c>
      <c r="C220" s="2" t="s">
        <v>838</v>
      </c>
      <c r="D220" s="3">
        <v>1870</v>
      </c>
      <c r="E220" s="3">
        <v>1890</v>
      </c>
      <c r="F220" s="3">
        <f t="shared" si="9"/>
        <v>20</v>
      </c>
      <c r="J220" s="2" t="s">
        <v>479</v>
      </c>
      <c r="P220" s="2"/>
      <c r="Q220" s="2"/>
      <c r="S220" s="2" t="s">
        <v>371</v>
      </c>
      <c r="T220" s="2" t="s">
        <v>55</v>
      </c>
      <c r="U220" s="3">
        <v>66</v>
      </c>
      <c r="W220" s="2">
        <v>17</v>
      </c>
      <c r="X220" s="2">
        <v>668729</v>
      </c>
      <c r="Y220" s="2">
        <v>4223876</v>
      </c>
      <c r="Z220" s="2">
        <v>1441</v>
      </c>
      <c r="AA220" s="21">
        <v>185</v>
      </c>
      <c r="AB220" s="23">
        <v>38.146990000000002</v>
      </c>
      <c r="AC220" s="23">
        <v>-79.74436</v>
      </c>
      <c r="AD220" s="2"/>
      <c r="AE220" s="3"/>
      <c r="AF220" s="3" t="s">
        <v>738</v>
      </c>
      <c r="AG220" s="3" t="s">
        <v>738</v>
      </c>
      <c r="AH220" s="3" t="s">
        <v>738</v>
      </c>
      <c r="AI220" s="3" t="s">
        <v>738</v>
      </c>
      <c r="AN220" s="2"/>
      <c r="AO220" s="2"/>
      <c r="AQ220" s="2"/>
      <c r="AR220" s="2"/>
      <c r="AS220" s="2"/>
      <c r="AT220" s="2"/>
      <c r="AU220" s="2"/>
      <c r="AV220" s="2"/>
      <c r="AW220" s="2"/>
      <c r="AX220" s="2" t="s">
        <v>421</v>
      </c>
      <c r="AZ220" s="3" t="s">
        <v>714</v>
      </c>
      <c r="CX220" s="3"/>
      <c r="CY220" s="3"/>
      <c r="CZ220" s="3"/>
      <c r="DA220" s="3"/>
      <c r="DD220" s="3"/>
      <c r="DM220" s="18"/>
      <c r="DN220" s="18"/>
      <c r="DO220" s="18"/>
      <c r="DP220" s="18"/>
      <c r="DQ220" s="18"/>
    </row>
    <row r="221" spans="1:121" ht="19" customHeight="1" x14ac:dyDescent="0.2">
      <c r="A221" s="1">
        <v>219</v>
      </c>
      <c r="B221" s="2" t="s">
        <v>314</v>
      </c>
      <c r="C221" s="2" t="s">
        <v>836</v>
      </c>
      <c r="D221" s="3">
        <v>1788</v>
      </c>
      <c r="E221" s="3">
        <v>1845</v>
      </c>
      <c r="F221" s="3">
        <f t="shared" si="9"/>
        <v>57</v>
      </c>
      <c r="J221" s="2" t="s">
        <v>499</v>
      </c>
      <c r="P221" s="2"/>
      <c r="Q221" s="2"/>
      <c r="S221" s="2" t="s">
        <v>385</v>
      </c>
      <c r="T221" s="2" t="s">
        <v>366</v>
      </c>
      <c r="U221" s="3">
        <v>44</v>
      </c>
      <c r="V221" s="2" t="s">
        <v>31</v>
      </c>
      <c r="W221" s="2">
        <v>17</v>
      </c>
      <c r="X221" s="2">
        <v>680529</v>
      </c>
      <c r="Y221" s="2">
        <v>4147541</v>
      </c>
      <c r="Z221" s="2">
        <v>504</v>
      </c>
      <c r="AA221" s="21">
        <v>186</v>
      </c>
      <c r="AB221" s="23">
        <v>37.458469999999998</v>
      </c>
      <c r="AC221" s="23">
        <v>-78.957989999999995</v>
      </c>
      <c r="AD221" s="2"/>
      <c r="AE221" s="3"/>
      <c r="AF221" s="3" t="s">
        <v>738</v>
      </c>
      <c r="AG221" s="3" t="s">
        <v>738</v>
      </c>
      <c r="AH221" s="3" t="s">
        <v>491</v>
      </c>
      <c r="AI221" s="3" t="s">
        <v>738</v>
      </c>
      <c r="AN221" s="2"/>
      <c r="AO221" s="2"/>
      <c r="AQ221" s="2"/>
      <c r="AR221" s="2"/>
      <c r="AS221" s="2"/>
      <c r="AT221" s="2"/>
      <c r="AU221" s="2"/>
      <c r="AV221" s="2"/>
      <c r="AW221" s="2"/>
      <c r="AX221" s="2" t="s">
        <v>421</v>
      </c>
      <c r="AY221" s="3" t="s">
        <v>700</v>
      </c>
      <c r="AZ221" s="3" t="s">
        <v>539</v>
      </c>
      <c r="BA221" s="3" t="s">
        <v>633</v>
      </c>
      <c r="CX221" s="3"/>
      <c r="CY221" s="3"/>
      <c r="CZ221" s="3"/>
      <c r="DA221" s="3"/>
      <c r="DD221" s="3"/>
      <c r="DM221" s="18"/>
      <c r="DN221" s="18"/>
      <c r="DO221" s="18"/>
      <c r="DP221" s="18"/>
      <c r="DQ221" s="18"/>
    </row>
    <row r="222" spans="1:121" ht="19" customHeight="1" x14ac:dyDescent="0.2">
      <c r="A222" s="1">
        <v>220</v>
      </c>
      <c r="B222" s="2" t="s">
        <v>488</v>
      </c>
      <c r="C222" s="2" t="s">
        <v>839</v>
      </c>
      <c r="D222" s="3">
        <v>1840</v>
      </c>
      <c r="E222" s="3" t="s">
        <v>537</v>
      </c>
      <c r="F222" s="3" t="e">
        <f t="shared" si="9"/>
        <v>#VALUE!</v>
      </c>
      <c r="J222" s="2" t="s">
        <v>194</v>
      </c>
      <c r="P222" s="2"/>
      <c r="Q222" s="2"/>
      <c r="S222" s="2" t="s">
        <v>481</v>
      </c>
      <c r="T222" s="2" t="s">
        <v>366</v>
      </c>
      <c r="U222" s="3">
        <v>58</v>
      </c>
      <c r="W222" s="2">
        <v>18</v>
      </c>
      <c r="X222" s="2">
        <v>285231</v>
      </c>
      <c r="Y222" s="2">
        <v>4156531</v>
      </c>
      <c r="Z222" s="2">
        <v>13</v>
      </c>
      <c r="AA222" s="21">
        <v>187</v>
      </c>
      <c r="AB222" s="23">
        <v>37.530760000000001</v>
      </c>
      <c r="AC222" s="23">
        <v>-77.305940000000007</v>
      </c>
      <c r="AD222" s="2"/>
      <c r="AE222" s="3"/>
      <c r="AF222" s="3" t="s">
        <v>738</v>
      </c>
      <c r="AG222" s="3" t="s">
        <v>738</v>
      </c>
      <c r="AH222" s="3" t="s">
        <v>738</v>
      </c>
      <c r="AN222" s="2"/>
      <c r="AO222" s="2"/>
      <c r="AQ222" s="2"/>
      <c r="AR222" s="2"/>
      <c r="AS222" s="2"/>
      <c r="AT222" s="2"/>
      <c r="AU222" s="2"/>
      <c r="AV222" s="2"/>
      <c r="AW222" s="2"/>
      <c r="AX222" s="2" t="s">
        <v>421</v>
      </c>
      <c r="BC222" s="3" t="s">
        <v>18</v>
      </c>
      <c r="CU222" s="1"/>
      <c r="CV222" s="1"/>
      <c r="CW222" s="1"/>
      <c r="CX222" s="3"/>
      <c r="CY222" s="3"/>
      <c r="CZ222" s="3"/>
      <c r="DA222" s="3"/>
      <c r="DD222" s="3"/>
      <c r="DM222" s="18"/>
      <c r="DN222" s="18"/>
      <c r="DO222" s="18"/>
      <c r="DP222" s="18"/>
      <c r="DQ222" s="18"/>
    </row>
    <row r="223" spans="1:121" ht="19" customHeight="1" x14ac:dyDescent="0.2">
      <c r="A223" s="1">
        <v>221</v>
      </c>
      <c r="B223" s="2" t="s">
        <v>489</v>
      </c>
      <c r="C223" s="2" t="s">
        <v>839</v>
      </c>
      <c r="D223" s="3" t="s">
        <v>537</v>
      </c>
      <c r="E223" s="3" t="s">
        <v>537</v>
      </c>
      <c r="F223" s="3" t="e">
        <f t="shared" si="9"/>
        <v>#VALUE!</v>
      </c>
      <c r="J223" s="2" t="s">
        <v>712</v>
      </c>
      <c r="P223" s="2"/>
      <c r="Q223" s="2"/>
      <c r="R223" s="2" t="s">
        <v>538</v>
      </c>
      <c r="S223" s="2" t="s">
        <v>713</v>
      </c>
      <c r="T223" s="2" t="s">
        <v>366</v>
      </c>
      <c r="U223" s="3">
        <v>48</v>
      </c>
      <c r="W223" s="1">
        <v>18</v>
      </c>
      <c r="AA223" s="21"/>
      <c r="AB223" s="23">
        <v>37.219900000000003</v>
      </c>
      <c r="AC223" s="23">
        <v>-77.429699999999997</v>
      </c>
      <c r="AD223" s="2"/>
      <c r="AE223" s="3"/>
      <c r="AF223" s="3"/>
      <c r="AN223" s="2"/>
      <c r="AO223" s="2"/>
      <c r="AQ223" s="2"/>
      <c r="AR223" s="2"/>
      <c r="AS223" s="2"/>
      <c r="AT223" s="2"/>
      <c r="AU223" s="2"/>
      <c r="AV223" s="2"/>
      <c r="AW223" s="2"/>
      <c r="AX223" s="2" t="s">
        <v>130</v>
      </c>
      <c r="CX223" s="3"/>
      <c r="CY223" s="3"/>
      <c r="CZ223" s="3"/>
      <c r="DA223" s="3"/>
      <c r="DD223" s="3"/>
    </row>
    <row r="224" spans="1:121" ht="19" customHeight="1" x14ac:dyDescent="0.2">
      <c r="A224" s="1">
        <v>222</v>
      </c>
      <c r="B224" s="2" t="s">
        <v>3</v>
      </c>
      <c r="C224" s="2" t="s">
        <v>837</v>
      </c>
      <c r="D224" s="3">
        <v>1797</v>
      </c>
      <c r="E224" s="3">
        <v>1851</v>
      </c>
      <c r="F224" s="3">
        <f t="shared" si="9"/>
        <v>54</v>
      </c>
      <c r="J224" s="2" t="s">
        <v>361</v>
      </c>
      <c r="P224" s="2"/>
      <c r="Q224" s="2"/>
      <c r="S224" s="2" t="s">
        <v>644</v>
      </c>
      <c r="T224" s="2" t="s">
        <v>366</v>
      </c>
      <c r="U224" s="3">
        <v>42</v>
      </c>
      <c r="V224" s="2" t="s">
        <v>733</v>
      </c>
      <c r="W224" s="2">
        <v>17</v>
      </c>
      <c r="X224" s="2">
        <v>593382</v>
      </c>
      <c r="Y224" s="2">
        <v>4149596</v>
      </c>
      <c r="Z224" s="2">
        <v>1124</v>
      </c>
      <c r="AA224" s="21">
        <v>188</v>
      </c>
      <c r="AB224" s="23">
        <v>37.48856</v>
      </c>
      <c r="AC224" s="23">
        <v>-79.437010000000001</v>
      </c>
      <c r="AD224" s="2"/>
      <c r="AE224" s="3"/>
      <c r="AF224" s="3" t="s">
        <v>738</v>
      </c>
      <c r="AG224" s="3" t="s">
        <v>738</v>
      </c>
      <c r="AH224" s="3" t="s">
        <v>491</v>
      </c>
      <c r="AI224" s="3" t="s">
        <v>738</v>
      </c>
      <c r="AN224" s="2"/>
      <c r="AO224" s="2"/>
      <c r="AQ224" s="2"/>
      <c r="AR224" s="2"/>
      <c r="AS224" s="2"/>
      <c r="AT224" s="2"/>
      <c r="AU224" s="2"/>
      <c r="AV224" s="2"/>
      <c r="AW224" s="2"/>
      <c r="AX224" s="2" t="s">
        <v>421</v>
      </c>
      <c r="BA224" s="3" t="s">
        <v>680</v>
      </c>
      <c r="CX224" s="3"/>
      <c r="CY224" s="3"/>
      <c r="CZ224" s="3"/>
      <c r="DA224" s="3"/>
      <c r="DD224" s="3"/>
    </row>
    <row r="225" spans="1:108" ht="19" customHeight="1" x14ac:dyDescent="0.2">
      <c r="A225" s="1">
        <v>223</v>
      </c>
      <c r="B225" s="2" t="s">
        <v>734</v>
      </c>
      <c r="C225" s="2" t="s">
        <v>836</v>
      </c>
      <c r="D225" s="3">
        <v>1768</v>
      </c>
      <c r="E225" s="3">
        <v>1774</v>
      </c>
      <c r="F225" s="3">
        <f t="shared" si="9"/>
        <v>6</v>
      </c>
      <c r="J225" s="2" t="s">
        <v>456</v>
      </c>
      <c r="L225" s="2">
        <v>32</v>
      </c>
      <c r="M225" s="2">
        <v>8</v>
      </c>
      <c r="P225" s="2">
        <v>500</v>
      </c>
      <c r="Q225" s="2"/>
      <c r="S225" s="2" t="s">
        <v>650</v>
      </c>
      <c r="T225" s="2" t="s">
        <v>55</v>
      </c>
      <c r="U225" s="3">
        <v>78</v>
      </c>
      <c r="V225" s="2" t="s">
        <v>735</v>
      </c>
      <c r="W225" s="2">
        <v>17</v>
      </c>
      <c r="X225" s="2">
        <v>727347</v>
      </c>
      <c r="Y225" s="2">
        <v>4336994</v>
      </c>
      <c r="Z225" s="2">
        <v>903</v>
      </c>
      <c r="AA225" s="21">
        <v>189</v>
      </c>
      <c r="AB225" s="23">
        <v>39.152470000000001</v>
      </c>
      <c r="AC225" s="23">
        <v>-78.690290000000005</v>
      </c>
      <c r="AD225" s="2"/>
      <c r="AE225" s="3"/>
      <c r="AF225" s="3" t="s">
        <v>738</v>
      </c>
      <c r="AG225" s="3" t="s">
        <v>738</v>
      </c>
      <c r="AH225" s="3" t="s">
        <v>738</v>
      </c>
      <c r="AI225" s="3" t="s">
        <v>738</v>
      </c>
      <c r="AN225" s="2"/>
      <c r="AO225" s="2"/>
      <c r="AQ225" s="2"/>
      <c r="AR225" s="2"/>
      <c r="AS225" s="2"/>
      <c r="AT225" s="2"/>
      <c r="AU225" s="2"/>
      <c r="AV225" s="2"/>
      <c r="AW225" s="2"/>
      <c r="AX225" s="2" t="s">
        <v>421</v>
      </c>
      <c r="AY225" s="3" t="s">
        <v>700</v>
      </c>
      <c r="BA225" s="3" t="s">
        <v>130</v>
      </c>
      <c r="CX225" s="3"/>
      <c r="CY225" s="3"/>
      <c r="CZ225" s="3"/>
      <c r="DA225" s="3"/>
      <c r="DD225" s="3"/>
    </row>
    <row r="226" spans="1:108" ht="19" customHeight="1" x14ac:dyDescent="0.2">
      <c r="A226" s="1">
        <v>224</v>
      </c>
      <c r="B226" s="2" t="s">
        <v>320</v>
      </c>
      <c r="C226" s="2" t="s">
        <v>837</v>
      </c>
      <c r="D226" s="3">
        <v>1845</v>
      </c>
      <c r="E226" s="3">
        <v>1858</v>
      </c>
      <c r="F226" s="3">
        <f t="shared" si="9"/>
        <v>13</v>
      </c>
      <c r="J226" s="2" t="s">
        <v>456</v>
      </c>
      <c r="P226" s="2"/>
      <c r="Q226" s="2"/>
      <c r="S226" s="2" t="s">
        <v>650</v>
      </c>
      <c r="T226" s="2" t="s">
        <v>55</v>
      </c>
      <c r="U226" s="3">
        <v>78</v>
      </c>
      <c r="W226" s="2">
        <v>17</v>
      </c>
      <c r="X226" s="2">
        <v>727370</v>
      </c>
      <c r="Y226" s="2">
        <v>4336935</v>
      </c>
      <c r="Z226" s="2">
        <v>904</v>
      </c>
      <c r="AA226" s="21">
        <v>190</v>
      </c>
      <c r="AB226" s="23">
        <v>39.15193</v>
      </c>
      <c r="AC226" s="23">
        <v>-78.687830000000005</v>
      </c>
      <c r="AD226" s="2"/>
      <c r="AE226" s="3"/>
      <c r="AF226" s="3" t="s">
        <v>738</v>
      </c>
      <c r="AG226" s="3" t="s">
        <v>738</v>
      </c>
      <c r="AH226" s="3" t="s">
        <v>738</v>
      </c>
      <c r="AI226" s="3" t="s">
        <v>738</v>
      </c>
      <c r="AN226" s="2"/>
      <c r="AO226" s="2"/>
      <c r="AQ226" s="2"/>
      <c r="AR226" s="2"/>
      <c r="AS226" s="2"/>
      <c r="AT226" s="2"/>
      <c r="AU226" s="2"/>
      <c r="AV226" s="2"/>
      <c r="AW226" s="2"/>
      <c r="AX226" s="2" t="s">
        <v>421</v>
      </c>
      <c r="CX226" s="3"/>
      <c r="CY226" s="3"/>
      <c r="CZ226" s="3"/>
      <c r="DA226" s="3"/>
      <c r="DD226" s="3"/>
    </row>
    <row r="227" spans="1:108" ht="19" customHeight="1" x14ac:dyDescent="0.2">
      <c r="A227" s="1">
        <v>225</v>
      </c>
      <c r="B227" s="2" t="s">
        <v>669</v>
      </c>
      <c r="C227" s="2" t="s">
        <v>836</v>
      </c>
      <c r="D227" s="3">
        <v>1859</v>
      </c>
      <c r="E227" s="3">
        <v>1864</v>
      </c>
      <c r="F227" s="3">
        <f t="shared" si="9"/>
        <v>5</v>
      </c>
      <c r="J227" s="2" t="s">
        <v>309</v>
      </c>
      <c r="P227" s="2"/>
      <c r="Q227" s="2"/>
      <c r="S227" s="2" t="s">
        <v>651</v>
      </c>
      <c r="T227" s="2" t="s">
        <v>363</v>
      </c>
      <c r="U227" s="3">
        <v>23</v>
      </c>
      <c r="W227" s="2">
        <v>17</v>
      </c>
      <c r="X227" s="2">
        <v>456360</v>
      </c>
      <c r="Y227" s="2">
        <v>4075088</v>
      </c>
      <c r="Z227" s="2">
        <v>2277</v>
      </c>
      <c r="AA227" s="21">
        <v>191</v>
      </c>
      <c r="AB227" s="23">
        <v>36.822940000000003</v>
      </c>
      <c r="AC227" s="23">
        <v>-81.489699999999999</v>
      </c>
      <c r="AD227" s="2"/>
      <c r="AE227" s="3"/>
      <c r="AF227" s="3" t="s">
        <v>738</v>
      </c>
      <c r="AG227" s="3" t="s">
        <v>738</v>
      </c>
      <c r="AH227" s="3" t="s">
        <v>738</v>
      </c>
      <c r="AI227" s="3" t="s">
        <v>491</v>
      </c>
      <c r="AJ227" s="3" t="s">
        <v>491</v>
      </c>
      <c r="AN227" s="2"/>
      <c r="AO227" s="2"/>
      <c r="AQ227" s="2"/>
      <c r="AR227" s="2"/>
      <c r="AS227" s="2"/>
      <c r="AT227" s="2"/>
      <c r="AU227" s="2"/>
      <c r="AV227" s="2"/>
      <c r="AW227" s="2"/>
      <c r="AX227" s="2" t="s">
        <v>421</v>
      </c>
      <c r="CX227" s="3"/>
      <c r="CY227" s="3"/>
      <c r="CZ227" s="3"/>
      <c r="DA227" s="3"/>
      <c r="DD227" s="3"/>
    </row>
    <row r="228" spans="1:108" ht="19" customHeight="1" x14ac:dyDescent="0.2">
      <c r="A228" s="1">
        <v>226</v>
      </c>
      <c r="B228" s="2" t="s">
        <v>670</v>
      </c>
      <c r="C228" s="2" t="s">
        <v>837</v>
      </c>
      <c r="D228" s="3" t="s">
        <v>537</v>
      </c>
      <c r="E228" s="3">
        <v>1865</v>
      </c>
      <c r="F228" s="3" t="e">
        <f t="shared" si="9"/>
        <v>#VALUE!</v>
      </c>
      <c r="J228" s="2" t="s">
        <v>479</v>
      </c>
      <c r="P228" s="2"/>
      <c r="Q228" s="2"/>
      <c r="S228" s="2" t="s">
        <v>652</v>
      </c>
      <c r="T228" s="2" t="s">
        <v>55</v>
      </c>
      <c r="U228" s="3">
        <v>67</v>
      </c>
      <c r="V228" s="2" t="s">
        <v>671</v>
      </c>
      <c r="W228" s="2">
        <v>17</v>
      </c>
      <c r="X228" s="2">
        <v>681068</v>
      </c>
      <c r="Y228" s="2">
        <v>4228640</v>
      </c>
      <c r="Z228" s="2">
        <v>1141</v>
      </c>
      <c r="AA228" s="21">
        <v>192</v>
      </c>
      <c r="AB228" s="23">
        <v>38.1875</v>
      </c>
      <c r="AC228" s="23">
        <v>-78.3249</v>
      </c>
      <c r="AD228" s="2"/>
      <c r="AE228" s="3"/>
      <c r="AF228" s="3"/>
      <c r="AN228" s="2"/>
      <c r="AO228" s="2"/>
      <c r="AQ228" s="2"/>
      <c r="AR228" s="2"/>
      <c r="AS228" s="2"/>
      <c r="AT228" s="2"/>
      <c r="AU228" s="2"/>
      <c r="AV228" s="2"/>
      <c r="AW228" s="2"/>
      <c r="AX228" s="2" t="s">
        <v>421</v>
      </c>
      <c r="AZ228" s="3" t="s">
        <v>714</v>
      </c>
      <c r="CX228" s="3"/>
      <c r="CY228" s="3"/>
      <c r="CZ228" s="3"/>
      <c r="DA228" s="3"/>
      <c r="DD228" s="3"/>
    </row>
    <row r="229" spans="1:108" ht="19" customHeight="1" x14ac:dyDescent="0.2">
      <c r="A229" s="1">
        <v>227</v>
      </c>
      <c r="B229" s="2" t="s">
        <v>670</v>
      </c>
      <c r="C229" s="2" t="s">
        <v>837</v>
      </c>
      <c r="D229" s="2"/>
      <c r="E229" s="2"/>
      <c r="F229" s="2"/>
      <c r="G229" s="2"/>
      <c r="H229" s="2"/>
      <c r="I229" s="2"/>
      <c r="J229" s="17" t="s">
        <v>361</v>
      </c>
      <c r="R229" s="2" t="s">
        <v>554</v>
      </c>
      <c r="AB229" s="26">
        <v>37.380339999999997</v>
      </c>
      <c r="AC229" s="26">
        <v>-79.911090000000002</v>
      </c>
      <c r="AD229" s="2"/>
      <c r="AN229" s="2"/>
      <c r="AO229" s="2"/>
      <c r="AQ229" s="2"/>
      <c r="AR229" s="2"/>
      <c r="AS229" s="2"/>
      <c r="AT229" s="2"/>
      <c r="AU229" s="2"/>
      <c r="AV229" s="2"/>
      <c r="AW229" s="2"/>
      <c r="AX229" s="2"/>
      <c r="CX229" s="3"/>
      <c r="CY229" s="3"/>
      <c r="CZ229" s="3"/>
      <c r="DA229" s="3"/>
      <c r="DD229" s="3"/>
    </row>
    <row r="230" spans="1:108" ht="19" customHeight="1" x14ac:dyDescent="0.2">
      <c r="A230" s="1">
        <v>228</v>
      </c>
      <c r="B230" s="2" t="s">
        <v>630</v>
      </c>
      <c r="C230" s="2" t="s">
        <v>837</v>
      </c>
      <c r="D230" s="3" t="s">
        <v>537</v>
      </c>
      <c r="E230" s="3" t="s">
        <v>537</v>
      </c>
      <c r="F230" s="3" t="e">
        <f t="shared" ref="F230:F254" si="10">E230-D230</f>
        <v>#VALUE!</v>
      </c>
      <c r="J230" s="2" t="s">
        <v>109</v>
      </c>
      <c r="P230" s="2"/>
      <c r="Q230" s="2"/>
      <c r="S230" s="2" t="s">
        <v>631</v>
      </c>
      <c r="T230" s="2" t="s">
        <v>364</v>
      </c>
      <c r="U230" s="3">
        <v>24</v>
      </c>
      <c r="AB230" s="24">
        <v>36.952064200000002</v>
      </c>
      <c r="AC230" s="24">
        <v>-81.018695699999995</v>
      </c>
      <c r="AD230" s="2"/>
      <c r="AN230" s="2"/>
      <c r="AO230" s="2"/>
      <c r="AQ230" s="2"/>
      <c r="AR230" s="2"/>
      <c r="AS230" s="2"/>
      <c r="AT230" s="2"/>
      <c r="AU230" s="2"/>
      <c r="AV230" s="2"/>
      <c r="AW230" s="2"/>
      <c r="AX230" s="2" t="s">
        <v>421</v>
      </c>
      <c r="BA230" s="3" t="s">
        <v>139</v>
      </c>
      <c r="CX230" s="3"/>
      <c r="CY230" s="3"/>
      <c r="CZ230" s="3"/>
      <c r="DA230" s="3"/>
      <c r="DD230" s="3"/>
    </row>
    <row r="231" spans="1:108" ht="19" customHeight="1" x14ac:dyDescent="0.2">
      <c r="A231" s="1">
        <v>229</v>
      </c>
      <c r="B231" s="2" t="s">
        <v>436</v>
      </c>
      <c r="C231" s="2" t="s">
        <v>837</v>
      </c>
      <c r="D231" s="3">
        <v>1814</v>
      </c>
      <c r="E231" s="3">
        <v>1819</v>
      </c>
      <c r="F231" s="3">
        <f t="shared" si="10"/>
        <v>5</v>
      </c>
      <c r="J231" s="2" t="s">
        <v>382</v>
      </c>
      <c r="N231" s="2">
        <v>1</v>
      </c>
      <c r="O231" s="2">
        <v>1</v>
      </c>
      <c r="P231" s="2"/>
      <c r="Q231" s="2"/>
      <c r="S231" s="2" t="s">
        <v>202</v>
      </c>
      <c r="T231" s="2" t="s">
        <v>692</v>
      </c>
      <c r="U231" s="3">
        <v>42</v>
      </c>
      <c r="W231" s="2">
        <v>17</v>
      </c>
      <c r="X231" s="2">
        <v>598645</v>
      </c>
      <c r="Y231" s="2">
        <v>4093814</v>
      </c>
      <c r="Z231" s="2">
        <v>1011</v>
      </c>
      <c r="AA231" s="21">
        <v>193</v>
      </c>
      <c r="AB231" s="23">
        <v>36.985280000000003</v>
      </c>
      <c r="AC231" s="23">
        <v>-79.915639999999996</v>
      </c>
      <c r="AD231" s="2"/>
      <c r="AE231" s="3"/>
      <c r="AF231" s="3" t="s">
        <v>738</v>
      </c>
      <c r="AG231" s="3" t="s">
        <v>738</v>
      </c>
      <c r="AH231" s="3" t="s">
        <v>491</v>
      </c>
      <c r="AI231" s="3" t="s">
        <v>738</v>
      </c>
      <c r="AN231" s="2"/>
      <c r="AO231" s="2"/>
      <c r="AQ231" s="2"/>
      <c r="AR231" s="2"/>
      <c r="AS231" s="2"/>
      <c r="AT231" s="2"/>
      <c r="AU231" s="2"/>
      <c r="AV231" s="2"/>
      <c r="AW231" s="2"/>
      <c r="AX231" s="2" t="s">
        <v>421</v>
      </c>
      <c r="CX231" s="3"/>
      <c r="CY231" s="3"/>
      <c r="CZ231" s="3"/>
      <c r="DA231" s="3"/>
      <c r="DD231" s="3"/>
    </row>
    <row r="232" spans="1:108" ht="19" customHeight="1" x14ac:dyDescent="0.2">
      <c r="A232" s="1">
        <v>230</v>
      </c>
      <c r="B232" s="2" t="s">
        <v>141</v>
      </c>
      <c r="C232" s="2" t="s">
        <v>839</v>
      </c>
      <c r="D232" s="3">
        <v>1836</v>
      </c>
      <c r="E232" s="3">
        <v>1952</v>
      </c>
      <c r="F232" s="3">
        <f t="shared" si="10"/>
        <v>116</v>
      </c>
      <c r="J232" s="2" t="s">
        <v>194</v>
      </c>
      <c r="P232" s="2"/>
      <c r="Q232" s="2"/>
      <c r="S232" s="2" t="s">
        <v>481</v>
      </c>
      <c r="T232" s="2" t="s">
        <v>366</v>
      </c>
      <c r="U232" s="3">
        <v>58</v>
      </c>
      <c r="V232" s="2" t="s">
        <v>662</v>
      </c>
      <c r="W232" s="2">
        <v>18</v>
      </c>
      <c r="X232" s="2">
        <v>283941</v>
      </c>
      <c r="Y232" s="2">
        <v>4156831</v>
      </c>
      <c r="Z232" s="2">
        <v>50</v>
      </c>
      <c r="AA232" s="21">
        <v>194</v>
      </c>
      <c r="AB232" s="23">
        <v>37.533169999999998</v>
      </c>
      <c r="AC232" s="23">
        <v>-77.452699999999993</v>
      </c>
      <c r="AD232" s="2"/>
      <c r="AE232" s="3"/>
      <c r="AF232" s="3" t="s">
        <v>738</v>
      </c>
      <c r="AG232" s="3" t="s">
        <v>738</v>
      </c>
      <c r="AH232" s="3" t="s">
        <v>738</v>
      </c>
      <c r="AI232" s="3" t="s">
        <v>491</v>
      </c>
      <c r="AN232" s="2"/>
      <c r="AO232" s="2"/>
      <c r="AQ232" s="2"/>
      <c r="AR232" s="2"/>
      <c r="AS232" s="2"/>
      <c r="AT232" s="2"/>
      <c r="AU232" s="2"/>
      <c r="AV232" s="2"/>
      <c r="AW232" s="2"/>
      <c r="AX232" s="2" t="s">
        <v>421</v>
      </c>
      <c r="CX232" s="3"/>
      <c r="CY232" s="3"/>
      <c r="CZ232" s="3"/>
      <c r="DA232" s="3"/>
      <c r="DD232" s="3"/>
    </row>
    <row r="233" spans="1:108" ht="19" customHeight="1" x14ac:dyDescent="0.2">
      <c r="A233" s="1">
        <v>231</v>
      </c>
      <c r="B233" s="2" t="s">
        <v>672</v>
      </c>
      <c r="C233" s="2" t="s">
        <v>837</v>
      </c>
      <c r="D233" s="3">
        <v>1799</v>
      </c>
      <c r="E233" s="3" t="s">
        <v>537</v>
      </c>
      <c r="F233" s="3" t="e">
        <f t="shared" si="10"/>
        <v>#VALUE!</v>
      </c>
      <c r="G233" s="3">
        <v>1850</v>
      </c>
      <c r="J233" s="2" t="s">
        <v>451</v>
      </c>
      <c r="N233" s="2">
        <v>5</v>
      </c>
      <c r="O233" s="2">
        <v>2</v>
      </c>
      <c r="P233" s="2">
        <v>234</v>
      </c>
      <c r="Q233" s="2">
        <v>1857</v>
      </c>
      <c r="R233" s="2" t="s">
        <v>673</v>
      </c>
      <c r="S233" s="2" t="s">
        <v>653</v>
      </c>
      <c r="T233" s="2" t="s">
        <v>55</v>
      </c>
      <c r="U233" s="3">
        <v>73</v>
      </c>
      <c r="V233" s="2" t="s">
        <v>530</v>
      </c>
      <c r="W233" s="2">
        <v>17</v>
      </c>
      <c r="X233" s="2">
        <v>709220</v>
      </c>
      <c r="Y233" s="2">
        <v>4300752</v>
      </c>
      <c r="Z233" s="2">
        <v>852</v>
      </c>
      <c r="AA233" s="21">
        <v>195</v>
      </c>
      <c r="AB233" s="23">
        <v>38.830719999999999</v>
      </c>
      <c r="AC233" s="23">
        <v>-78.897210000000001</v>
      </c>
      <c r="AD233" s="2"/>
      <c r="AE233" s="3"/>
      <c r="AF233" s="3" t="s">
        <v>738</v>
      </c>
      <c r="AN233" s="2"/>
      <c r="AO233" s="2"/>
      <c r="AQ233" s="2"/>
      <c r="AR233" s="2"/>
      <c r="AS233" s="2"/>
      <c r="AT233" s="2"/>
      <c r="AU233" s="2"/>
      <c r="AV233" s="2"/>
      <c r="AW233" s="2"/>
      <c r="AX233" s="2" t="s">
        <v>421</v>
      </c>
      <c r="BA233" s="3" t="s">
        <v>73</v>
      </c>
      <c r="CX233" s="3"/>
      <c r="CY233" s="3"/>
      <c r="CZ233" s="3"/>
      <c r="DA233" s="3"/>
      <c r="DD233" s="3"/>
    </row>
    <row r="234" spans="1:108" ht="19" customHeight="1" x14ac:dyDescent="0.2">
      <c r="A234" s="1">
        <v>232</v>
      </c>
      <c r="B234" s="2" t="s">
        <v>725</v>
      </c>
      <c r="C234" s="2" t="s">
        <v>837</v>
      </c>
      <c r="D234" s="3">
        <v>1800</v>
      </c>
      <c r="E234" s="3">
        <v>1870</v>
      </c>
      <c r="F234" s="3">
        <f t="shared" si="10"/>
        <v>70</v>
      </c>
      <c r="G234" s="3">
        <v>1850</v>
      </c>
      <c r="J234" s="2" t="s">
        <v>479</v>
      </c>
      <c r="N234" s="2">
        <v>3</v>
      </c>
      <c r="O234" s="2">
        <v>2</v>
      </c>
      <c r="P234" s="2">
        <v>110</v>
      </c>
      <c r="Q234" s="2" t="s">
        <v>828</v>
      </c>
      <c r="S234" s="2" t="s">
        <v>654</v>
      </c>
      <c r="T234" s="2" t="s">
        <v>55</v>
      </c>
      <c r="U234" s="3">
        <v>67</v>
      </c>
      <c r="V234" s="2" t="s">
        <v>531</v>
      </c>
      <c r="W234" s="2">
        <v>17</v>
      </c>
      <c r="X234" s="2">
        <v>683511</v>
      </c>
      <c r="Y234" s="2">
        <v>4213967</v>
      </c>
      <c r="Z234" s="2">
        <v>1302</v>
      </c>
      <c r="AA234" s="21">
        <v>196</v>
      </c>
      <c r="AB234" s="23">
        <v>38.054850000000002</v>
      </c>
      <c r="AC234" s="23">
        <v>-78.083870000000005</v>
      </c>
      <c r="AD234" s="2"/>
      <c r="AE234" s="3"/>
      <c r="AF234" s="3" t="s">
        <v>738</v>
      </c>
      <c r="AG234" s="3" t="s">
        <v>738</v>
      </c>
      <c r="AH234" s="3" t="s">
        <v>491</v>
      </c>
      <c r="AI234" s="3" t="s">
        <v>491</v>
      </c>
      <c r="AN234" s="2"/>
      <c r="AO234" s="2"/>
      <c r="AQ234" s="2"/>
      <c r="AR234" s="2"/>
      <c r="AS234" s="2"/>
      <c r="AT234" s="2"/>
      <c r="AU234" s="2"/>
      <c r="AV234" s="2"/>
      <c r="AW234" s="2"/>
      <c r="AX234" s="2" t="s">
        <v>421</v>
      </c>
      <c r="AZ234" s="3" t="s">
        <v>714</v>
      </c>
      <c r="CX234" s="3"/>
      <c r="CY234" s="3"/>
      <c r="CZ234" s="3"/>
      <c r="DA234" s="3"/>
      <c r="DD234" s="3"/>
    </row>
    <row r="235" spans="1:108" ht="19" customHeight="1" x14ac:dyDescent="0.2">
      <c r="A235" s="1">
        <v>233</v>
      </c>
      <c r="B235" s="2" t="s">
        <v>641</v>
      </c>
      <c r="C235" s="2" t="s">
        <v>837</v>
      </c>
      <c r="D235" s="3">
        <v>1840</v>
      </c>
      <c r="E235" s="3">
        <v>1850</v>
      </c>
      <c r="F235" s="3">
        <f t="shared" si="10"/>
        <v>10</v>
      </c>
      <c r="J235" s="2" t="s">
        <v>532</v>
      </c>
      <c r="P235" s="2"/>
      <c r="Q235" s="2"/>
      <c r="S235" s="2" t="s">
        <v>655</v>
      </c>
      <c r="T235" s="2" t="s">
        <v>365</v>
      </c>
      <c r="U235" s="3">
        <v>26</v>
      </c>
      <c r="V235" s="2" t="s">
        <v>533</v>
      </c>
      <c r="W235" s="2">
        <v>17</v>
      </c>
      <c r="X235" s="2">
        <v>578964</v>
      </c>
      <c r="Y235" s="2">
        <v>4072054</v>
      </c>
      <c r="Z235" s="2">
        <v>993</v>
      </c>
      <c r="AA235" s="21">
        <v>197</v>
      </c>
      <c r="AB235" s="23">
        <v>36.790999999999997</v>
      </c>
      <c r="AC235" s="23">
        <v>-80.149519999999995</v>
      </c>
      <c r="AD235" s="2"/>
      <c r="AE235" s="3"/>
      <c r="AF235" s="3" t="s">
        <v>738</v>
      </c>
      <c r="AG235" s="3" t="s">
        <v>738</v>
      </c>
      <c r="AH235" s="3" t="s">
        <v>738</v>
      </c>
      <c r="AI235" s="3" t="s">
        <v>738</v>
      </c>
      <c r="AJ235" s="3" t="s">
        <v>534</v>
      </c>
      <c r="AN235" s="2"/>
      <c r="AO235" s="2"/>
      <c r="AQ235" s="2"/>
      <c r="AR235" s="2"/>
      <c r="AS235" s="2"/>
      <c r="AT235" s="2"/>
      <c r="AU235" s="2"/>
      <c r="AV235" s="2"/>
      <c r="AW235" s="2"/>
      <c r="AX235" s="2" t="s">
        <v>421</v>
      </c>
      <c r="CX235" s="3"/>
      <c r="CY235" s="3"/>
      <c r="CZ235" s="3"/>
      <c r="DA235" s="3"/>
      <c r="DD235" s="3"/>
    </row>
    <row r="236" spans="1:108" ht="19" customHeight="1" x14ac:dyDescent="0.2">
      <c r="A236" s="1">
        <v>234</v>
      </c>
      <c r="B236" s="2" t="s">
        <v>143</v>
      </c>
      <c r="C236" s="2" t="s">
        <v>836</v>
      </c>
      <c r="D236" s="3">
        <v>1836</v>
      </c>
      <c r="E236" s="3">
        <v>1865</v>
      </c>
      <c r="F236" s="3">
        <f t="shared" si="10"/>
        <v>29</v>
      </c>
      <c r="J236" s="2" t="s">
        <v>532</v>
      </c>
      <c r="L236" s="2">
        <v>30</v>
      </c>
      <c r="M236" s="2">
        <v>9</v>
      </c>
      <c r="P236" s="2">
        <v>500</v>
      </c>
      <c r="Q236" s="2" t="s">
        <v>829</v>
      </c>
      <c r="S236" s="2" t="s">
        <v>655</v>
      </c>
      <c r="T236" s="2" t="s">
        <v>365</v>
      </c>
      <c r="U236" s="3">
        <v>26</v>
      </c>
      <c r="V236" s="2" t="s">
        <v>525</v>
      </c>
      <c r="W236" s="2">
        <v>17</v>
      </c>
      <c r="X236" s="2">
        <v>578899</v>
      </c>
      <c r="Y236" s="2">
        <v>4071983</v>
      </c>
      <c r="Z236" s="2">
        <v>995</v>
      </c>
      <c r="AA236" s="21">
        <v>198</v>
      </c>
      <c r="AB236" s="23">
        <v>36.790370000000003</v>
      </c>
      <c r="AC236" s="23">
        <v>-80.156880000000001</v>
      </c>
      <c r="AD236" s="2"/>
      <c r="AE236" s="3"/>
      <c r="AF236" s="3" t="s">
        <v>738</v>
      </c>
      <c r="AG236" s="3" t="s">
        <v>738</v>
      </c>
      <c r="AH236" s="3" t="s">
        <v>738</v>
      </c>
      <c r="AI236" s="3" t="s">
        <v>491</v>
      </c>
      <c r="AJ236" s="3" t="s">
        <v>534</v>
      </c>
      <c r="AN236" s="2"/>
      <c r="AO236" s="2"/>
      <c r="AQ236" s="2"/>
      <c r="AR236" s="2"/>
      <c r="AS236" s="2"/>
      <c r="AT236" s="2"/>
      <c r="AU236" s="2"/>
      <c r="AV236" s="2"/>
      <c r="AW236" s="2"/>
      <c r="AX236" s="2" t="s">
        <v>421</v>
      </c>
      <c r="AY236" s="3" t="s">
        <v>700</v>
      </c>
      <c r="AZ236" s="3" t="s">
        <v>130</v>
      </c>
      <c r="CX236" s="3"/>
      <c r="CY236" s="3"/>
      <c r="CZ236" s="3"/>
      <c r="DA236" s="3"/>
      <c r="DD236" s="3"/>
    </row>
    <row r="237" spans="1:108" ht="19" customHeight="1" x14ac:dyDescent="0.2">
      <c r="A237" s="1">
        <v>235</v>
      </c>
      <c r="B237" s="2" t="s">
        <v>431</v>
      </c>
      <c r="C237" s="2" t="s">
        <v>837</v>
      </c>
      <c r="D237" s="3">
        <v>1832</v>
      </c>
      <c r="E237" s="3" t="s">
        <v>537</v>
      </c>
      <c r="F237" s="3" t="e">
        <f t="shared" si="10"/>
        <v>#VALUE!</v>
      </c>
      <c r="J237" s="2" t="s">
        <v>451</v>
      </c>
      <c r="N237" s="2">
        <v>5</v>
      </c>
      <c r="O237" s="2">
        <v>2</v>
      </c>
      <c r="P237" s="2">
        <v>225</v>
      </c>
      <c r="Q237" s="2" t="s">
        <v>830</v>
      </c>
      <c r="S237" s="2" t="s">
        <v>599</v>
      </c>
      <c r="T237" s="2" t="s">
        <v>55</v>
      </c>
      <c r="U237" s="3">
        <v>73</v>
      </c>
      <c r="W237" s="2">
        <v>17</v>
      </c>
      <c r="X237" s="2">
        <v>705908</v>
      </c>
      <c r="Y237" s="2">
        <v>4304129</v>
      </c>
      <c r="Z237" s="2">
        <v>908</v>
      </c>
      <c r="AA237" s="21">
        <v>199</v>
      </c>
      <c r="AB237" s="23">
        <v>38.861899999999999</v>
      </c>
      <c r="AC237" s="23">
        <v>-78.268349999999998</v>
      </c>
      <c r="AD237" s="2"/>
      <c r="AE237" s="3"/>
      <c r="AF237" s="3" t="s">
        <v>738</v>
      </c>
      <c r="AG237" s="3" t="s">
        <v>738</v>
      </c>
      <c r="AH237" s="3" t="s">
        <v>738</v>
      </c>
      <c r="AN237" s="2"/>
      <c r="AO237" s="2"/>
      <c r="AQ237" s="2"/>
      <c r="AR237" s="2"/>
      <c r="AS237" s="2"/>
      <c r="AT237" s="2"/>
      <c r="AU237" s="2"/>
      <c r="AV237" s="2"/>
      <c r="AW237" s="2"/>
      <c r="AX237" s="2" t="s">
        <v>421</v>
      </c>
      <c r="BA237" s="3" t="s">
        <v>73</v>
      </c>
      <c r="CX237" s="3"/>
      <c r="CY237" s="3"/>
      <c r="CZ237" s="3"/>
      <c r="DA237" s="3"/>
      <c r="DD237" s="3"/>
    </row>
    <row r="238" spans="1:108" ht="19" customHeight="1" x14ac:dyDescent="0.2">
      <c r="A238" s="1">
        <v>236</v>
      </c>
      <c r="B238" s="2" t="s">
        <v>719</v>
      </c>
      <c r="C238" s="2" t="s">
        <v>837</v>
      </c>
      <c r="D238" s="3">
        <v>1850</v>
      </c>
      <c r="E238" s="3">
        <v>1860</v>
      </c>
      <c r="F238" s="3">
        <f t="shared" si="10"/>
        <v>10</v>
      </c>
      <c r="J238" s="2" t="s">
        <v>382</v>
      </c>
      <c r="N238" s="2">
        <v>3</v>
      </c>
      <c r="O238" s="2">
        <v>1</v>
      </c>
      <c r="P238" s="2">
        <v>150</v>
      </c>
      <c r="Q238" s="2"/>
      <c r="S238" s="2" t="s">
        <v>746</v>
      </c>
      <c r="T238" s="2" t="s">
        <v>692</v>
      </c>
      <c r="U238" s="3">
        <v>26</v>
      </c>
      <c r="V238" s="2" t="s">
        <v>70</v>
      </c>
      <c r="W238" s="2">
        <v>17</v>
      </c>
      <c r="X238" s="2">
        <v>603994</v>
      </c>
      <c r="Y238" s="2">
        <v>4096215</v>
      </c>
      <c r="Z238" s="2">
        <v>977</v>
      </c>
      <c r="AA238" s="21">
        <v>200</v>
      </c>
      <c r="AB238" s="23">
        <v>37.006340000000002</v>
      </c>
      <c r="AC238" s="23">
        <v>-79.311390000000003</v>
      </c>
      <c r="AD238" s="2"/>
      <c r="AE238" s="3"/>
      <c r="AF238" s="3" t="s">
        <v>738</v>
      </c>
      <c r="AG238" s="3" t="s">
        <v>738</v>
      </c>
      <c r="AH238" s="3" t="s">
        <v>738</v>
      </c>
      <c r="AI238" s="3" t="s">
        <v>738</v>
      </c>
      <c r="AN238" s="2"/>
      <c r="AO238" s="2"/>
      <c r="AQ238" s="2"/>
      <c r="AR238" s="2"/>
      <c r="AS238" s="2"/>
      <c r="AT238" s="2"/>
      <c r="AU238" s="2"/>
      <c r="AV238" s="2"/>
      <c r="AW238" s="2"/>
      <c r="AX238" s="2" t="s">
        <v>421</v>
      </c>
      <c r="CX238" s="3"/>
      <c r="CY238" s="3"/>
      <c r="CZ238" s="3"/>
      <c r="DA238" s="3"/>
      <c r="DD238" s="3"/>
    </row>
    <row r="239" spans="1:108" ht="19" customHeight="1" x14ac:dyDescent="0.2">
      <c r="A239" s="1">
        <v>237</v>
      </c>
      <c r="B239" s="2" t="s">
        <v>569</v>
      </c>
      <c r="C239" s="2" t="s">
        <v>839</v>
      </c>
      <c r="D239" s="3">
        <v>1855</v>
      </c>
      <c r="E239" s="3" t="s">
        <v>537</v>
      </c>
      <c r="F239" s="3" t="e">
        <f t="shared" si="10"/>
        <v>#VALUE!</v>
      </c>
      <c r="J239" s="2" t="s">
        <v>451</v>
      </c>
      <c r="P239" s="2"/>
      <c r="Q239" s="2"/>
      <c r="S239" s="2" t="s">
        <v>223</v>
      </c>
      <c r="T239" s="2" t="s">
        <v>55</v>
      </c>
      <c r="U239" s="3">
        <v>73</v>
      </c>
      <c r="W239" s="2">
        <v>17</v>
      </c>
      <c r="X239" s="2">
        <v>704823</v>
      </c>
      <c r="Y239" s="2">
        <v>4290655</v>
      </c>
      <c r="Z239" s="2">
        <v>871</v>
      </c>
      <c r="AA239" s="21">
        <v>201</v>
      </c>
      <c r="AB239" s="23">
        <v>38.740839999999999</v>
      </c>
      <c r="AC239" s="23">
        <v>-78.433319999999995</v>
      </c>
      <c r="AD239" s="2"/>
      <c r="AE239" s="3"/>
      <c r="AF239" s="3" t="s">
        <v>738</v>
      </c>
      <c r="AG239" s="3" t="s">
        <v>738</v>
      </c>
      <c r="AH239" s="3" t="s">
        <v>738</v>
      </c>
      <c r="AN239" s="2"/>
      <c r="AO239" s="2"/>
      <c r="AQ239" s="2"/>
      <c r="AR239" s="2"/>
      <c r="AS239" s="2"/>
      <c r="AT239" s="2"/>
      <c r="AU239" s="2"/>
      <c r="AV239" s="2"/>
      <c r="AW239" s="2"/>
      <c r="AX239" s="2" t="s">
        <v>421</v>
      </c>
      <c r="BA239" s="3" t="s">
        <v>73</v>
      </c>
      <c r="BC239" s="3" t="s">
        <v>17</v>
      </c>
      <c r="CX239" s="3"/>
      <c r="CY239" s="3"/>
      <c r="CZ239" s="3"/>
      <c r="DA239" s="3"/>
      <c r="DD239" s="3"/>
    </row>
    <row r="240" spans="1:108" ht="19" customHeight="1" x14ac:dyDescent="0.2">
      <c r="A240" s="1">
        <v>238</v>
      </c>
      <c r="B240" s="2" t="s">
        <v>464</v>
      </c>
      <c r="C240" s="2" t="s">
        <v>839</v>
      </c>
      <c r="D240" s="3">
        <v>1845</v>
      </c>
      <c r="E240" s="3">
        <v>1880</v>
      </c>
      <c r="F240" s="3">
        <f t="shared" si="10"/>
        <v>35</v>
      </c>
      <c r="G240" s="3">
        <v>1856</v>
      </c>
      <c r="J240" s="2" t="s">
        <v>479</v>
      </c>
      <c r="P240" s="2"/>
      <c r="Q240" s="2"/>
      <c r="S240" s="2" t="s">
        <v>648</v>
      </c>
      <c r="T240" s="2" t="s">
        <v>55</v>
      </c>
      <c r="U240" s="3">
        <v>66</v>
      </c>
      <c r="W240" s="2">
        <v>17</v>
      </c>
      <c r="X240" s="2">
        <v>659191</v>
      </c>
      <c r="Y240" s="2">
        <v>4226419</v>
      </c>
      <c r="Z240" s="2">
        <v>1549</v>
      </c>
      <c r="AA240" s="21">
        <v>202</v>
      </c>
      <c r="AB240" s="23">
        <v>38.17163</v>
      </c>
      <c r="AC240" s="23">
        <v>-79.826639999999998</v>
      </c>
      <c r="AD240" s="2"/>
      <c r="AE240" s="3"/>
      <c r="AF240" s="3" t="s">
        <v>738</v>
      </c>
      <c r="AG240" s="3" t="s">
        <v>738</v>
      </c>
      <c r="AH240" s="3" t="s">
        <v>738</v>
      </c>
      <c r="AI240" s="3" t="s">
        <v>491</v>
      </c>
      <c r="AN240" s="2"/>
      <c r="AO240" s="2"/>
      <c r="AQ240" s="2"/>
      <c r="AR240" s="2"/>
      <c r="AS240" s="2"/>
      <c r="AT240" s="2"/>
      <c r="AU240" s="2"/>
      <c r="AV240" s="2"/>
      <c r="AW240" s="2"/>
      <c r="AX240" s="2" t="s">
        <v>421</v>
      </c>
      <c r="AZ240" s="3" t="s">
        <v>714</v>
      </c>
      <c r="CX240" s="3"/>
      <c r="CY240" s="3"/>
      <c r="CZ240" s="3"/>
      <c r="DA240" s="3"/>
      <c r="DD240" s="3"/>
    </row>
    <row r="241" spans="1:108" ht="19" customHeight="1" x14ac:dyDescent="0.2">
      <c r="A241" s="1">
        <v>239</v>
      </c>
      <c r="B241" s="2" t="s">
        <v>526</v>
      </c>
      <c r="C241" s="2" t="s">
        <v>836</v>
      </c>
      <c r="D241" s="3">
        <v>1837</v>
      </c>
      <c r="E241" s="3">
        <v>1882</v>
      </c>
      <c r="F241" s="3">
        <f t="shared" si="10"/>
        <v>45</v>
      </c>
      <c r="G241" s="3">
        <v>1854</v>
      </c>
      <c r="H241" s="3">
        <v>1870</v>
      </c>
      <c r="J241" s="2" t="s">
        <v>451</v>
      </c>
      <c r="L241" s="2">
        <v>40</v>
      </c>
      <c r="M241" s="2">
        <v>8.25</v>
      </c>
      <c r="P241" s="2">
        <v>70</v>
      </c>
      <c r="Q241" s="2">
        <v>1882</v>
      </c>
      <c r="S241" s="2" t="s">
        <v>656</v>
      </c>
      <c r="T241" s="2" t="s">
        <v>55</v>
      </c>
      <c r="U241" s="3">
        <v>73</v>
      </c>
      <c r="V241" s="2" t="s">
        <v>527</v>
      </c>
      <c r="W241" s="2">
        <v>17</v>
      </c>
      <c r="X241" s="2">
        <v>711635</v>
      </c>
      <c r="Y241" s="2">
        <v>4316755</v>
      </c>
      <c r="Z241" s="2">
        <v>1306</v>
      </c>
      <c r="AA241" s="21">
        <v>203</v>
      </c>
      <c r="AB241" s="23">
        <v>38.974220000000003</v>
      </c>
      <c r="AC241" s="23">
        <v>-78.569879999999998</v>
      </c>
      <c r="AD241" s="2"/>
      <c r="AE241" s="3"/>
      <c r="AF241" s="3" t="s">
        <v>738</v>
      </c>
      <c r="AG241" s="3" t="s">
        <v>738</v>
      </c>
      <c r="AH241" s="3" t="s">
        <v>738</v>
      </c>
      <c r="AI241" s="3" t="s">
        <v>491</v>
      </c>
      <c r="AJ241" s="3" t="s">
        <v>491</v>
      </c>
      <c r="AN241" s="2"/>
      <c r="AO241" s="2"/>
      <c r="AQ241" s="2"/>
      <c r="AR241" s="2"/>
      <c r="AS241" s="2"/>
      <c r="AT241" s="2"/>
      <c r="AU241" s="2"/>
      <c r="AV241" s="2"/>
      <c r="AW241" s="2"/>
      <c r="AX241" s="2" t="s">
        <v>421</v>
      </c>
      <c r="AY241" s="3" t="s">
        <v>700</v>
      </c>
      <c r="BA241" s="3" t="s">
        <v>130</v>
      </c>
      <c r="CX241" s="3"/>
      <c r="CY241" s="3"/>
      <c r="CZ241" s="3"/>
      <c r="DA241" s="3"/>
      <c r="DD241" s="3"/>
    </row>
    <row r="242" spans="1:108" ht="19" customHeight="1" x14ac:dyDescent="0.2">
      <c r="A242" s="1">
        <v>240</v>
      </c>
      <c r="B242" s="2" t="s">
        <v>87</v>
      </c>
      <c r="C242" s="2" t="s">
        <v>836</v>
      </c>
      <c r="D242" s="3">
        <v>1850</v>
      </c>
      <c r="E242" s="3">
        <v>1850</v>
      </c>
      <c r="F242" s="3">
        <f t="shared" si="10"/>
        <v>0</v>
      </c>
      <c r="J242" s="2" t="s">
        <v>451</v>
      </c>
      <c r="L242" s="2">
        <v>22</v>
      </c>
      <c r="M242" s="2">
        <v>3</v>
      </c>
      <c r="P242" s="2"/>
      <c r="Q242" s="2"/>
      <c r="R242" s="2" t="s">
        <v>831</v>
      </c>
      <c r="S242" s="2" t="s">
        <v>656</v>
      </c>
      <c r="T242" s="2" t="s">
        <v>55</v>
      </c>
      <c r="U242" s="3">
        <v>73</v>
      </c>
      <c r="V242" s="2" t="s">
        <v>379</v>
      </c>
      <c r="W242" s="2">
        <v>17</v>
      </c>
      <c r="X242" s="2">
        <v>712025</v>
      </c>
      <c r="Y242" s="2">
        <v>4316771</v>
      </c>
      <c r="Z242" s="2">
        <v>1273</v>
      </c>
      <c r="AA242" s="21">
        <v>204</v>
      </c>
      <c r="AB242" s="23">
        <v>38.974269999999997</v>
      </c>
      <c r="AC242" s="23">
        <v>-78.524839999999998</v>
      </c>
      <c r="AD242" s="2"/>
      <c r="AE242" s="3"/>
      <c r="AF242" s="3" t="s">
        <v>738</v>
      </c>
      <c r="AG242" s="3" t="s">
        <v>738</v>
      </c>
      <c r="AH242" s="3" t="s">
        <v>738</v>
      </c>
      <c r="AI242" s="3" t="s">
        <v>738</v>
      </c>
      <c r="AJ242" s="3" t="s">
        <v>491</v>
      </c>
      <c r="AN242" s="2"/>
      <c r="AO242" s="2"/>
      <c r="AQ242" s="2"/>
      <c r="AR242" s="2"/>
      <c r="AS242" s="2"/>
      <c r="AT242" s="2"/>
      <c r="AU242" s="2"/>
      <c r="AV242" s="2"/>
      <c r="AW242" s="2"/>
      <c r="AX242" s="2" t="s">
        <v>421</v>
      </c>
      <c r="BA242" s="3" t="s">
        <v>73</v>
      </c>
      <c r="BE242" s="3" t="s">
        <v>700</v>
      </c>
      <c r="CX242" s="3"/>
      <c r="CY242" s="3"/>
      <c r="CZ242" s="3"/>
      <c r="DA242" s="3"/>
      <c r="DD242" s="3"/>
    </row>
    <row r="243" spans="1:108" ht="19" customHeight="1" x14ac:dyDescent="0.2">
      <c r="A243" s="1">
        <v>241</v>
      </c>
      <c r="B243" s="2" t="s">
        <v>608</v>
      </c>
      <c r="C243" s="2" t="s">
        <v>836</v>
      </c>
      <c r="D243" s="3">
        <v>1828</v>
      </c>
      <c r="E243" s="3">
        <v>1854</v>
      </c>
      <c r="F243" s="3">
        <f t="shared" si="10"/>
        <v>26</v>
      </c>
      <c r="J243" s="2" t="s">
        <v>64</v>
      </c>
      <c r="L243" s="2">
        <v>40</v>
      </c>
      <c r="M243" s="2">
        <v>8</v>
      </c>
      <c r="P243" s="2">
        <v>600</v>
      </c>
      <c r="Q243" s="2">
        <v>26</v>
      </c>
      <c r="S243" s="2" t="s">
        <v>600</v>
      </c>
      <c r="T243" s="2" t="s">
        <v>366</v>
      </c>
      <c r="U243" s="3">
        <v>54</v>
      </c>
      <c r="V243" s="2" t="s">
        <v>380</v>
      </c>
      <c r="W243" s="2">
        <v>17</v>
      </c>
      <c r="X243" s="2">
        <v>657674</v>
      </c>
      <c r="Y243" s="2">
        <v>4196185</v>
      </c>
      <c r="Z243" s="2">
        <v>1371</v>
      </c>
      <c r="AA243" s="21">
        <v>206</v>
      </c>
      <c r="AB243" s="23">
        <v>37.899540000000002</v>
      </c>
      <c r="AC243" s="23">
        <v>-79.066299999999998</v>
      </c>
      <c r="AD243" s="2"/>
      <c r="AE243" s="3"/>
      <c r="AF243" s="3" t="s">
        <v>738</v>
      </c>
      <c r="AG243" s="3" t="s">
        <v>738</v>
      </c>
      <c r="AH243" s="3" t="s">
        <v>738</v>
      </c>
      <c r="AI243" s="3" t="s">
        <v>738</v>
      </c>
      <c r="AN243" s="2"/>
      <c r="AO243" s="2"/>
      <c r="AQ243" s="2"/>
      <c r="AR243" s="2"/>
      <c r="AS243" s="2"/>
      <c r="AT243" s="2"/>
      <c r="AU243" s="2"/>
      <c r="AV243" s="2"/>
      <c r="AW243" s="2"/>
      <c r="AX243" s="2" t="s">
        <v>421</v>
      </c>
      <c r="AZ243" s="3" t="s">
        <v>714</v>
      </c>
      <c r="CX243" s="3"/>
      <c r="CY243" s="3"/>
      <c r="CZ243" s="3"/>
      <c r="DA243" s="3"/>
      <c r="DD243" s="3"/>
    </row>
    <row r="244" spans="1:108" ht="19" customHeight="1" x14ac:dyDescent="0.2">
      <c r="A244" s="1">
        <v>242</v>
      </c>
      <c r="B244" s="2" t="s">
        <v>558</v>
      </c>
      <c r="C244" s="2" t="s">
        <v>836</v>
      </c>
      <c r="D244" s="3">
        <v>1838</v>
      </c>
      <c r="E244" s="3">
        <v>1874</v>
      </c>
      <c r="F244" s="3">
        <f t="shared" si="10"/>
        <v>36</v>
      </c>
      <c r="G244" s="3">
        <v>1872</v>
      </c>
      <c r="J244" s="2" t="s">
        <v>606</v>
      </c>
      <c r="L244" s="2">
        <v>35</v>
      </c>
      <c r="M244" s="2">
        <v>8.5</v>
      </c>
      <c r="P244" s="2">
        <v>1050</v>
      </c>
      <c r="Q244" s="2">
        <v>1854</v>
      </c>
      <c r="S244" s="2" t="s">
        <v>292</v>
      </c>
      <c r="T244" s="2" t="s">
        <v>367</v>
      </c>
      <c r="U244" s="3">
        <v>69</v>
      </c>
      <c r="V244" s="2" t="s">
        <v>158</v>
      </c>
      <c r="W244" s="2">
        <v>18</v>
      </c>
      <c r="X244" s="2">
        <v>246885</v>
      </c>
      <c r="Y244" s="2">
        <v>4216478</v>
      </c>
      <c r="Z244" s="2">
        <v>297</v>
      </c>
      <c r="AA244" s="21">
        <v>207</v>
      </c>
      <c r="AB244" s="23">
        <v>38.060670000000002</v>
      </c>
      <c r="AC244" s="23">
        <v>-77.850300000000004</v>
      </c>
      <c r="AD244" s="2"/>
      <c r="AE244" s="3"/>
      <c r="AF244" s="3" t="s">
        <v>738</v>
      </c>
      <c r="AG244" s="3" t="s">
        <v>738</v>
      </c>
      <c r="AH244" s="3" t="s">
        <v>738</v>
      </c>
      <c r="AI244" s="3" t="s">
        <v>491</v>
      </c>
      <c r="AN244" s="2"/>
      <c r="AO244" s="2"/>
      <c r="AQ244" s="2"/>
      <c r="AR244" s="2"/>
      <c r="AS244" s="2"/>
      <c r="AT244" s="2"/>
      <c r="AU244" s="2"/>
      <c r="AV244" s="2"/>
      <c r="AW244" s="2"/>
      <c r="AX244" s="2" t="s">
        <v>421</v>
      </c>
      <c r="CX244" s="3"/>
      <c r="CY244" s="3"/>
      <c r="CZ244" s="3"/>
      <c r="DA244" s="3"/>
      <c r="DD244" s="3"/>
    </row>
    <row r="245" spans="1:108" ht="19" customHeight="1" x14ac:dyDescent="0.2">
      <c r="A245" s="1">
        <v>243</v>
      </c>
      <c r="B245" s="2" t="s">
        <v>674</v>
      </c>
      <c r="C245" s="2" t="s">
        <v>849</v>
      </c>
      <c r="D245" s="3">
        <v>1797</v>
      </c>
      <c r="E245" s="3">
        <v>1806</v>
      </c>
      <c r="F245" s="3">
        <f t="shared" si="10"/>
        <v>9</v>
      </c>
      <c r="G245" s="3">
        <v>1861</v>
      </c>
      <c r="J245" s="2" t="s">
        <v>194</v>
      </c>
      <c r="P245" s="2"/>
      <c r="Q245" s="2"/>
      <c r="S245" s="2" t="s">
        <v>481</v>
      </c>
      <c r="T245" s="2" t="s">
        <v>366</v>
      </c>
      <c r="U245" s="3">
        <v>58</v>
      </c>
      <c r="W245" s="2">
        <v>18</v>
      </c>
      <c r="X245" s="2">
        <v>283425</v>
      </c>
      <c r="Y245" s="2">
        <v>4156812</v>
      </c>
      <c r="Z245" s="2"/>
      <c r="AA245" s="21">
        <v>208</v>
      </c>
      <c r="AB245" s="23">
        <v>37.532870000000003</v>
      </c>
      <c r="AC245" s="23">
        <v>-77.510990000000007</v>
      </c>
      <c r="AD245" s="2"/>
      <c r="AE245" s="3"/>
      <c r="AF245" s="3" t="s">
        <v>738</v>
      </c>
      <c r="AG245" s="3" t="s">
        <v>738</v>
      </c>
      <c r="AH245" s="3" t="s">
        <v>738</v>
      </c>
      <c r="AN245" s="2"/>
      <c r="AO245" s="2"/>
      <c r="AQ245" s="2"/>
      <c r="AR245" s="2"/>
      <c r="AS245" s="2"/>
      <c r="AT245" s="2"/>
      <c r="AU245" s="2"/>
      <c r="AV245" s="2"/>
      <c r="AW245" s="2"/>
      <c r="AX245" s="2"/>
      <c r="BC245" s="3" t="s">
        <v>17</v>
      </c>
      <c r="CX245" s="3"/>
      <c r="CY245" s="3"/>
      <c r="CZ245" s="3"/>
      <c r="DA245" s="3"/>
      <c r="DD245" s="3"/>
    </row>
    <row r="246" spans="1:108" ht="19" customHeight="1" x14ac:dyDescent="0.2">
      <c r="A246" s="1">
        <v>244</v>
      </c>
      <c r="B246" s="2" t="s">
        <v>391</v>
      </c>
      <c r="C246" s="2" t="s">
        <v>839</v>
      </c>
      <c r="D246" s="3">
        <v>1840</v>
      </c>
      <c r="E246" s="3" t="s">
        <v>537</v>
      </c>
      <c r="F246" s="3" t="e">
        <f t="shared" si="10"/>
        <v>#VALUE!</v>
      </c>
      <c r="J246" s="2" t="s">
        <v>194</v>
      </c>
      <c r="P246" s="2"/>
      <c r="Q246" s="2"/>
      <c r="S246" s="2" t="s">
        <v>481</v>
      </c>
      <c r="T246" s="2" t="s">
        <v>366</v>
      </c>
      <c r="U246" s="3">
        <v>58</v>
      </c>
      <c r="W246" s="2">
        <v>18</v>
      </c>
      <c r="X246" s="2">
        <v>284285</v>
      </c>
      <c r="Y246" s="2">
        <v>4156675</v>
      </c>
      <c r="Z246" s="2">
        <v>34</v>
      </c>
      <c r="AA246" s="21">
        <v>209</v>
      </c>
      <c r="AB246" s="23">
        <v>37.531840000000003</v>
      </c>
      <c r="AC246" s="23">
        <v>-77.413340000000005</v>
      </c>
      <c r="AD246" s="2"/>
      <c r="AE246" s="3"/>
      <c r="AF246" s="3" t="s">
        <v>738</v>
      </c>
      <c r="AG246" s="3" t="s">
        <v>738</v>
      </c>
      <c r="AH246" s="3" t="s">
        <v>738</v>
      </c>
      <c r="AN246" s="2"/>
      <c r="AO246" s="2"/>
      <c r="AQ246" s="2"/>
      <c r="AR246" s="2"/>
      <c r="AS246" s="2"/>
      <c r="AT246" s="2"/>
      <c r="AU246" s="2"/>
      <c r="AV246" s="2"/>
      <c r="AW246" s="2"/>
      <c r="AX246" s="2" t="s">
        <v>421</v>
      </c>
      <c r="CX246" s="3"/>
      <c r="CY246" s="3"/>
      <c r="CZ246" s="3"/>
      <c r="DA246" s="3"/>
      <c r="DD246" s="3"/>
    </row>
    <row r="247" spans="1:108" ht="19" customHeight="1" x14ac:dyDescent="0.2">
      <c r="A247" s="1">
        <v>245</v>
      </c>
      <c r="B247" s="2" t="s">
        <v>45</v>
      </c>
      <c r="C247" s="2" t="s">
        <v>839</v>
      </c>
      <c r="D247" s="3">
        <v>1840</v>
      </c>
      <c r="E247" s="3" t="s">
        <v>537</v>
      </c>
      <c r="F247" s="3" t="e">
        <f t="shared" si="10"/>
        <v>#VALUE!</v>
      </c>
      <c r="J247" s="2" t="s">
        <v>194</v>
      </c>
      <c r="P247" s="2"/>
      <c r="Q247" s="2"/>
      <c r="S247" s="2" t="s">
        <v>481</v>
      </c>
      <c r="T247" s="2" t="s">
        <v>366</v>
      </c>
      <c r="U247" s="3">
        <v>58</v>
      </c>
      <c r="W247" s="2">
        <v>18</v>
      </c>
      <c r="X247" s="2">
        <v>284457</v>
      </c>
      <c r="Y247" s="2">
        <v>4156627</v>
      </c>
      <c r="Z247" s="2">
        <v>45</v>
      </c>
      <c r="AA247" s="21">
        <v>210</v>
      </c>
      <c r="AB247" s="23">
        <v>37.53145</v>
      </c>
      <c r="AC247" s="23">
        <v>-77.393749999999997</v>
      </c>
      <c r="AD247" s="2"/>
      <c r="AE247" s="3"/>
      <c r="AF247" s="3" t="s">
        <v>738</v>
      </c>
      <c r="AG247" s="3" t="s">
        <v>738</v>
      </c>
      <c r="AH247" s="3" t="s">
        <v>738</v>
      </c>
      <c r="AN247" s="2"/>
      <c r="AO247" s="2"/>
      <c r="AQ247" s="2"/>
      <c r="AR247" s="2"/>
      <c r="AS247" s="2"/>
      <c r="AT247" s="2"/>
      <c r="AU247" s="2"/>
      <c r="AV247" s="2"/>
      <c r="AW247" s="2"/>
      <c r="AX247" s="2" t="s">
        <v>421</v>
      </c>
      <c r="CX247" s="3"/>
      <c r="CY247" s="3"/>
      <c r="CZ247" s="3"/>
      <c r="DA247" s="3"/>
      <c r="DD247" s="3"/>
    </row>
    <row r="248" spans="1:108" ht="19" customHeight="1" x14ac:dyDescent="0.2">
      <c r="A248" s="1">
        <v>246</v>
      </c>
      <c r="B248" s="2" t="s">
        <v>75</v>
      </c>
      <c r="C248" s="2" t="s">
        <v>836</v>
      </c>
      <c r="D248" s="3">
        <v>1872</v>
      </c>
      <c r="E248" s="3">
        <v>1890</v>
      </c>
      <c r="F248" s="3">
        <f t="shared" si="10"/>
        <v>18</v>
      </c>
      <c r="J248" s="2" t="s">
        <v>109</v>
      </c>
      <c r="L248" s="2">
        <v>35</v>
      </c>
      <c r="M248" s="2">
        <v>9</v>
      </c>
      <c r="P248" s="2" t="s">
        <v>832</v>
      </c>
      <c r="Q248" s="2">
        <v>1881</v>
      </c>
      <c r="S248" s="2" t="s">
        <v>694</v>
      </c>
      <c r="T248" s="2" t="s">
        <v>364</v>
      </c>
      <c r="U248" s="3">
        <v>24</v>
      </c>
      <c r="V248" s="2" t="s">
        <v>148</v>
      </c>
      <c r="W248" s="2">
        <v>17</v>
      </c>
      <c r="X248" s="2">
        <v>505829</v>
      </c>
      <c r="Y248" s="2">
        <v>4081777</v>
      </c>
      <c r="Z248" s="2">
        <v>2054</v>
      </c>
      <c r="AA248" s="21">
        <v>211</v>
      </c>
      <c r="AB248" s="23">
        <v>36.881929999999997</v>
      </c>
      <c r="AC248" s="23">
        <v>-80.345889999999997</v>
      </c>
      <c r="AD248" s="2"/>
      <c r="AE248" s="3"/>
      <c r="AF248" s="3" t="s">
        <v>738</v>
      </c>
      <c r="AG248" s="3" t="s">
        <v>738</v>
      </c>
      <c r="AH248" s="3" t="s">
        <v>738</v>
      </c>
      <c r="AI248" s="3" t="s">
        <v>738</v>
      </c>
      <c r="AK248" s="4" t="s">
        <v>149</v>
      </c>
      <c r="AN248" s="2"/>
      <c r="AO248" s="2"/>
      <c r="AQ248" s="2"/>
      <c r="AR248" s="2"/>
      <c r="AS248" s="2"/>
      <c r="AT248" s="2"/>
      <c r="AU248" s="2"/>
      <c r="AV248" s="2"/>
      <c r="AW248" s="2"/>
      <c r="AX248" s="2" t="s">
        <v>421</v>
      </c>
      <c r="BA248" s="3" t="s">
        <v>139</v>
      </c>
      <c r="CX248" s="3"/>
      <c r="CY248" s="3"/>
      <c r="CZ248" s="3"/>
      <c r="DA248" s="3"/>
      <c r="DD248" s="3"/>
    </row>
    <row r="249" spans="1:108" ht="19" customHeight="1" x14ac:dyDescent="0.2">
      <c r="A249" s="1">
        <v>247</v>
      </c>
      <c r="B249" s="2" t="s">
        <v>101</v>
      </c>
      <c r="C249" s="2" t="s">
        <v>837</v>
      </c>
      <c r="D249" s="3">
        <v>1875</v>
      </c>
      <c r="E249" s="3">
        <v>1890</v>
      </c>
      <c r="F249" s="3">
        <f t="shared" si="10"/>
        <v>15</v>
      </c>
      <c r="J249" s="2" t="s">
        <v>80</v>
      </c>
      <c r="P249" s="2"/>
      <c r="Q249" s="2"/>
      <c r="S249" s="2" t="s">
        <v>703</v>
      </c>
      <c r="T249" s="2" t="s">
        <v>366</v>
      </c>
      <c r="U249" s="3">
        <v>67</v>
      </c>
      <c r="V249" s="2" t="s">
        <v>565</v>
      </c>
      <c r="W249" s="2">
        <v>17</v>
      </c>
      <c r="X249" s="2">
        <v>701475</v>
      </c>
      <c r="Y249" s="2">
        <v>4222402</v>
      </c>
      <c r="Z249" s="2">
        <v>760</v>
      </c>
      <c r="AA249" s="21">
        <v>212</v>
      </c>
      <c r="AB249" s="23">
        <v>38.127000000000002</v>
      </c>
      <c r="AC249" s="23">
        <v>-78.014039999999994</v>
      </c>
      <c r="AD249" s="2"/>
      <c r="AE249" s="3"/>
      <c r="AF249" s="3" t="s">
        <v>738</v>
      </c>
      <c r="AG249" s="3" t="s">
        <v>738</v>
      </c>
      <c r="AH249" s="3" t="s">
        <v>738</v>
      </c>
      <c r="AI249" s="3" t="s">
        <v>738</v>
      </c>
      <c r="AN249" s="2"/>
      <c r="AO249" s="2"/>
      <c r="AQ249" s="2"/>
      <c r="AR249" s="2"/>
      <c r="AS249" s="2"/>
      <c r="AT249" s="2"/>
      <c r="AU249" s="2"/>
      <c r="AV249" s="2"/>
      <c r="AW249" s="2"/>
      <c r="AX249" s="2" t="s">
        <v>421</v>
      </c>
      <c r="CX249" s="3"/>
      <c r="CY249" s="3"/>
      <c r="CZ249" s="3"/>
      <c r="DA249" s="3"/>
      <c r="DD249" s="3"/>
    </row>
    <row r="250" spans="1:108" ht="19" customHeight="1" x14ac:dyDescent="0.2">
      <c r="A250" s="1">
        <v>248</v>
      </c>
      <c r="B250" s="2" t="s">
        <v>759</v>
      </c>
      <c r="C250" s="2" t="s">
        <v>839</v>
      </c>
      <c r="D250" s="3">
        <v>1779</v>
      </c>
      <c r="E250" s="3">
        <v>1850</v>
      </c>
      <c r="F250" s="3">
        <f t="shared" si="10"/>
        <v>71</v>
      </c>
      <c r="J250" s="2" t="s">
        <v>382</v>
      </c>
      <c r="K250" s="4" t="s">
        <v>491</v>
      </c>
      <c r="P250" s="2"/>
      <c r="Q250" s="2"/>
      <c r="S250" s="2" t="s">
        <v>746</v>
      </c>
      <c r="T250" s="2" t="s">
        <v>692</v>
      </c>
      <c r="U250" s="3">
        <v>26</v>
      </c>
      <c r="W250" s="2">
        <v>17</v>
      </c>
      <c r="X250" s="2">
        <v>592295</v>
      </c>
      <c r="Y250" s="2">
        <v>4090863</v>
      </c>
      <c r="Z250" s="2">
        <v>1115</v>
      </c>
      <c r="AA250" s="21">
        <v>214</v>
      </c>
      <c r="AB250" s="23">
        <v>36.959330000000001</v>
      </c>
      <c r="AC250" s="23">
        <v>-79.632660000000001</v>
      </c>
      <c r="AD250" s="2"/>
      <c r="AE250" s="3"/>
      <c r="AF250" s="3" t="s">
        <v>738</v>
      </c>
      <c r="AG250" s="3" t="s">
        <v>738</v>
      </c>
      <c r="AH250" s="3" t="s">
        <v>491</v>
      </c>
      <c r="AI250" s="3" t="s">
        <v>738</v>
      </c>
      <c r="AN250" s="2"/>
      <c r="AO250" s="2"/>
      <c r="AQ250" s="2"/>
      <c r="AR250" s="2"/>
      <c r="AS250" s="2"/>
      <c r="AT250" s="2"/>
      <c r="AU250" s="2"/>
      <c r="AV250" s="2"/>
      <c r="AW250" s="2"/>
      <c r="AX250" s="2" t="s">
        <v>421</v>
      </c>
      <c r="CU250" s="1"/>
      <c r="CV250" s="1"/>
      <c r="CW250" s="1"/>
      <c r="CX250" s="3"/>
      <c r="CY250" s="3"/>
      <c r="CZ250" s="3"/>
      <c r="DA250" s="3"/>
      <c r="DD250" s="3"/>
    </row>
    <row r="251" spans="1:108" ht="19" customHeight="1" x14ac:dyDescent="0.2">
      <c r="A251" s="1">
        <v>249</v>
      </c>
      <c r="B251" s="2" t="s">
        <v>336</v>
      </c>
      <c r="C251" s="2" t="s">
        <v>836</v>
      </c>
      <c r="D251" s="3">
        <v>1779</v>
      </c>
      <c r="E251" s="3">
        <v>1850</v>
      </c>
      <c r="F251" s="3">
        <f t="shared" si="10"/>
        <v>71</v>
      </c>
      <c r="J251" s="2" t="s">
        <v>382</v>
      </c>
      <c r="K251" s="4" t="s">
        <v>491</v>
      </c>
      <c r="L251" s="2">
        <v>30</v>
      </c>
      <c r="M251" s="2">
        <v>8</v>
      </c>
      <c r="P251" s="2">
        <v>600</v>
      </c>
      <c r="Q251" s="2"/>
      <c r="S251" s="2" t="s">
        <v>746</v>
      </c>
      <c r="T251" s="2" t="s">
        <v>692</v>
      </c>
      <c r="U251" s="3">
        <v>26</v>
      </c>
      <c r="W251" s="2">
        <v>17</v>
      </c>
      <c r="X251" s="2">
        <v>592295</v>
      </c>
      <c r="Y251" s="2">
        <v>4090863</v>
      </c>
      <c r="Z251" s="2">
        <v>1115</v>
      </c>
      <c r="AA251" s="21">
        <v>213</v>
      </c>
      <c r="AB251" s="23">
        <v>36.959330000000001</v>
      </c>
      <c r="AC251" s="23">
        <v>-79.632660000000001</v>
      </c>
      <c r="AD251" s="2"/>
      <c r="AE251" s="3"/>
      <c r="AF251" s="3" t="s">
        <v>738</v>
      </c>
      <c r="AG251" s="3" t="s">
        <v>738</v>
      </c>
      <c r="AH251" s="3" t="s">
        <v>491</v>
      </c>
      <c r="AI251" s="3" t="s">
        <v>738</v>
      </c>
      <c r="AN251" s="2"/>
      <c r="AO251" s="2"/>
      <c r="AQ251" s="2"/>
      <c r="AR251" s="2"/>
      <c r="AS251" s="2"/>
      <c r="AT251" s="2"/>
      <c r="AU251" s="2"/>
      <c r="AV251" s="2"/>
      <c r="AW251" s="2"/>
      <c r="AX251" s="2" t="s">
        <v>421</v>
      </c>
      <c r="AY251" s="3" t="s">
        <v>700</v>
      </c>
      <c r="CX251" s="3"/>
      <c r="CY251" s="3"/>
      <c r="CZ251" s="3"/>
      <c r="DA251" s="3"/>
      <c r="DD251" s="3"/>
    </row>
    <row r="252" spans="1:108" ht="19" customHeight="1" x14ac:dyDescent="0.2">
      <c r="A252" s="1">
        <v>250</v>
      </c>
      <c r="B252" s="2" t="s">
        <v>239</v>
      </c>
      <c r="C252" s="2" t="s">
        <v>836</v>
      </c>
      <c r="D252" s="3">
        <v>1853</v>
      </c>
      <c r="E252" s="3">
        <v>1855</v>
      </c>
      <c r="F252" s="3">
        <f t="shared" si="10"/>
        <v>2</v>
      </c>
      <c r="G252" s="3">
        <v>1861</v>
      </c>
      <c r="J252" s="2" t="s">
        <v>452</v>
      </c>
      <c r="L252" s="2">
        <v>28</v>
      </c>
      <c r="M252" s="2">
        <v>9</v>
      </c>
      <c r="P252" s="2">
        <v>150</v>
      </c>
      <c r="Q252" s="2"/>
      <c r="S252" s="2" t="s">
        <v>26</v>
      </c>
      <c r="T252" s="2" t="s">
        <v>364</v>
      </c>
      <c r="U252" s="3">
        <v>25</v>
      </c>
      <c r="V252" s="2" t="s">
        <v>153</v>
      </c>
      <c r="W252" s="2">
        <v>17</v>
      </c>
      <c r="X252" s="2">
        <v>555643</v>
      </c>
      <c r="Y252" s="2">
        <v>4076469</v>
      </c>
      <c r="Z252" s="2">
        <v>2726</v>
      </c>
      <c r="AA252" s="21">
        <v>215</v>
      </c>
      <c r="AB252" s="23">
        <v>36.832459999999998</v>
      </c>
      <c r="AC252" s="23">
        <v>-80.759990000000002</v>
      </c>
      <c r="AD252" s="2" t="s">
        <v>240</v>
      </c>
      <c r="AE252" s="3"/>
      <c r="AF252" s="3" t="s">
        <v>738</v>
      </c>
      <c r="AG252" s="3" t="s">
        <v>738</v>
      </c>
      <c r="AH252" s="3" t="s">
        <v>738</v>
      </c>
      <c r="AI252" s="3" t="s">
        <v>491</v>
      </c>
      <c r="AN252" s="2"/>
      <c r="AO252" s="2"/>
      <c r="AQ252" s="2"/>
      <c r="AR252" s="2"/>
      <c r="AS252" s="2"/>
      <c r="AT252" s="2"/>
      <c r="AU252" s="2"/>
      <c r="AV252" s="2"/>
      <c r="AW252" s="2"/>
      <c r="AX252" s="2" t="s">
        <v>421</v>
      </c>
      <c r="BA252" s="3" t="s">
        <v>139</v>
      </c>
      <c r="CX252" s="3"/>
      <c r="CY252" s="3"/>
      <c r="CZ252" s="3"/>
      <c r="DA252" s="3"/>
      <c r="DD252" s="3"/>
    </row>
    <row r="253" spans="1:108" ht="19" customHeight="1" x14ac:dyDescent="0.2">
      <c r="A253" s="1">
        <v>251</v>
      </c>
      <c r="B253" s="2" t="s">
        <v>381</v>
      </c>
      <c r="C253" s="2" t="s">
        <v>836</v>
      </c>
      <c r="D253" s="3">
        <v>1856</v>
      </c>
      <c r="E253" s="3">
        <v>1887</v>
      </c>
      <c r="F253" s="3">
        <f t="shared" si="10"/>
        <v>31</v>
      </c>
      <c r="J253" s="2" t="s">
        <v>194</v>
      </c>
      <c r="L253" s="2">
        <v>50</v>
      </c>
      <c r="M253" s="2">
        <v>13.5</v>
      </c>
      <c r="P253" s="2">
        <v>9000</v>
      </c>
      <c r="Q253" s="2"/>
      <c r="R253" s="2" t="s">
        <v>368</v>
      </c>
      <c r="S253" s="2" t="s">
        <v>120</v>
      </c>
      <c r="T253" s="2" t="s">
        <v>366</v>
      </c>
      <c r="U253" s="3">
        <v>58</v>
      </c>
      <c r="V253" s="2" t="s">
        <v>159</v>
      </c>
      <c r="W253" s="2">
        <v>18</v>
      </c>
      <c r="X253" s="2">
        <v>277657</v>
      </c>
      <c r="Y253" s="2">
        <v>4159173</v>
      </c>
      <c r="Z253" s="2">
        <v>128</v>
      </c>
      <c r="AA253" s="21">
        <v>216</v>
      </c>
      <c r="AB253" s="23">
        <v>37.552759999999999</v>
      </c>
      <c r="AC253" s="23">
        <v>-77.170370000000005</v>
      </c>
      <c r="AD253" s="2"/>
      <c r="AE253" s="3"/>
      <c r="AF253" s="3" t="s">
        <v>738</v>
      </c>
      <c r="AG253" s="3" t="s">
        <v>738</v>
      </c>
      <c r="AH253" s="3" t="s">
        <v>738</v>
      </c>
      <c r="AI253" s="3" t="s">
        <v>491</v>
      </c>
      <c r="AN253" s="2"/>
      <c r="AO253" s="2"/>
      <c r="AQ253" s="2"/>
      <c r="AR253" s="2"/>
      <c r="AS253" s="2"/>
      <c r="AT253" s="2"/>
      <c r="AU253" s="2"/>
      <c r="AV253" s="2"/>
      <c r="AW253" s="2"/>
      <c r="AX253" s="2" t="s">
        <v>421</v>
      </c>
      <c r="BC253" s="3" t="s">
        <v>15</v>
      </c>
      <c r="CX253" s="3"/>
      <c r="CY253" s="3"/>
      <c r="CZ253" s="3"/>
      <c r="DA253" s="3"/>
      <c r="DD253" s="3"/>
    </row>
    <row r="254" spans="1:108" ht="19" customHeight="1" x14ac:dyDescent="0.2">
      <c r="A254" s="1">
        <v>252</v>
      </c>
      <c r="B254" s="2" t="s">
        <v>729</v>
      </c>
      <c r="C254" s="2" t="s">
        <v>839</v>
      </c>
      <c r="D254" s="3">
        <v>1776</v>
      </c>
      <c r="E254" s="3">
        <v>1781</v>
      </c>
      <c r="F254" s="3">
        <f t="shared" si="10"/>
        <v>5</v>
      </c>
      <c r="J254" s="2" t="s">
        <v>194</v>
      </c>
      <c r="P254" s="2"/>
      <c r="Q254" s="2"/>
      <c r="S254" s="2" t="s">
        <v>120</v>
      </c>
      <c r="T254" s="2" t="s">
        <v>366</v>
      </c>
      <c r="U254" s="3">
        <v>59</v>
      </c>
      <c r="W254" s="2">
        <v>18</v>
      </c>
      <c r="X254" s="2">
        <v>277907</v>
      </c>
      <c r="Y254" s="2">
        <v>4158955</v>
      </c>
      <c r="Z254" s="2">
        <v>103</v>
      </c>
      <c r="AA254" s="21">
        <v>217</v>
      </c>
      <c r="AB254" s="23">
        <v>37.55086</v>
      </c>
      <c r="AC254" s="23">
        <v>-77.14143</v>
      </c>
      <c r="AD254" s="2"/>
      <c r="AE254" s="3"/>
      <c r="AF254" s="3" t="s">
        <v>738</v>
      </c>
      <c r="AG254" s="3" t="s">
        <v>491</v>
      </c>
      <c r="AH254" s="3" t="s">
        <v>738</v>
      </c>
      <c r="AI254" s="3" t="s">
        <v>738</v>
      </c>
      <c r="AN254" s="2"/>
      <c r="AO254" s="2"/>
      <c r="AQ254" s="2"/>
      <c r="AR254" s="2"/>
      <c r="AS254" s="2"/>
      <c r="AT254" s="2"/>
      <c r="AU254" s="2"/>
      <c r="AV254" s="2"/>
      <c r="AW254" s="2"/>
      <c r="AX254" s="2" t="s">
        <v>421</v>
      </c>
      <c r="BC254" s="3" t="s">
        <v>19</v>
      </c>
      <c r="CX254" s="3"/>
      <c r="CY254" s="3"/>
      <c r="CZ254" s="3"/>
      <c r="DA254" s="3"/>
      <c r="DD254" s="3"/>
    </row>
    <row r="255" spans="1:108" ht="19" customHeight="1" x14ac:dyDescent="0.2">
      <c r="A255" s="1">
        <v>253</v>
      </c>
      <c r="B255" s="2" t="s">
        <v>369</v>
      </c>
      <c r="C255" s="2" t="s">
        <v>836</v>
      </c>
      <c r="D255" s="3">
        <v>1873</v>
      </c>
      <c r="E255" s="3">
        <v>1914</v>
      </c>
      <c r="F255" s="3">
        <v>23</v>
      </c>
      <c r="J255" s="2" t="s">
        <v>309</v>
      </c>
      <c r="L255" s="2">
        <v>38</v>
      </c>
      <c r="M255" s="2">
        <v>8.5</v>
      </c>
      <c r="P255" s="2"/>
      <c r="Q255" s="2"/>
      <c r="S255" s="2" t="s">
        <v>528</v>
      </c>
      <c r="T255" s="2" t="s">
        <v>363</v>
      </c>
      <c r="U255" s="3">
        <v>23</v>
      </c>
      <c r="V255" s="2" t="s">
        <v>154</v>
      </c>
      <c r="W255" s="2">
        <v>17</v>
      </c>
      <c r="X255" s="2">
        <v>472746</v>
      </c>
      <c r="Y255" s="2">
        <v>4075356</v>
      </c>
      <c r="Z255" s="2">
        <v>2560</v>
      </c>
      <c r="AA255" s="21">
        <v>218</v>
      </c>
      <c r="AB255" s="23">
        <v>36.82367</v>
      </c>
      <c r="AC255" s="23">
        <v>-81.056020000000004</v>
      </c>
      <c r="AD255" s="2"/>
      <c r="AE255" s="3"/>
      <c r="AF255" s="3" t="s">
        <v>738</v>
      </c>
      <c r="AG255" s="3" t="s">
        <v>738</v>
      </c>
      <c r="AH255" s="3" t="s">
        <v>738</v>
      </c>
      <c r="AI255" s="3" t="s">
        <v>738</v>
      </c>
      <c r="AJ255" s="3" t="s">
        <v>491</v>
      </c>
      <c r="AK255" s="4" t="s">
        <v>704</v>
      </c>
      <c r="AN255" s="2"/>
      <c r="AO255" s="2"/>
      <c r="AQ255" s="2"/>
      <c r="AR255" s="2"/>
      <c r="AS255" s="2"/>
      <c r="AT255" s="2"/>
      <c r="AU255" s="2"/>
      <c r="AV255" s="2"/>
      <c r="AW255" s="2"/>
      <c r="AX255" s="2" t="s">
        <v>235</v>
      </c>
      <c r="AY255" s="3" t="s">
        <v>700</v>
      </c>
      <c r="BA255" s="3" t="s">
        <v>130</v>
      </c>
      <c r="BC255" s="3" t="s">
        <v>19</v>
      </c>
      <c r="CX255" s="3"/>
      <c r="CY255" s="3"/>
      <c r="CZ255" s="3"/>
      <c r="DA255" s="3"/>
      <c r="DD255" s="3"/>
    </row>
    <row r="256" spans="1:108" ht="19" customHeight="1" x14ac:dyDescent="0.2">
      <c r="A256" s="1">
        <v>254</v>
      </c>
      <c r="B256" s="2" t="s">
        <v>516</v>
      </c>
      <c r="C256" s="2" t="s">
        <v>837</v>
      </c>
      <c r="D256" s="3" t="s">
        <v>537</v>
      </c>
      <c r="E256" s="3" t="s">
        <v>537</v>
      </c>
      <c r="F256" s="3" t="e">
        <f t="shared" ref="F256:F264" si="11">E256-D256</f>
        <v>#VALUE!</v>
      </c>
      <c r="J256" s="2" t="s">
        <v>164</v>
      </c>
      <c r="P256" s="2"/>
      <c r="Q256" s="2"/>
      <c r="R256" s="2" t="s">
        <v>622</v>
      </c>
      <c r="T256" s="2" t="s">
        <v>363</v>
      </c>
      <c r="U256" s="3">
        <v>21</v>
      </c>
      <c r="W256" s="1">
        <v>17</v>
      </c>
      <c r="AA256" s="21">
        <v>219</v>
      </c>
      <c r="AB256" s="23">
        <v>36.821770000000001</v>
      </c>
      <c r="AC256" s="23">
        <v>-81.213830000000002</v>
      </c>
      <c r="AD256" s="2"/>
      <c r="AE256" s="3"/>
      <c r="AF256" s="3"/>
      <c r="AN256" s="2"/>
      <c r="AO256" s="2"/>
      <c r="AQ256" s="2"/>
      <c r="AR256" s="2"/>
      <c r="AS256" s="2"/>
      <c r="AT256" s="2"/>
      <c r="AU256" s="2"/>
      <c r="AV256" s="2"/>
      <c r="AW256" s="2"/>
      <c r="AX256" s="2" t="s">
        <v>421</v>
      </c>
      <c r="BC256" s="3" t="s">
        <v>20</v>
      </c>
      <c r="CX256" s="3"/>
      <c r="CY256" s="3"/>
      <c r="CZ256" s="3"/>
      <c r="DA256" s="3"/>
      <c r="DD256" s="3"/>
    </row>
    <row r="257" spans="1:108" ht="19" customHeight="1" x14ac:dyDescent="0.2">
      <c r="A257" s="1">
        <v>255</v>
      </c>
      <c r="B257" s="2" t="s">
        <v>623</v>
      </c>
      <c r="C257" s="2" t="s">
        <v>836</v>
      </c>
      <c r="D257" s="3" t="s">
        <v>740</v>
      </c>
      <c r="E257" s="3">
        <v>1835</v>
      </c>
      <c r="F257" s="3" t="e">
        <f t="shared" si="11"/>
        <v>#VALUE!</v>
      </c>
      <c r="J257" s="2" t="s">
        <v>164</v>
      </c>
      <c r="P257" s="2"/>
      <c r="Q257" s="2"/>
      <c r="S257" s="2" t="s">
        <v>529</v>
      </c>
      <c r="T257" s="2" t="s">
        <v>363</v>
      </c>
      <c r="U257" s="3">
        <v>22</v>
      </c>
      <c r="V257" s="2" t="s">
        <v>155</v>
      </c>
      <c r="W257" s="2">
        <v>17</v>
      </c>
      <c r="X257" s="2">
        <v>417827</v>
      </c>
      <c r="Y257" s="2">
        <v>4075498</v>
      </c>
      <c r="Z257" s="2">
        <v>1524</v>
      </c>
      <c r="AA257" s="21">
        <v>220</v>
      </c>
      <c r="AB257" s="23">
        <v>36.821770000000001</v>
      </c>
      <c r="AC257" s="23">
        <v>-81.213830000000002</v>
      </c>
      <c r="AD257" s="2"/>
      <c r="AE257" s="3"/>
      <c r="AF257" s="3"/>
      <c r="AN257" s="2"/>
      <c r="AO257" s="2"/>
      <c r="AQ257" s="2"/>
      <c r="AR257" s="2"/>
      <c r="AS257" s="2"/>
      <c r="AT257" s="2"/>
      <c r="AU257" s="2"/>
      <c r="AV257" s="2"/>
      <c r="AW257" s="2"/>
      <c r="AX257" s="2" t="s">
        <v>421</v>
      </c>
      <c r="CX257" s="3"/>
      <c r="CY257" s="3"/>
      <c r="CZ257" s="3"/>
      <c r="DA257" s="3"/>
      <c r="DD257" s="3"/>
    </row>
    <row r="258" spans="1:108" ht="19" customHeight="1" x14ac:dyDescent="0.2">
      <c r="A258" s="1">
        <v>256</v>
      </c>
      <c r="B258" s="2" t="s">
        <v>232</v>
      </c>
      <c r="C258" s="2" t="s">
        <v>837</v>
      </c>
      <c r="D258" s="3">
        <v>1795</v>
      </c>
      <c r="E258" s="3" t="s">
        <v>537</v>
      </c>
      <c r="F258" s="3" t="e">
        <f t="shared" si="11"/>
        <v>#VALUE!</v>
      </c>
      <c r="J258" s="2" t="s">
        <v>400</v>
      </c>
      <c r="N258" s="2">
        <v>3</v>
      </c>
      <c r="P258" s="2"/>
      <c r="Q258" s="2"/>
      <c r="S258" s="2" t="s">
        <v>536</v>
      </c>
      <c r="T258" s="2" t="s">
        <v>366</v>
      </c>
      <c r="U258" s="3">
        <v>65</v>
      </c>
      <c r="W258" s="2">
        <v>17</v>
      </c>
      <c r="X258" s="2">
        <v>625105</v>
      </c>
      <c r="Y258" s="2">
        <v>4228334</v>
      </c>
      <c r="Z258" s="2">
        <v>1693</v>
      </c>
      <c r="AA258" s="21">
        <v>221</v>
      </c>
      <c r="AB258" s="23">
        <v>38.19426</v>
      </c>
      <c r="AC258" s="23">
        <v>-79.713290000000001</v>
      </c>
      <c r="AD258" s="2"/>
      <c r="AE258" s="3"/>
      <c r="AF258" s="3" t="s">
        <v>738</v>
      </c>
      <c r="AG258" s="3" t="s">
        <v>738</v>
      </c>
      <c r="AJ258" s="3" t="s">
        <v>501</v>
      </c>
      <c r="AN258" s="2"/>
      <c r="AO258" s="2"/>
      <c r="AQ258" s="2"/>
      <c r="AR258" s="2"/>
      <c r="AS258" s="2"/>
      <c r="AT258" s="2"/>
      <c r="AU258" s="2"/>
      <c r="AV258" s="2"/>
      <c r="AW258" s="2"/>
      <c r="AX258" s="2" t="s">
        <v>421</v>
      </c>
      <c r="BC258" s="3" t="s">
        <v>17</v>
      </c>
    </row>
    <row r="259" spans="1:108" ht="19" customHeight="1" x14ac:dyDescent="0.2">
      <c r="A259" s="1">
        <v>257</v>
      </c>
      <c r="B259" s="2" t="s">
        <v>319</v>
      </c>
      <c r="C259" s="2" t="s">
        <v>837</v>
      </c>
      <c r="D259" s="3">
        <v>1800</v>
      </c>
      <c r="E259" s="3">
        <v>1840</v>
      </c>
      <c r="F259" s="3">
        <f t="shared" si="11"/>
        <v>40</v>
      </c>
      <c r="J259" s="2" t="s">
        <v>400</v>
      </c>
      <c r="N259" s="2">
        <v>2</v>
      </c>
      <c r="P259" s="2"/>
      <c r="Q259" s="2"/>
      <c r="S259" s="2" t="s">
        <v>638</v>
      </c>
      <c r="T259" s="2" t="s">
        <v>366</v>
      </c>
      <c r="U259" s="3">
        <v>53</v>
      </c>
      <c r="W259" s="2">
        <v>17</v>
      </c>
      <c r="X259" s="2">
        <v>621079</v>
      </c>
      <c r="Y259" s="2">
        <v>4205924</v>
      </c>
      <c r="Z259" s="2">
        <v>1329</v>
      </c>
      <c r="AA259" s="21">
        <v>222</v>
      </c>
      <c r="AB259" s="23">
        <v>37.992890000000003</v>
      </c>
      <c r="AC259" s="23">
        <v>-79.210920000000002</v>
      </c>
      <c r="AD259" s="2"/>
      <c r="AE259" s="3"/>
      <c r="AF259" s="3" t="s">
        <v>738</v>
      </c>
      <c r="AG259" s="3" t="s">
        <v>738</v>
      </c>
      <c r="AH259" s="3" t="s">
        <v>491</v>
      </c>
      <c r="AI259" s="3" t="s">
        <v>738</v>
      </c>
      <c r="AJ259" s="3" t="s">
        <v>491</v>
      </c>
      <c r="AN259" s="2"/>
      <c r="AO259" s="2"/>
      <c r="AQ259" s="2"/>
      <c r="AR259" s="2"/>
      <c r="AS259" s="2"/>
      <c r="AT259" s="2"/>
      <c r="AU259" s="2"/>
      <c r="AV259" s="2"/>
      <c r="AW259" s="2"/>
      <c r="AX259" s="2" t="s">
        <v>421</v>
      </c>
      <c r="CU259" s="1"/>
      <c r="CV259" s="1"/>
      <c r="CW259" s="1"/>
      <c r="CX259" s="3"/>
      <c r="CY259" s="3"/>
      <c r="CZ259" s="3"/>
      <c r="DA259" s="3"/>
      <c r="DD259" s="3"/>
    </row>
    <row r="260" spans="1:108" ht="19" customHeight="1" x14ac:dyDescent="0.2">
      <c r="A260" s="1">
        <v>258</v>
      </c>
      <c r="B260" s="2" t="s">
        <v>624</v>
      </c>
      <c r="C260" s="2" t="s">
        <v>837</v>
      </c>
      <c r="D260" s="3" t="s">
        <v>537</v>
      </c>
      <c r="E260" s="3" t="s">
        <v>537</v>
      </c>
      <c r="F260" s="3" t="e">
        <f t="shared" si="11"/>
        <v>#VALUE!</v>
      </c>
      <c r="J260" s="2" t="s">
        <v>144</v>
      </c>
      <c r="P260" s="2"/>
      <c r="Q260" s="2"/>
      <c r="S260" s="2" t="s">
        <v>27</v>
      </c>
      <c r="T260" s="2" t="s">
        <v>364</v>
      </c>
      <c r="U260" s="3">
        <v>24</v>
      </c>
      <c r="W260" s="2">
        <v>17</v>
      </c>
      <c r="X260" s="2">
        <v>489118</v>
      </c>
      <c r="Y260" s="2">
        <v>4051898</v>
      </c>
      <c r="Z260" s="2">
        <v>2407</v>
      </c>
      <c r="AA260" s="21">
        <v>223</v>
      </c>
      <c r="AB260" s="23">
        <v>36.61253</v>
      </c>
      <c r="AC260" s="23">
        <v>-81.216880000000003</v>
      </c>
      <c r="AD260" s="2"/>
      <c r="AE260" s="3"/>
      <c r="AF260" s="3"/>
      <c r="AN260" s="2"/>
      <c r="AO260" s="2"/>
      <c r="AQ260" s="2"/>
      <c r="AR260" s="2"/>
      <c r="AS260" s="2"/>
      <c r="AT260" s="2"/>
      <c r="AU260" s="2"/>
      <c r="AV260" s="2"/>
      <c r="AW260" s="2"/>
      <c r="AX260" s="2" t="s">
        <v>421</v>
      </c>
      <c r="BA260" s="3" t="s">
        <v>139</v>
      </c>
      <c r="CU260" s="1"/>
      <c r="CV260" s="1"/>
      <c r="CW260" s="1"/>
      <c r="CX260" s="3"/>
      <c r="CY260" s="3"/>
      <c r="CZ260" s="3"/>
      <c r="DA260" s="3"/>
      <c r="DD260" s="3"/>
    </row>
    <row r="261" spans="1:108" ht="19" customHeight="1" x14ac:dyDescent="0.2">
      <c r="A261" s="1">
        <v>259</v>
      </c>
      <c r="B261" s="2" t="s">
        <v>739</v>
      </c>
      <c r="C261" s="2" t="s">
        <v>839</v>
      </c>
      <c r="D261" s="3" t="s">
        <v>537</v>
      </c>
      <c r="E261" s="3">
        <v>1885</v>
      </c>
      <c r="F261" s="3" t="e">
        <f t="shared" si="11"/>
        <v>#VALUE!</v>
      </c>
      <c r="J261" s="2" t="s">
        <v>451</v>
      </c>
      <c r="P261" s="2"/>
      <c r="Q261" s="2"/>
      <c r="S261" s="2" t="s">
        <v>656</v>
      </c>
      <c r="T261" s="2" t="s">
        <v>55</v>
      </c>
      <c r="U261" s="3">
        <v>73</v>
      </c>
      <c r="W261" s="2">
        <v>17</v>
      </c>
      <c r="X261" s="2">
        <v>716400</v>
      </c>
      <c r="Y261" s="2">
        <v>4306808</v>
      </c>
      <c r="Z261" s="2">
        <v>802</v>
      </c>
      <c r="AA261" s="21">
        <v>224</v>
      </c>
      <c r="AB261" s="23">
        <v>38.883499999999998</v>
      </c>
      <c r="AC261" s="23">
        <v>-78.051720000000003</v>
      </c>
      <c r="AD261" s="2"/>
      <c r="AE261" s="3"/>
      <c r="AF261" s="3"/>
      <c r="AN261" s="2"/>
      <c r="AO261" s="2"/>
      <c r="AQ261" s="2"/>
      <c r="AR261" s="2"/>
      <c r="AS261" s="2"/>
      <c r="AT261" s="2"/>
      <c r="AU261" s="2"/>
      <c r="AV261" s="2"/>
      <c r="AW261" s="2"/>
      <c r="AX261" s="2" t="s">
        <v>421</v>
      </c>
      <c r="BA261" s="3" t="s">
        <v>73</v>
      </c>
      <c r="CU261" s="1"/>
      <c r="CV261" s="1"/>
      <c r="CW261" s="1"/>
      <c r="CX261" s="3"/>
      <c r="CY261" s="3"/>
      <c r="CZ261" s="3"/>
      <c r="DA261" s="3"/>
      <c r="DD261" s="3"/>
    </row>
    <row r="262" spans="1:108" ht="19" customHeight="1" x14ac:dyDescent="0.2">
      <c r="A262" s="1">
        <v>260</v>
      </c>
      <c r="B262" s="2" t="s">
        <v>560</v>
      </c>
      <c r="C262" s="2" t="s">
        <v>836</v>
      </c>
      <c r="D262" s="3">
        <v>1818</v>
      </c>
      <c r="E262" s="3">
        <v>1890</v>
      </c>
      <c r="F262" s="3">
        <f t="shared" si="11"/>
        <v>72</v>
      </c>
      <c r="G262" s="3">
        <v>1872</v>
      </c>
      <c r="J262" s="2" t="s">
        <v>109</v>
      </c>
      <c r="L262" s="2">
        <v>25</v>
      </c>
      <c r="M262" s="2">
        <v>8</v>
      </c>
      <c r="P262" s="2">
        <v>1650</v>
      </c>
      <c r="Q262" s="2" t="s">
        <v>833</v>
      </c>
      <c r="S262" s="2" t="s">
        <v>626</v>
      </c>
      <c r="T262" s="2" t="s">
        <v>364</v>
      </c>
      <c r="U262" s="3">
        <v>24</v>
      </c>
      <c r="V262" s="2" t="s">
        <v>561</v>
      </c>
      <c r="W262" s="2">
        <v>17</v>
      </c>
      <c r="X262" s="2">
        <v>491258</v>
      </c>
      <c r="Y262" s="2">
        <v>4072254</v>
      </c>
      <c r="Z262" s="2">
        <v>2290</v>
      </c>
      <c r="AA262" s="21">
        <v>225</v>
      </c>
      <c r="AB262" s="23">
        <v>36.796059999999997</v>
      </c>
      <c r="AC262" s="23">
        <v>-81.979900000000001</v>
      </c>
      <c r="AD262" s="2"/>
      <c r="AE262" s="3"/>
      <c r="AF262" s="3" t="s">
        <v>738</v>
      </c>
      <c r="AG262" s="3" t="s">
        <v>738</v>
      </c>
      <c r="AH262" s="3" t="s">
        <v>738</v>
      </c>
      <c r="AI262" s="3" t="s">
        <v>491</v>
      </c>
      <c r="AJ262" s="3" t="s">
        <v>491</v>
      </c>
      <c r="AK262" s="4" t="s">
        <v>708</v>
      </c>
      <c r="AN262" s="2"/>
      <c r="AO262" s="2"/>
      <c r="AQ262" s="2"/>
      <c r="AR262" s="2"/>
      <c r="AS262" s="2"/>
      <c r="AT262" s="2"/>
      <c r="AU262" s="2"/>
      <c r="AV262" s="2"/>
      <c r="AW262" s="2"/>
      <c r="AX262" s="2" t="s">
        <v>421</v>
      </c>
      <c r="AY262" s="3" t="s">
        <v>700</v>
      </c>
      <c r="BA262" s="3" t="s">
        <v>130</v>
      </c>
      <c r="CU262" s="1"/>
      <c r="CV262" s="1"/>
      <c r="CW262" s="1"/>
      <c r="CX262" s="3"/>
      <c r="CY262" s="3"/>
      <c r="CZ262" s="3"/>
      <c r="DA262" s="3"/>
      <c r="DD262" s="3"/>
    </row>
    <row r="263" spans="1:108" ht="19" customHeight="1" x14ac:dyDescent="0.2">
      <c r="A263" s="1">
        <v>261</v>
      </c>
      <c r="B263" s="2" t="s">
        <v>508</v>
      </c>
      <c r="C263" s="2" t="s">
        <v>836</v>
      </c>
      <c r="D263" s="3">
        <v>1850</v>
      </c>
      <c r="E263" s="3">
        <v>1859</v>
      </c>
      <c r="F263" s="3">
        <f t="shared" si="11"/>
        <v>9</v>
      </c>
      <c r="J263" s="2" t="s">
        <v>499</v>
      </c>
      <c r="P263" s="2"/>
      <c r="Q263" s="2"/>
      <c r="S263" s="2" t="s">
        <v>385</v>
      </c>
      <c r="T263" s="2" t="s">
        <v>366</v>
      </c>
      <c r="U263" s="3">
        <v>44</v>
      </c>
      <c r="W263" s="2">
        <v>17</v>
      </c>
      <c r="X263" s="2">
        <v>680533</v>
      </c>
      <c r="Y263" s="2">
        <v>4147600</v>
      </c>
      <c r="Z263" s="2">
        <v>492</v>
      </c>
      <c r="AA263" s="21">
        <v>226</v>
      </c>
      <c r="AB263" s="23">
        <v>37.458950000000002</v>
      </c>
      <c r="AC263" s="23">
        <v>-78.957809999999995</v>
      </c>
      <c r="AD263" s="2"/>
      <c r="AE263" s="3"/>
      <c r="AF263" s="3" t="s">
        <v>738</v>
      </c>
      <c r="AG263" s="3" t="s">
        <v>738</v>
      </c>
      <c r="AH263" s="3" t="s">
        <v>738</v>
      </c>
      <c r="AI263" s="3" t="s">
        <v>738</v>
      </c>
      <c r="AN263" s="2"/>
      <c r="AO263" s="2"/>
      <c r="AQ263" s="2"/>
      <c r="AR263" s="2"/>
      <c r="AS263" s="2"/>
      <c r="AT263" s="2"/>
      <c r="AU263" s="2"/>
      <c r="AV263" s="2"/>
      <c r="AW263" s="2"/>
      <c r="AX263" s="2" t="s">
        <v>421</v>
      </c>
      <c r="AY263" s="3" t="s">
        <v>700</v>
      </c>
      <c r="AZ263" s="3" t="s">
        <v>539</v>
      </c>
      <c r="BA263" s="3" t="s">
        <v>388</v>
      </c>
      <c r="CU263" s="1"/>
      <c r="CV263" s="1"/>
      <c r="CW263" s="1"/>
      <c r="CX263" s="3"/>
      <c r="CY263" s="3"/>
      <c r="CZ263" s="3"/>
      <c r="DA263" s="3"/>
      <c r="DD263" s="3"/>
    </row>
    <row r="264" spans="1:108" ht="19" customHeight="1" x14ac:dyDescent="0.2">
      <c r="A264" s="1">
        <v>262</v>
      </c>
      <c r="B264" s="2" t="s">
        <v>242</v>
      </c>
      <c r="C264" s="2" t="s">
        <v>836</v>
      </c>
      <c r="D264" s="3">
        <v>1768</v>
      </c>
      <c r="E264" s="3">
        <v>1774</v>
      </c>
      <c r="F264" s="3">
        <f t="shared" si="11"/>
        <v>6</v>
      </c>
      <c r="J264" s="2" t="s">
        <v>456</v>
      </c>
      <c r="P264" s="2"/>
      <c r="Q264" s="2"/>
      <c r="S264" s="2" t="s">
        <v>650</v>
      </c>
      <c r="T264" s="2" t="s">
        <v>55</v>
      </c>
      <c r="U264" s="3">
        <v>78</v>
      </c>
      <c r="V264" s="2" t="s">
        <v>562</v>
      </c>
      <c r="W264" s="2">
        <v>17</v>
      </c>
      <c r="X264" s="2">
        <v>727308</v>
      </c>
      <c r="Y264" s="2">
        <v>4337026</v>
      </c>
      <c r="Z264" s="2">
        <v>911</v>
      </c>
      <c r="AA264" s="21">
        <v>227</v>
      </c>
      <c r="AB264" s="23">
        <v>39.152769999999997</v>
      </c>
      <c r="AC264" s="23">
        <v>-78.694689999999994</v>
      </c>
      <c r="AD264" s="2"/>
      <c r="AF264" s="3" t="s">
        <v>738</v>
      </c>
      <c r="AG264" s="3" t="s">
        <v>738</v>
      </c>
      <c r="AH264" s="3" t="s">
        <v>738</v>
      </c>
      <c r="AI264" s="3" t="s">
        <v>738</v>
      </c>
      <c r="AN264" s="2"/>
      <c r="AO264" s="2"/>
      <c r="AQ264" s="2"/>
      <c r="AR264" s="2"/>
      <c r="AS264" s="2"/>
      <c r="AT264" s="2"/>
      <c r="AU264" s="2"/>
      <c r="AV264" s="2"/>
      <c r="AW264" s="2"/>
      <c r="AX264" s="2" t="s">
        <v>421</v>
      </c>
      <c r="CU264" s="1"/>
      <c r="CV264" s="1"/>
      <c r="CW264" s="1"/>
      <c r="CX264" s="3"/>
      <c r="CY264" s="3"/>
      <c r="CZ264" s="3"/>
      <c r="DA264" s="3"/>
      <c r="DD264" s="3"/>
    </row>
    <row r="265" spans="1:108" ht="19" customHeight="1" x14ac:dyDescent="0.2">
      <c r="D265" s="2"/>
      <c r="E265" s="2"/>
      <c r="F265" s="2"/>
      <c r="G265" s="2"/>
      <c r="H265" s="2"/>
      <c r="I265" s="2"/>
      <c r="J265" s="17"/>
      <c r="AD265" s="2"/>
      <c r="AN265" s="2"/>
      <c r="AO265" s="2"/>
      <c r="AQ265" s="2"/>
      <c r="AR265" s="2"/>
      <c r="AS265" s="2"/>
      <c r="AT265" s="2"/>
      <c r="AU265" s="2"/>
      <c r="AV265" s="2"/>
      <c r="AW265" s="2"/>
      <c r="AX265" s="2"/>
      <c r="CU265" s="1"/>
      <c r="CV265" s="1"/>
      <c r="CW265" s="1"/>
      <c r="CX265" s="3"/>
      <c r="CY265" s="3"/>
      <c r="CZ265" s="3"/>
      <c r="DA265" s="3"/>
      <c r="DD265" s="3"/>
    </row>
    <row r="266" spans="1:108" ht="19" customHeight="1" x14ac:dyDescent="0.2">
      <c r="D266" s="2"/>
      <c r="E266" s="2"/>
      <c r="F266" s="2"/>
      <c r="G266" s="2"/>
      <c r="H266" s="2"/>
      <c r="I266" s="2"/>
      <c r="J266" s="17"/>
      <c r="AD266" s="2"/>
      <c r="AN266" s="2"/>
      <c r="AO266" s="2"/>
      <c r="AQ266" s="2"/>
      <c r="AR266" s="2"/>
      <c r="AS266" s="2"/>
      <c r="AT266" s="2"/>
      <c r="AU266" s="2"/>
      <c r="AV266" s="2"/>
      <c r="AW266" s="2"/>
      <c r="AX266" s="2"/>
      <c r="CU266" s="1"/>
      <c r="CV266" s="1"/>
      <c r="CW266" s="1"/>
      <c r="CX266" s="3"/>
      <c r="CY266" s="3"/>
      <c r="CZ266" s="3"/>
      <c r="DA266" s="3"/>
      <c r="DD266" s="3"/>
    </row>
    <row r="267" spans="1:108" ht="19" customHeight="1" x14ac:dyDescent="0.2">
      <c r="D267" s="2"/>
      <c r="E267" s="2"/>
      <c r="F267" s="2"/>
      <c r="G267" s="2"/>
      <c r="H267" s="2"/>
      <c r="I267" s="2"/>
      <c r="J267" s="17"/>
      <c r="AD267" s="2"/>
      <c r="AN267" s="2"/>
      <c r="AO267" s="2"/>
      <c r="AQ267" s="2"/>
      <c r="AR267" s="2"/>
      <c r="AS267" s="2"/>
      <c r="AT267" s="2"/>
      <c r="AU267" s="2"/>
      <c r="AV267" s="2"/>
      <c r="AW267" s="2"/>
      <c r="AX267" s="2"/>
      <c r="CU267" s="1"/>
      <c r="CV267" s="1"/>
      <c r="CW267" s="1"/>
      <c r="CX267" s="3"/>
      <c r="CY267" s="3"/>
      <c r="CZ267" s="3"/>
      <c r="DA267" s="3"/>
      <c r="DD267" s="3"/>
    </row>
    <row r="268" spans="1:108" ht="19" customHeight="1" x14ac:dyDescent="0.2">
      <c r="B268" s="2">
        <f>COUNTA(B3:B264)</f>
        <v>262</v>
      </c>
      <c r="D268" s="2"/>
      <c r="E268" s="2"/>
      <c r="F268" s="2"/>
      <c r="G268" s="2"/>
      <c r="H268" s="2"/>
      <c r="I268" s="2"/>
      <c r="J268" s="2"/>
      <c r="AD268" s="2"/>
      <c r="AN268" s="2"/>
      <c r="AO268" s="2"/>
      <c r="AQ268" s="2"/>
      <c r="AR268" s="2"/>
      <c r="AS268" s="2"/>
      <c r="AT268" s="2"/>
      <c r="AU268" s="2"/>
      <c r="AV268" s="2"/>
      <c r="AW268" s="2"/>
      <c r="AX268" s="2"/>
      <c r="CU268" s="1"/>
      <c r="CV268" s="1"/>
      <c r="CW268" s="1"/>
      <c r="CX268" s="3"/>
      <c r="CY268" s="3"/>
      <c r="CZ268" s="3"/>
      <c r="DA268" s="3"/>
      <c r="DD268" s="3"/>
    </row>
    <row r="269" spans="1:108" ht="19" customHeight="1" x14ac:dyDescent="0.2">
      <c r="AD269" s="2"/>
      <c r="AN269" s="2"/>
      <c r="AO269" s="2"/>
      <c r="AQ269" s="2"/>
      <c r="AR269" s="2"/>
      <c r="AS269" s="2"/>
      <c r="AT269" s="2"/>
      <c r="AU269" s="2"/>
      <c r="AV269" s="2"/>
      <c r="AW269" s="2"/>
      <c r="AX269" s="2"/>
      <c r="CU269" s="1"/>
      <c r="CV269" s="1"/>
      <c r="CW269" s="1"/>
      <c r="CX269" s="3"/>
      <c r="CY269" s="3"/>
      <c r="CZ269" s="3"/>
      <c r="DA269" s="3"/>
      <c r="DD269" s="3"/>
    </row>
    <row r="270" spans="1:108" ht="19" customHeight="1" x14ac:dyDescent="0.2">
      <c r="R270" s="5">
        <f t="shared" ref="R270:R275" si="12">S270/$S$276</f>
        <v>0.504</v>
      </c>
      <c r="S270" s="6">
        <v>126</v>
      </c>
      <c r="T270" s="7"/>
      <c r="AD270" s="2"/>
      <c r="AN270" s="2"/>
      <c r="AO270" s="2"/>
      <c r="AQ270" s="2"/>
      <c r="AR270" s="2"/>
      <c r="AS270" s="2"/>
      <c r="AT270" s="2"/>
      <c r="AU270" s="2"/>
      <c r="AV270" s="2"/>
      <c r="AW270" s="2"/>
      <c r="AX270" s="2"/>
      <c r="CU270" s="1"/>
      <c r="CV270" s="1"/>
      <c r="CW270" s="1"/>
      <c r="CX270" s="3"/>
      <c r="CY270" s="3"/>
      <c r="CZ270" s="3"/>
      <c r="DA270" s="3"/>
      <c r="DD270" s="3"/>
    </row>
    <row r="271" spans="1:108" ht="19" customHeight="1" x14ac:dyDescent="0.2">
      <c r="R271" s="8">
        <f t="shared" si="12"/>
        <v>0.152</v>
      </c>
      <c r="S271" s="3">
        <v>38</v>
      </c>
      <c r="T271" s="9"/>
      <c r="AD271" s="2"/>
      <c r="AN271" s="2"/>
      <c r="AO271" s="2"/>
      <c r="AQ271" s="2"/>
      <c r="AR271" s="2"/>
      <c r="AS271" s="2"/>
      <c r="AT271" s="2"/>
      <c r="AU271" s="2"/>
      <c r="AV271" s="2"/>
      <c r="AW271" s="2"/>
      <c r="AX271" s="2"/>
      <c r="CU271" s="1"/>
      <c r="CV271" s="1"/>
      <c r="CW271" s="1"/>
      <c r="CX271" s="3"/>
      <c r="CY271" s="3"/>
      <c r="CZ271" s="3"/>
      <c r="DA271" s="3"/>
      <c r="DD271" s="3"/>
    </row>
    <row r="272" spans="1:108" ht="19" customHeight="1" x14ac:dyDescent="0.2">
      <c r="R272" s="8">
        <f t="shared" si="12"/>
        <v>0.28799999999999998</v>
      </c>
      <c r="S272" s="3">
        <v>72</v>
      </c>
      <c r="T272" s="9"/>
      <c r="CU272" s="1"/>
      <c r="CV272" s="1"/>
      <c r="CW272" s="1"/>
      <c r="CX272" s="3"/>
      <c r="CY272" s="3"/>
      <c r="CZ272" s="3"/>
      <c r="DA272" s="3"/>
      <c r="DD272" s="3"/>
    </row>
    <row r="273" spans="1:123" ht="19" customHeight="1" x14ac:dyDescent="0.2">
      <c r="R273" s="8">
        <f t="shared" si="12"/>
        <v>3.5999999999999997E-2</v>
      </c>
      <c r="S273" s="3">
        <v>9</v>
      </c>
      <c r="T273" s="10"/>
      <c r="V273" s="3"/>
      <c r="CU273" s="1"/>
      <c r="CV273" s="1"/>
      <c r="CW273" s="1"/>
      <c r="CX273" s="3"/>
      <c r="CY273" s="3"/>
      <c r="CZ273" s="3"/>
      <c r="DA273" s="3"/>
      <c r="DD273" s="3"/>
    </row>
    <row r="274" spans="1:123" s="3" customFormat="1" ht="19" customHeight="1" x14ac:dyDescent="0.2">
      <c r="A274" s="1"/>
      <c r="K274" s="4"/>
      <c r="L274" s="2"/>
      <c r="M274" s="2"/>
      <c r="N274" s="2"/>
      <c r="O274" s="2"/>
      <c r="P274" s="4"/>
      <c r="Q274" s="4"/>
      <c r="R274" s="8">
        <f t="shared" si="12"/>
        <v>1.6E-2</v>
      </c>
      <c r="S274" s="3">
        <v>4</v>
      </c>
      <c r="T274" s="9"/>
      <c r="V274" s="2"/>
      <c r="W274" s="1"/>
      <c r="X274" s="1"/>
      <c r="Y274" s="1"/>
      <c r="Z274" s="1"/>
      <c r="AA274"/>
      <c r="AB274" s="22"/>
      <c r="AC274" s="22"/>
      <c r="AE274" s="2"/>
      <c r="AF274" s="2"/>
      <c r="AK274" s="4"/>
      <c r="AL274" s="4"/>
      <c r="AM274" s="4"/>
      <c r="BB274" s="4"/>
      <c r="BJ274" s="2"/>
      <c r="BK274" s="2"/>
      <c r="BL274" s="2"/>
      <c r="BM274" s="2"/>
      <c r="BN274" s="2"/>
      <c r="BO274" s="2"/>
      <c r="BP274" s="2"/>
      <c r="BQ274" s="2"/>
      <c r="BR274" s="2"/>
      <c r="BU274" s="2"/>
      <c r="BV274" s="2"/>
      <c r="BW274" s="2"/>
      <c r="BX274" s="2"/>
      <c r="BY274" s="2"/>
      <c r="BZ274" s="2"/>
      <c r="CA274" s="2"/>
      <c r="CB274" s="2"/>
      <c r="CC274" s="2"/>
      <c r="CD274" s="2"/>
      <c r="CE274" s="2"/>
      <c r="CF274" s="2"/>
      <c r="CG274" s="2"/>
      <c r="CH274" s="2"/>
      <c r="CI274" s="2"/>
      <c r="CJ274" s="2"/>
      <c r="CS274" s="2"/>
      <c r="CT274" s="2"/>
      <c r="CU274" s="1"/>
      <c r="CV274" s="1"/>
      <c r="CW274" s="1"/>
      <c r="DB274" s="2"/>
      <c r="DC274" s="2"/>
      <c r="DL274" s="17"/>
      <c r="DM274" s="2"/>
      <c r="DN274" s="2"/>
      <c r="DO274" s="2"/>
      <c r="DP274" s="2"/>
      <c r="DQ274" s="2"/>
      <c r="DR274" s="17"/>
      <c r="DS274" s="17"/>
    </row>
    <row r="275" spans="1:123" ht="19" customHeight="1" x14ac:dyDescent="0.2">
      <c r="R275" s="8">
        <f t="shared" si="12"/>
        <v>4.0000000000000001E-3</v>
      </c>
      <c r="S275" s="3">
        <v>1</v>
      </c>
      <c r="T275" s="9"/>
      <c r="CU275" s="1"/>
      <c r="CV275" s="1"/>
      <c r="CW275" s="1"/>
      <c r="CX275" s="3"/>
      <c r="CY275" s="3"/>
      <c r="CZ275" s="3"/>
      <c r="DA275" s="3"/>
      <c r="DD275" s="3"/>
    </row>
    <row r="276" spans="1:123" ht="19" customHeight="1" x14ac:dyDescent="0.2">
      <c r="R276" s="11"/>
      <c r="S276" s="12">
        <f>SUM(S270:S275)</f>
        <v>250</v>
      </c>
      <c r="T276" s="13"/>
      <c r="CU276" s="1"/>
      <c r="CV276" s="1"/>
      <c r="CW276" s="1"/>
      <c r="CX276" s="3"/>
      <c r="CY276" s="3"/>
      <c r="CZ276" s="3"/>
      <c r="DA276" s="3"/>
      <c r="DD276" s="3"/>
      <c r="DQ276" s="3"/>
    </row>
    <row r="277" spans="1:123" ht="19" customHeight="1" x14ac:dyDescent="0.2">
      <c r="CU277" s="1"/>
      <c r="CV277" s="1"/>
      <c r="CW277" s="1"/>
      <c r="CX277" s="3"/>
      <c r="CY277" s="3"/>
      <c r="CZ277" s="3"/>
      <c r="DA277" s="3"/>
      <c r="DD277" s="3"/>
    </row>
    <row r="278" spans="1:123" ht="19" customHeight="1" x14ac:dyDescent="0.2">
      <c r="CU278" s="1"/>
      <c r="CV278" s="1"/>
      <c r="CW278" s="1"/>
      <c r="CX278" s="3"/>
      <c r="CY278" s="3"/>
      <c r="CZ278" s="3"/>
      <c r="DA278" s="3"/>
      <c r="DD278" s="3"/>
    </row>
    <row r="279" spans="1:123" ht="19" customHeight="1" x14ac:dyDescent="0.2">
      <c r="CU279" s="1"/>
      <c r="CV279" s="1"/>
      <c r="CW279" s="1"/>
      <c r="CX279" s="3"/>
      <c r="CY279" s="3"/>
      <c r="CZ279" s="3"/>
      <c r="DA279" s="3"/>
      <c r="DD279" s="3"/>
    </row>
    <row r="280" spans="1:123" ht="19" customHeight="1" x14ac:dyDescent="0.2">
      <c r="CX280" s="3"/>
      <c r="CY280" s="3"/>
      <c r="CZ280" s="3"/>
      <c r="DA280" s="3"/>
      <c r="DD280" s="3"/>
    </row>
    <row r="281" spans="1:123" ht="19" customHeight="1" x14ac:dyDescent="0.2">
      <c r="AD281" s="2"/>
      <c r="AE281" s="3"/>
      <c r="AF281" s="3"/>
      <c r="AN281" s="2"/>
      <c r="AO281" s="2"/>
      <c r="AQ281" s="2"/>
      <c r="AR281" s="2"/>
      <c r="AS281" s="2"/>
      <c r="AT281" s="2"/>
      <c r="AU281" s="2"/>
      <c r="AV281" s="2"/>
      <c r="AW281" s="2"/>
      <c r="AX281" s="2"/>
      <c r="CX281" s="3"/>
      <c r="CY281" s="3"/>
      <c r="CZ281" s="3"/>
      <c r="DA281" s="3"/>
      <c r="DD281" s="3"/>
    </row>
    <row r="282" spans="1:123" ht="19" customHeight="1" x14ac:dyDescent="0.2">
      <c r="AD282" s="2"/>
      <c r="AN282" s="2"/>
      <c r="AO282" s="2"/>
      <c r="AQ282" s="2"/>
      <c r="AR282" s="2"/>
      <c r="AS282" s="2"/>
      <c r="AT282" s="2"/>
      <c r="AU282" s="2"/>
      <c r="AV282" s="2"/>
      <c r="AW282" s="2"/>
      <c r="AX282" s="2"/>
    </row>
    <row r="283" spans="1:123" ht="19" customHeight="1" x14ac:dyDescent="0.2">
      <c r="AD283" s="2"/>
      <c r="AN283" s="2"/>
      <c r="AO283" s="2"/>
      <c r="AQ283" s="2"/>
      <c r="AR283" s="2"/>
      <c r="AS283" s="2"/>
      <c r="AT283" s="2"/>
      <c r="AU283" s="2"/>
      <c r="AV283" s="2"/>
      <c r="AW283" s="2"/>
      <c r="AX283" s="2"/>
    </row>
    <row r="284" spans="1:123" ht="19" customHeight="1" x14ac:dyDescent="0.2">
      <c r="AD284" s="2"/>
      <c r="AN284" s="2"/>
      <c r="AO284" s="2"/>
      <c r="AQ284" s="2"/>
      <c r="AR284" s="2"/>
      <c r="AS284" s="2"/>
      <c r="AT284" s="2"/>
      <c r="AU284" s="2"/>
      <c r="AV284" s="2"/>
      <c r="AW284" s="2"/>
      <c r="AX284" s="2"/>
    </row>
    <row r="285" spans="1:123" ht="19" customHeight="1" x14ac:dyDescent="0.2">
      <c r="AD285" s="2"/>
      <c r="AN285" s="2"/>
      <c r="AO285" s="2"/>
      <c r="AQ285" s="2"/>
      <c r="AR285" s="2"/>
      <c r="AS285" s="2"/>
      <c r="AT285" s="2"/>
      <c r="AU285" s="2"/>
      <c r="AV285" s="2"/>
      <c r="AW285" s="2"/>
      <c r="AX285" s="2"/>
    </row>
    <row r="286" spans="1:123" ht="19" customHeight="1" x14ac:dyDescent="0.2">
      <c r="AD286" s="2"/>
      <c r="AN286" s="2"/>
      <c r="AO286" s="2"/>
      <c r="AQ286" s="2"/>
      <c r="AR286" s="2"/>
      <c r="AS286" s="2"/>
      <c r="AT286" s="2"/>
      <c r="AU286" s="2"/>
      <c r="AV286" s="2"/>
      <c r="AW286" s="2"/>
      <c r="AX286" s="2"/>
    </row>
    <row r="287" spans="1:123" ht="19" customHeight="1" x14ac:dyDescent="0.2">
      <c r="AD287" s="2"/>
      <c r="AN287" s="2"/>
      <c r="AO287" s="2"/>
      <c r="AQ287" s="2"/>
      <c r="AR287" s="2"/>
      <c r="AS287" s="2"/>
      <c r="AT287" s="2"/>
      <c r="AU287" s="2"/>
      <c r="AV287" s="2"/>
      <c r="AW287" s="2"/>
      <c r="AX287" s="2"/>
    </row>
    <row r="288" spans="1:123" ht="19" customHeight="1" x14ac:dyDescent="0.2">
      <c r="D288" s="2"/>
      <c r="H288" s="2"/>
      <c r="J288" s="2"/>
      <c r="AD288" s="2"/>
      <c r="AN288" s="2"/>
      <c r="AO288" s="2"/>
      <c r="AQ288" s="2"/>
      <c r="AR288" s="2"/>
      <c r="AS288" s="2"/>
      <c r="AT288" s="2"/>
      <c r="AU288" s="2"/>
      <c r="AV288" s="2"/>
      <c r="AW288" s="2"/>
      <c r="AX288" s="2"/>
    </row>
    <row r="289" spans="4:50" ht="19" customHeight="1" x14ac:dyDescent="0.2">
      <c r="D289" s="2"/>
      <c r="H289" s="2"/>
      <c r="J289" s="2"/>
      <c r="AD289" s="2"/>
      <c r="AN289" s="2"/>
      <c r="AO289" s="2"/>
      <c r="AQ289" s="2"/>
      <c r="AR289" s="2"/>
      <c r="AS289" s="2"/>
      <c r="AT289" s="2"/>
      <c r="AU289" s="2"/>
      <c r="AV289" s="2"/>
      <c r="AW289" s="2"/>
      <c r="AX289" s="2"/>
    </row>
    <row r="290" spans="4:50" ht="19" customHeight="1" x14ac:dyDescent="0.2">
      <c r="D290" s="2"/>
      <c r="H290" s="2"/>
      <c r="J290" s="2"/>
      <c r="AD290" s="2"/>
      <c r="AN290" s="2"/>
      <c r="AO290" s="2"/>
      <c r="AQ290" s="2"/>
      <c r="AR290" s="2"/>
      <c r="AS290" s="2"/>
      <c r="AT290" s="2"/>
      <c r="AU290" s="2"/>
      <c r="AV290" s="2"/>
      <c r="AW290" s="2"/>
      <c r="AX290" s="2"/>
    </row>
    <row r="291" spans="4:50" ht="19" customHeight="1" x14ac:dyDescent="0.2">
      <c r="D291" s="2"/>
      <c r="H291" s="2"/>
      <c r="J291" s="2"/>
      <c r="AD291" s="2"/>
      <c r="AN291" s="2"/>
      <c r="AO291" s="2"/>
      <c r="AQ291" s="2"/>
      <c r="AR291" s="2"/>
      <c r="AS291" s="2"/>
      <c r="AT291" s="2"/>
      <c r="AU291" s="2"/>
      <c r="AV291" s="2"/>
      <c r="AW291" s="2"/>
      <c r="AX291" s="2"/>
    </row>
    <row r="292" spans="4:50" ht="19" customHeight="1" x14ac:dyDescent="0.2">
      <c r="D292" s="2"/>
      <c r="H292" s="2"/>
      <c r="J292" s="2"/>
      <c r="AD292" s="2"/>
      <c r="AN292" s="2"/>
      <c r="AO292" s="2"/>
      <c r="AQ292" s="2"/>
      <c r="AR292" s="2"/>
      <c r="AS292" s="2"/>
      <c r="AT292" s="2"/>
      <c r="AU292" s="2"/>
      <c r="AV292" s="2"/>
      <c r="AW292" s="2"/>
      <c r="AX292" s="2"/>
    </row>
    <row r="293" spans="4:50" ht="19" customHeight="1" x14ac:dyDescent="0.2">
      <c r="D293" s="2"/>
      <c r="H293" s="2"/>
      <c r="J293" s="2"/>
      <c r="AD293" s="2"/>
      <c r="AN293" s="2"/>
      <c r="AO293" s="2"/>
      <c r="AQ293" s="2"/>
      <c r="AR293" s="2"/>
      <c r="AS293" s="2"/>
      <c r="AT293" s="2"/>
      <c r="AU293" s="2"/>
      <c r="AV293" s="2"/>
      <c r="AW293" s="2"/>
      <c r="AX293" s="2"/>
    </row>
    <row r="294" spans="4:50" ht="19" customHeight="1" x14ac:dyDescent="0.2">
      <c r="D294" s="2"/>
      <c r="H294" s="2"/>
      <c r="J294" s="2"/>
      <c r="AD294" s="2"/>
      <c r="AN294" s="2"/>
      <c r="AO294" s="2"/>
      <c r="AQ294" s="2"/>
      <c r="AR294" s="2"/>
      <c r="AS294" s="2"/>
      <c r="AT294" s="2"/>
      <c r="AU294" s="2"/>
      <c r="AV294" s="2"/>
      <c r="AW294" s="2"/>
      <c r="AX294" s="2"/>
    </row>
    <row r="295" spans="4:50" ht="19" customHeight="1" x14ac:dyDescent="0.2">
      <c r="D295" s="2"/>
      <c r="H295" s="2"/>
      <c r="J295" s="2"/>
      <c r="AD295" s="2"/>
      <c r="AN295" s="2"/>
      <c r="AO295" s="2"/>
      <c r="AQ295" s="2"/>
      <c r="AR295" s="2"/>
      <c r="AS295" s="2"/>
      <c r="AT295" s="2"/>
      <c r="AU295" s="2"/>
      <c r="AV295" s="2"/>
      <c r="AW295" s="2"/>
      <c r="AX295" s="2"/>
    </row>
    <row r="296" spans="4:50" ht="19" customHeight="1" x14ac:dyDescent="0.2">
      <c r="D296" s="2"/>
      <c r="H296" s="2"/>
      <c r="J296" s="2"/>
      <c r="AD296" s="2"/>
      <c r="AN296" s="2"/>
      <c r="AO296" s="2"/>
      <c r="AQ296" s="2"/>
      <c r="AR296" s="2"/>
      <c r="AS296" s="2"/>
      <c r="AT296" s="2"/>
      <c r="AU296" s="2"/>
      <c r="AV296" s="2"/>
      <c r="AW296" s="2"/>
      <c r="AX296" s="2"/>
    </row>
    <row r="297" spans="4:50" ht="19" customHeight="1" x14ac:dyDescent="0.2">
      <c r="D297" s="2"/>
      <c r="H297" s="2"/>
      <c r="J297" s="2"/>
      <c r="AD297" s="2"/>
      <c r="AN297" s="2"/>
      <c r="AO297" s="2"/>
      <c r="AQ297" s="2"/>
      <c r="AR297" s="2"/>
      <c r="AS297" s="2"/>
      <c r="AT297" s="2"/>
      <c r="AU297" s="2"/>
      <c r="AV297" s="2"/>
      <c r="AW297" s="2"/>
      <c r="AX297" s="2"/>
    </row>
    <row r="298" spans="4:50" ht="19" customHeight="1" x14ac:dyDescent="0.2">
      <c r="D298" s="2"/>
      <c r="H298" s="2"/>
      <c r="J298" s="2"/>
      <c r="AD298" s="2"/>
      <c r="AN298" s="2"/>
      <c r="AO298" s="2"/>
      <c r="AQ298" s="2"/>
      <c r="AR298" s="2"/>
      <c r="AS298" s="2"/>
      <c r="AT298" s="2"/>
      <c r="AU298" s="2"/>
      <c r="AV298" s="2"/>
      <c r="AW298" s="2"/>
      <c r="AX298" s="2"/>
    </row>
    <row r="299" spans="4:50" ht="19" customHeight="1" x14ac:dyDescent="0.2">
      <c r="D299" s="2"/>
      <c r="H299" s="2"/>
      <c r="J299" s="2"/>
      <c r="AD299" s="2"/>
      <c r="AN299" s="2"/>
      <c r="AO299" s="2"/>
      <c r="AQ299" s="2"/>
      <c r="AR299" s="2"/>
      <c r="AS299" s="2"/>
      <c r="AT299" s="2"/>
      <c r="AU299" s="2"/>
      <c r="AV299" s="2"/>
      <c r="AW299" s="2"/>
      <c r="AX299" s="2"/>
    </row>
    <row r="300" spans="4:50" ht="19" customHeight="1" x14ac:dyDescent="0.2">
      <c r="D300" s="2"/>
      <c r="H300" s="2"/>
      <c r="J300" s="2"/>
      <c r="AD300" s="2"/>
      <c r="AN300" s="2"/>
      <c r="AO300" s="2"/>
      <c r="AQ300" s="2"/>
      <c r="AR300" s="2"/>
      <c r="AS300" s="2"/>
      <c r="AT300" s="2"/>
      <c r="AU300" s="2"/>
      <c r="AV300" s="2"/>
      <c r="AW300" s="2"/>
      <c r="AX300" s="2"/>
    </row>
    <row r="301" spans="4:50" ht="19" customHeight="1" x14ac:dyDescent="0.2">
      <c r="D301" s="2"/>
      <c r="H301" s="2"/>
      <c r="J301" s="2"/>
      <c r="AD301" s="2"/>
      <c r="AN301" s="2"/>
      <c r="AO301" s="2"/>
      <c r="AQ301" s="2"/>
      <c r="AR301" s="2"/>
      <c r="AS301" s="2"/>
      <c r="AT301" s="2"/>
      <c r="AU301" s="2"/>
      <c r="AV301" s="2"/>
      <c r="AW301" s="2"/>
      <c r="AX301" s="2"/>
    </row>
    <row r="302" spans="4:50" ht="19" customHeight="1" x14ac:dyDescent="0.2">
      <c r="D302" s="2"/>
      <c r="H302" s="2"/>
      <c r="J302" s="2"/>
      <c r="AD302" s="2"/>
      <c r="AN302" s="2"/>
      <c r="AO302" s="2"/>
      <c r="AQ302" s="2"/>
      <c r="AR302" s="2"/>
      <c r="AS302" s="2"/>
      <c r="AT302" s="2"/>
      <c r="AU302" s="2"/>
      <c r="AV302" s="2"/>
      <c r="AW302" s="2"/>
      <c r="AX302" s="2"/>
    </row>
    <row r="303" spans="4:50" ht="19" customHeight="1" x14ac:dyDescent="0.2">
      <c r="D303" s="2"/>
      <c r="H303" s="2"/>
      <c r="J303" s="2"/>
      <c r="AD303" s="2"/>
      <c r="AN303" s="2"/>
      <c r="AO303" s="2"/>
      <c r="AQ303" s="2"/>
      <c r="AR303" s="2"/>
      <c r="AS303" s="2"/>
      <c r="AT303" s="2"/>
      <c r="AU303" s="2"/>
      <c r="AV303" s="2"/>
      <c r="AW303" s="2"/>
      <c r="AX303" s="2"/>
    </row>
    <row r="304" spans="4:50" ht="19" customHeight="1" x14ac:dyDescent="0.2">
      <c r="D304" s="2"/>
      <c r="H304" s="2"/>
      <c r="J304" s="2"/>
      <c r="AD304" s="2"/>
      <c r="AN304" s="2"/>
      <c r="AO304" s="2"/>
      <c r="AQ304" s="2"/>
      <c r="AR304" s="2"/>
      <c r="AS304" s="2"/>
      <c r="AT304" s="2"/>
      <c r="AU304" s="2"/>
      <c r="AV304" s="2"/>
      <c r="AW304" s="2"/>
      <c r="AX304" s="2"/>
    </row>
    <row r="305" spans="4:102" ht="19" customHeight="1" x14ac:dyDescent="0.2">
      <c r="D305" s="2"/>
      <c r="H305" s="2"/>
      <c r="J305" s="2"/>
      <c r="AD305" s="2"/>
      <c r="AN305" s="2"/>
      <c r="AO305" s="2"/>
      <c r="AQ305" s="2"/>
      <c r="AR305" s="2"/>
      <c r="AS305" s="2"/>
      <c r="AT305" s="2"/>
      <c r="AU305" s="2"/>
      <c r="AV305" s="2"/>
      <c r="AW305" s="2"/>
      <c r="AX305" s="2"/>
    </row>
    <row r="306" spans="4:102" ht="19" customHeight="1" x14ac:dyDescent="0.2">
      <c r="D306" s="2"/>
      <c r="H306" s="2"/>
      <c r="J306" s="2"/>
      <c r="AD306" s="2"/>
      <c r="AN306" s="2"/>
      <c r="AO306" s="2"/>
      <c r="AQ306" s="2"/>
      <c r="AR306" s="2"/>
      <c r="AS306" s="2"/>
      <c r="AT306" s="2"/>
      <c r="AU306" s="2"/>
      <c r="AV306" s="2"/>
      <c r="AW306" s="2"/>
      <c r="AX306" s="2"/>
    </row>
    <row r="307" spans="4:102" ht="19" customHeight="1" x14ac:dyDescent="0.2">
      <c r="D307" s="2"/>
      <c r="H307" s="2"/>
      <c r="J307" s="2"/>
      <c r="AD307" s="2"/>
      <c r="AN307" s="2"/>
      <c r="AO307" s="2"/>
      <c r="AQ307" s="2"/>
      <c r="AR307" s="2"/>
      <c r="AS307" s="2"/>
      <c r="AT307" s="2"/>
      <c r="AU307" s="2"/>
      <c r="AV307" s="2"/>
      <c r="AW307" s="2"/>
      <c r="AX307" s="2"/>
    </row>
    <row r="308" spans="4:102" ht="19" customHeight="1" x14ac:dyDescent="0.2">
      <c r="D308" s="2"/>
      <c r="H308" s="2"/>
      <c r="J308" s="2"/>
      <c r="AD308" s="2"/>
      <c r="AN308" s="2"/>
      <c r="AO308" s="2"/>
      <c r="AQ308" s="2"/>
      <c r="AR308" s="2"/>
      <c r="AS308" s="2"/>
      <c r="AT308" s="2"/>
      <c r="AU308" s="2"/>
      <c r="AV308" s="2"/>
      <c r="AW308" s="2"/>
      <c r="AX308" s="2"/>
    </row>
    <row r="309" spans="4:102" ht="19" customHeight="1" x14ac:dyDescent="0.2">
      <c r="D309" s="2"/>
      <c r="H309" s="2"/>
      <c r="J309" s="2"/>
      <c r="AD309" s="2"/>
      <c r="AN309" s="2"/>
      <c r="AO309" s="2"/>
      <c r="AQ309" s="2"/>
      <c r="AR309" s="2"/>
      <c r="AS309" s="2"/>
      <c r="AT309" s="2"/>
      <c r="AU309" s="2"/>
      <c r="AV309" s="2"/>
      <c r="AW309" s="2"/>
      <c r="AX309" s="2"/>
    </row>
    <row r="310" spans="4:102" ht="19" customHeight="1" x14ac:dyDescent="0.2">
      <c r="D310" s="2"/>
      <c r="H310" s="2"/>
      <c r="J310" s="2"/>
      <c r="AD310" s="2"/>
      <c r="AN310" s="2"/>
      <c r="AO310" s="2"/>
      <c r="AQ310" s="2"/>
      <c r="AR310" s="2"/>
      <c r="AS310" s="2"/>
      <c r="AT310" s="2"/>
      <c r="AU310" s="2"/>
      <c r="AV310" s="2"/>
      <c r="AW310" s="2"/>
      <c r="AX310" s="2"/>
    </row>
    <row r="311" spans="4:102" ht="19" customHeight="1" x14ac:dyDescent="0.2">
      <c r="D311" s="2"/>
      <c r="H311" s="2"/>
      <c r="J311" s="2"/>
      <c r="AD311" s="2"/>
      <c r="AN311" s="2"/>
      <c r="AO311" s="2"/>
      <c r="AQ311" s="2"/>
      <c r="AR311" s="2"/>
      <c r="AS311" s="2"/>
      <c r="AT311" s="2"/>
      <c r="AU311" s="2"/>
      <c r="AV311" s="2"/>
      <c r="AW311" s="2"/>
      <c r="AX311" s="2"/>
    </row>
    <row r="312" spans="4:102" ht="19" customHeight="1" x14ac:dyDescent="0.2">
      <c r="D312" s="2"/>
      <c r="H312" s="2"/>
      <c r="J312" s="2"/>
      <c r="AD312" s="2"/>
      <c r="AN312" s="2"/>
      <c r="AO312" s="2"/>
      <c r="AQ312" s="2"/>
      <c r="AR312" s="2"/>
      <c r="AS312" s="2"/>
      <c r="AT312" s="2"/>
      <c r="AU312" s="2"/>
      <c r="AV312" s="2"/>
      <c r="AW312" s="2"/>
      <c r="AX312" s="2"/>
      <c r="BS312" s="2"/>
      <c r="BT312" s="2"/>
    </row>
    <row r="313" spans="4:102" ht="19" customHeight="1" x14ac:dyDescent="0.2">
      <c r="D313" s="2"/>
      <c r="H313" s="2"/>
      <c r="J313" s="2"/>
      <c r="AD313" s="2"/>
      <c r="AN313" s="2"/>
      <c r="AO313" s="2"/>
      <c r="AQ313" s="2"/>
      <c r="AR313" s="2"/>
      <c r="AS313" s="2"/>
      <c r="AT313" s="2"/>
      <c r="AU313" s="2"/>
      <c r="AV313" s="2"/>
      <c r="AW313" s="2"/>
      <c r="AX313" s="2"/>
      <c r="BS313" s="2"/>
      <c r="BT313" s="2"/>
    </row>
    <row r="314" spans="4:102" ht="19" customHeight="1" x14ac:dyDescent="0.2">
      <c r="D314" s="2"/>
      <c r="H314" s="2"/>
      <c r="J314" s="2"/>
      <c r="AD314" s="2"/>
      <c r="AN314" s="2"/>
      <c r="AO314" s="2"/>
      <c r="AQ314" s="2"/>
      <c r="AR314" s="2"/>
      <c r="AS314" s="2"/>
      <c r="AT314" s="2"/>
      <c r="AU314" s="2"/>
      <c r="AV314" s="2"/>
      <c r="AW314" s="2"/>
      <c r="AX314" s="2"/>
      <c r="BS314" s="2"/>
      <c r="BT314" s="2"/>
      <c r="CS314" s="3"/>
      <c r="CT314" s="3"/>
      <c r="CU314" s="3"/>
      <c r="CV314" s="3"/>
      <c r="CW314" s="3"/>
      <c r="CX314" s="3"/>
    </row>
    <row r="315" spans="4:102" ht="19" customHeight="1" x14ac:dyDescent="0.2">
      <c r="D315" s="2"/>
      <c r="H315" s="2"/>
      <c r="J315" s="2"/>
      <c r="AD315" s="2"/>
      <c r="AN315" s="2"/>
      <c r="AO315" s="2"/>
      <c r="AQ315" s="2"/>
      <c r="AR315" s="2"/>
      <c r="AS315" s="2"/>
      <c r="AT315" s="2"/>
      <c r="AU315" s="2"/>
      <c r="AV315" s="2"/>
      <c r="AW315" s="2"/>
      <c r="AX315" s="2"/>
      <c r="BS315" s="2"/>
      <c r="BT315" s="2"/>
      <c r="CQ315" s="3"/>
      <c r="CR315" s="3"/>
      <c r="CS315" s="3"/>
      <c r="CT315" s="3"/>
      <c r="CU315" s="3"/>
      <c r="CV315" s="3"/>
      <c r="CW315" s="3"/>
      <c r="CX315" s="3"/>
    </row>
    <row r="316" spans="4:102" ht="19" customHeight="1" x14ac:dyDescent="0.2">
      <c r="D316" s="2"/>
      <c r="H316" s="2"/>
      <c r="J316" s="2"/>
      <c r="AD316" s="2"/>
      <c r="AN316" s="2"/>
      <c r="AO316" s="2"/>
      <c r="AQ316" s="2"/>
      <c r="AR316" s="2"/>
      <c r="AS316" s="2"/>
      <c r="AT316" s="2"/>
      <c r="AU316" s="2"/>
      <c r="AV316" s="2"/>
      <c r="AW316" s="2"/>
      <c r="AX316" s="2"/>
      <c r="BS316" s="2"/>
      <c r="BT316" s="2"/>
      <c r="CS316" s="3"/>
      <c r="CT316" s="3"/>
      <c r="CU316" s="3"/>
      <c r="CV316" s="3"/>
      <c r="CW316" s="3"/>
      <c r="CX316" s="3"/>
    </row>
    <row r="317" spans="4:102" ht="19" customHeight="1" x14ac:dyDescent="0.2">
      <c r="D317" s="2"/>
      <c r="H317" s="2"/>
      <c r="J317" s="2"/>
      <c r="AD317" s="2"/>
      <c r="AN317" s="2"/>
      <c r="AO317" s="2"/>
      <c r="AQ317" s="2"/>
      <c r="AR317" s="2"/>
      <c r="AS317" s="2"/>
      <c r="AT317" s="2"/>
      <c r="AU317" s="2"/>
      <c r="AV317" s="2"/>
      <c r="AW317" s="2"/>
      <c r="AX317" s="2"/>
      <c r="BS317" s="2"/>
      <c r="BT317" s="2"/>
      <c r="CS317" s="3"/>
      <c r="CT317" s="3"/>
      <c r="CU317" s="3"/>
      <c r="CV317" s="3"/>
      <c r="CW317" s="3"/>
      <c r="CX317" s="3"/>
    </row>
    <row r="318" spans="4:102" ht="19" customHeight="1" x14ac:dyDescent="0.2">
      <c r="D318" s="2"/>
      <c r="H318" s="2"/>
      <c r="J318" s="2"/>
      <c r="AD318" s="2"/>
      <c r="AN318" s="2"/>
      <c r="AO318" s="2"/>
      <c r="AQ318" s="2"/>
      <c r="AR318" s="2"/>
      <c r="AS318" s="2"/>
      <c r="AT318" s="2"/>
      <c r="AU318" s="2"/>
      <c r="AV318" s="2"/>
      <c r="AW318" s="2"/>
      <c r="AX318" s="2"/>
      <c r="BS318" s="2"/>
      <c r="BT318" s="2"/>
      <c r="CS318" s="3"/>
      <c r="CT318" s="3"/>
      <c r="CU318" s="3"/>
      <c r="CV318" s="3"/>
      <c r="CW318" s="3"/>
      <c r="CX318" s="3"/>
    </row>
    <row r="319" spans="4:102" ht="19" customHeight="1" x14ac:dyDescent="0.2">
      <c r="D319" s="2"/>
      <c r="H319" s="2"/>
      <c r="J319" s="2"/>
      <c r="AD319" s="2"/>
      <c r="AN319" s="2"/>
      <c r="AO319" s="2"/>
      <c r="AQ319" s="2"/>
      <c r="AR319" s="2"/>
      <c r="AS319" s="2"/>
      <c r="AT319" s="2"/>
      <c r="AU319" s="2"/>
      <c r="AV319" s="2"/>
      <c r="AW319" s="2"/>
      <c r="AX319" s="2"/>
      <c r="BS319" s="2"/>
      <c r="BT319" s="2"/>
      <c r="CS319" s="3"/>
      <c r="CT319" s="3"/>
      <c r="CU319" s="3"/>
      <c r="CV319" s="3"/>
      <c r="CW319" s="3"/>
      <c r="CX319" s="3"/>
    </row>
    <row r="320" spans="4:102" ht="19" customHeight="1" x14ac:dyDescent="0.2">
      <c r="D320" s="2"/>
      <c r="H320" s="2"/>
      <c r="J320" s="2"/>
      <c r="AD320" s="2"/>
      <c r="AN320" s="2"/>
      <c r="AO320" s="2"/>
      <c r="AQ320" s="2"/>
      <c r="AR320" s="2"/>
      <c r="AS320" s="2"/>
      <c r="AT320" s="2"/>
      <c r="AU320" s="2"/>
      <c r="AV320" s="2"/>
      <c r="AW320" s="2"/>
      <c r="AX320" s="2"/>
      <c r="BS320" s="2"/>
      <c r="BT320" s="2"/>
      <c r="CS320" s="3"/>
      <c r="CT320" s="3"/>
      <c r="CU320" s="3"/>
      <c r="CV320" s="3"/>
      <c r="CW320" s="3"/>
      <c r="CX320" s="3"/>
    </row>
    <row r="321" spans="4:102" ht="19" customHeight="1" x14ac:dyDescent="0.2">
      <c r="D321" s="2"/>
      <c r="H321" s="2"/>
      <c r="J321" s="2"/>
      <c r="AD321" s="2"/>
      <c r="AN321" s="2"/>
      <c r="AO321" s="2"/>
      <c r="AQ321" s="2"/>
      <c r="AR321" s="2"/>
      <c r="AS321" s="2"/>
      <c r="AT321" s="2"/>
      <c r="AU321" s="2"/>
      <c r="AV321" s="2"/>
      <c r="AW321" s="2"/>
      <c r="AX321" s="2"/>
      <c r="BS321" s="2"/>
      <c r="BT321" s="2"/>
      <c r="CS321" s="3"/>
      <c r="CT321" s="3"/>
      <c r="CU321" s="3"/>
      <c r="CV321" s="3"/>
      <c r="CW321" s="3"/>
      <c r="CX321" s="3"/>
    </row>
    <row r="322" spans="4:102" ht="19" customHeight="1" x14ac:dyDescent="0.2">
      <c r="D322" s="2"/>
      <c r="H322" s="2"/>
      <c r="J322" s="2"/>
      <c r="AD322" s="2"/>
      <c r="AN322" s="2"/>
      <c r="AO322" s="2"/>
      <c r="AQ322" s="2"/>
      <c r="AR322" s="2"/>
      <c r="AS322" s="2"/>
      <c r="AT322" s="2"/>
      <c r="AU322" s="2"/>
      <c r="AV322" s="2"/>
      <c r="AW322" s="2"/>
      <c r="AX322" s="2"/>
      <c r="BS322" s="2"/>
      <c r="BT322" s="2"/>
      <c r="CS322" s="3"/>
      <c r="CT322" s="3"/>
      <c r="CU322" s="3"/>
      <c r="CV322" s="3"/>
      <c r="CW322" s="3"/>
      <c r="CX322" s="3"/>
    </row>
    <row r="323" spans="4:102" ht="19" customHeight="1" x14ac:dyDescent="0.2">
      <c r="D323" s="2"/>
      <c r="H323" s="2"/>
      <c r="J323" s="2"/>
      <c r="AD323" s="2"/>
      <c r="AN323" s="2"/>
      <c r="AO323" s="2"/>
      <c r="AQ323" s="2"/>
      <c r="AR323" s="2"/>
      <c r="AS323" s="2"/>
      <c r="AT323" s="2"/>
      <c r="AU323" s="2"/>
      <c r="AV323" s="2"/>
      <c r="AW323" s="2"/>
      <c r="AX323" s="2"/>
      <c r="BS323" s="2"/>
      <c r="BT323" s="2"/>
      <c r="CS323" s="3"/>
      <c r="CT323" s="3"/>
      <c r="CU323" s="3"/>
      <c r="CV323" s="3"/>
      <c r="CW323" s="3"/>
      <c r="CX323" s="3"/>
    </row>
    <row r="324" spans="4:102" ht="19" customHeight="1" x14ac:dyDescent="0.2">
      <c r="D324" s="2"/>
      <c r="H324" s="2"/>
      <c r="J324" s="2"/>
      <c r="AD324" s="2"/>
      <c r="AN324" s="2"/>
      <c r="AO324" s="2"/>
      <c r="AQ324" s="2"/>
      <c r="AR324" s="2"/>
      <c r="AS324" s="2"/>
      <c r="AT324" s="2"/>
      <c r="AU324" s="2"/>
      <c r="AV324" s="2"/>
      <c r="AW324" s="2"/>
      <c r="AX324" s="2"/>
      <c r="BS324" s="2"/>
      <c r="BT324" s="2"/>
      <c r="CS324" s="3"/>
      <c r="CT324" s="3"/>
      <c r="CU324" s="3"/>
      <c r="CV324" s="3"/>
      <c r="CW324" s="3"/>
      <c r="CX324" s="3"/>
    </row>
    <row r="325" spans="4:102" ht="19" customHeight="1" x14ac:dyDescent="0.2">
      <c r="D325" s="2"/>
      <c r="H325" s="2"/>
      <c r="J325" s="2"/>
      <c r="AD325" s="2"/>
      <c r="AN325" s="2"/>
      <c r="AO325" s="2"/>
      <c r="AQ325" s="2"/>
      <c r="AR325" s="2"/>
      <c r="AS325" s="2"/>
      <c r="AT325" s="2"/>
      <c r="AU325" s="2"/>
      <c r="AV325" s="2"/>
      <c r="AW325" s="2"/>
      <c r="AX325" s="2"/>
      <c r="BS325" s="2"/>
      <c r="BT325" s="2"/>
      <c r="CS325" s="3"/>
      <c r="CT325" s="3"/>
      <c r="CU325" s="3"/>
      <c r="CV325" s="3"/>
      <c r="CW325" s="3"/>
      <c r="CX325" s="3"/>
    </row>
    <row r="326" spans="4:102" ht="19" customHeight="1" x14ac:dyDescent="0.2">
      <c r="D326" s="2"/>
      <c r="H326" s="2"/>
      <c r="J326" s="2"/>
      <c r="AD326" s="2"/>
      <c r="AN326" s="2"/>
      <c r="AO326" s="2"/>
      <c r="AQ326" s="2"/>
      <c r="AR326" s="2"/>
      <c r="AS326" s="2"/>
      <c r="AT326" s="2"/>
      <c r="AU326" s="2"/>
      <c r="AV326" s="2"/>
      <c r="AW326" s="2"/>
      <c r="AX326" s="2"/>
      <c r="BS326" s="2"/>
      <c r="BT326" s="2"/>
      <c r="CS326" s="3"/>
      <c r="CT326" s="3"/>
      <c r="CU326" s="3"/>
      <c r="CV326" s="3"/>
      <c r="CW326" s="3"/>
      <c r="CX326" s="3"/>
    </row>
    <row r="327" spans="4:102" ht="19" customHeight="1" x14ac:dyDescent="0.2">
      <c r="D327" s="2"/>
      <c r="H327" s="2"/>
      <c r="J327" s="2"/>
      <c r="AD327" s="2"/>
      <c r="AN327" s="2"/>
      <c r="AO327" s="2"/>
      <c r="AQ327" s="2"/>
      <c r="AR327" s="2"/>
      <c r="AS327" s="2"/>
      <c r="AT327" s="2"/>
      <c r="AU327" s="2"/>
      <c r="AV327" s="2"/>
      <c r="AW327" s="2"/>
      <c r="AX327" s="2"/>
      <c r="BS327" s="2"/>
      <c r="BT327" s="2"/>
      <c r="CS327" s="3"/>
      <c r="CT327" s="3"/>
      <c r="CU327" s="3"/>
      <c r="CV327" s="3"/>
      <c r="CW327" s="3"/>
      <c r="CX327" s="3"/>
    </row>
    <row r="328" spans="4:102" ht="19" customHeight="1" x14ac:dyDescent="0.2">
      <c r="D328" s="2"/>
      <c r="H328" s="2"/>
      <c r="J328" s="2"/>
      <c r="AD328" s="2"/>
      <c r="AN328" s="2"/>
      <c r="AO328" s="2"/>
      <c r="AQ328" s="2"/>
      <c r="AR328" s="2"/>
      <c r="AS328" s="2"/>
      <c r="AT328" s="2"/>
      <c r="AU328" s="2"/>
      <c r="AV328" s="2"/>
      <c r="AW328" s="2"/>
      <c r="AX328" s="2"/>
      <c r="BS328" s="2"/>
      <c r="BT328" s="2"/>
      <c r="CS328" s="3"/>
      <c r="CT328" s="3"/>
      <c r="CU328" s="3"/>
      <c r="CV328" s="3"/>
      <c r="CW328" s="3"/>
      <c r="CX328" s="3"/>
    </row>
    <row r="329" spans="4:102" ht="19" customHeight="1" x14ac:dyDescent="0.2">
      <c r="D329" s="2"/>
      <c r="H329" s="2"/>
      <c r="J329" s="2"/>
      <c r="R329" s="17"/>
      <c r="S329" s="17"/>
      <c r="T329" s="17"/>
      <c r="AD329" s="2"/>
      <c r="AN329" s="2"/>
      <c r="AO329" s="2"/>
      <c r="AQ329" s="2"/>
      <c r="AR329" s="2"/>
      <c r="AS329" s="2"/>
      <c r="AT329" s="2"/>
      <c r="AU329" s="2"/>
      <c r="AV329" s="2"/>
      <c r="AW329" s="2"/>
      <c r="AX329" s="2"/>
      <c r="BS329" s="2"/>
      <c r="BT329" s="2"/>
      <c r="CS329" s="3"/>
      <c r="CT329" s="3"/>
      <c r="CU329" s="3"/>
      <c r="CV329" s="3"/>
      <c r="CW329" s="3"/>
      <c r="CX329" s="3"/>
    </row>
    <row r="330" spans="4:102" ht="19" customHeight="1" x14ac:dyDescent="0.2">
      <c r="D330" s="2"/>
      <c r="H330" s="2"/>
      <c r="J330" s="2"/>
      <c r="R330" s="17"/>
      <c r="S330" s="17"/>
      <c r="T330" s="17"/>
      <c r="AD330" s="2"/>
      <c r="AN330" s="2"/>
      <c r="AO330" s="2"/>
      <c r="AQ330" s="2"/>
      <c r="AR330" s="2"/>
      <c r="AS330" s="2"/>
      <c r="AT330" s="2"/>
      <c r="AU330" s="2"/>
      <c r="AV330" s="2"/>
      <c r="AW330" s="2"/>
      <c r="AX330" s="2"/>
      <c r="BS330" s="2"/>
      <c r="BT330" s="2"/>
      <c r="CS330" s="3"/>
      <c r="CT330" s="3"/>
      <c r="CU330" s="3"/>
      <c r="CV330" s="3"/>
      <c r="CW330" s="3"/>
      <c r="CX330" s="3"/>
    </row>
    <row r="331" spans="4:102" ht="19" customHeight="1" x14ac:dyDescent="0.2">
      <c r="D331" s="2"/>
      <c r="H331" s="2"/>
      <c r="J331" s="2"/>
      <c r="R331" s="17"/>
      <c r="S331" s="17"/>
      <c r="T331" s="17"/>
      <c r="AD331" s="2"/>
      <c r="AN331" s="2"/>
      <c r="AO331" s="2"/>
      <c r="AQ331" s="2"/>
      <c r="AR331" s="2"/>
      <c r="AS331" s="2"/>
      <c r="AT331" s="2"/>
      <c r="AU331" s="2"/>
      <c r="AV331" s="2"/>
      <c r="AW331" s="2"/>
      <c r="AX331" s="2"/>
      <c r="BS331" s="2"/>
      <c r="BT331" s="2"/>
      <c r="CS331" s="3"/>
      <c r="CT331" s="3"/>
      <c r="CU331" s="3"/>
      <c r="CV331" s="3"/>
      <c r="CW331" s="3"/>
      <c r="CX331" s="3"/>
    </row>
    <row r="332" spans="4:102" ht="19" customHeight="1" x14ac:dyDescent="0.2">
      <c r="D332" s="2"/>
      <c r="H332" s="2"/>
      <c r="J332" s="2"/>
      <c r="AD332" s="2"/>
      <c r="AN332" s="2"/>
      <c r="AO332" s="2"/>
      <c r="AQ332" s="2"/>
      <c r="AR332" s="2"/>
      <c r="AS332" s="2"/>
      <c r="AT332" s="2"/>
      <c r="AU332" s="2"/>
      <c r="AV332" s="2"/>
      <c r="AW332" s="2"/>
      <c r="AX332" s="2"/>
      <c r="BS332" s="2"/>
      <c r="BT332" s="2"/>
      <c r="CS332" s="3"/>
      <c r="CT332" s="3"/>
      <c r="CU332" s="3"/>
      <c r="CV332" s="3"/>
      <c r="CW332" s="3"/>
      <c r="CX332" s="3"/>
    </row>
    <row r="333" spans="4:102" ht="19" customHeight="1" x14ac:dyDescent="0.2">
      <c r="D333" s="2"/>
      <c r="H333" s="2"/>
      <c r="J333" s="2"/>
      <c r="AD333" s="2"/>
      <c r="AN333" s="2"/>
      <c r="AO333" s="2"/>
      <c r="AQ333" s="2"/>
      <c r="AR333" s="2"/>
      <c r="AS333" s="2"/>
      <c r="AT333" s="2"/>
      <c r="AU333" s="2"/>
      <c r="AV333" s="2"/>
      <c r="AW333" s="2"/>
      <c r="AX333" s="2"/>
      <c r="BS333" s="2"/>
      <c r="BT333" s="2"/>
      <c r="CS333" s="3"/>
      <c r="CT333" s="3"/>
      <c r="CU333" s="3"/>
      <c r="CV333" s="3"/>
      <c r="CW333" s="3"/>
      <c r="CX333" s="3"/>
    </row>
    <row r="334" spans="4:102" ht="19" customHeight="1" x14ac:dyDescent="0.2">
      <c r="D334" s="2"/>
      <c r="H334" s="2"/>
      <c r="J334" s="2"/>
      <c r="AD334" s="2"/>
      <c r="AN334" s="2"/>
      <c r="AO334" s="2"/>
      <c r="AQ334" s="2"/>
      <c r="AR334" s="2"/>
      <c r="AS334" s="2"/>
      <c r="AT334" s="2"/>
      <c r="AU334" s="2"/>
      <c r="AV334" s="2"/>
      <c r="AW334" s="2"/>
      <c r="AX334" s="2"/>
      <c r="BS334" s="2"/>
      <c r="BT334" s="2"/>
      <c r="CS334" s="3"/>
      <c r="CT334" s="3"/>
      <c r="CU334" s="3"/>
      <c r="CV334" s="3"/>
      <c r="CW334" s="3"/>
      <c r="CX334" s="3"/>
    </row>
    <row r="335" spans="4:102" ht="19" customHeight="1" x14ac:dyDescent="0.2">
      <c r="D335" s="2"/>
      <c r="H335" s="2"/>
      <c r="J335" s="2"/>
      <c r="AD335" s="2"/>
      <c r="AN335" s="2"/>
      <c r="AO335" s="2"/>
      <c r="AQ335" s="2"/>
      <c r="AR335" s="2"/>
      <c r="AS335" s="2"/>
      <c r="AT335" s="2"/>
      <c r="AU335" s="2"/>
      <c r="AV335" s="2"/>
      <c r="AW335" s="2"/>
      <c r="AX335" s="2"/>
      <c r="BS335" s="2"/>
      <c r="BT335" s="2"/>
      <c r="CS335" s="3"/>
      <c r="CT335" s="3"/>
      <c r="CU335" s="3"/>
      <c r="CV335" s="3"/>
      <c r="CW335" s="3"/>
      <c r="CX335" s="3"/>
    </row>
    <row r="336" spans="4:102" ht="19" customHeight="1" x14ac:dyDescent="0.2">
      <c r="D336" s="2"/>
      <c r="H336" s="2"/>
      <c r="J336" s="2"/>
      <c r="AD336" s="2"/>
      <c r="AN336" s="2"/>
      <c r="AO336" s="2"/>
      <c r="AQ336" s="2"/>
      <c r="AR336" s="2"/>
      <c r="AS336" s="2"/>
      <c r="AT336" s="2"/>
      <c r="AU336" s="2"/>
      <c r="AV336" s="2"/>
      <c r="AW336" s="2"/>
      <c r="AX336" s="2"/>
      <c r="BS336" s="2"/>
      <c r="BT336" s="2"/>
      <c r="CS336" s="3"/>
      <c r="CT336" s="3"/>
      <c r="CU336" s="3"/>
      <c r="CV336" s="3"/>
      <c r="CW336" s="3"/>
      <c r="CX336" s="3"/>
    </row>
    <row r="337" spans="4:102" ht="19" customHeight="1" x14ac:dyDescent="0.2">
      <c r="D337" s="2"/>
      <c r="H337" s="2"/>
      <c r="J337" s="2"/>
      <c r="AD337" s="2"/>
      <c r="AN337" s="2"/>
      <c r="AO337" s="2"/>
      <c r="AQ337" s="2"/>
      <c r="AR337" s="2"/>
      <c r="AS337" s="2"/>
      <c r="AT337" s="2"/>
      <c r="AU337" s="2"/>
      <c r="AV337" s="2"/>
      <c r="AW337" s="2"/>
      <c r="AX337" s="2"/>
      <c r="BS337" s="2"/>
      <c r="BT337" s="2"/>
      <c r="CS337" s="3"/>
      <c r="CT337" s="3"/>
      <c r="CU337" s="3"/>
      <c r="CV337" s="3"/>
      <c r="CW337" s="3"/>
      <c r="CX337" s="3"/>
    </row>
    <row r="338" spans="4:102" ht="19" customHeight="1" x14ac:dyDescent="0.2">
      <c r="D338" s="2"/>
      <c r="H338" s="2"/>
      <c r="J338" s="2"/>
      <c r="AD338" s="2"/>
      <c r="AN338" s="2"/>
      <c r="AO338" s="2"/>
      <c r="AQ338" s="2"/>
      <c r="AR338" s="2"/>
      <c r="AS338" s="2"/>
      <c r="AT338" s="2"/>
      <c r="AU338" s="2"/>
      <c r="AV338" s="2"/>
      <c r="AW338" s="2"/>
      <c r="AX338" s="2"/>
      <c r="BS338" s="2"/>
      <c r="BT338" s="2"/>
      <c r="CS338" s="3"/>
      <c r="CT338" s="3"/>
      <c r="CU338" s="3"/>
      <c r="CV338" s="3"/>
      <c r="CW338" s="3"/>
      <c r="CX338" s="3"/>
    </row>
    <row r="339" spans="4:102" ht="19" customHeight="1" x14ac:dyDescent="0.2">
      <c r="D339" s="2"/>
      <c r="H339" s="2"/>
      <c r="J339" s="2"/>
      <c r="AD339" s="2"/>
      <c r="AN339" s="2"/>
      <c r="AO339" s="2"/>
      <c r="AQ339" s="2"/>
      <c r="AR339" s="2"/>
      <c r="AS339" s="2"/>
      <c r="AT339" s="2"/>
      <c r="AU339" s="2"/>
      <c r="AV339" s="2"/>
      <c r="AW339" s="2"/>
      <c r="AX339" s="2"/>
      <c r="BS339" s="2"/>
      <c r="BT339" s="2"/>
      <c r="CS339" s="3"/>
      <c r="CT339" s="3"/>
      <c r="CU339" s="3"/>
      <c r="CV339" s="3"/>
      <c r="CW339" s="3"/>
      <c r="CX339" s="3"/>
    </row>
    <row r="340" spans="4:102" ht="19" customHeight="1" x14ac:dyDescent="0.2">
      <c r="D340" s="2"/>
      <c r="H340" s="2"/>
      <c r="J340" s="2"/>
      <c r="AD340" s="2"/>
      <c r="AN340" s="2"/>
      <c r="AO340" s="2"/>
      <c r="AQ340" s="2"/>
      <c r="AR340" s="2"/>
      <c r="AS340" s="2"/>
      <c r="AT340" s="2"/>
      <c r="AU340" s="2"/>
      <c r="AV340" s="2"/>
      <c r="AW340" s="2"/>
      <c r="AX340" s="2"/>
      <c r="BS340" s="2"/>
      <c r="BT340" s="2"/>
      <c r="CS340" s="3"/>
      <c r="CT340" s="3"/>
      <c r="CU340" s="3"/>
      <c r="CV340" s="3"/>
      <c r="CW340" s="3"/>
      <c r="CX340" s="3"/>
    </row>
    <row r="341" spans="4:102" ht="19" customHeight="1" x14ac:dyDescent="0.2">
      <c r="D341" s="2"/>
      <c r="H341" s="2"/>
      <c r="J341" s="2"/>
      <c r="AD341" s="2"/>
      <c r="AN341" s="2"/>
      <c r="AO341" s="2"/>
      <c r="AQ341" s="2"/>
      <c r="AR341" s="2"/>
      <c r="AS341" s="2"/>
      <c r="AT341" s="2"/>
      <c r="AU341" s="2"/>
      <c r="AV341" s="2"/>
      <c r="AW341" s="2"/>
      <c r="AX341" s="2"/>
      <c r="BS341" s="2"/>
      <c r="BT341" s="2"/>
      <c r="CS341" s="3"/>
      <c r="CT341" s="3"/>
      <c r="CU341" s="3"/>
      <c r="CV341" s="3"/>
      <c r="CW341" s="3"/>
      <c r="CX341" s="3"/>
    </row>
    <row r="342" spans="4:102" ht="19" customHeight="1" x14ac:dyDescent="0.2">
      <c r="D342" s="2"/>
      <c r="H342" s="2"/>
      <c r="J342" s="2"/>
      <c r="AD342" s="2"/>
      <c r="AN342" s="2"/>
      <c r="AO342" s="2"/>
      <c r="AQ342" s="2"/>
      <c r="AR342" s="2"/>
      <c r="AS342" s="2"/>
      <c r="AT342" s="2"/>
      <c r="AU342" s="2"/>
      <c r="AV342" s="2"/>
      <c r="AW342" s="2"/>
      <c r="AX342" s="2"/>
      <c r="BS342" s="2"/>
      <c r="BT342" s="2"/>
      <c r="CS342" s="3"/>
      <c r="CT342" s="3"/>
      <c r="CU342" s="3"/>
      <c r="CV342" s="3"/>
      <c r="CW342" s="3"/>
      <c r="CX342" s="3"/>
    </row>
    <row r="343" spans="4:102" ht="19" customHeight="1" x14ac:dyDescent="0.2">
      <c r="D343" s="2"/>
      <c r="H343" s="2"/>
      <c r="J343" s="2"/>
      <c r="AD343" s="2"/>
      <c r="AN343" s="2"/>
      <c r="AO343" s="2"/>
      <c r="AQ343" s="2"/>
      <c r="AR343" s="2"/>
      <c r="AS343" s="2"/>
      <c r="AT343" s="2"/>
      <c r="AU343" s="2"/>
      <c r="AV343" s="2"/>
      <c r="AW343" s="2"/>
      <c r="AX343" s="2"/>
      <c r="BS343" s="2"/>
      <c r="BT343" s="2"/>
      <c r="CS343" s="3"/>
      <c r="CT343" s="3"/>
      <c r="CU343" s="3"/>
      <c r="CV343" s="3"/>
      <c r="CW343" s="3"/>
      <c r="CX343" s="3"/>
    </row>
    <row r="344" spans="4:102" ht="19" customHeight="1" x14ac:dyDescent="0.2">
      <c r="D344" s="2"/>
      <c r="H344" s="2"/>
      <c r="J344" s="2"/>
      <c r="AD344" s="2"/>
      <c r="AN344" s="2"/>
      <c r="AO344" s="2"/>
      <c r="AQ344" s="2"/>
      <c r="AR344" s="2"/>
      <c r="AS344" s="2"/>
      <c r="AT344" s="2"/>
      <c r="AU344" s="2"/>
      <c r="AV344" s="2"/>
      <c r="AW344" s="2"/>
      <c r="AX344" s="2"/>
      <c r="BS344" s="2"/>
      <c r="BT344" s="2"/>
      <c r="CS344" s="3"/>
      <c r="CT344" s="3"/>
      <c r="CU344" s="3"/>
      <c r="CV344" s="3"/>
      <c r="CW344" s="3"/>
      <c r="CX344" s="3"/>
    </row>
    <row r="345" spans="4:102" ht="19" customHeight="1" x14ac:dyDescent="0.2">
      <c r="D345" s="2"/>
      <c r="H345" s="2"/>
      <c r="J345" s="2"/>
      <c r="AD345" s="2"/>
      <c r="AN345" s="2"/>
      <c r="AO345" s="2"/>
      <c r="AQ345" s="2"/>
      <c r="AR345" s="2"/>
      <c r="AS345" s="2"/>
      <c r="AT345" s="2"/>
      <c r="AU345" s="2"/>
      <c r="AV345" s="2"/>
      <c r="AW345" s="2"/>
      <c r="AX345" s="2"/>
      <c r="BS345" s="2"/>
      <c r="BT345" s="2"/>
      <c r="CS345" s="3"/>
      <c r="CT345" s="3"/>
      <c r="CU345" s="3"/>
      <c r="CV345" s="3"/>
      <c r="CW345" s="3"/>
      <c r="CX345" s="3"/>
    </row>
    <row r="346" spans="4:102" ht="19" customHeight="1" x14ac:dyDescent="0.2">
      <c r="D346" s="2"/>
      <c r="H346" s="2"/>
      <c r="J346" s="2"/>
      <c r="AD346" s="2"/>
      <c r="AN346" s="2"/>
      <c r="AO346" s="2"/>
      <c r="AQ346" s="2"/>
      <c r="AR346" s="2"/>
      <c r="AS346" s="2"/>
      <c r="AT346" s="2"/>
      <c r="AU346" s="2"/>
      <c r="AV346" s="2"/>
      <c r="AW346" s="2"/>
      <c r="AX346" s="2"/>
      <c r="BS346" s="2"/>
      <c r="BT346" s="2"/>
      <c r="CS346" s="3"/>
      <c r="CT346" s="3"/>
      <c r="CU346" s="3"/>
      <c r="CV346" s="3"/>
      <c r="CW346" s="3"/>
      <c r="CX346" s="3"/>
    </row>
    <row r="347" spans="4:102" ht="19" customHeight="1" x14ac:dyDescent="0.2">
      <c r="D347" s="2"/>
      <c r="H347" s="2"/>
      <c r="J347" s="2"/>
      <c r="AD347" s="2"/>
      <c r="AN347" s="2"/>
      <c r="AO347" s="2"/>
      <c r="AQ347" s="2"/>
      <c r="AR347" s="2"/>
      <c r="AS347" s="2"/>
      <c r="AT347" s="2"/>
      <c r="AU347" s="2"/>
      <c r="AV347" s="2"/>
      <c r="AW347" s="2"/>
      <c r="AX347" s="2"/>
      <c r="BS347" s="2"/>
      <c r="BT347" s="2"/>
      <c r="CS347" s="3"/>
      <c r="CT347" s="3"/>
      <c r="CU347" s="3"/>
      <c r="CV347" s="3"/>
      <c r="CW347" s="3"/>
      <c r="CX347" s="3"/>
    </row>
    <row r="348" spans="4:102" ht="19" customHeight="1" x14ac:dyDescent="0.2">
      <c r="D348" s="2"/>
      <c r="H348" s="2"/>
      <c r="J348" s="2"/>
      <c r="AD348" s="2"/>
      <c r="AN348" s="2"/>
      <c r="AO348" s="2"/>
      <c r="AQ348" s="2"/>
      <c r="AR348" s="2"/>
      <c r="AS348" s="2"/>
      <c r="AT348" s="2"/>
      <c r="AU348" s="2"/>
      <c r="AV348" s="2"/>
      <c r="AW348" s="2"/>
      <c r="AX348" s="2"/>
      <c r="BS348" s="2"/>
      <c r="BT348" s="2"/>
      <c r="CS348" s="3"/>
      <c r="CT348" s="3"/>
      <c r="CU348" s="3"/>
      <c r="CV348" s="3"/>
      <c r="CW348" s="3"/>
      <c r="CX348" s="3"/>
    </row>
    <row r="349" spans="4:102" ht="19" customHeight="1" x14ac:dyDescent="0.2">
      <c r="D349" s="2"/>
      <c r="H349" s="2"/>
      <c r="J349" s="2"/>
      <c r="AD349" s="2"/>
      <c r="AN349" s="2"/>
      <c r="AO349" s="2"/>
      <c r="AQ349" s="2"/>
      <c r="AR349" s="2"/>
      <c r="AS349" s="2"/>
      <c r="AT349" s="2"/>
      <c r="AU349" s="2"/>
      <c r="AV349" s="2"/>
      <c r="AW349" s="2"/>
      <c r="AX349" s="2"/>
      <c r="BS349" s="2"/>
      <c r="BT349" s="2"/>
      <c r="CS349" s="3"/>
      <c r="CT349" s="3"/>
      <c r="CU349" s="3"/>
      <c r="CV349" s="3"/>
      <c r="CW349" s="3"/>
      <c r="CX349" s="3"/>
    </row>
    <row r="350" spans="4:102" ht="19" customHeight="1" x14ac:dyDescent="0.2">
      <c r="D350" s="2"/>
      <c r="H350" s="2"/>
      <c r="J350" s="2"/>
      <c r="AD350" s="2"/>
      <c r="AN350" s="2"/>
      <c r="AO350" s="2"/>
      <c r="AQ350" s="2"/>
      <c r="AR350" s="2"/>
      <c r="AS350" s="2"/>
      <c r="AT350" s="2"/>
      <c r="AU350" s="2"/>
      <c r="AV350" s="2"/>
      <c r="AW350" s="2"/>
      <c r="AX350" s="2"/>
      <c r="BS350" s="2"/>
      <c r="BT350" s="2"/>
      <c r="CS350" s="3"/>
      <c r="CT350" s="3"/>
      <c r="CU350" s="3"/>
      <c r="CV350" s="3"/>
      <c r="CW350" s="3"/>
      <c r="CX350" s="3"/>
    </row>
    <row r="351" spans="4:102" ht="19" customHeight="1" x14ac:dyDescent="0.2">
      <c r="D351" s="2"/>
      <c r="H351" s="2"/>
      <c r="J351" s="2"/>
      <c r="AD351" s="2"/>
      <c r="AN351" s="2"/>
      <c r="AO351" s="2"/>
      <c r="AQ351" s="2"/>
      <c r="AR351" s="2"/>
      <c r="AS351" s="2"/>
      <c r="AT351" s="2"/>
      <c r="AU351" s="2"/>
      <c r="AV351" s="2"/>
      <c r="AW351" s="2"/>
      <c r="AX351" s="2"/>
      <c r="BS351" s="2"/>
      <c r="BT351" s="2"/>
      <c r="CS351" s="3"/>
      <c r="CT351" s="3"/>
      <c r="CU351" s="3"/>
      <c r="CV351" s="3"/>
      <c r="CW351" s="3"/>
      <c r="CX351" s="3"/>
    </row>
    <row r="352" spans="4:102" ht="19" customHeight="1" x14ac:dyDescent="0.2">
      <c r="D352" s="2"/>
      <c r="H352" s="2"/>
      <c r="J352" s="2"/>
      <c r="AD352" s="2"/>
      <c r="AN352" s="2"/>
      <c r="AO352" s="2"/>
      <c r="AQ352" s="2"/>
      <c r="AR352" s="2"/>
      <c r="AS352" s="2"/>
      <c r="AT352" s="2"/>
      <c r="AU352" s="2"/>
      <c r="AV352" s="2"/>
      <c r="AW352" s="2"/>
      <c r="AX352" s="2"/>
      <c r="BS352" s="2"/>
      <c r="BT352" s="2"/>
      <c r="CS352" s="3"/>
      <c r="CT352" s="3"/>
      <c r="CU352" s="3"/>
      <c r="CV352" s="3"/>
      <c r="CW352" s="3"/>
      <c r="CX352" s="3"/>
    </row>
    <row r="353" spans="4:102" ht="19" customHeight="1" x14ac:dyDescent="0.2">
      <c r="D353" s="2"/>
      <c r="H353" s="2"/>
      <c r="J353" s="2"/>
      <c r="AD353" s="2"/>
      <c r="AN353" s="2"/>
      <c r="AO353" s="2"/>
      <c r="AQ353" s="2"/>
      <c r="AR353" s="2"/>
      <c r="AS353" s="2"/>
      <c r="AT353" s="2"/>
      <c r="AU353" s="2"/>
      <c r="AV353" s="2"/>
      <c r="AW353" s="2"/>
      <c r="AX353" s="2"/>
      <c r="BS353" s="2"/>
      <c r="BT353" s="2"/>
      <c r="CS353" s="3"/>
      <c r="CT353" s="3"/>
      <c r="CU353" s="3"/>
      <c r="CV353" s="3"/>
      <c r="CW353" s="3"/>
      <c r="CX353" s="3"/>
    </row>
    <row r="354" spans="4:102" ht="19" customHeight="1" x14ac:dyDescent="0.2">
      <c r="D354" s="2"/>
      <c r="H354" s="2"/>
      <c r="J354" s="2"/>
      <c r="AD354" s="2"/>
      <c r="AN354" s="2"/>
      <c r="AO354" s="2"/>
      <c r="AQ354" s="2"/>
      <c r="AR354" s="2"/>
      <c r="AS354" s="2"/>
      <c r="AT354" s="2"/>
      <c r="AU354" s="2"/>
      <c r="AV354" s="2"/>
      <c r="AW354" s="2"/>
      <c r="AX354" s="2"/>
      <c r="BS354" s="2"/>
      <c r="BT354" s="2"/>
      <c r="CS354" s="3"/>
      <c r="CT354" s="3"/>
      <c r="CU354" s="3"/>
      <c r="CV354" s="3"/>
      <c r="CW354" s="3"/>
      <c r="CX354" s="3"/>
    </row>
    <row r="355" spans="4:102" ht="19" customHeight="1" x14ac:dyDescent="0.2">
      <c r="D355" s="2"/>
      <c r="H355" s="2"/>
      <c r="J355" s="2"/>
      <c r="AD355" s="2"/>
      <c r="AN355" s="2"/>
      <c r="AO355" s="2"/>
      <c r="AQ355" s="2"/>
      <c r="AR355" s="2"/>
      <c r="AS355" s="2"/>
      <c r="AT355" s="2"/>
      <c r="AU355" s="2"/>
      <c r="AV355" s="2"/>
      <c r="AW355" s="2"/>
      <c r="AX355" s="2"/>
      <c r="BS355" s="2"/>
      <c r="BT355" s="2"/>
      <c r="CS355" s="3"/>
      <c r="CT355" s="3"/>
      <c r="CU355" s="3"/>
      <c r="CV355" s="3"/>
      <c r="CW355" s="3"/>
      <c r="CX355" s="3"/>
    </row>
    <row r="356" spans="4:102" ht="19" customHeight="1" x14ac:dyDescent="0.2">
      <c r="D356" s="2"/>
      <c r="H356" s="2"/>
      <c r="J356" s="2"/>
      <c r="BS356" s="2"/>
      <c r="BT356" s="2"/>
      <c r="CS356" s="3"/>
      <c r="CT356" s="3"/>
      <c r="CU356" s="3"/>
      <c r="CV356" s="3"/>
      <c r="CW356" s="3"/>
      <c r="CX356" s="3"/>
    </row>
    <row r="357" spans="4:102" ht="19" customHeight="1" x14ac:dyDescent="0.2">
      <c r="D357" s="2"/>
      <c r="H357" s="2"/>
      <c r="J357" s="2"/>
      <c r="BS357" s="2"/>
      <c r="BT357" s="2"/>
      <c r="CS357" s="3"/>
      <c r="CT357" s="3"/>
      <c r="CU357" s="3"/>
      <c r="CV357" s="3"/>
      <c r="CW357" s="3"/>
      <c r="CX357" s="3"/>
    </row>
    <row r="358" spans="4:102" ht="19" customHeight="1" x14ac:dyDescent="0.2">
      <c r="D358" s="2"/>
      <c r="H358" s="2"/>
      <c r="J358" s="2"/>
      <c r="BS358" s="2"/>
      <c r="BT358" s="2"/>
      <c r="CS358" s="3"/>
      <c r="CT358" s="3"/>
      <c r="CU358" s="3"/>
      <c r="CV358" s="3"/>
      <c r="CW358" s="3"/>
      <c r="CX358" s="3"/>
    </row>
    <row r="359" spans="4:102" ht="19" customHeight="1" x14ac:dyDescent="0.2">
      <c r="D359" s="2"/>
      <c r="H359" s="2"/>
      <c r="J359" s="2"/>
      <c r="BS359" s="2"/>
      <c r="BT359" s="2"/>
      <c r="CS359" s="3"/>
      <c r="CT359" s="3"/>
      <c r="CU359" s="3"/>
      <c r="CV359" s="3"/>
      <c r="CW359" s="3"/>
      <c r="CX359" s="3"/>
    </row>
    <row r="360" spans="4:102" ht="19" customHeight="1" x14ac:dyDescent="0.2">
      <c r="D360" s="2"/>
      <c r="H360" s="2"/>
      <c r="J360" s="2"/>
      <c r="BS360" s="2"/>
      <c r="BT360" s="2"/>
      <c r="CS360" s="3"/>
      <c r="CT360" s="3"/>
      <c r="CU360" s="3"/>
      <c r="CV360" s="3"/>
      <c r="CW360" s="3"/>
      <c r="CX360" s="3"/>
    </row>
    <row r="361" spans="4:102" ht="19" customHeight="1" x14ac:dyDescent="0.2">
      <c r="D361" s="2"/>
      <c r="H361" s="2"/>
      <c r="J361" s="2"/>
      <c r="BS361" s="2"/>
      <c r="BT361" s="2"/>
    </row>
    <row r="362" spans="4:102" ht="19" customHeight="1" x14ac:dyDescent="0.2">
      <c r="D362" s="2"/>
      <c r="H362" s="2"/>
      <c r="J362" s="2"/>
      <c r="BS362" s="2"/>
      <c r="BT362" s="2"/>
    </row>
    <row r="363" spans="4:102" ht="19" customHeight="1" x14ac:dyDescent="0.2">
      <c r="D363" s="2"/>
      <c r="H363" s="2"/>
      <c r="J363" s="2"/>
      <c r="BS363" s="2"/>
      <c r="BT363" s="2"/>
    </row>
    <row r="364" spans="4:102" ht="19" customHeight="1" x14ac:dyDescent="0.2">
      <c r="D364" s="2"/>
      <c r="H364" s="2"/>
      <c r="J364" s="2"/>
      <c r="BS364" s="2"/>
      <c r="BT364" s="2"/>
    </row>
    <row r="365" spans="4:102" ht="19" customHeight="1" x14ac:dyDescent="0.2">
      <c r="D365" s="2"/>
      <c r="H365" s="2"/>
      <c r="J365" s="2"/>
      <c r="BS365" s="2"/>
      <c r="BT365" s="2"/>
    </row>
    <row r="366" spans="4:102" ht="19" customHeight="1" x14ac:dyDescent="0.2">
      <c r="D366" s="2"/>
      <c r="H366" s="2"/>
      <c r="J366" s="2"/>
      <c r="BS366" s="2"/>
      <c r="BT366" s="2"/>
    </row>
    <row r="367" spans="4:102" ht="19" customHeight="1" x14ac:dyDescent="0.2">
      <c r="D367" s="2"/>
      <c r="H367" s="2"/>
      <c r="J367" s="2"/>
      <c r="BS367" s="2"/>
      <c r="BT367" s="2"/>
    </row>
    <row r="368" spans="4:102" ht="19" customHeight="1" x14ac:dyDescent="0.2">
      <c r="D368" s="2"/>
      <c r="H368" s="2"/>
      <c r="J368" s="2"/>
      <c r="BS368" s="2"/>
      <c r="BT368" s="2"/>
    </row>
    <row r="369" spans="4:72" ht="19" customHeight="1" x14ac:dyDescent="0.2">
      <c r="D369" s="2"/>
      <c r="H369" s="2"/>
      <c r="J369" s="2"/>
      <c r="BS369" s="2"/>
      <c r="BT369" s="2"/>
    </row>
    <row r="370" spans="4:72" ht="19" customHeight="1" x14ac:dyDescent="0.2">
      <c r="D370" s="2"/>
      <c r="H370" s="2"/>
      <c r="J370" s="2"/>
      <c r="BS370" s="2"/>
      <c r="BT370" s="2"/>
    </row>
    <row r="371" spans="4:72" ht="19" customHeight="1" x14ac:dyDescent="0.2">
      <c r="D371" s="2"/>
      <c r="H371" s="2"/>
      <c r="J371" s="2"/>
      <c r="BS371" s="2"/>
      <c r="BT371" s="2"/>
    </row>
    <row r="372" spans="4:72" ht="19" customHeight="1" x14ac:dyDescent="0.2">
      <c r="D372" s="2"/>
      <c r="H372" s="2"/>
      <c r="J372" s="2"/>
      <c r="BS372" s="2"/>
      <c r="BT372" s="2"/>
    </row>
    <row r="373" spans="4:72" ht="19" customHeight="1" x14ac:dyDescent="0.2">
      <c r="D373" s="2"/>
      <c r="H373" s="2"/>
      <c r="J373" s="2"/>
      <c r="BS373" s="2"/>
      <c r="BT373" s="2"/>
    </row>
    <row r="374" spans="4:72" ht="19" customHeight="1" x14ac:dyDescent="0.2">
      <c r="D374" s="2"/>
      <c r="H374" s="2"/>
      <c r="J374" s="2"/>
      <c r="BS374" s="2"/>
      <c r="BT374" s="2"/>
    </row>
    <row r="375" spans="4:72" ht="19" customHeight="1" x14ac:dyDescent="0.2">
      <c r="D375" s="2"/>
      <c r="H375" s="2"/>
      <c r="J375" s="2"/>
      <c r="BS375" s="2"/>
      <c r="BT375" s="2"/>
    </row>
    <row r="376" spans="4:72" ht="19" customHeight="1" x14ac:dyDescent="0.2">
      <c r="D376" s="2"/>
      <c r="H376" s="2"/>
      <c r="J376" s="2"/>
      <c r="BS376" s="2"/>
      <c r="BT376" s="2"/>
    </row>
    <row r="377" spans="4:72" ht="19" customHeight="1" x14ac:dyDescent="0.2">
      <c r="D377" s="2"/>
      <c r="H377" s="2"/>
      <c r="J377" s="2"/>
      <c r="BS377" s="2"/>
      <c r="BT377" s="2"/>
    </row>
    <row r="378" spans="4:72" ht="19" customHeight="1" x14ac:dyDescent="0.2">
      <c r="D378" s="2"/>
      <c r="H378" s="2"/>
      <c r="J378" s="2"/>
      <c r="BS378" s="2"/>
      <c r="BT378" s="2"/>
    </row>
    <row r="379" spans="4:72" ht="19" customHeight="1" x14ac:dyDescent="0.2">
      <c r="D379" s="2"/>
      <c r="H379" s="2"/>
      <c r="J379" s="2"/>
      <c r="BS379" s="2"/>
      <c r="BT379" s="2"/>
    </row>
    <row r="380" spans="4:72" ht="19" customHeight="1" x14ac:dyDescent="0.2">
      <c r="D380" s="2"/>
      <c r="H380" s="2"/>
      <c r="J380" s="2"/>
      <c r="BS380" s="2"/>
      <c r="BT380" s="2"/>
    </row>
    <row r="381" spans="4:72" ht="19" customHeight="1" x14ac:dyDescent="0.2">
      <c r="D381" s="2"/>
      <c r="H381" s="2"/>
      <c r="J381" s="2"/>
      <c r="BS381" s="2"/>
      <c r="BT381" s="2"/>
    </row>
    <row r="382" spans="4:72" ht="19" customHeight="1" x14ac:dyDescent="0.2">
      <c r="D382" s="2"/>
      <c r="H382" s="2"/>
      <c r="J382" s="2"/>
      <c r="BS382" s="2"/>
      <c r="BT382" s="2"/>
    </row>
    <row r="383" spans="4:72" ht="19" customHeight="1" x14ac:dyDescent="0.2">
      <c r="D383" s="2"/>
      <c r="H383" s="2"/>
      <c r="J383" s="2"/>
      <c r="BS383" s="2"/>
      <c r="BT383" s="2"/>
    </row>
    <row r="384" spans="4:72" ht="19" customHeight="1" x14ac:dyDescent="0.2">
      <c r="D384" s="2"/>
      <c r="H384" s="2"/>
      <c r="J384" s="2"/>
      <c r="BS384" s="2"/>
      <c r="BT384" s="2"/>
    </row>
    <row r="385" spans="1:123" ht="19" customHeight="1" x14ac:dyDescent="0.2">
      <c r="D385" s="2"/>
      <c r="H385" s="2"/>
      <c r="J385" s="2"/>
      <c r="BS385" s="2"/>
      <c r="BT385" s="2"/>
    </row>
    <row r="386" spans="1:123" ht="19" customHeight="1" x14ac:dyDescent="0.2">
      <c r="D386" s="2"/>
      <c r="H386" s="2"/>
      <c r="J386" s="2"/>
    </row>
    <row r="387" spans="1:123" ht="19" customHeight="1" x14ac:dyDescent="0.2">
      <c r="D387" s="2"/>
      <c r="H387" s="2"/>
      <c r="J387" s="2"/>
    </row>
    <row r="388" spans="1:123" ht="19" customHeight="1" x14ac:dyDescent="0.2">
      <c r="D388" s="2"/>
      <c r="H388" s="2"/>
      <c r="J388" s="2"/>
    </row>
    <row r="389" spans="1:123" ht="19" customHeight="1" x14ac:dyDescent="0.2">
      <c r="D389" s="2"/>
      <c r="H389" s="2"/>
      <c r="J389" s="2"/>
    </row>
    <row r="390" spans="1:123" ht="19" customHeight="1" x14ac:dyDescent="0.2">
      <c r="D390" s="2"/>
      <c r="H390" s="2"/>
      <c r="J390" s="2"/>
      <c r="CS390" s="3"/>
      <c r="CT390" s="3"/>
      <c r="CU390" s="3"/>
      <c r="CV390" s="3"/>
      <c r="CW390" s="3"/>
      <c r="CX390" s="3"/>
      <c r="CY390" s="3"/>
      <c r="CZ390" s="3"/>
      <c r="DA390" s="3"/>
      <c r="DB390" s="3"/>
      <c r="DC390" s="3"/>
      <c r="DD390" s="3"/>
    </row>
    <row r="391" spans="1:123" s="3" customFormat="1" ht="19" customHeight="1" x14ac:dyDescent="0.2">
      <c r="A391" s="1"/>
      <c r="B391" s="2"/>
      <c r="C391" s="2"/>
      <c r="D391" s="2"/>
      <c r="H391" s="2"/>
      <c r="J391" s="2"/>
      <c r="K391" s="4"/>
      <c r="L391" s="2"/>
      <c r="M391" s="2"/>
      <c r="N391" s="2"/>
      <c r="O391" s="2"/>
      <c r="P391" s="4"/>
      <c r="Q391" s="4"/>
      <c r="R391" s="2"/>
      <c r="S391" s="2"/>
      <c r="T391" s="2"/>
      <c r="V391" s="2"/>
      <c r="W391" s="1"/>
      <c r="X391" s="1"/>
      <c r="Y391" s="1"/>
      <c r="Z391" s="1"/>
      <c r="AA391"/>
      <c r="AB391" s="22"/>
      <c r="AC391" s="22"/>
      <c r="AE391" s="2"/>
      <c r="AF391" s="2"/>
      <c r="AK391" s="4"/>
      <c r="AL391" s="4"/>
      <c r="AM391" s="4"/>
      <c r="BB391" s="4"/>
      <c r="BJ391" s="2"/>
      <c r="BK391" s="2"/>
      <c r="BL391" s="2"/>
      <c r="BM391" s="2"/>
      <c r="BN391" s="2"/>
      <c r="BO391" s="2"/>
      <c r="BP391" s="2"/>
      <c r="BQ391" s="2"/>
      <c r="BR391" s="2"/>
      <c r="BU391" s="2"/>
      <c r="BV391" s="2"/>
      <c r="BW391" s="2"/>
      <c r="BX391" s="2"/>
      <c r="BY391" s="2"/>
      <c r="BZ391" s="2"/>
      <c r="DL391" s="17"/>
      <c r="DM391" s="2"/>
      <c r="DN391" s="2"/>
      <c r="DO391" s="2"/>
      <c r="DP391" s="2"/>
      <c r="DQ391" s="2"/>
      <c r="DR391" s="17"/>
      <c r="DS391" s="17"/>
    </row>
    <row r="392" spans="1:123" s="3" customFormat="1" ht="19" customHeight="1" x14ac:dyDescent="0.2">
      <c r="A392" s="1"/>
      <c r="B392" s="2"/>
      <c r="C392" s="2"/>
      <c r="D392" s="2"/>
      <c r="H392" s="2"/>
      <c r="J392" s="2"/>
      <c r="K392" s="4"/>
      <c r="L392" s="2"/>
      <c r="M392" s="2"/>
      <c r="N392" s="2"/>
      <c r="O392" s="2"/>
      <c r="P392" s="4"/>
      <c r="Q392" s="4"/>
      <c r="R392" s="2"/>
      <c r="S392" s="2"/>
      <c r="T392" s="2"/>
      <c r="V392" s="2"/>
      <c r="W392" s="1"/>
      <c r="X392" s="1"/>
      <c r="Y392" s="1"/>
      <c r="Z392" s="1"/>
      <c r="AA392"/>
      <c r="AB392" s="22"/>
      <c r="AC392" s="22"/>
      <c r="AE392" s="2"/>
      <c r="AF392" s="2"/>
      <c r="AK392" s="4"/>
      <c r="AL392" s="4"/>
      <c r="AM392" s="4"/>
      <c r="BB392" s="4"/>
      <c r="BJ392" s="2"/>
      <c r="BK392" s="2"/>
      <c r="BL392" s="2"/>
      <c r="BM392" s="2"/>
      <c r="BN392" s="2"/>
      <c r="BO392" s="2"/>
      <c r="BP392" s="2"/>
      <c r="BQ392" s="2"/>
      <c r="BR392" s="2"/>
      <c r="BU392" s="2"/>
      <c r="BV392" s="2"/>
      <c r="BW392" s="2"/>
      <c r="BX392" s="2"/>
      <c r="BY392" s="2"/>
      <c r="BZ392" s="2"/>
      <c r="DL392" s="17"/>
      <c r="DM392" s="2"/>
      <c r="DN392" s="2"/>
      <c r="DO392" s="2"/>
      <c r="DP392" s="2"/>
      <c r="DQ392" s="2"/>
      <c r="DR392" s="17"/>
      <c r="DS392" s="17"/>
    </row>
    <row r="393" spans="1:123" s="3" customFormat="1" ht="19" customHeight="1" x14ac:dyDescent="0.2">
      <c r="A393" s="1"/>
      <c r="B393" s="2"/>
      <c r="C393" s="2"/>
      <c r="D393" s="2"/>
      <c r="H393" s="2"/>
      <c r="J393" s="2"/>
      <c r="K393" s="4"/>
      <c r="L393" s="2"/>
      <c r="M393" s="2"/>
      <c r="N393" s="2"/>
      <c r="O393" s="2"/>
      <c r="P393" s="4"/>
      <c r="Q393" s="4"/>
      <c r="R393" s="2"/>
      <c r="S393" s="2"/>
      <c r="T393" s="2"/>
      <c r="V393" s="2"/>
      <c r="W393" s="1"/>
      <c r="X393" s="1"/>
      <c r="Y393" s="1"/>
      <c r="Z393" s="1"/>
      <c r="AA393"/>
      <c r="AB393" s="22"/>
      <c r="AC393" s="22"/>
      <c r="AE393" s="2"/>
      <c r="AF393" s="2"/>
      <c r="AK393" s="4"/>
      <c r="AL393" s="4"/>
      <c r="AM393" s="4"/>
      <c r="BB393" s="4"/>
      <c r="BJ393" s="2"/>
      <c r="BK393" s="2"/>
      <c r="BL393" s="2"/>
      <c r="BM393" s="2"/>
      <c r="BN393" s="2"/>
      <c r="BO393" s="2"/>
      <c r="BP393" s="2"/>
      <c r="BQ393" s="2"/>
      <c r="BR393" s="2"/>
      <c r="BU393" s="2"/>
      <c r="BV393" s="2"/>
      <c r="BW393" s="2"/>
      <c r="BX393" s="2"/>
      <c r="BY393" s="2"/>
      <c r="BZ393" s="2"/>
      <c r="CS393" s="2"/>
      <c r="CT393" s="2"/>
      <c r="CU393" s="2"/>
      <c r="CV393" s="2"/>
      <c r="CW393" s="2"/>
      <c r="CX393" s="2"/>
      <c r="CY393" s="2"/>
      <c r="CZ393" s="2"/>
      <c r="DA393" s="2"/>
      <c r="DB393" s="2"/>
      <c r="DC393" s="2"/>
      <c r="DD393" s="2"/>
      <c r="DL393" s="17"/>
      <c r="DM393" s="2"/>
      <c r="DN393" s="2"/>
      <c r="DO393" s="2"/>
      <c r="DP393" s="2"/>
      <c r="DR393" s="17"/>
      <c r="DS393" s="17"/>
    </row>
    <row r="394" spans="1:123" ht="19" customHeight="1" x14ac:dyDescent="0.2">
      <c r="D394" s="2"/>
      <c r="H394" s="2"/>
      <c r="J394" s="2"/>
      <c r="DQ394" s="3"/>
    </row>
    <row r="395" spans="1:123" ht="19" customHeight="1" x14ac:dyDescent="0.2">
      <c r="D395" s="2"/>
      <c r="H395" s="2"/>
      <c r="J395" s="2"/>
      <c r="DQ395" s="3"/>
    </row>
    <row r="396" spans="1:123" ht="19" customHeight="1" x14ac:dyDescent="0.2">
      <c r="D396" s="2"/>
      <c r="H396" s="2"/>
      <c r="J396" s="2"/>
    </row>
    <row r="397" spans="1:123" ht="19" customHeight="1" x14ac:dyDescent="0.2">
      <c r="D397" s="2"/>
      <c r="H397" s="2"/>
      <c r="J397" s="2"/>
    </row>
    <row r="398" spans="1:123" ht="19" customHeight="1" x14ac:dyDescent="0.2">
      <c r="D398" s="2"/>
      <c r="H398" s="2"/>
      <c r="J398" s="2"/>
    </row>
    <row r="399" spans="1:123" ht="19" customHeight="1" x14ac:dyDescent="0.2">
      <c r="D399" s="2"/>
      <c r="H399" s="2"/>
      <c r="J399" s="2"/>
    </row>
    <row r="400" spans="1:123" ht="19" customHeight="1" x14ac:dyDescent="0.2">
      <c r="D400" s="2"/>
      <c r="H400" s="2"/>
      <c r="J400" s="2"/>
    </row>
    <row r="401" spans="4:10" ht="19" customHeight="1" x14ac:dyDescent="0.2">
      <c r="D401" s="2"/>
      <c r="H401" s="2"/>
      <c r="J401" s="2"/>
    </row>
    <row r="402" spans="4:10" ht="19" customHeight="1" x14ac:dyDescent="0.2">
      <c r="D402" s="2"/>
      <c r="H402" s="2"/>
      <c r="J402" s="2"/>
    </row>
    <row r="403" spans="4:10" ht="19" customHeight="1" x14ac:dyDescent="0.2">
      <c r="D403" s="2"/>
      <c r="H403" s="2"/>
      <c r="J403" s="2"/>
    </row>
    <row r="404" spans="4:10" ht="19" customHeight="1" x14ac:dyDescent="0.2">
      <c r="D404" s="2"/>
      <c r="H404" s="2"/>
      <c r="J404" s="2"/>
    </row>
    <row r="405" spans="4:10" ht="19" customHeight="1" x14ac:dyDescent="0.2">
      <c r="D405" s="2"/>
      <c r="H405" s="2"/>
      <c r="J405" s="2"/>
    </row>
    <row r="406" spans="4:10" ht="19" customHeight="1" x14ac:dyDescent="0.2">
      <c r="D406" s="2"/>
      <c r="H406" s="2"/>
      <c r="J406" s="2"/>
    </row>
    <row r="407" spans="4:10" ht="19" customHeight="1" x14ac:dyDescent="0.2">
      <c r="D407" s="2"/>
      <c r="H407" s="2"/>
      <c r="J407" s="2"/>
    </row>
    <row r="408" spans="4:10" ht="19" customHeight="1" x14ac:dyDescent="0.2">
      <c r="D408" s="2"/>
      <c r="H408" s="2"/>
      <c r="J408" s="2"/>
    </row>
    <row r="409" spans="4:10" ht="19" customHeight="1" x14ac:dyDescent="0.2">
      <c r="D409" s="2"/>
      <c r="H409" s="2"/>
      <c r="J409" s="2"/>
    </row>
    <row r="410" spans="4:10" ht="19" customHeight="1" x14ac:dyDescent="0.2">
      <c r="D410" s="2"/>
      <c r="H410" s="2"/>
      <c r="J410" s="2"/>
    </row>
    <row r="411" spans="4:10" ht="19" customHeight="1" x14ac:dyDescent="0.2">
      <c r="D411" s="2"/>
      <c r="H411" s="2"/>
      <c r="J411" s="2"/>
    </row>
    <row r="412" spans="4:10" ht="19" customHeight="1" x14ac:dyDescent="0.2">
      <c r="D412" s="2"/>
      <c r="H412" s="2"/>
      <c r="J412" s="2"/>
    </row>
    <row r="413" spans="4:10" ht="19" customHeight="1" x14ac:dyDescent="0.2">
      <c r="D413" s="2"/>
      <c r="H413" s="2"/>
      <c r="J413" s="2"/>
    </row>
    <row r="414" spans="4:10" ht="19" customHeight="1" x14ac:dyDescent="0.2">
      <c r="D414" s="17"/>
      <c r="H414" s="2"/>
      <c r="J414" s="2"/>
    </row>
    <row r="415" spans="4:10" ht="19" customHeight="1" x14ac:dyDescent="0.2">
      <c r="D415" s="2"/>
      <c r="H415" s="2"/>
      <c r="J415" s="2"/>
    </row>
    <row r="416" spans="4:10" ht="19" customHeight="1" x14ac:dyDescent="0.2">
      <c r="D416" s="2"/>
      <c r="H416" s="2"/>
      <c r="J416" s="2"/>
    </row>
    <row r="417" spans="4:10" ht="19" customHeight="1" x14ac:dyDescent="0.2">
      <c r="D417" s="2"/>
      <c r="H417" s="2"/>
      <c r="J417" s="2"/>
    </row>
    <row r="418" spans="4:10" ht="19" customHeight="1" x14ac:dyDescent="0.2">
      <c r="D418" s="2"/>
      <c r="H418" s="2"/>
      <c r="J418" s="2"/>
    </row>
    <row r="419" spans="4:10" ht="19" customHeight="1" x14ac:dyDescent="0.2">
      <c r="D419" s="2"/>
      <c r="H419" s="2"/>
      <c r="J419" s="2"/>
    </row>
    <row r="420" spans="4:10" ht="19" customHeight="1" x14ac:dyDescent="0.2">
      <c r="D420" s="2"/>
      <c r="H420" s="2"/>
      <c r="J420" s="2"/>
    </row>
    <row r="421" spans="4:10" ht="19" customHeight="1" x14ac:dyDescent="0.2">
      <c r="D421" s="2"/>
      <c r="H421" s="2"/>
      <c r="J421" s="2"/>
    </row>
    <row r="422" spans="4:10" ht="19" customHeight="1" x14ac:dyDescent="0.2">
      <c r="D422" s="2"/>
      <c r="H422" s="2"/>
      <c r="J422" s="2"/>
    </row>
    <row r="423" spans="4:10" ht="19" customHeight="1" x14ac:dyDescent="0.2">
      <c r="D423" s="2"/>
      <c r="H423" s="2"/>
      <c r="J423" s="2"/>
    </row>
    <row r="424" spans="4:10" ht="19" customHeight="1" x14ac:dyDescent="0.2">
      <c r="D424" s="2"/>
      <c r="H424" s="2"/>
      <c r="J424" s="2"/>
    </row>
    <row r="425" spans="4:10" ht="19" customHeight="1" x14ac:dyDescent="0.2">
      <c r="D425" s="2"/>
      <c r="H425" s="2"/>
      <c r="J425" s="2"/>
    </row>
    <row r="426" spans="4:10" ht="19" customHeight="1" x14ac:dyDescent="0.2">
      <c r="D426" s="2"/>
      <c r="H426" s="2"/>
      <c r="J426" s="2"/>
    </row>
    <row r="427" spans="4:10" ht="19" customHeight="1" x14ac:dyDescent="0.2">
      <c r="D427" s="2"/>
      <c r="H427" s="2"/>
      <c r="J427" s="2"/>
    </row>
    <row r="428" spans="4:10" ht="19" customHeight="1" x14ac:dyDescent="0.2">
      <c r="D428" s="2"/>
      <c r="H428" s="2"/>
      <c r="J428" s="2"/>
    </row>
    <row r="429" spans="4:10" ht="19" customHeight="1" x14ac:dyDescent="0.2">
      <c r="D429" s="2"/>
      <c r="H429" s="2"/>
      <c r="J429" s="2"/>
    </row>
    <row r="430" spans="4:10" ht="19" customHeight="1" x14ac:dyDescent="0.2">
      <c r="D430" s="2"/>
      <c r="H430" s="2"/>
      <c r="J430" s="2"/>
    </row>
    <row r="431" spans="4:10" ht="19" customHeight="1" x14ac:dyDescent="0.2">
      <c r="D431" s="2"/>
      <c r="H431" s="2"/>
      <c r="J431" s="2"/>
    </row>
    <row r="432" spans="4:10" ht="19" customHeight="1" x14ac:dyDescent="0.2">
      <c r="D432" s="2"/>
      <c r="H432" s="2"/>
      <c r="J432" s="2"/>
    </row>
    <row r="433" spans="1:123" ht="19" customHeight="1" x14ac:dyDescent="0.2">
      <c r="D433" s="2"/>
      <c r="H433" s="2"/>
      <c r="J433" s="2"/>
    </row>
    <row r="434" spans="1:123" ht="19" customHeight="1" x14ac:dyDescent="0.2">
      <c r="D434" s="2"/>
      <c r="H434" s="2"/>
      <c r="J434" s="2"/>
    </row>
    <row r="435" spans="1:123" ht="19" customHeight="1" x14ac:dyDescent="0.2">
      <c r="D435" s="2"/>
      <c r="H435" s="2"/>
      <c r="J435" s="2"/>
      <c r="CS435" s="3"/>
      <c r="CT435" s="3"/>
      <c r="CU435" s="3"/>
      <c r="CV435" s="3"/>
      <c r="CW435" s="3"/>
      <c r="CX435" s="3"/>
      <c r="CY435" s="3"/>
      <c r="CZ435" s="3"/>
      <c r="DA435" s="3"/>
      <c r="DB435" s="3"/>
      <c r="DC435" s="3"/>
      <c r="DD435" s="3"/>
    </row>
    <row r="436" spans="1:123" s="3" customFormat="1" ht="19" customHeight="1" x14ac:dyDescent="0.2">
      <c r="A436" s="1"/>
      <c r="B436" s="2"/>
      <c r="C436" s="2"/>
      <c r="D436" s="2"/>
      <c r="H436" s="2"/>
      <c r="J436" s="2"/>
      <c r="K436" s="4"/>
      <c r="L436" s="2"/>
      <c r="M436" s="2"/>
      <c r="N436" s="2"/>
      <c r="O436" s="2"/>
      <c r="P436" s="4"/>
      <c r="Q436" s="4"/>
      <c r="R436" s="2"/>
      <c r="S436" s="2"/>
      <c r="T436" s="2"/>
      <c r="V436" s="2"/>
      <c r="W436" s="1"/>
      <c r="X436" s="1"/>
      <c r="Y436" s="1"/>
      <c r="Z436" s="1"/>
      <c r="AA436"/>
      <c r="AB436" s="22"/>
      <c r="AC436" s="22"/>
      <c r="AE436" s="2"/>
      <c r="AF436" s="2"/>
      <c r="AK436" s="4"/>
      <c r="AL436" s="4"/>
      <c r="AM436" s="4"/>
      <c r="BB436" s="4"/>
      <c r="BJ436" s="2"/>
      <c r="BK436" s="2"/>
      <c r="BL436" s="2"/>
      <c r="BM436" s="2"/>
      <c r="BN436" s="2"/>
      <c r="BO436" s="2"/>
      <c r="BP436" s="2"/>
      <c r="BQ436" s="2"/>
      <c r="BR436" s="2"/>
      <c r="BU436" s="2"/>
      <c r="BV436" s="2"/>
      <c r="BW436" s="2"/>
      <c r="BX436" s="2"/>
      <c r="BY436" s="2"/>
      <c r="BZ436" s="2"/>
      <c r="DL436" s="17"/>
      <c r="DM436" s="2"/>
      <c r="DN436" s="2"/>
      <c r="DO436" s="2"/>
      <c r="DP436" s="2"/>
      <c r="DQ436" s="2"/>
      <c r="DR436" s="17"/>
      <c r="DS436" s="17"/>
    </row>
    <row r="437" spans="1:123" s="3" customFormat="1" ht="19" customHeight="1" x14ac:dyDescent="0.2">
      <c r="A437" s="1"/>
      <c r="B437" s="2"/>
      <c r="C437" s="2"/>
      <c r="D437" s="2"/>
      <c r="H437" s="2"/>
      <c r="J437" s="2"/>
      <c r="K437" s="4"/>
      <c r="L437" s="2"/>
      <c r="M437" s="2"/>
      <c r="N437" s="2"/>
      <c r="O437" s="2"/>
      <c r="P437" s="4"/>
      <c r="Q437" s="4"/>
      <c r="R437" s="2"/>
      <c r="S437" s="2"/>
      <c r="T437" s="2"/>
      <c r="V437" s="2"/>
      <c r="W437" s="1"/>
      <c r="X437" s="1"/>
      <c r="Y437" s="1"/>
      <c r="Z437" s="1"/>
      <c r="AA437"/>
      <c r="AB437" s="22"/>
      <c r="AC437" s="22"/>
      <c r="AE437" s="2"/>
      <c r="AF437" s="2"/>
      <c r="AK437" s="4"/>
      <c r="AL437" s="4"/>
      <c r="AM437" s="4"/>
      <c r="BB437" s="4"/>
      <c r="BJ437" s="2"/>
      <c r="BK437" s="2"/>
      <c r="BL437" s="2"/>
      <c r="BM437" s="2"/>
      <c r="BN437" s="2"/>
      <c r="BO437" s="2"/>
      <c r="BP437" s="2"/>
      <c r="BQ437" s="2"/>
      <c r="BR437" s="2"/>
      <c r="BU437" s="2"/>
      <c r="BV437" s="2"/>
      <c r="BW437" s="2"/>
      <c r="BX437" s="2"/>
      <c r="BY437" s="2"/>
      <c r="BZ437" s="2"/>
      <c r="DL437" s="17"/>
      <c r="DM437" s="2"/>
      <c r="DN437" s="2"/>
      <c r="DO437" s="2"/>
      <c r="DP437" s="2"/>
      <c r="DQ437" s="2"/>
      <c r="DR437" s="17"/>
      <c r="DS437" s="17"/>
    </row>
    <row r="438" spans="1:123" s="3" customFormat="1" ht="19" customHeight="1" x14ac:dyDescent="0.2">
      <c r="A438" s="1"/>
      <c r="B438" s="2"/>
      <c r="C438" s="2"/>
      <c r="D438" s="2"/>
      <c r="H438" s="2"/>
      <c r="J438" s="2"/>
      <c r="K438" s="4"/>
      <c r="L438" s="2"/>
      <c r="M438" s="2"/>
      <c r="N438" s="2"/>
      <c r="O438" s="2"/>
      <c r="P438" s="4"/>
      <c r="Q438" s="4"/>
      <c r="R438" s="2"/>
      <c r="S438" s="2"/>
      <c r="T438" s="2"/>
      <c r="V438" s="2"/>
      <c r="W438" s="1"/>
      <c r="X438" s="1"/>
      <c r="Y438" s="1"/>
      <c r="Z438" s="1"/>
      <c r="AA438"/>
      <c r="AB438" s="22"/>
      <c r="AC438" s="22"/>
      <c r="AE438" s="2"/>
      <c r="AF438" s="2"/>
      <c r="AK438" s="4"/>
      <c r="AL438" s="4"/>
      <c r="AM438" s="4"/>
      <c r="BB438" s="4"/>
      <c r="BJ438" s="2"/>
      <c r="BK438" s="2"/>
      <c r="BL438" s="2"/>
      <c r="BM438" s="2"/>
      <c r="BN438" s="2"/>
      <c r="BO438" s="2"/>
      <c r="BP438" s="2"/>
      <c r="BQ438" s="2"/>
      <c r="BR438" s="2"/>
      <c r="BU438" s="2"/>
      <c r="BV438" s="2"/>
      <c r="BW438" s="2"/>
      <c r="BX438" s="2"/>
      <c r="BY438" s="2"/>
      <c r="BZ438" s="2"/>
      <c r="DL438" s="17"/>
      <c r="DM438" s="2"/>
      <c r="DN438" s="2"/>
      <c r="DO438" s="2"/>
      <c r="DP438" s="2"/>
      <c r="DR438" s="17"/>
      <c r="DS438" s="17"/>
    </row>
    <row r="439" spans="1:123" s="3" customFormat="1" ht="19" customHeight="1" x14ac:dyDescent="0.2">
      <c r="A439" s="1"/>
      <c r="B439" s="2"/>
      <c r="C439" s="2"/>
      <c r="D439" s="2"/>
      <c r="H439" s="2"/>
      <c r="J439" s="2"/>
      <c r="K439" s="4"/>
      <c r="L439" s="2"/>
      <c r="M439" s="2"/>
      <c r="N439" s="2"/>
      <c r="O439" s="2"/>
      <c r="P439" s="4"/>
      <c r="Q439" s="4"/>
      <c r="R439" s="2"/>
      <c r="S439" s="2"/>
      <c r="T439" s="2"/>
      <c r="V439" s="2"/>
      <c r="W439" s="1"/>
      <c r="X439" s="1"/>
      <c r="Y439" s="1"/>
      <c r="Z439" s="1"/>
      <c r="AA439"/>
      <c r="AB439" s="22"/>
      <c r="AC439" s="22"/>
      <c r="AE439" s="2"/>
      <c r="AF439" s="2"/>
      <c r="AK439" s="4"/>
      <c r="AL439" s="4"/>
      <c r="AM439" s="4"/>
      <c r="BB439" s="4"/>
      <c r="BJ439" s="2"/>
      <c r="BK439" s="2"/>
      <c r="BL439" s="2"/>
      <c r="BM439" s="2"/>
      <c r="BN439" s="2"/>
      <c r="BO439" s="2"/>
      <c r="BP439" s="2"/>
      <c r="BQ439" s="2"/>
      <c r="BR439" s="2"/>
      <c r="BU439" s="2"/>
      <c r="BV439" s="2"/>
      <c r="BW439" s="2"/>
      <c r="BX439" s="2"/>
      <c r="BY439" s="2"/>
      <c r="BZ439" s="2"/>
      <c r="DL439" s="17"/>
      <c r="DM439" s="2"/>
      <c r="DN439" s="2"/>
      <c r="DO439" s="2"/>
      <c r="DP439" s="2"/>
      <c r="DR439" s="17"/>
      <c r="DS439" s="17"/>
    </row>
    <row r="440" spans="1:123" s="3" customFormat="1" ht="19" customHeight="1" x14ac:dyDescent="0.2">
      <c r="A440" s="1"/>
      <c r="B440" s="2"/>
      <c r="C440" s="2"/>
      <c r="D440" s="2"/>
      <c r="H440" s="2"/>
      <c r="J440" s="2"/>
      <c r="K440" s="4"/>
      <c r="L440" s="2"/>
      <c r="M440" s="2"/>
      <c r="N440" s="2"/>
      <c r="O440" s="2"/>
      <c r="P440" s="4"/>
      <c r="Q440" s="4"/>
      <c r="R440" s="2"/>
      <c r="S440" s="2"/>
      <c r="T440" s="2"/>
      <c r="V440" s="2"/>
      <c r="W440" s="1"/>
      <c r="X440" s="1"/>
      <c r="Y440" s="1"/>
      <c r="Z440" s="1"/>
      <c r="AA440"/>
      <c r="AB440" s="22"/>
      <c r="AC440" s="22"/>
      <c r="AE440" s="2"/>
      <c r="AF440" s="2"/>
      <c r="AK440" s="4"/>
      <c r="AL440" s="4"/>
      <c r="AM440" s="4"/>
      <c r="BB440" s="4"/>
      <c r="BJ440" s="2"/>
      <c r="BK440" s="2"/>
      <c r="BL440" s="2"/>
      <c r="BM440" s="2"/>
      <c r="BN440" s="2"/>
      <c r="BO440" s="2"/>
      <c r="BP440" s="2"/>
      <c r="BQ440" s="2"/>
      <c r="BR440" s="2"/>
      <c r="BU440" s="2"/>
      <c r="BV440" s="2"/>
      <c r="BW440" s="2"/>
      <c r="BX440" s="2"/>
      <c r="BY440" s="2"/>
      <c r="BZ440" s="2"/>
      <c r="DL440" s="17"/>
      <c r="DM440" s="2"/>
      <c r="DN440" s="2"/>
      <c r="DO440" s="2"/>
      <c r="DP440" s="2"/>
      <c r="DR440" s="17"/>
      <c r="DS440" s="17"/>
    </row>
    <row r="441" spans="1:123" s="3" customFormat="1" ht="19" customHeight="1" x14ac:dyDescent="0.2">
      <c r="A441" s="1"/>
      <c r="B441" s="2"/>
      <c r="C441" s="2"/>
      <c r="D441" s="2"/>
      <c r="H441" s="2"/>
      <c r="J441" s="2"/>
      <c r="K441" s="4"/>
      <c r="L441" s="2"/>
      <c r="M441" s="2"/>
      <c r="N441" s="2"/>
      <c r="O441" s="2"/>
      <c r="P441" s="4"/>
      <c r="Q441" s="4"/>
      <c r="R441" s="2"/>
      <c r="S441" s="2"/>
      <c r="T441" s="2"/>
      <c r="V441" s="2"/>
      <c r="W441" s="1"/>
      <c r="X441" s="1"/>
      <c r="Y441" s="1"/>
      <c r="Z441" s="1"/>
      <c r="AA441"/>
      <c r="AB441" s="22"/>
      <c r="AC441" s="22"/>
      <c r="AE441" s="2"/>
      <c r="AF441" s="2"/>
      <c r="AK441" s="4"/>
      <c r="AL441" s="4"/>
      <c r="AM441" s="4"/>
      <c r="BB441" s="4"/>
      <c r="BJ441" s="2"/>
      <c r="BK441" s="2"/>
      <c r="BL441" s="2"/>
      <c r="BM441" s="2"/>
      <c r="BN441" s="2"/>
      <c r="BO441" s="2"/>
      <c r="BP441" s="2"/>
      <c r="BQ441" s="2"/>
      <c r="BR441" s="2"/>
      <c r="BU441" s="2"/>
      <c r="BV441" s="2"/>
      <c r="BW441" s="2"/>
      <c r="BX441" s="2"/>
      <c r="BY441" s="2"/>
      <c r="BZ441" s="2"/>
      <c r="CS441" s="2"/>
      <c r="CT441" s="2"/>
      <c r="CU441" s="2"/>
      <c r="CV441" s="2"/>
      <c r="CW441" s="2"/>
      <c r="CX441" s="2"/>
      <c r="CY441" s="2"/>
      <c r="CZ441" s="2"/>
      <c r="DA441" s="2"/>
      <c r="DB441" s="2"/>
      <c r="DC441" s="2"/>
      <c r="DD441" s="2"/>
      <c r="DL441" s="17"/>
      <c r="DM441" s="2"/>
      <c r="DN441" s="2"/>
      <c r="DO441" s="2"/>
      <c r="DP441" s="2"/>
      <c r="DR441" s="17"/>
      <c r="DS441" s="17"/>
    </row>
    <row r="442" spans="1:123" ht="19" customHeight="1" x14ac:dyDescent="0.2">
      <c r="D442" s="2"/>
      <c r="H442" s="2"/>
      <c r="J442" s="2"/>
      <c r="DQ442" s="3"/>
    </row>
    <row r="443" spans="1:123" ht="19" customHeight="1" x14ac:dyDescent="0.2">
      <c r="D443" s="2"/>
      <c r="H443" s="2"/>
      <c r="J443" s="2"/>
      <c r="DQ443" s="3"/>
    </row>
    <row r="444" spans="1:123" ht="19" customHeight="1" x14ac:dyDescent="0.2">
      <c r="D444" s="2"/>
      <c r="H444" s="2"/>
      <c r="J444" s="2"/>
    </row>
    <row r="445" spans="1:123" ht="19" customHeight="1" x14ac:dyDescent="0.2">
      <c r="D445" s="2"/>
      <c r="H445" s="2"/>
      <c r="J445" s="2"/>
    </row>
    <row r="446" spans="1:123" ht="19" customHeight="1" x14ac:dyDescent="0.2">
      <c r="D446" s="2"/>
      <c r="H446" s="2"/>
      <c r="J446" s="2"/>
    </row>
    <row r="447" spans="1:123" ht="19" customHeight="1" x14ac:dyDescent="0.2">
      <c r="D447" s="2"/>
      <c r="H447" s="2"/>
      <c r="J447" s="2"/>
    </row>
    <row r="448" spans="1:123" ht="19" customHeight="1" x14ac:dyDescent="0.2">
      <c r="D448" s="2"/>
      <c r="H448" s="2"/>
      <c r="J448" s="2"/>
    </row>
    <row r="449" spans="4:10" ht="19" customHeight="1" x14ac:dyDescent="0.2">
      <c r="D449" s="2"/>
      <c r="H449" s="2"/>
      <c r="J449" s="2"/>
    </row>
    <row r="450" spans="4:10" ht="19" customHeight="1" x14ac:dyDescent="0.2">
      <c r="D450" s="2"/>
      <c r="H450" s="2"/>
      <c r="J450" s="2"/>
    </row>
    <row r="451" spans="4:10" ht="19" customHeight="1" x14ac:dyDescent="0.2">
      <c r="D451" s="2"/>
      <c r="H451" s="2"/>
      <c r="J451" s="2"/>
    </row>
    <row r="452" spans="4:10" ht="19" customHeight="1" x14ac:dyDescent="0.2">
      <c r="D452" s="2"/>
      <c r="H452" s="2"/>
      <c r="J452" s="2"/>
    </row>
    <row r="453" spans="4:10" ht="19" customHeight="1" x14ac:dyDescent="0.2">
      <c r="D453" s="2"/>
      <c r="H453" s="2"/>
      <c r="J453" s="2"/>
    </row>
    <row r="454" spans="4:10" ht="19" customHeight="1" x14ac:dyDescent="0.2">
      <c r="D454" s="2"/>
      <c r="H454" s="2"/>
      <c r="J454" s="2"/>
    </row>
    <row r="455" spans="4:10" ht="19" customHeight="1" x14ac:dyDescent="0.2">
      <c r="D455" s="2"/>
      <c r="H455" s="2"/>
      <c r="J455" s="2"/>
    </row>
    <row r="456" spans="4:10" ht="19" customHeight="1" x14ac:dyDescent="0.2">
      <c r="D456" s="2"/>
      <c r="H456" s="2"/>
      <c r="J456" s="2"/>
    </row>
    <row r="457" spans="4:10" ht="19" customHeight="1" x14ac:dyDescent="0.2">
      <c r="D457" s="2"/>
      <c r="H457" s="2"/>
      <c r="J457" s="2"/>
    </row>
    <row r="458" spans="4:10" ht="19" customHeight="1" x14ac:dyDescent="0.2">
      <c r="D458" s="2"/>
      <c r="H458" s="2"/>
      <c r="J458" s="2"/>
    </row>
    <row r="459" spans="4:10" ht="19" customHeight="1" x14ac:dyDescent="0.2">
      <c r="D459" s="2"/>
      <c r="H459" s="2"/>
      <c r="J459" s="2"/>
    </row>
    <row r="460" spans="4:10" ht="19" customHeight="1" x14ac:dyDescent="0.2">
      <c r="D460" s="2"/>
      <c r="H460" s="2"/>
      <c r="J460" s="2"/>
    </row>
    <row r="461" spans="4:10" ht="19" customHeight="1" x14ac:dyDescent="0.2">
      <c r="D461" s="2"/>
      <c r="H461" s="2"/>
      <c r="J461" s="2"/>
    </row>
    <row r="462" spans="4:10" ht="19" customHeight="1" x14ac:dyDescent="0.2">
      <c r="D462" s="2"/>
      <c r="H462" s="2"/>
      <c r="J462" s="2"/>
    </row>
    <row r="463" spans="4:10" ht="19" customHeight="1" x14ac:dyDescent="0.2">
      <c r="D463" s="2"/>
      <c r="H463" s="2"/>
      <c r="J463" s="17"/>
    </row>
    <row r="464" spans="4:10" ht="19" customHeight="1" x14ac:dyDescent="0.2">
      <c r="D464" s="2"/>
      <c r="H464" s="2"/>
      <c r="J464" s="2"/>
    </row>
    <row r="465" spans="4:10" ht="19" customHeight="1" x14ac:dyDescent="0.2">
      <c r="D465" s="2"/>
      <c r="H465" s="2"/>
      <c r="J465" s="2"/>
    </row>
    <row r="466" spans="4:10" ht="19" customHeight="1" x14ac:dyDescent="0.2">
      <c r="D466" s="2"/>
      <c r="H466" s="2"/>
      <c r="J466" s="2"/>
    </row>
    <row r="467" spans="4:10" ht="19" customHeight="1" x14ac:dyDescent="0.2">
      <c r="D467" s="2"/>
      <c r="H467" s="2"/>
      <c r="J467" s="2"/>
    </row>
    <row r="468" spans="4:10" ht="19" customHeight="1" x14ac:dyDescent="0.2">
      <c r="D468" s="2"/>
      <c r="H468" s="2"/>
      <c r="J468" s="2"/>
    </row>
    <row r="469" spans="4:10" ht="19" customHeight="1" x14ac:dyDescent="0.2">
      <c r="D469" s="2"/>
      <c r="H469" s="2"/>
      <c r="J469" s="2"/>
    </row>
    <row r="470" spans="4:10" ht="19" customHeight="1" x14ac:dyDescent="0.2">
      <c r="D470" s="2"/>
      <c r="H470" s="2"/>
      <c r="J470" s="2"/>
    </row>
    <row r="471" spans="4:10" ht="19" customHeight="1" x14ac:dyDescent="0.2">
      <c r="D471" s="2"/>
      <c r="H471" s="2"/>
      <c r="J471" s="2"/>
    </row>
    <row r="472" spans="4:10" ht="19" customHeight="1" x14ac:dyDescent="0.2">
      <c r="D472" s="2"/>
      <c r="H472" s="2"/>
      <c r="J472" s="2"/>
    </row>
    <row r="473" spans="4:10" ht="19" customHeight="1" x14ac:dyDescent="0.2">
      <c r="D473" s="2"/>
      <c r="H473" s="2"/>
      <c r="J473" s="2"/>
    </row>
    <row r="474" spans="4:10" ht="19" customHeight="1" x14ac:dyDescent="0.2">
      <c r="D474" s="2"/>
      <c r="H474" s="2"/>
      <c r="J474" s="2"/>
    </row>
    <row r="475" spans="4:10" ht="19" customHeight="1" x14ac:dyDescent="0.2">
      <c r="D475" s="2"/>
      <c r="H475" s="2"/>
      <c r="J475" s="2"/>
    </row>
    <row r="476" spans="4:10" ht="19" customHeight="1" x14ac:dyDescent="0.2">
      <c r="D476" s="2"/>
      <c r="H476" s="2"/>
      <c r="J476" s="2"/>
    </row>
    <row r="477" spans="4:10" ht="19" customHeight="1" x14ac:dyDescent="0.2">
      <c r="D477" s="2"/>
      <c r="H477" s="2"/>
      <c r="J477" s="2"/>
    </row>
    <row r="478" spans="4:10" ht="19" customHeight="1" x14ac:dyDescent="0.2">
      <c r="D478" s="2"/>
      <c r="H478" s="2"/>
      <c r="J478" s="2"/>
    </row>
    <row r="479" spans="4:10" ht="19" customHeight="1" x14ac:dyDescent="0.2">
      <c r="D479" s="2"/>
      <c r="H479" s="2"/>
      <c r="J479" s="2"/>
    </row>
    <row r="480" spans="4:10" ht="19" customHeight="1" x14ac:dyDescent="0.2">
      <c r="D480" s="2"/>
      <c r="H480" s="2"/>
      <c r="J480" s="2"/>
    </row>
    <row r="481" spans="4:10" ht="19" customHeight="1" x14ac:dyDescent="0.2">
      <c r="D481" s="2"/>
      <c r="H481" s="2"/>
      <c r="J481" s="2"/>
    </row>
    <row r="482" spans="4:10" ht="19" customHeight="1" x14ac:dyDescent="0.2">
      <c r="D482" s="2"/>
      <c r="H482" s="2"/>
      <c r="J482" s="2"/>
    </row>
    <row r="483" spans="4:10" ht="19" customHeight="1" x14ac:dyDescent="0.2">
      <c r="D483" s="2"/>
      <c r="H483" s="2"/>
      <c r="J483" s="2"/>
    </row>
    <row r="484" spans="4:10" ht="19" customHeight="1" x14ac:dyDescent="0.2">
      <c r="D484" s="2"/>
      <c r="H484" s="2"/>
      <c r="J484" s="2"/>
    </row>
    <row r="485" spans="4:10" ht="19" customHeight="1" x14ac:dyDescent="0.2">
      <c r="D485" s="2"/>
      <c r="H485" s="2"/>
      <c r="J485" s="2"/>
    </row>
    <row r="486" spans="4:10" ht="19" customHeight="1" x14ac:dyDescent="0.2">
      <c r="D486" s="2"/>
      <c r="H486" s="2"/>
      <c r="J486" s="2"/>
    </row>
    <row r="487" spans="4:10" ht="19" customHeight="1" x14ac:dyDescent="0.2">
      <c r="D487" s="2"/>
      <c r="H487" s="2"/>
      <c r="J487" s="2"/>
    </row>
    <row r="488" spans="4:10" ht="19" customHeight="1" x14ac:dyDescent="0.2">
      <c r="D488" s="2"/>
      <c r="H488" s="2"/>
      <c r="J488" s="2"/>
    </row>
    <row r="489" spans="4:10" ht="19" customHeight="1" x14ac:dyDescent="0.2">
      <c r="D489" s="2"/>
      <c r="H489" s="2"/>
      <c r="J489" s="2"/>
    </row>
    <row r="490" spans="4:10" ht="19" customHeight="1" x14ac:dyDescent="0.2">
      <c r="D490" s="2"/>
      <c r="H490" s="2"/>
      <c r="J490" s="2"/>
    </row>
    <row r="491" spans="4:10" ht="19" customHeight="1" x14ac:dyDescent="0.2">
      <c r="D491" s="2"/>
      <c r="H491" s="2"/>
      <c r="J491" s="2"/>
    </row>
    <row r="492" spans="4:10" ht="19" customHeight="1" x14ac:dyDescent="0.2">
      <c r="D492" s="2"/>
      <c r="H492" s="2"/>
      <c r="J492" s="2"/>
    </row>
    <row r="493" spans="4:10" ht="19" customHeight="1" x14ac:dyDescent="0.2">
      <c r="D493" s="2"/>
      <c r="H493" s="2"/>
      <c r="J493" s="2"/>
    </row>
    <row r="494" spans="4:10" ht="19" customHeight="1" x14ac:dyDescent="0.2">
      <c r="D494" s="2"/>
      <c r="H494" s="2"/>
      <c r="J494" s="2"/>
    </row>
    <row r="495" spans="4:10" ht="19" customHeight="1" x14ac:dyDescent="0.2">
      <c r="D495" s="2"/>
      <c r="H495" s="2"/>
      <c r="J495" s="2"/>
    </row>
    <row r="496" spans="4:10" ht="19" customHeight="1" x14ac:dyDescent="0.2">
      <c r="D496" s="2"/>
      <c r="H496" s="2"/>
      <c r="J496" s="2"/>
    </row>
    <row r="497" spans="4:10" ht="19" customHeight="1" x14ac:dyDescent="0.2">
      <c r="D497" s="2"/>
      <c r="H497" s="2"/>
      <c r="J497" s="2"/>
    </row>
    <row r="498" spans="4:10" ht="19" customHeight="1" x14ac:dyDescent="0.2">
      <c r="D498" s="2"/>
      <c r="H498" s="2"/>
      <c r="J498" s="2"/>
    </row>
    <row r="499" spans="4:10" ht="19" customHeight="1" x14ac:dyDescent="0.2">
      <c r="D499" s="2"/>
      <c r="H499" s="2"/>
      <c r="J499" s="2"/>
    </row>
    <row r="500" spans="4:10" ht="19" customHeight="1" x14ac:dyDescent="0.2">
      <c r="D500" s="2"/>
      <c r="H500" s="2"/>
      <c r="J500" s="2"/>
    </row>
    <row r="501" spans="4:10" ht="19" customHeight="1" x14ac:dyDescent="0.2">
      <c r="D501" s="2"/>
      <c r="H501" s="2"/>
      <c r="J501" s="2"/>
    </row>
    <row r="502" spans="4:10" ht="19" customHeight="1" x14ac:dyDescent="0.2">
      <c r="D502" s="2"/>
      <c r="H502" s="2"/>
      <c r="J502" s="2"/>
    </row>
    <row r="503" spans="4:10" ht="19" customHeight="1" x14ac:dyDescent="0.2">
      <c r="D503" s="2"/>
      <c r="H503" s="2"/>
      <c r="J503" s="2"/>
    </row>
    <row r="504" spans="4:10" ht="19" customHeight="1" x14ac:dyDescent="0.2">
      <c r="D504" s="2"/>
      <c r="H504" s="2"/>
      <c r="J504" s="2"/>
    </row>
    <row r="505" spans="4:10" ht="19" customHeight="1" x14ac:dyDescent="0.2">
      <c r="D505" s="2"/>
      <c r="H505" s="2"/>
      <c r="J505" s="2"/>
    </row>
    <row r="506" spans="4:10" ht="19" customHeight="1" x14ac:dyDescent="0.2">
      <c r="D506" s="2"/>
      <c r="H506" s="2"/>
      <c r="J506" s="2"/>
    </row>
    <row r="507" spans="4:10" ht="19" customHeight="1" x14ac:dyDescent="0.2">
      <c r="D507" s="2"/>
      <c r="H507" s="2"/>
      <c r="J507" s="2"/>
    </row>
    <row r="508" spans="4:10" ht="19" customHeight="1" x14ac:dyDescent="0.2">
      <c r="D508" s="17"/>
      <c r="H508" s="2"/>
      <c r="J508" s="2"/>
    </row>
    <row r="509" spans="4:10" ht="19" customHeight="1" x14ac:dyDescent="0.2">
      <c r="D509" s="2"/>
      <c r="H509" s="2"/>
      <c r="J509" s="2"/>
    </row>
    <row r="510" spans="4:10" ht="19" customHeight="1" x14ac:dyDescent="0.2">
      <c r="D510" s="2"/>
      <c r="H510" s="2"/>
      <c r="J510" s="2"/>
    </row>
    <row r="511" spans="4:10" ht="19" customHeight="1" x14ac:dyDescent="0.2">
      <c r="D511" s="2"/>
      <c r="H511" s="2"/>
      <c r="J511" s="2"/>
    </row>
    <row r="512" spans="4:10" ht="19" customHeight="1" x14ac:dyDescent="0.2">
      <c r="D512" s="2"/>
      <c r="H512" s="2"/>
      <c r="J512" s="2"/>
    </row>
    <row r="513" spans="4:10" ht="19" customHeight="1" x14ac:dyDescent="0.2">
      <c r="D513" s="2"/>
      <c r="H513" s="2"/>
      <c r="J513" s="2"/>
    </row>
    <row r="514" spans="4:10" ht="19" customHeight="1" x14ac:dyDescent="0.2">
      <c r="D514" s="2"/>
      <c r="H514" s="2"/>
      <c r="J514" s="2"/>
    </row>
    <row r="515" spans="4:10" ht="19" customHeight="1" x14ac:dyDescent="0.2">
      <c r="D515" s="2"/>
      <c r="H515" s="2"/>
      <c r="J515" s="2"/>
    </row>
    <row r="516" spans="4:10" ht="19" customHeight="1" x14ac:dyDescent="0.2">
      <c r="D516" s="2"/>
      <c r="H516" s="2"/>
      <c r="J516" s="2"/>
    </row>
    <row r="517" spans="4:10" ht="19" customHeight="1" x14ac:dyDescent="0.2">
      <c r="D517" s="2"/>
      <c r="H517" s="2"/>
      <c r="J517" s="2"/>
    </row>
    <row r="518" spans="4:10" ht="19" customHeight="1" x14ac:dyDescent="0.2">
      <c r="D518" s="2"/>
      <c r="H518" s="2"/>
      <c r="J518" s="2"/>
    </row>
    <row r="519" spans="4:10" ht="19" customHeight="1" x14ac:dyDescent="0.2">
      <c r="D519" s="2"/>
      <c r="H519" s="2"/>
      <c r="J519" s="2"/>
    </row>
    <row r="520" spans="4:10" ht="19" customHeight="1" x14ac:dyDescent="0.2">
      <c r="D520" s="2"/>
      <c r="H520" s="2"/>
      <c r="J520" s="2"/>
    </row>
    <row r="521" spans="4:10" ht="19" customHeight="1" x14ac:dyDescent="0.2">
      <c r="D521" s="2"/>
      <c r="H521" s="2"/>
      <c r="J521" s="2"/>
    </row>
    <row r="522" spans="4:10" ht="19" customHeight="1" x14ac:dyDescent="0.2">
      <c r="D522" s="2"/>
      <c r="H522" s="2"/>
      <c r="J522" s="2"/>
    </row>
    <row r="523" spans="4:10" ht="19" customHeight="1" x14ac:dyDescent="0.2">
      <c r="D523" s="2"/>
      <c r="H523" s="2"/>
      <c r="J523" s="2"/>
    </row>
    <row r="524" spans="4:10" ht="19" customHeight="1" x14ac:dyDescent="0.2">
      <c r="D524" s="2"/>
      <c r="H524" s="2"/>
      <c r="J524" s="2"/>
    </row>
    <row r="525" spans="4:10" ht="19" customHeight="1" x14ac:dyDescent="0.2">
      <c r="D525" s="2"/>
      <c r="H525" s="2"/>
      <c r="J525" s="2"/>
    </row>
    <row r="526" spans="4:10" ht="19" customHeight="1" x14ac:dyDescent="0.2">
      <c r="D526" s="2"/>
      <c r="H526" s="2"/>
      <c r="J526" s="2"/>
    </row>
    <row r="527" spans="4:10" ht="19" customHeight="1" x14ac:dyDescent="0.2">
      <c r="D527" s="2"/>
      <c r="H527" s="2"/>
      <c r="J527" s="2"/>
    </row>
    <row r="528" spans="4:10" ht="19" customHeight="1" x14ac:dyDescent="0.2">
      <c r="D528" s="2"/>
      <c r="H528" s="2"/>
      <c r="J528" s="2"/>
    </row>
    <row r="529" spans="4:10" ht="19" customHeight="1" x14ac:dyDescent="0.2">
      <c r="D529" s="2"/>
      <c r="H529" s="2"/>
      <c r="J529" s="2"/>
    </row>
    <row r="530" spans="4:10" ht="19" customHeight="1" x14ac:dyDescent="0.2">
      <c r="D530" s="2"/>
      <c r="H530" s="2"/>
      <c r="J530" s="2"/>
    </row>
    <row r="531" spans="4:10" ht="19" customHeight="1" x14ac:dyDescent="0.2">
      <c r="D531" s="2"/>
      <c r="H531" s="2"/>
      <c r="J531" s="2"/>
    </row>
    <row r="532" spans="4:10" ht="19" customHeight="1" x14ac:dyDescent="0.2">
      <c r="D532" s="2"/>
      <c r="H532" s="2"/>
      <c r="J532" s="2"/>
    </row>
    <row r="533" spans="4:10" ht="19" customHeight="1" x14ac:dyDescent="0.2">
      <c r="D533" s="2"/>
      <c r="H533" s="2"/>
      <c r="J533" s="2"/>
    </row>
    <row r="534" spans="4:10" ht="19" customHeight="1" x14ac:dyDescent="0.2">
      <c r="D534" s="2"/>
      <c r="H534" s="2"/>
      <c r="J534" s="2"/>
    </row>
    <row r="535" spans="4:10" ht="19" customHeight="1" x14ac:dyDescent="0.2">
      <c r="D535" s="2"/>
      <c r="H535" s="2"/>
      <c r="J535" s="2"/>
    </row>
    <row r="628" spans="1:123" ht="19" customHeight="1" x14ac:dyDescent="0.2">
      <c r="CS628" s="3"/>
      <c r="CT628" s="3"/>
      <c r="CU628" s="3"/>
      <c r="CV628" s="3"/>
      <c r="CW628" s="3"/>
      <c r="CX628" s="3"/>
      <c r="CY628" s="3"/>
      <c r="CZ628" s="3"/>
      <c r="DA628" s="3"/>
      <c r="DB628" s="3"/>
      <c r="DC628" s="3"/>
      <c r="DD628" s="3"/>
    </row>
    <row r="629" spans="1:123" s="3" customFormat="1" ht="19" customHeight="1" x14ac:dyDescent="0.2">
      <c r="A629" s="1"/>
      <c r="B629" s="2"/>
      <c r="C629" s="2"/>
      <c r="K629" s="4"/>
      <c r="L629" s="2"/>
      <c r="M629" s="2"/>
      <c r="N629" s="2"/>
      <c r="O629" s="2"/>
      <c r="P629" s="4"/>
      <c r="Q629" s="4"/>
      <c r="R629" s="2"/>
      <c r="S629" s="2"/>
      <c r="T629" s="2"/>
      <c r="V629" s="2"/>
      <c r="W629" s="1"/>
      <c r="X629" s="1"/>
      <c r="Y629" s="1"/>
      <c r="Z629" s="1"/>
      <c r="AA629"/>
      <c r="AB629" s="22"/>
      <c r="AC629" s="22"/>
      <c r="AE629" s="2"/>
      <c r="AF629" s="2"/>
      <c r="AK629" s="4"/>
      <c r="AL629" s="4"/>
      <c r="AM629" s="4"/>
      <c r="BB629" s="4"/>
      <c r="BJ629" s="2"/>
      <c r="BK629" s="2"/>
      <c r="BL629" s="2"/>
      <c r="BM629" s="2"/>
      <c r="BN629" s="2"/>
      <c r="BO629" s="2"/>
      <c r="BP629" s="2"/>
      <c r="BQ629" s="2"/>
      <c r="BR629" s="2"/>
      <c r="BU629" s="2"/>
      <c r="BV629" s="2"/>
      <c r="BW629" s="2"/>
      <c r="BX629" s="2"/>
      <c r="BY629" s="2"/>
      <c r="BZ629" s="2"/>
      <c r="CA629" s="2"/>
      <c r="CB629" s="2"/>
      <c r="CC629" s="2"/>
      <c r="CD629" s="2"/>
      <c r="CE629" s="2"/>
      <c r="CF629" s="2"/>
      <c r="CG629" s="2"/>
      <c r="CH629" s="2"/>
      <c r="CI629" s="2"/>
      <c r="CJ629" s="2"/>
      <c r="CS629" s="2"/>
      <c r="CT629" s="2"/>
      <c r="CU629" s="2"/>
      <c r="CV629" s="2"/>
      <c r="CW629" s="2"/>
      <c r="CX629" s="2"/>
      <c r="CY629" s="2"/>
      <c r="CZ629" s="2"/>
      <c r="DA629" s="2"/>
      <c r="DB629" s="2"/>
      <c r="DC629" s="2"/>
      <c r="DD629" s="2"/>
      <c r="DL629" s="17"/>
      <c r="DM629" s="2"/>
      <c r="DN629" s="2"/>
      <c r="DO629" s="2"/>
      <c r="DP629" s="2"/>
      <c r="DQ629" s="2"/>
      <c r="DR629" s="17"/>
      <c r="DS629" s="17"/>
    </row>
    <row r="631" spans="1:123" ht="19" customHeight="1" x14ac:dyDescent="0.2">
      <c r="DQ631" s="3"/>
    </row>
  </sheetData>
  <sortState xmlns:xlrd2="http://schemas.microsoft.com/office/spreadsheetml/2017/richdata2" ref="B3:BF264">
    <sortCondition ref="B3:B264"/>
  </sortState>
  <phoneticPr fontId="3"/>
  <pageMargins left="0.55000000000000004" right="0.55000000000000004" top="0.8" bottom="0.8" header="0.5" footer="0.5"/>
  <pageSetup orientation="portrait" horizontalDpi="4294967292" verticalDpi="4294967292"/>
  <headerFooter>
    <oddHeader>&amp;CVIRGINIA IRONWORKS</oddHeader>
    <oddFooter>&amp;CPage &amp;p of &amp;N</oddFooter>
  </headerFooter>
  <drawing r:id="rId1"/>
  <extLst>
    <ext xmlns:mx="http://schemas.microsoft.com/office/mac/excel/2008/main" uri="{64002731-A6B0-56B0-2670-7721B7C09600}">
      <mx:PLV Mode="0" OnePage="0" WScale="0"/>
      <mx:PLV Mode="0" OnePage="0" WScale="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Iron Works</vt:lpstr>
      <vt:lpstr>A_LISTING</vt:lpstr>
      <vt:lpstr>ABBREV.</vt:lpstr>
      <vt:lpstr>ALL</vt:lpstr>
      <vt:lpstr>BACKPAGES</vt:lpstr>
      <vt:lpstr>BEGIN</vt:lpstr>
      <vt:lpstr>CHRONOLOGY</vt:lpstr>
      <vt:lpstr>Criteria</vt:lpstr>
      <vt:lpstr>DATA</vt:lpstr>
      <vt:lpstr>Database</vt:lpstr>
      <vt:lpstr>END</vt:lpstr>
      <vt:lpstr>Extract</vt:lpstr>
      <vt:lpstr>FURNACES_CEIGHTEEN</vt:lpstr>
      <vt:lpstr>LIST</vt:lpstr>
      <vt:lpstr>'Iron Works'!Print_Area</vt:lpstr>
      <vt:lpstr>'Iron Works'!Print_Titles</vt:lpstr>
      <vt:lpstr>RANGE</vt:lpstr>
      <vt:lpstr>T_LISTING</vt:lpstr>
    </vt:vector>
  </TitlesOfParts>
  <Company>Browning &amp; Associates,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Lyle E. Browning</dc:creator>
  <cp:lastModifiedBy>Lyle E. Browning</cp:lastModifiedBy>
  <cp:lastPrinted>2009-05-22T17:33:34Z</cp:lastPrinted>
  <dcterms:created xsi:type="dcterms:W3CDTF">1998-12-07T15:59:28Z</dcterms:created>
  <dcterms:modified xsi:type="dcterms:W3CDTF">2023-01-27T21:00:30Z</dcterms:modified>
</cp:coreProperties>
</file>