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600" firstSheet="0" activeTab="0" autoFilterDateGrouping="1"/>
  </bookViews>
  <sheets>
    <sheet xmlns:r="http://schemas.openxmlformats.org/officeDocument/2006/relationships" name="Assessment" sheetId="1" state="visible" r:id="rId1"/>
    <sheet xmlns:r="http://schemas.openxmlformats.org/officeDocument/2006/relationships" name="Mobile" sheetId="2" state="visible" r:id="rId2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0">
    <font>
      <name val="Calibri"/>
      <family val="2"/>
      <color theme="1"/>
      <sz val="11"/>
      <scheme val="minor"/>
    </font>
    <font>
      <name val="Trebuchet MS"/>
      <family val="2"/>
      <b val="1"/>
      <color theme="0"/>
      <sz val="11"/>
    </font>
    <font>
      <name val="Trebuchet MS"/>
      <family val="2"/>
      <b val="1"/>
      <color theme="0"/>
      <sz val="14"/>
    </font>
    <font>
      <name val="Trebuchet MS"/>
      <family val="2"/>
      <b val="1"/>
      <color theme="0"/>
      <sz val="14"/>
      <u val="single"/>
    </font>
    <font>
      <name val="Cambria"/>
      <family val="1"/>
      <b val="1"/>
      <color theme="0"/>
      <sz val="24"/>
    </font>
    <font>
      <name val="Cambria"/>
      <family val="1"/>
      <b val="1"/>
      <color theme="0"/>
      <sz val="20"/>
    </font>
    <font>
      <name val="Trebuchet MS"/>
      <family val="2"/>
      <b val="1"/>
      <color theme="0"/>
      <sz val="20"/>
    </font>
    <font>
      <name val="Trebuchet MS"/>
      <family val="2"/>
      <b val="1"/>
      <color rgb="FF7030A0"/>
      <sz val="24"/>
    </font>
    <font>
      <name val="Kristen ITC"/>
      <family val="4"/>
      <b val="1"/>
      <i val="1"/>
      <color rgb="FF7030A0"/>
      <sz val="36"/>
    </font>
    <font>
      <name val="Trebuchet MS"/>
      <family val="2"/>
      <b val="1"/>
      <color theme="0"/>
      <sz val="11"/>
      <u val="single"/>
    </font>
  </fonts>
  <fills count="5">
    <fill>
      <patternFill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pivotButton="0" quotePrefix="0" xfId="0"/>
    <xf numFmtId="0" fontId="1" fillId="2" borderId="1" applyAlignment="1" applyProtection="1" pivotButton="0" quotePrefix="0" xfId="0">
      <alignment horizontal="center"/>
      <protection locked="0" hidden="0"/>
    </xf>
    <xf numFmtId="0" fontId="1" fillId="2" borderId="1" applyProtection="1" pivotButton="0" quotePrefix="0" xfId="0">
      <protection locked="0" hidden="0"/>
    </xf>
    <xf numFmtId="0" fontId="4" fillId="2" borderId="1" applyProtection="1" pivotButton="0" quotePrefix="0" xfId="0">
      <protection locked="0" hidden="0"/>
    </xf>
    <xf numFmtId="0" fontId="5" fillId="2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/>
      <protection locked="0" hidden="0"/>
    </xf>
    <xf numFmtId="0" fontId="2" fillId="2" borderId="1" applyProtection="1" pivotButton="0" quotePrefix="0" xfId="0">
      <protection locked="0" hidden="0"/>
    </xf>
    <xf numFmtId="0" fontId="6" fillId="2" borderId="1" applyAlignment="1" applyProtection="1" pivotButton="0" quotePrefix="0" xfId="0">
      <alignment horizontal="center"/>
      <protection locked="0" hidden="0"/>
    </xf>
    <xf numFmtId="0" fontId="6" fillId="2" borderId="1" applyProtection="1" pivotButton="0" quotePrefix="0" xfId="0">
      <protection locked="0" hidden="0"/>
    </xf>
    <xf numFmtId="2" fontId="2" fillId="2" borderId="1" applyProtection="1" pivotButton="0" quotePrefix="0" xfId="0">
      <protection locked="0" hidden="0"/>
    </xf>
    <xf numFmtId="164" fontId="1" fillId="2" borderId="1" applyAlignment="1" applyProtection="1" pivotButton="0" quotePrefix="0" xfId="0">
      <alignment horizontal="center"/>
      <protection locked="0" hidden="0"/>
    </xf>
    <xf numFmtId="2" fontId="1" fillId="2" borderId="1" applyAlignment="1" applyProtection="1" pivotButton="0" quotePrefix="0" xfId="0">
      <alignment horizontal="center"/>
      <protection locked="0" hidden="0"/>
    </xf>
    <xf numFmtId="0" fontId="1" fillId="2" borderId="1" applyAlignment="1" applyProtection="1" pivotButton="0" quotePrefix="0" xfId="0">
      <alignment horizontal="left"/>
      <protection locked="0" hidden="0"/>
    </xf>
    <xf numFmtId="0" fontId="4" fillId="4" borderId="1" pivotButton="0" quotePrefix="0" xfId="0"/>
    <xf numFmtId="0" fontId="5" fillId="4" borderId="1" pivotButton="0" quotePrefix="0" xfId="0"/>
    <xf numFmtId="0" fontId="2" fillId="4" borderId="1" applyAlignment="1" pivotButton="0" quotePrefix="0" xfId="0">
      <alignment horizontal="right"/>
    </xf>
    <xf numFmtId="0" fontId="2" fillId="4" borderId="1" pivotButton="0" quotePrefix="0" xfId="0"/>
    <xf numFmtId="0" fontId="2" fillId="4" borderId="1" applyAlignment="1" pivotButton="0" quotePrefix="0" xfId="0">
      <alignment horizontal="center"/>
    </xf>
    <xf numFmtId="0" fontId="6" fillId="2" borderId="1" applyAlignment="1" pivotButton="0" quotePrefix="0" xfId="0">
      <alignment horizontal="right"/>
    </xf>
    <xf numFmtId="0" fontId="6" fillId="4" borderId="1" pivotButton="0" quotePrefix="0" xfId="0"/>
    <xf numFmtId="0" fontId="2" fillId="2" borderId="1" applyAlignment="1" pivotButton="0" quotePrefix="0" xfId="0">
      <alignment horizontal="right"/>
    </xf>
    <xf numFmtId="164" fontId="2" fillId="3" borderId="1" pivotButton="0" quotePrefix="0" xfId="0"/>
    <xf numFmtId="0" fontId="1" fillId="4" borderId="1" pivotButton="0" quotePrefix="0" xfId="0"/>
    <xf numFmtId="0" fontId="1" fillId="4" borderId="1" applyAlignment="1" pivotButton="0" quotePrefix="0" xfId="0">
      <alignment horizontal="center"/>
    </xf>
    <xf numFmtId="0" fontId="3" fillId="2" borderId="13" pivotButton="0" quotePrefix="0" xfId="0"/>
    <xf numFmtId="0" fontId="3" fillId="2" borderId="3" pivotButton="0" quotePrefix="0" xfId="0"/>
    <xf numFmtId="0" fontId="3" fillId="2" borderId="1" applyAlignment="1" pivotButton="0" quotePrefix="0" xfId="0">
      <alignment horizontal="center"/>
    </xf>
    <xf numFmtId="0" fontId="3" fillId="4" borderId="9" pivotButton="0" quotePrefix="0" xfId="0"/>
    <xf numFmtId="0" fontId="3" fillId="4" borderId="3" pivotButton="0" quotePrefix="0" xfId="0"/>
    <xf numFmtId="0" fontId="3" fillId="4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164" fontId="1" fillId="2" borderId="1" applyAlignment="1" pivotButton="0" quotePrefix="0" xfId="0">
      <alignment horizontal="center"/>
    </xf>
    <xf numFmtId="164" fontId="1" fillId="3" borderId="1" applyAlignment="1" pivotButton="0" quotePrefix="0" xfId="0">
      <alignment horizontal="center"/>
    </xf>
    <xf numFmtId="164" fontId="1" fillId="4" borderId="1" applyAlignment="1" pivotButton="0" quotePrefix="0" xfId="0">
      <alignment horizontal="left"/>
    </xf>
    <xf numFmtId="0" fontId="1" fillId="2" borderId="13" applyAlignment="1" pivotButton="0" quotePrefix="0" xfId="0">
      <alignment horizontal="center"/>
    </xf>
    <xf numFmtId="0" fontId="1" fillId="4" borderId="1" applyAlignment="1" pivotButton="0" quotePrefix="0" xfId="0">
      <alignment horizontal="left"/>
    </xf>
    <xf numFmtId="164" fontId="1" fillId="2" borderId="2" applyAlignment="1" pivotButton="0" quotePrefix="0" xfId="0">
      <alignment horizontal="center"/>
    </xf>
    <xf numFmtId="0" fontId="1" fillId="2" borderId="8" applyAlignment="1" pivotButton="0" quotePrefix="0" xfId="0">
      <alignment horizontal="center"/>
    </xf>
    <xf numFmtId="0" fontId="1" fillId="4" borderId="3" applyAlignment="1" pivotButton="0" quotePrefix="0" xfId="0">
      <alignment horizontal="left"/>
    </xf>
    <xf numFmtId="0" fontId="1" fillId="2" borderId="14" applyAlignment="1" pivotButton="0" quotePrefix="0" xfId="0">
      <alignment horizontal="center"/>
    </xf>
    <xf numFmtId="164" fontId="1" fillId="3" borderId="13" applyAlignment="1" pivotButton="0" quotePrefix="0" xfId="0">
      <alignment horizontal="center"/>
    </xf>
    <xf numFmtId="0" fontId="1" fillId="2" borderId="5" applyAlignment="1" pivotButton="0" quotePrefix="0" xfId="0">
      <alignment horizontal="center"/>
    </xf>
    <xf numFmtId="0" fontId="1" fillId="2" borderId="15" applyAlignment="1" pivotButton="0" quotePrefix="0" xfId="0">
      <alignment horizontal="center"/>
    </xf>
    <xf numFmtId="0" fontId="9" fillId="2" borderId="13" pivotButton="0" quotePrefix="0" xfId="0"/>
    <xf numFmtId="0" fontId="1" fillId="2" borderId="3" pivotButton="0" quotePrefix="0" xfId="0"/>
    <xf numFmtId="0" fontId="1" fillId="2" borderId="15" pivotButton="0" quotePrefix="0" xfId="0"/>
    <xf numFmtId="0" fontId="1" fillId="2" borderId="14" pivotButton="0" quotePrefix="0" xfId="0"/>
    <xf numFmtId="0" fontId="1" fillId="2" borderId="1" pivotButton="0" quotePrefix="0" xfId="0"/>
    <xf numFmtId="0" fontId="8" fillId="2" borderId="2" applyAlignment="1" pivotButton="0" quotePrefix="0" xfId="0">
      <alignment horizontal="center"/>
    </xf>
    <xf numFmtId="0" fontId="8" fillId="2" borderId="4" applyAlignment="1" pivotButton="0" quotePrefix="0" xfId="0">
      <alignment horizontal="center"/>
    </xf>
    <xf numFmtId="0" fontId="8" fillId="2" borderId="3" applyAlignment="1" pivotButton="0" quotePrefix="0" xfId="0">
      <alignment horizontal="center"/>
    </xf>
    <xf numFmtId="0" fontId="7" fillId="2" borderId="2" applyAlignment="1" pivotButton="0" quotePrefix="0" xfId="0">
      <alignment horizontal="center"/>
    </xf>
    <xf numFmtId="0" fontId="7" fillId="2" borderId="4" applyAlignment="1" pivotButton="0" quotePrefix="0" xfId="0">
      <alignment horizontal="center"/>
    </xf>
    <xf numFmtId="0" fontId="7" fillId="2" borderId="3" applyAlignment="1" pivotButton="0" quotePrefix="0" xfId="0">
      <alignment horizontal="center"/>
    </xf>
    <xf numFmtId="0" fontId="6" fillId="3" borderId="2" pivotButton="0" quotePrefix="0" xfId="0"/>
    <xf numFmtId="0" fontId="6" fillId="3" borderId="4" pivotButton="0" quotePrefix="0" xfId="0"/>
    <xf numFmtId="0" fontId="6" fillId="3" borderId="3" pivotButton="0" quotePrefix="0" xfId="0"/>
    <xf numFmtId="0" fontId="1" fillId="4" borderId="5" applyAlignment="1" pivotButton="0" quotePrefix="0" xfId="0">
      <alignment horizontal="center"/>
    </xf>
    <xf numFmtId="0" fontId="1" fillId="4" borderId="6" applyAlignment="1" pivotButton="0" quotePrefix="0" xfId="0">
      <alignment horizontal="center"/>
    </xf>
    <xf numFmtId="0" fontId="1" fillId="4" borderId="7" applyAlignment="1" pivotButton="0" quotePrefix="0" xfId="0">
      <alignment horizontal="center"/>
    </xf>
    <xf numFmtId="0" fontId="1" fillId="4" borderId="8" applyAlignment="1" pivotButton="0" quotePrefix="0" xfId="0">
      <alignment horizontal="center"/>
    </xf>
    <xf numFmtId="0" fontId="1" fillId="4" borderId="0" applyAlignment="1" pivotButton="0" quotePrefix="0" xfId="0">
      <alignment horizontal="center"/>
    </xf>
    <xf numFmtId="0" fontId="1" fillId="4" borderId="9" applyAlignment="1" pivotButton="0" quotePrefix="0" xfId="0">
      <alignment horizontal="center"/>
    </xf>
    <xf numFmtId="0" fontId="1" fillId="4" borderId="10" applyAlignment="1" pivotButton="0" quotePrefix="0" xfId="0">
      <alignment horizontal="center"/>
    </xf>
    <xf numFmtId="0" fontId="1" fillId="4" borderId="11" applyAlignment="1" pivotButton="0" quotePrefix="0" xfId="0">
      <alignment horizontal="center"/>
    </xf>
    <xf numFmtId="0" fontId="1" fillId="4" borderId="12" applyAlignment="1" pivotButton="0" quotePrefix="0" xfId="0">
      <alignment horizontal="center"/>
    </xf>
    <xf numFmtId="0" fontId="8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3" pivotButton="0" quotePrefix="0" xfId="0"/>
    <xf numFmtId="0" fontId="7" fillId="2" borderId="1" applyAlignment="1" pivotButton="0" quotePrefix="0" xfId="0">
      <alignment horizontal="center"/>
    </xf>
    <xf numFmtId="0" fontId="6" fillId="3" borderId="1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</cellXfs>
  <cellStyles count="1">
    <cellStyle name="Normal" xfId="0" builtinId="0"/>
  </cellStyles>
  <tableStyles count="0" defaultTableStyle="TableStyleMedium9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49</row>
      <rowOff>0</rowOff>
    </from>
    <to>
      <col>6</col>
      <colOff>53679</colOff>
      <row>68</row>
      <rowOff>41910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11201400"/>
          <a:ext cx="5206704" cy="402336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0"/>
  <sheetViews>
    <sheetView showGridLines="0" showRowColHeaders="0" tabSelected="1" zoomScaleNormal="100" workbookViewId="0">
      <selection activeCell="B6" sqref="B6"/>
    </sheetView>
  </sheetViews>
  <sheetFormatPr baseColWidth="8" defaultColWidth="0" defaultRowHeight="16.5" zeroHeight="1"/>
  <cols>
    <col width="26.5703125" customWidth="1" style="2" min="1" max="1"/>
    <col width="14.140625" customWidth="1" style="2" min="2" max="2"/>
    <col width="9.140625" customWidth="1" style="1" min="3" max="4"/>
    <col width="9.140625" customWidth="1" style="2" min="5" max="6"/>
    <col width="6.7109375" customWidth="1" style="2" min="7" max="7"/>
    <col hidden="1" style="1" min="8" max="8"/>
    <col hidden="1" width="9.140625" customWidth="1" style="2" min="9" max="16384"/>
  </cols>
  <sheetData>
    <row r="1" ht="51" customHeight="1">
      <c r="A1" s="66" t="inlineStr">
        <is>
          <t>Lucky Loser Billiards</t>
        </is>
      </c>
      <c r="B1" s="67" t="n"/>
      <c r="C1" s="67" t="n"/>
      <c r="D1" s="67" t="n"/>
      <c r="E1" s="67" t="n"/>
      <c r="F1" s="68" t="n"/>
      <c r="G1" s="13" t="n"/>
      <c r="H1" s="3" t="n"/>
    </row>
    <row r="2" ht="30.75" customHeight="1">
      <c r="A2" s="69" t="inlineStr">
        <is>
          <t>Hot Shot Assessment Results</t>
        </is>
      </c>
      <c r="B2" s="67" t="n"/>
      <c r="C2" s="67" t="n"/>
      <c r="D2" s="67" t="n"/>
      <c r="E2" s="67" t="n"/>
      <c r="F2" s="68" t="n"/>
      <c r="G2" s="14" t="n"/>
      <c r="H2" s="4" t="n"/>
    </row>
    <row r="3" ht="18.75" customFormat="1" customHeight="1" s="6">
      <c r="A3" s="15" t="n"/>
      <c r="B3" s="16" t="n"/>
      <c r="C3" s="17" t="n"/>
      <c r="D3" s="17" t="n"/>
      <c r="E3" s="16" t="n"/>
      <c r="F3" s="16" t="n"/>
      <c r="G3" s="16" t="n"/>
      <c r="H3" s="5" t="n"/>
    </row>
    <row r="4" ht="27.75" customFormat="1" customHeight="1" s="8">
      <c r="A4" s="18" t="inlineStr">
        <is>
          <t>Player Rating</t>
        </is>
      </c>
      <c r="B4" s="70">
        <f>IF(B7="","",IF(B7&lt;0.4,"BEGINNER",IF(B7&lt;0.7,"INTERMEDIATE",IF(B7&lt;0.8,"ADVANCED",IF(B7&lt;0.9,"EXPERT","PROFESSIONAL")))))</f>
        <v/>
      </c>
      <c r="C4" s="67" t="n"/>
      <c r="D4" s="68" t="n"/>
      <c r="E4" s="19" t="n"/>
      <c r="F4" s="19" t="n"/>
      <c r="G4" s="19" t="n"/>
      <c r="H4" s="7" t="n"/>
    </row>
    <row r="5" ht="18.75" customFormat="1" customHeight="1" s="6">
      <c r="A5" s="20" t="inlineStr">
        <is>
          <t>Total %:</t>
        </is>
      </c>
      <c r="B5" s="21">
        <f>IF(COUNTA(C:C)&gt;0,SUM(C:C)/370,"")</f>
        <v/>
      </c>
      <c r="C5" s="17" t="n"/>
      <c r="D5" s="17" t="n"/>
      <c r="E5" s="16" t="n"/>
      <c r="F5" s="16" t="n"/>
      <c r="G5" s="16" t="n"/>
      <c r="H5" s="5" t="n"/>
    </row>
    <row r="6" ht="18.75" customFormat="1" customHeight="1" s="6">
      <c r="A6" s="20" t="inlineStr">
        <is>
          <t>TDF:</t>
        </is>
      </c>
      <c r="B6" s="9" t="n">
        <v>1</v>
      </c>
      <c r="C6" s="17" t="n"/>
      <c r="D6" s="17" t="n"/>
      <c r="E6" s="16" t="n"/>
      <c r="F6" s="16" t="n"/>
      <c r="G6" s="16" t="n"/>
      <c r="H6" s="5" t="n"/>
    </row>
    <row r="7" ht="18.75" customFormat="1" customHeight="1" s="6">
      <c r="A7" s="20" t="inlineStr">
        <is>
          <t>Total % (with TDF):</t>
        </is>
      </c>
      <c r="B7" s="21">
        <f>IF(B5="","",B5*B6)</f>
        <v/>
      </c>
      <c r="C7" s="17" t="n"/>
      <c r="D7" s="17" t="n"/>
      <c r="E7" s="16" t="n"/>
      <c r="F7" s="16" t="n"/>
      <c r="G7" s="16" t="n"/>
      <c r="H7" s="5" t="n"/>
    </row>
    <row r="8">
      <c r="A8" s="22" t="n"/>
      <c r="B8" s="22" t="n"/>
      <c r="C8" s="23" t="n"/>
      <c r="D8" s="23" t="n"/>
      <c r="E8" s="22" t="n"/>
      <c r="F8" s="22" t="n"/>
      <c r="G8" s="22" t="n"/>
    </row>
    <row r="9" ht="18.75" customFormat="1" customHeight="1" s="6">
      <c r="A9" s="24" t="inlineStr">
        <is>
          <t>Classification</t>
        </is>
      </c>
      <c r="B9" s="25" t="inlineStr">
        <is>
          <t>Sub-Class</t>
        </is>
      </c>
      <c r="C9" s="26" t="inlineStr">
        <is>
          <t>Made</t>
        </is>
      </c>
      <c r="D9" s="26" t="inlineStr">
        <is>
          <t>Shots</t>
        </is>
      </c>
      <c r="E9" s="26" t="inlineStr">
        <is>
          <t>Sub %</t>
        </is>
      </c>
      <c r="F9" s="26" t="inlineStr">
        <is>
          <t>Class %</t>
        </is>
      </c>
      <c r="G9" s="16" t="n"/>
      <c r="H9" s="5" t="n"/>
    </row>
    <row r="10" ht="18.75" customFormat="1" customHeight="1" s="6">
      <c r="A10" s="27" t="n"/>
      <c r="B10" s="28" t="n"/>
      <c r="C10" s="29" t="n"/>
      <c r="D10" s="29" t="n"/>
      <c r="E10" s="29" t="n"/>
      <c r="F10" s="29" t="n"/>
      <c r="G10" s="16" t="n"/>
      <c r="H10" s="5" t="n"/>
    </row>
    <row r="11">
      <c r="A11" s="43" t="inlineStr">
        <is>
          <t>STRAIGHT SHOTS</t>
        </is>
      </c>
      <c r="B11" s="44" t="inlineStr">
        <is>
          <t>SHORT</t>
        </is>
      </c>
      <c r="C11" s="1" t="n">
        <v>0</v>
      </c>
      <c r="D11" s="30" t="n">
        <v>5</v>
      </c>
      <c r="E11" s="31">
        <f>IF(OR(C11="",D11=""),"",C11/D11)</f>
        <v/>
      </c>
      <c r="F11" s="32">
        <f>IF(COUNTA(C11:C14)=4,SUM(C11:C14)/SUM(D11:D14),"")</f>
        <v/>
      </c>
      <c r="G11" s="33" t="n"/>
    </row>
    <row r="12">
      <c r="A12" s="45" t="n"/>
      <c r="B12" s="44" t="inlineStr">
        <is>
          <t>MEDIUM</t>
        </is>
      </c>
      <c r="C12" s="1" t="n">
        <v>0</v>
      </c>
      <c r="D12" s="30" t="n">
        <v>5</v>
      </c>
      <c r="E12" s="31">
        <f>IF(OR(C12="",D12=""),"",C12/D12)</f>
        <v/>
      </c>
      <c r="F12" s="34" t="n"/>
      <c r="G12" s="35" t="n"/>
      <c r="H12" s="11" t="n"/>
    </row>
    <row r="13">
      <c r="A13" s="45" t="n"/>
      <c r="B13" s="44" t="inlineStr">
        <is>
          <t>LONG</t>
        </is>
      </c>
      <c r="C13" s="1" t="n">
        <v>0</v>
      </c>
      <c r="D13" s="30" t="n">
        <v>5</v>
      </c>
      <c r="E13" s="36">
        <f>IF(OR(C13="",D13=""),"",C13/D13)</f>
        <v/>
      </c>
      <c r="F13" s="37" t="n"/>
      <c r="G13" s="38" t="n"/>
    </row>
    <row r="14">
      <c r="A14" s="45" t="n"/>
      <c r="B14" s="44" t="inlineStr">
        <is>
          <t>VERY LONG</t>
        </is>
      </c>
      <c r="C14" s="1" t="n">
        <v>0</v>
      </c>
      <c r="D14" s="30" t="n">
        <v>5</v>
      </c>
      <c r="E14" s="31">
        <f>IF(OR(C14="",D14=""),"",C14/D14)</f>
        <v/>
      </c>
      <c r="F14" s="39" t="n"/>
      <c r="G14" s="35" t="n"/>
    </row>
    <row r="15">
      <c r="A15" s="43" t="inlineStr">
        <is>
          <t>CUT SHOTS (Short)</t>
        </is>
      </c>
      <c r="B15" s="44" t="inlineStr">
        <is>
          <t>SMALL</t>
        </is>
      </c>
      <c r="C15" s="1" t="n">
        <v>0</v>
      </c>
      <c r="D15" s="30" t="n">
        <v>10</v>
      </c>
      <c r="E15" s="31">
        <f>IF(OR(C15="",D15=""),"",C15/D15)</f>
        <v/>
      </c>
      <c r="F15" s="32">
        <f>IF(COUNTA(C15:C18)=4,SUM(C15:C18)/SUM(D15:D18),"")</f>
        <v/>
      </c>
      <c r="G15" s="33" t="n"/>
      <c r="H15" s="10" t="n"/>
    </row>
    <row r="16">
      <c r="A16" s="45" t="n"/>
      <c r="B16" s="44" t="inlineStr">
        <is>
          <t>MEDIUM</t>
        </is>
      </c>
      <c r="C16" s="1" t="n">
        <v>0</v>
      </c>
      <c r="D16" s="30" t="n">
        <v>10</v>
      </c>
      <c r="E16" s="31">
        <f>IF(OR(C16="",D16=""),"",C16/D16)</f>
        <v/>
      </c>
      <c r="F16" s="34" t="n"/>
      <c r="G16" s="35" t="n"/>
    </row>
    <row r="17">
      <c r="A17" s="45" t="n"/>
      <c r="B17" s="44" t="inlineStr">
        <is>
          <t>LARGE</t>
        </is>
      </c>
      <c r="C17" s="1" t="n">
        <v>0</v>
      </c>
      <c r="D17" s="30" t="n">
        <v>10</v>
      </c>
      <c r="E17" s="36">
        <f>IF(OR(C17="",D17=""),"",C17/D17)</f>
        <v/>
      </c>
      <c r="F17" s="37" t="n"/>
      <c r="G17" s="38" t="n"/>
      <c r="H17" s="12" t="n"/>
    </row>
    <row r="18">
      <c r="A18" s="45" t="n"/>
      <c r="B18" s="44" t="inlineStr">
        <is>
          <t>THIN</t>
        </is>
      </c>
      <c r="C18" s="1" t="n">
        <v>0</v>
      </c>
      <c r="D18" s="30" t="n">
        <v>10</v>
      </c>
      <c r="E18" s="31">
        <f>IF(OR(C18="",D18=""),"",C18/D18)</f>
        <v/>
      </c>
      <c r="F18" s="39" t="n"/>
      <c r="G18" s="35" t="n"/>
      <c r="H18" s="12" t="n"/>
    </row>
    <row r="19">
      <c r="A19" s="43" t="inlineStr">
        <is>
          <t>CUT SHOTS (Medium)</t>
        </is>
      </c>
      <c r="B19" s="44" t="inlineStr">
        <is>
          <t>SMALL</t>
        </is>
      </c>
      <c r="C19" s="1" t="n">
        <v>0</v>
      </c>
      <c r="D19" s="30" t="n">
        <v>10</v>
      </c>
      <c r="E19" s="31">
        <f>IF(OR(C19="",D19=""),"",C19/D19)</f>
        <v/>
      </c>
      <c r="F19" s="32">
        <f>IF(COUNTA(C19:C22)=4,SUM(C19:C22)/SUM(D19:D22),"")</f>
        <v/>
      </c>
      <c r="G19" s="33" t="n"/>
    </row>
    <row r="20">
      <c r="A20" s="45" t="n"/>
      <c r="B20" s="44" t="inlineStr">
        <is>
          <t>MEDIUM</t>
        </is>
      </c>
      <c r="C20" s="1" t="n">
        <v>0</v>
      </c>
      <c r="D20" s="30" t="n">
        <v>10</v>
      </c>
      <c r="E20" s="31">
        <f>IF(OR(C20="",D20=""),"",C20/D20)</f>
        <v/>
      </c>
      <c r="F20" s="34" t="n"/>
      <c r="G20" s="35" t="n"/>
      <c r="H20" s="12" t="n"/>
    </row>
    <row r="21">
      <c r="A21" s="45" t="n"/>
      <c r="B21" s="44" t="inlineStr">
        <is>
          <t>LARGE</t>
        </is>
      </c>
      <c r="C21" s="1" t="n">
        <v>0</v>
      </c>
      <c r="D21" s="30" t="n">
        <v>10</v>
      </c>
      <c r="E21" s="36">
        <f>IF(OR(C21="",D21=""),"",C21/D21)</f>
        <v/>
      </c>
      <c r="F21" s="37" t="n"/>
      <c r="G21" s="38" t="n"/>
      <c r="H21" s="10" t="n"/>
    </row>
    <row r="22">
      <c r="A22" s="45" t="n"/>
      <c r="B22" s="44" t="inlineStr">
        <is>
          <t>THIN</t>
        </is>
      </c>
      <c r="C22" s="1" t="n">
        <v>0</v>
      </c>
      <c r="D22" s="30" t="n">
        <v>10</v>
      </c>
      <c r="E22" s="31">
        <f>IF(OR(C22="",D22=""),"",C22/D22)</f>
        <v/>
      </c>
      <c r="F22" s="39" t="n"/>
      <c r="G22" s="35" t="n"/>
    </row>
    <row r="23">
      <c r="A23" s="43" t="inlineStr">
        <is>
          <t>CUT SHOTS (Long)</t>
        </is>
      </c>
      <c r="B23" s="44" t="inlineStr">
        <is>
          <t>SMALL</t>
        </is>
      </c>
      <c r="C23" s="1" t="n">
        <v>0</v>
      </c>
      <c r="D23" s="30" t="n">
        <v>10</v>
      </c>
      <c r="E23" s="31">
        <f>IF(OR(C23="",D23=""),"",C23/D23)</f>
        <v/>
      </c>
      <c r="F23" s="32">
        <f>IF(COUNTA(C23:C26)=4,SUM(C23:C26)/SUM(D23:D26),"")</f>
        <v/>
      </c>
      <c r="G23" s="33" t="n"/>
    </row>
    <row r="24">
      <c r="A24" s="45" t="n"/>
      <c r="B24" s="44" t="inlineStr">
        <is>
          <t>MEDIUM</t>
        </is>
      </c>
      <c r="C24" s="1" t="n">
        <v>0</v>
      </c>
      <c r="D24" s="30" t="n">
        <v>10</v>
      </c>
      <c r="E24" s="31">
        <f>IF(OR(C24="",D24=""),"",C24/D24)</f>
        <v/>
      </c>
      <c r="F24" s="34" t="n"/>
      <c r="G24" s="35" t="n"/>
    </row>
    <row r="25">
      <c r="A25" s="45" t="n"/>
      <c r="B25" s="44" t="inlineStr">
        <is>
          <t>LARGE</t>
        </is>
      </c>
      <c r="C25" s="1" t="n">
        <v>0</v>
      </c>
      <c r="D25" s="30" t="n">
        <v>10</v>
      </c>
      <c r="E25" s="36">
        <f>IF(OR(C25="",D25=""),"",C25/D25)</f>
        <v/>
      </c>
      <c r="F25" s="37" t="n"/>
      <c r="G25" s="38" t="n"/>
    </row>
    <row r="26">
      <c r="A26" s="45" t="n"/>
      <c r="B26" s="44" t="inlineStr">
        <is>
          <t>THIN</t>
        </is>
      </c>
      <c r="C26" s="1" t="n">
        <v>0</v>
      </c>
      <c r="D26" s="30" t="n">
        <v>10</v>
      </c>
      <c r="E26" s="31">
        <f>IF(OR(C26="",D26=""),"",C26/D26)</f>
        <v/>
      </c>
      <c r="F26" s="39" t="n"/>
      <c r="G26" s="35" t="n"/>
    </row>
    <row r="27">
      <c r="A27" s="43" t="inlineStr">
        <is>
          <t>CUT SHOTS (Very Long)</t>
        </is>
      </c>
      <c r="B27" s="44" t="inlineStr">
        <is>
          <t>SMALL</t>
        </is>
      </c>
      <c r="C27" s="1" t="n">
        <v>0</v>
      </c>
      <c r="D27" s="30" t="n">
        <v>10</v>
      </c>
      <c r="E27" s="31">
        <f>IF(OR(C27="",D27=""),"",C27/D27)</f>
        <v/>
      </c>
      <c r="F27" s="32">
        <f>IF(COUNTA(C27:C30)=4,SUM(C27:C30)/SUM(D27:D30),"")</f>
        <v/>
      </c>
      <c r="G27" s="33" t="n"/>
    </row>
    <row r="28">
      <c r="A28" s="45" t="n"/>
      <c r="B28" s="44" t="inlineStr">
        <is>
          <t>MEDIUM</t>
        </is>
      </c>
      <c r="C28" s="1" t="n">
        <v>0</v>
      </c>
      <c r="D28" s="30" t="n">
        <v>10</v>
      </c>
      <c r="E28" s="31">
        <f>IF(OR(C28="",D28=""),"",C28/D28)</f>
        <v/>
      </c>
      <c r="F28" s="34" t="n"/>
      <c r="G28" s="35" t="n"/>
    </row>
    <row r="29">
      <c r="A29" s="45" t="n"/>
      <c r="B29" s="44" t="inlineStr">
        <is>
          <t>LARGE</t>
        </is>
      </c>
      <c r="C29" s="1" t="n">
        <v>0</v>
      </c>
      <c r="D29" s="30" t="n">
        <v>10</v>
      </c>
      <c r="E29" s="36">
        <f>IF(OR(C29="",D29=""),"",C29/D29)</f>
        <v/>
      </c>
      <c r="F29" s="37" t="n"/>
      <c r="G29" s="38" t="n"/>
    </row>
    <row r="30">
      <c r="A30" s="45" t="n"/>
      <c r="B30" s="44" t="inlineStr">
        <is>
          <t>THIN</t>
        </is>
      </c>
      <c r="C30" s="1" t="n">
        <v>0</v>
      </c>
      <c r="D30" s="30" t="n">
        <v>10</v>
      </c>
      <c r="E30" s="31">
        <f>IF(OR(C30="",D30=""),"",C30/D30)</f>
        <v/>
      </c>
      <c r="F30" s="39" t="n"/>
      <c r="G30" s="35" t="n"/>
    </row>
    <row r="31">
      <c r="A31" s="43" t="inlineStr">
        <is>
          <t>RAIL SHOTS (Short)</t>
        </is>
      </c>
      <c r="B31" s="44" t="inlineStr">
        <is>
          <t>FROZEN</t>
        </is>
      </c>
      <c r="C31" s="1" t="n">
        <v>0</v>
      </c>
      <c r="D31" s="30" t="n">
        <v>10</v>
      </c>
      <c r="E31" s="31">
        <f>IF(OR(C31="",D31=""),"",C31/D31)</f>
        <v/>
      </c>
      <c r="F31" s="40">
        <f>IF(COUNTA(C31:C33)=3,SUM(C31:C33)/SUM(D31:D33),"")</f>
        <v/>
      </c>
      <c r="G31" s="33" t="n"/>
    </row>
    <row r="32">
      <c r="A32" s="45" t="n"/>
      <c r="B32" s="44" t="inlineStr">
        <is>
          <t>½ BALL OFF</t>
        </is>
      </c>
      <c r="C32" s="1" t="n">
        <v>0</v>
      </c>
      <c r="D32" s="30" t="n">
        <v>10</v>
      </c>
      <c r="E32" s="36">
        <f>IF(OR(C32="",D32=""),"",C32/D32)</f>
        <v/>
      </c>
      <c r="F32" s="41" t="n"/>
      <c r="G32" s="38" t="n"/>
    </row>
    <row r="33">
      <c r="A33" s="45" t="n"/>
      <c r="B33" s="44" t="inlineStr">
        <is>
          <t>1 BALL OFF</t>
        </is>
      </c>
      <c r="C33" s="1" t="n">
        <v>0</v>
      </c>
      <c r="D33" s="30" t="n">
        <v>10</v>
      </c>
      <c r="E33" s="31">
        <f>IF(OR(C33="",D33=""),"",C33/D33)</f>
        <v/>
      </c>
      <c r="F33" s="39" t="n"/>
      <c r="G33" s="35" t="n"/>
    </row>
    <row r="34">
      <c r="A34" s="43" t="inlineStr">
        <is>
          <t>RAIL SHOTS (Long)</t>
        </is>
      </c>
      <c r="B34" s="44" t="inlineStr">
        <is>
          <t>FROZEN</t>
        </is>
      </c>
      <c r="C34" s="1" t="n">
        <v>0</v>
      </c>
      <c r="D34" s="30" t="n">
        <v>10</v>
      </c>
      <c r="E34" s="31">
        <f>IF(OR(C34="",D34=""),"",C34/D34)</f>
        <v/>
      </c>
      <c r="F34" s="40">
        <f>IF(COUNTA(C34:C36)=3,SUM(C34:C36)/SUM(D34:D36),"")</f>
        <v/>
      </c>
      <c r="G34" s="33" t="n"/>
    </row>
    <row r="35">
      <c r="A35" s="45" t="n"/>
      <c r="B35" s="44" t="inlineStr">
        <is>
          <t>½ BALL OFF</t>
        </is>
      </c>
      <c r="C35" s="1" t="n">
        <v>0</v>
      </c>
      <c r="D35" s="30" t="n">
        <v>10</v>
      </c>
      <c r="E35" s="36">
        <f>IF(OR(C35="",D35=""),"",C35/D35)</f>
        <v/>
      </c>
      <c r="F35" s="41" t="n"/>
      <c r="G35" s="38" t="n"/>
    </row>
    <row r="36">
      <c r="A36" s="45" t="n"/>
      <c r="B36" s="44" t="inlineStr">
        <is>
          <t>1 BALL OFF</t>
        </is>
      </c>
      <c r="C36" s="1" t="n">
        <v>0</v>
      </c>
      <c r="D36" s="30" t="n">
        <v>10</v>
      </c>
      <c r="E36" s="31">
        <f>IF(OR(C36="",D36=""),"",C36/D36)</f>
        <v/>
      </c>
      <c r="F36" s="39" t="n"/>
      <c r="G36" s="35" t="n"/>
    </row>
    <row r="37">
      <c r="A37" s="43" t="inlineStr">
        <is>
          <t>BANK SHOTS (Single Rail)</t>
        </is>
      </c>
      <c r="B37" s="44" t="inlineStr">
        <is>
          <t>CLOSE RAIL</t>
        </is>
      </c>
      <c r="C37" s="1" t="n">
        <v>0</v>
      </c>
      <c r="D37" s="30" t="n">
        <v>10</v>
      </c>
      <c r="E37" s="31">
        <f>IF(OR(C37="",D37=""),"",C37/D37)</f>
        <v/>
      </c>
      <c r="F37" s="32">
        <f>IF(COUNTA(C37:C40)=4,SUM(C37:C40)/SUM(D37:D40),"")</f>
        <v/>
      </c>
      <c r="G37" s="33" t="n"/>
    </row>
    <row r="38">
      <c r="A38" s="45" t="n"/>
      <c r="B38" s="44" t="inlineStr">
        <is>
          <t>FROZEN RAIL</t>
        </is>
      </c>
      <c r="C38" s="1" t="n">
        <v>0</v>
      </c>
      <c r="D38" s="30" t="n">
        <v>10</v>
      </c>
      <c r="E38" s="31">
        <f>IF(OR(C38="",D38=""),"",C38/D38)</f>
        <v/>
      </c>
      <c r="F38" s="34" t="n"/>
      <c r="G38" s="35" t="n"/>
    </row>
    <row r="39">
      <c r="A39" s="45" t="n"/>
      <c r="B39" s="44" t="inlineStr">
        <is>
          <t>LONG RAIL</t>
        </is>
      </c>
      <c r="C39" s="1" t="n">
        <v>0</v>
      </c>
      <c r="D39" s="30" t="n">
        <v>10</v>
      </c>
      <c r="E39" s="36">
        <f>IF(OR(C39="",D39=""),"",C39/D39)</f>
        <v/>
      </c>
      <c r="F39" s="37" t="n"/>
      <c r="G39" s="38" t="n"/>
    </row>
    <row r="40">
      <c r="A40" s="45" t="n"/>
      <c r="B40" s="44" t="inlineStr">
        <is>
          <t>SHORT RAIL</t>
        </is>
      </c>
      <c r="C40" s="1" t="n">
        <v>0</v>
      </c>
      <c r="D40" s="30" t="n">
        <v>10</v>
      </c>
      <c r="E40" s="31">
        <f>IF(OR(C40="",D40=""),"",C40/D40)</f>
        <v/>
      </c>
      <c r="F40" s="39" t="n"/>
      <c r="G40" s="35" t="n"/>
    </row>
    <row r="41">
      <c r="A41" s="43" t="inlineStr">
        <is>
          <t>BANK SHOTS (+ Rails)</t>
        </is>
      </c>
      <c r="B41" s="44" t="inlineStr">
        <is>
          <t>TWO RAIL</t>
        </is>
      </c>
      <c r="C41" s="1" t="n">
        <v>0</v>
      </c>
      <c r="D41" s="30" t="n">
        <v>10</v>
      </c>
      <c r="E41" s="31">
        <f>IF(OR(C41="",D41=""),"",C41/D41)</f>
        <v/>
      </c>
      <c r="F41" s="32">
        <f>IF(COUNTA(C41:C42)=2,SUM(C41:C42)/SUM(D41:D42),"")</f>
        <v/>
      </c>
      <c r="G41" s="33" t="n"/>
    </row>
    <row r="42">
      <c r="A42" s="45" t="n"/>
      <c r="B42" s="44" t="inlineStr">
        <is>
          <t>MULTI-RAIL</t>
        </is>
      </c>
      <c r="C42" s="1" t="n">
        <v>0</v>
      </c>
      <c r="D42" s="30" t="n">
        <v>10</v>
      </c>
      <c r="E42" s="31">
        <f>IF(OR(C42="",D42=""),"",C42/D42)</f>
        <v/>
      </c>
      <c r="F42" s="30" t="n"/>
      <c r="G42" s="35" t="n"/>
    </row>
    <row r="43">
      <c r="A43" s="43" t="inlineStr">
        <is>
          <t>ADVANCED SHOTS</t>
        </is>
      </c>
      <c r="B43" s="44" t="inlineStr">
        <is>
          <t>SWERVE</t>
        </is>
      </c>
      <c r="C43" s="1" t="n">
        <v>0</v>
      </c>
      <c r="D43" s="30" t="n">
        <v>10</v>
      </c>
      <c r="E43" s="31">
        <f>IF(OR(C43="",D43=""),"",C43/D43)</f>
        <v/>
      </c>
      <c r="F43" s="32">
        <f>IF(COUNTA(C43:C49)=7,SUM(C43:C49)/SUM(D43:D49),"")</f>
        <v/>
      </c>
      <c r="G43" s="33" t="n"/>
    </row>
    <row r="44">
      <c r="A44" s="45" t="n"/>
      <c r="B44" s="44" t="inlineStr">
        <is>
          <t>CAROM</t>
        </is>
      </c>
      <c r="C44" s="1" t="n">
        <v>0</v>
      </c>
      <c r="D44" s="30" t="n">
        <v>10</v>
      </c>
      <c r="E44" s="31">
        <f>IF(OR(C44="",D44=""),"",C44/D44)</f>
        <v/>
      </c>
      <c r="F44" s="34" t="n"/>
      <c r="G44" s="35" t="n"/>
    </row>
    <row r="45">
      <c r="A45" s="45" t="n"/>
      <c r="B45" s="44" t="inlineStr">
        <is>
          <t>COMBO</t>
        </is>
      </c>
      <c r="C45" s="1" t="n">
        <v>0</v>
      </c>
      <c r="D45" s="30" t="n">
        <v>10</v>
      </c>
      <c r="E45" s="36">
        <f>IF(OR(C45="",D45=""),"",C45/D45)</f>
        <v/>
      </c>
      <c r="F45" s="37" t="n"/>
      <c r="G45" s="38" t="n"/>
    </row>
    <row r="46">
      <c r="A46" s="45" t="n"/>
      <c r="B46" s="44" t="inlineStr">
        <is>
          <t>KICK</t>
        </is>
      </c>
      <c r="C46" s="1" t="n">
        <v>0</v>
      </c>
      <c r="D46" s="30" t="n">
        <v>10</v>
      </c>
      <c r="E46" s="36">
        <f>IF(OR(C46="",D46=""),"",C46/D46)</f>
        <v/>
      </c>
      <c r="F46" s="37" t="n"/>
      <c r="G46" s="38" t="n"/>
    </row>
    <row r="47">
      <c r="A47" s="45" t="n"/>
      <c r="B47" s="44" t="inlineStr">
        <is>
          <t>TICKY</t>
        </is>
      </c>
      <c r="C47" s="1" t="n">
        <v>0</v>
      </c>
      <c r="D47" s="30" t="n">
        <v>10</v>
      </c>
      <c r="E47" s="31">
        <f>IF(OR(C47="",D47=""),"",C47/D47)</f>
        <v/>
      </c>
      <c r="F47" s="42" t="n"/>
      <c r="G47" s="35" t="n"/>
    </row>
    <row r="48">
      <c r="A48" s="45" t="n"/>
      <c r="B48" s="44" t="inlineStr">
        <is>
          <t>JUMP</t>
        </is>
      </c>
      <c r="C48" s="1" t="n">
        <v>0</v>
      </c>
      <c r="D48" s="30" t="n">
        <v>10</v>
      </c>
      <c r="E48" s="36">
        <f>IF(OR(C48="",D48=""),"",C48/D48)</f>
        <v/>
      </c>
      <c r="F48" s="37" t="n"/>
      <c r="G48" s="38" t="n"/>
    </row>
    <row r="49">
      <c r="A49" s="46" t="n"/>
      <c r="B49" s="44" t="inlineStr">
        <is>
          <t>MULTI</t>
        </is>
      </c>
      <c r="C49" s="1" t="n">
        <v>0</v>
      </c>
      <c r="D49" s="30" t="n">
        <v>10</v>
      </c>
      <c r="E49" s="31">
        <f>IF(OR(C49="",D49=""),"",C49/D49)</f>
        <v/>
      </c>
      <c r="F49" s="39" t="n"/>
      <c r="G49" s="35" t="n"/>
    </row>
    <row r="50">
      <c r="A50" s="23" t="n"/>
      <c r="B50" s="71" t="n"/>
      <c r="C50" s="71" t="n"/>
      <c r="D50" s="71" t="n"/>
      <c r="E50" s="71" t="n"/>
      <c r="F50" s="72" t="n"/>
      <c r="G50" s="22" t="n"/>
    </row>
    <row r="51">
      <c r="A51" s="73" t="n"/>
      <c r="F51" s="74" t="n"/>
      <c r="G51" s="22" t="n"/>
    </row>
    <row r="52">
      <c r="A52" s="73" t="n"/>
      <c r="F52" s="74" t="n"/>
      <c r="G52" s="22" t="n"/>
    </row>
    <row r="53">
      <c r="A53" s="73" t="n"/>
      <c r="F53" s="74" t="n"/>
      <c r="G53" s="22" t="n"/>
    </row>
    <row r="54">
      <c r="A54" s="73" t="n"/>
      <c r="F54" s="74" t="n"/>
      <c r="G54" s="22" t="n"/>
    </row>
    <row r="55">
      <c r="A55" s="73" t="n"/>
      <c r="F55" s="74" t="n"/>
      <c r="G55" s="22" t="n"/>
    </row>
    <row r="56">
      <c r="A56" s="73" t="n"/>
      <c r="F56" s="74" t="n"/>
      <c r="G56" s="22" t="n"/>
    </row>
    <row r="57">
      <c r="A57" s="73" t="n"/>
      <c r="F57" s="74" t="n"/>
      <c r="G57" s="22" t="n"/>
    </row>
    <row r="58">
      <c r="A58" s="73" t="n"/>
      <c r="F58" s="74" t="n"/>
      <c r="G58" s="22" t="n"/>
    </row>
    <row r="59">
      <c r="A59" s="73" t="n"/>
      <c r="F59" s="74" t="n"/>
      <c r="G59" s="22" t="n"/>
    </row>
    <row r="60">
      <c r="A60" s="73" t="n"/>
      <c r="F60" s="74" t="n"/>
      <c r="G60" s="22" t="n"/>
    </row>
    <row r="61">
      <c r="A61" s="73" t="n"/>
      <c r="F61" s="74" t="n"/>
      <c r="G61" s="22" t="n"/>
    </row>
    <row r="62">
      <c r="A62" s="73" t="n"/>
      <c r="F62" s="74" t="n"/>
      <c r="G62" s="22" t="n"/>
    </row>
    <row r="63">
      <c r="A63" s="75" t="n"/>
      <c r="B63" s="76" t="n"/>
      <c r="C63" s="76" t="n"/>
      <c r="D63" s="76" t="n"/>
      <c r="E63" s="76" t="n"/>
      <c r="F63" s="77" t="n"/>
      <c r="G63" s="22" t="n"/>
    </row>
    <row r="64">
      <c r="A64" s="47" t="n"/>
      <c r="B64" s="47" t="n"/>
      <c r="C64" s="30" t="n"/>
      <c r="D64" s="30" t="n"/>
      <c r="E64" s="47" t="n"/>
      <c r="F64" s="47" t="n"/>
      <c r="G64" s="22" t="n"/>
    </row>
    <row r="65">
      <c r="A65" s="47" t="n"/>
      <c r="B65" s="47" t="n"/>
      <c r="C65" s="30" t="n"/>
      <c r="D65" s="30" t="n"/>
      <c r="E65" s="47" t="n"/>
      <c r="F65" s="47" t="n"/>
      <c r="G65" s="22" t="n"/>
    </row>
    <row r="66">
      <c r="A66" s="47" t="n"/>
      <c r="B66" s="47" t="n"/>
      <c r="C66" s="30" t="n"/>
      <c r="D66" s="30" t="n"/>
      <c r="E66" s="47" t="n"/>
      <c r="F66" s="47" t="n"/>
      <c r="G66" s="22" t="n"/>
    </row>
    <row r="67">
      <c r="A67" s="47" t="n"/>
      <c r="B67" s="47" t="n"/>
      <c r="C67" s="30" t="n"/>
      <c r="D67" s="30" t="n"/>
      <c r="E67" s="47" t="n"/>
      <c r="F67" s="47" t="n"/>
      <c r="G67" s="22" t="n"/>
    </row>
    <row r="68">
      <c r="A68" s="47" t="n"/>
      <c r="B68" s="47" t="n"/>
      <c r="C68" s="30" t="n"/>
      <c r="D68" s="30" t="n"/>
      <c r="E68" s="47" t="n"/>
      <c r="F68" s="47" t="n"/>
      <c r="G68" s="22" t="n"/>
    </row>
    <row r="69">
      <c r="A69" s="22" t="n"/>
      <c r="B69" s="22" t="n"/>
      <c r="C69" s="23" t="n"/>
      <c r="D69" s="23" t="n"/>
      <c r="E69" s="22" t="n"/>
      <c r="F69" s="22" t="n"/>
      <c r="G69" s="22" t="n"/>
    </row>
    <row r="70">
      <c r="A70" s="22" t="n"/>
      <c r="B70" s="22" t="n"/>
      <c r="C70" s="23" t="n"/>
      <c r="D70" s="23" t="n"/>
      <c r="E70" s="22" t="n"/>
      <c r="F70" s="22" t="n"/>
      <c r="G70" s="22" t="n"/>
    </row>
  </sheetData>
  <sheetProtection selectLockedCells="1" selectUnlockedCells="0" algorithmName="SHA-512" sheet="1" objects="1" insertRows="1" insertHyperlinks="1" autoFilter="1" scenarios="1" formatColumns="1" deleteColumns="1" insertColumns="1" pivotTables="1" deleteRows="1" formatCells="1" saltValue="5qAoSFN1xsnEiFZJ8egjDQ==" formatRows="1" sort="1" spinCount="100000" hashValue="bJq0Mk6QO60jhEqO4h8/WUZH760sSf4WfFeZowJDySr63P2OfXUEp74ABILpM5KouRKsyZpIWL/CSqO67BAXoQ=="/>
  <mergeCells count="4">
    <mergeCell ref="A2:F2"/>
    <mergeCell ref="A50:F63"/>
    <mergeCell ref="A1:F1"/>
    <mergeCell ref="B4:D4"/>
  </mergeCells>
  <dataValidations count="2">
    <dataValidation sqref="C11:C14" showDropDown="0" showInputMessage="0" showErrorMessage="1" allowBlank="1" error="Straight shots must be an integer between 0 and 5." type="whole">
      <formula1>0</formula1>
      <formula2>5</formula2>
    </dataValidation>
    <dataValidation sqref="C15:C49 C64:C209" showDropDown="0" showInputMessage="0" showErrorMessage="1" allowBlank="1" error="Shots must be an integer between 0 and 10." type="whole">
      <formula1>0</formula1>
      <formula2>10</formula2>
    </dataValidation>
  </dataValidations>
  <pageMargins left="0.75" right="0.75" top="1" bottom="1" header="0.5" footer="0.5"/>
  <pageSetup orientation="portrait" horizontalDpi="0" verticalDpi="0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45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Mobile Input Shell</t>
        </is>
      </c>
    </row>
    <row r="3">
      <c r="A3">
        <f>IF(B7="","",IF(B7&lt;0.4,"BEGINNER",IF(B7&lt;0.7,"INTERMEDIATE",IF(B7&lt;0.8,"ADVANCED",IF(B7&lt;0.9,"EXPERT","PROFESSIONAL")))))</f>
        <v/>
      </c>
      <c r="B3">
        <f>Assessment!C4</f>
        <v/>
      </c>
    </row>
    <row r="4">
      <c r="A4">
        <f>IF(COUNTA(C:C)&gt;0,SUM(C:C)/370,"")</f>
        <v/>
      </c>
      <c r="B4">
        <f>Assessment!C5</f>
        <v/>
      </c>
    </row>
    <row r="5">
      <c r="A5">
        <f>IF(B5="","",B5*B6)</f>
        <v/>
      </c>
      <c r="B5">
        <f>Assessment!C7</f>
        <v/>
      </c>
    </row>
    <row r="6">
      <c r="A6" t="inlineStr">
        <is>
          <t>Sub-Class</t>
        </is>
      </c>
      <c r="B6">
        <f>Assessment!C9</f>
        <v/>
      </c>
    </row>
    <row r="7">
      <c r="A7" t="inlineStr">
        <is>
          <t>SHORT</t>
        </is>
      </c>
      <c r="B7">
        <f>Assessment!C11</f>
        <v/>
      </c>
    </row>
    <row r="8">
      <c r="A8" t="inlineStr">
        <is>
          <t>MEDIUM</t>
        </is>
      </c>
      <c r="B8">
        <f>Assessment!C12</f>
        <v/>
      </c>
    </row>
    <row r="9">
      <c r="A9" t="inlineStr">
        <is>
          <t>LONG</t>
        </is>
      </c>
      <c r="B9">
        <f>Assessment!C13</f>
        <v/>
      </c>
    </row>
    <row r="10">
      <c r="A10" t="inlineStr">
        <is>
          <t>VERY LONG</t>
        </is>
      </c>
      <c r="B10">
        <f>Assessment!C14</f>
        <v/>
      </c>
    </row>
    <row r="11">
      <c r="A11" t="inlineStr">
        <is>
          <t>SMALL</t>
        </is>
      </c>
      <c r="B11">
        <f>Assessment!C15</f>
        <v/>
      </c>
    </row>
    <row r="12">
      <c r="A12" t="inlineStr">
        <is>
          <t>MEDIUM</t>
        </is>
      </c>
      <c r="B12">
        <f>Assessment!C16</f>
        <v/>
      </c>
    </row>
    <row r="13">
      <c r="A13" t="inlineStr">
        <is>
          <t>LARGE</t>
        </is>
      </c>
      <c r="B13">
        <f>Assessment!C17</f>
        <v/>
      </c>
    </row>
    <row r="14">
      <c r="A14" t="inlineStr">
        <is>
          <t>THIN</t>
        </is>
      </c>
      <c r="B14">
        <f>Assessment!C18</f>
        <v/>
      </c>
    </row>
    <row r="15">
      <c r="A15" t="inlineStr">
        <is>
          <t>SMALL</t>
        </is>
      </c>
      <c r="B15">
        <f>Assessment!C19</f>
        <v/>
      </c>
    </row>
    <row r="16">
      <c r="A16" t="inlineStr">
        <is>
          <t>MEDIUM</t>
        </is>
      </c>
      <c r="B16">
        <f>Assessment!C20</f>
        <v/>
      </c>
    </row>
    <row r="17">
      <c r="A17" t="inlineStr">
        <is>
          <t>LARGE</t>
        </is>
      </c>
      <c r="B17">
        <f>Assessment!C21</f>
        <v/>
      </c>
    </row>
    <row r="18">
      <c r="A18" t="inlineStr">
        <is>
          <t>THIN</t>
        </is>
      </c>
      <c r="B18">
        <f>Assessment!C22</f>
        <v/>
      </c>
    </row>
    <row r="19">
      <c r="A19" t="inlineStr">
        <is>
          <t>SMALL</t>
        </is>
      </c>
      <c r="B19">
        <f>Assessment!C23</f>
        <v/>
      </c>
    </row>
    <row r="20">
      <c r="A20" t="inlineStr">
        <is>
          <t>MEDIUM</t>
        </is>
      </c>
      <c r="B20">
        <f>Assessment!C24</f>
        <v/>
      </c>
    </row>
    <row r="21">
      <c r="A21" t="inlineStr">
        <is>
          <t>LARGE</t>
        </is>
      </c>
      <c r="B21">
        <f>Assessment!C25</f>
        <v/>
      </c>
    </row>
    <row r="22">
      <c r="A22" t="inlineStr">
        <is>
          <t>THIN</t>
        </is>
      </c>
      <c r="B22">
        <f>Assessment!C26</f>
        <v/>
      </c>
    </row>
    <row r="23">
      <c r="A23" t="inlineStr">
        <is>
          <t>SMALL</t>
        </is>
      </c>
      <c r="B23">
        <f>Assessment!C27</f>
        <v/>
      </c>
    </row>
    <row r="24">
      <c r="A24" t="inlineStr">
        <is>
          <t>MEDIUM</t>
        </is>
      </c>
      <c r="B24">
        <f>Assessment!C28</f>
        <v/>
      </c>
    </row>
    <row r="25">
      <c r="A25" t="inlineStr">
        <is>
          <t>LARGE</t>
        </is>
      </c>
      <c r="B25">
        <f>Assessment!C29</f>
        <v/>
      </c>
    </row>
    <row r="26">
      <c r="A26" t="inlineStr">
        <is>
          <t>THIN</t>
        </is>
      </c>
      <c r="B26">
        <f>Assessment!C30</f>
        <v/>
      </c>
    </row>
    <row r="27">
      <c r="A27" t="inlineStr">
        <is>
          <t>FROZEN</t>
        </is>
      </c>
      <c r="B27">
        <f>Assessment!C31</f>
        <v/>
      </c>
    </row>
    <row r="28">
      <c r="A28" t="inlineStr">
        <is>
          <t>½ BALL OFF</t>
        </is>
      </c>
      <c r="B28">
        <f>Assessment!C32</f>
        <v/>
      </c>
    </row>
    <row r="29">
      <c r="A29" t="inlineStr">
        <is>
          <t>1 BALL OFF</t>
        </is>
      </c>
      <c r="B29">
        <f>Assessment!C33</f>
        <v/>
      </c>
    </row>
    <row r="30">
      <c r="A30" t="inlineStr">
        <is>
          <t>FROZEN</t>
        </is>
      </c>
      <c r="B30">
        <f>Assessment!C34</f>
        <v/>
      </c>
    </row>
    <row r="31">
      <c r="A31" t="inlineStr">
        <is>
          <t>½ BALL OFF</t>
        </is>
      </c>
      <c r="B31">
        <f>Assessment!C35</f>
        <v/>
      </c>
    </row>
    <row r="32">
      <c r="A32" t="inlineStr">
        <is>
          <t>1 BALL OFF</t>
        </is>
      </c>
      <c r="B32">
        <f>Assessment!C36</f>
        <v/>
      </c>
    </row>
    <row r="33">
      <c r="A33" t="inlineStr">
        <is>
          <t>CLOSE RAIL</t>
        </is>
      </c>
      <c r="B33">
        <f>Assessment!C37</f>
        <v/>
      </c>
    </row>
    <row r="34">
      <c r="A34" t="inlineStr">
        <is>
          <t>FROZEN RAIL</t>
        </is>
      </c>
      <c r="B34">
        <f>Assessment!C38</f>
        <v/>
      </c>
    </row>
    <row r="35">
      <c r="A35" t="inlineStr">
        <is>
          <t>LONG RAIL</t>
        </is>
      </c>
      <c r="B35">
        <f>Assessment!C39</f>
        <v/>
      </c>
    </row>
    <row r="36">
      <c r="A36" t="inlineStr">
        <is>
          <t>SHORT RAIL</t>
        </is>
      </c>
      <c r="B36">
        <f>Assessment!C40</f>
        <v/>
      </c>
    </row>
    <row r="37">
      <c r="A37" t="inlineStr">
        <is>
          <t>TWO RAIL</t>
        </is>
      </c>
      <c r="B37">
        <f>Assessment!C41</f>
        <v/>
      </c>
    </row>
    <row r="38">
      <c r="A38" t="inlineStr">
        <is>
          <t>MULTI-RAIL</t>
        </is>
      </c>
      <c r="B38">
        <f>Assessment!C42</f>
        <v/>
      </c>
    </row>
    <row r="39">
      <c r="A39" t="inlineStr">
        <is>
          <t>SWERVE</t>
        </is>
      </c>
      <c r="B39">
        <f>Assessment!C43</f>
        <v/>
      </c>
    </row>
    <row r="40">
      <c r="A40" t="inlineStr">
        <is>
          <t>CAROM</t>
        </is>
      </c>
      <c r="B40">
        <f>Assessment!C44</f>
        <v/>
      </c>
    </row>
    <row r="41">
      <c r="A41" t="inlineStr">
        <is>
          <t>COMBO</t>
        </is>
      </c>
      <c r="B41">
        <f>Assessment!C45</f>
        <v/>
      </c>
    </row>
    <row r="42">
      <c r="A42" t="inlineStr">
        <is>
          <t>KICK</t>
        </is>
      </c>
      <c r="B42">
        <f>Assessment!C46</f>
        <v/>
      </c>
    </row>
    <row r="43">
      <c r="A43" t="inlineStr">
        <is>
          <t>TICKY</t>
        </is>
      </c>
      <c r="B43">
        <f>Assessment!C47</f>
        <v/>
      </c>
    </row>
    <row r="44">
      <c r="A44" t="inlineStr">
        <is>
          <t>JUMP</t>
        </is>
      </c>
      <c r="B44">
        <f>Assessment!C48</f>
        <v/>
      </c>
    </row>
    <row r="45">
      <c r="A45" t="inlineStr">
        <is>
          <t>MULTI</t>
        </is>
      </c>
      <c r="B45">
        <f>Assessment!C49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2025-12-26T08:42:55Z</dcterms:created>
  <dcterms:modified xmlns:dcterms="http://purl.org/dc/terms/" xmlns:xsi="http://www.w3.org/2001/XMLSchema-instance" xsi:type="dcterms:W3CDTF">2026-01-23T04:10:36Z</dcterms:modified>
  <cp:lastModifiedBy>Todd Shirley</cp:lastModifiedBy>
</cp:coreProperties>
</file>