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lewis/Desktop/LSBC TOURNAMENTS/"/>
    </mc:Choice>
  </mc:AlternateContent>
  <xr:revisionPtr revIDLastSave="0" documentId="8_{7639C41A-144A-424C-AA01-18D386EC81A7}" xr6:coauthVersionLast="47" xr6:coauthVersionMax="47" xr10:uidLastSave="{00000000-0000-0000-0000-000000000000}"/>
  <bookViews>
    <workbookView xWindow="0" yWindow="0" windowWidth="28800" windowHeight="17360" xr2:uid="{6D68EF3B-E586-1A42-8195-A1EDE6AEFF59}"/>
  </bookViews>
  <sheets>
    <sheet name="Points" sheetId="1" r:id="rId1"/>
    <sheet name="Limestone" sheetId="4" r:id="rId2"/>
  </sheets>
  <definedNames>
    <definedName name="_xlnm._FilterDatabase" localSheetId="1" hidden="1">Limestone!$B$3:$H$23</definedName>
    <definedName name="_xlnm._FilterDatabase" localSheetId="0" hidden="1">Points!$C$4:$AQ$4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6" i="1" l="1"/>
  <c r="AO26" i="1"/>
  <c r="AN26" i="1"/>
  <c r="AP26" i="1" l="1"/>
  <c r="AO15" i="1" l="1"/>
  <c r="AO11" i="1"/>
  <c r="AN21" i="1"/>
  <c r="AN15" i="1"/>
  <c r="AP15" i="1" l="1"/>
  <c r="AO21" i="1"/>
  <c r="AV9" i="1"/>
  <c r="AO14" i="1"/>
  <c r="H4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5" i="4"/>
  <c r="H22" i="4"/>
  <c r="H21" i="4"/>
  <c r="AP21" i="1" l="1"/>
  <c r="AQ23" i="1"/>
  <c r="AO23" i="1"/>
  <c r="AN23" i="1"/>
  <c r="AQ24" i="1"/>
  <c r="AO20" i="1"/>
  <c r="AN20" i="1"/>
  <c r="AQ20" i="1"/>
  <c r="AO24" i="1"/>
  <c r="AN24" i="1"/>
  <c r="AQ16" i="1"/>
  <c r="AO13" i="1"/>
  <c r="AN13" i="1"/>
  <c r="AQ22" i="1"/>
  <c r="AO22" i="1"/>
  <c r="AN22" i="1"/>
  <c r="AQ25" i="1"/>
  <c r="AO16" i="1"/>
  <c r="AN16" i="1"/>
  <c r="AQ13" i="1"/>
  <c r="AO25" i="1"/>
  <c r="AN25" i="1"/>
  <c r="AQ17" i="1"/>
  <c r="AO12" i="1"/>
  <c r="AN12" i="1"/>
  <c r="AQ14" i="1"/>
  <c r="AO17" i="1"/>
  <c r="AN17" i="1"/>
  <c r="AQ11" i="1"/>
  <c r="AO19" i="1"/>
  <c r="AN19" i="1"/>
  <c r="AQ18" i="1"/>
  <c r="AN11" i="1"/>
  <c r="AQ12" i="1"/>
  <c r="AN14" i="1"/>
  <c r="AQ19" i="1"/>
  <c r="AO18" i="1"/>
  <c r="AN18" i="1"/>
  <c r="AQ9" i="1"/>
  <c r="AO8" i="1"/>
  <c r="AN8" i="1"/>
  <c r="AQ6" i="1"/>
  <c r="AO9" i="1"/>
  <c r="AN9" i="1"/>
  <c r="AQ8" i="1"/>
  <c r="AO10" i="1"/>
  <c r="AN10" i="1"/>
  <c r="AQ10" i="1"/>
  <c r="AO6" i="1"/>
  <c r="AN6" i="1"/>
  <c r="AQ7" i="1"/>
  <c r="AO7" i="1"/>
  <c r="AN7" i="1"/>
  <c r="AQ5" i="1"/>
  <c r="AO5" i="1"/>
  <c r="AN5" i="1"/>
  <c r="AN27" i="1" l="1"/>
  <c r="AP16" i="1"/>
  <c r="AP7" i="1"/>
  <c r="AP23" i="1"/>
  <c r="AP9" i="1"/>
  <c r="AP13" i="1"/>
  <c r="AP8" i="1"/>
  <c r="AP11" i="1"/>
  <c r="AQ27" i="1"/>
  <c r="AP19" i="1"/>
  <c r="AP25" i="1"/>
  <c r="AP10" i="1"/>
  <c r="AP14" i="1"/>
  <c r="AP12" i="1"/>
  <c r="AP6" i="1"/>
  <c r="AP18" i="1"/>
  <c r="AP17" i="1"/>
  <c r="AP22" i="1"/>
  <c r="AP20" i="1"/>
  <c r="AP24" i="1"/>
  <c r="AP5" i="1"/>
</calcChain>
</file>

<file path=xl/sharedStrings.xml><?xml version="1.0" encoding="utf-8"?>
<sst xmlns="http://schemas.openxmlformats.org/spreadsheetml/2006/main" count="143" uniqueCount="77">
  <si>
    <t>LAKE</t>
  </si>
  <si>
    <t>STILLHOUSE</t>
  </si>
  <si>
    <t>LBJ</t>
  </si>
  <si>
    <t>BELTON</t>
  </si>
  <si>
    <t>WACO CHAMPIONSHIP</t>
  </si>
  <si>
    <t>AUSTIN</t>
  </si>
  <si>
    <t>WHITNEY</t>
  </si>
  <si>
    <t>TOTAL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</si>
  <si>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</si>
  <si>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</si>
  <si>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</si>
  <si>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</si>
  <si>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</si>
  <si>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</si>
  <si>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</si>
  <si>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</si>
  <si>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SEPTEMBER</t>
  </si>
  <si>
    <t>Place</t>
  </si>
  <si>
    <t>Name</t>
  </si>
  <si>
    <t>WEIGHT</t>
  </si>
  <si>
    <t>TOURNEY</t>
  </si>
  <si>
    <t>Money</t>
  </si>
  <si>
    <t>AOY</t>
  </si>
  <si>
    <t>Peter Lewis (T.D)</t>
  </si>
  <si>
    <t>Benny Love</t>
  </si>
  <si>
    <t xml:space="preserve">Chris Brewton  </t>
  </si>
  <si>
    <t>Robert Shivers  (VP)</t>
  </si>
  <si>
    <t>LaBoria Willis</t>
  </si>
  <si>
    <t xml:space="preserve">Art Contreras  </t>
  </si>
  <si>
    <t>Tyrone Gadson</t>
  </si>
  <si>
    <t>ZeQuawn Sims</t>
  </si>
  <si>
    <t>*</t>
  </si>
  <si>
    <t>Perry Dixon</t>
  </si>
  <si>
    <t xml:space="preserve"> </t>
  </si>
  <si>
    <t>Robert Griffin</t>
  </si>
  <si>
    <t>Isiah Oliver (SEC)</t>
  </si>
  <si>
    <t>Raymond Gipson</t>
  </si>
  <si>
    <t xml:space="preserve">Thomas F. Richardson </t>
  </si>
  <si>
    <t>Van Scott</t>
  </si>
  <si>
    <t>Craig Gilbert</t>
  </si>
  <si>
    <t>OJ Nieves</t>
  </si>
  <si>
    <t>Debbie Gipson</t>
  </si>
  <si>
    <t>Ervin Woodard (PREZ/TREAS)</t>
  </si>
  <si>
    <t>Norman Myers</t>
  </si>
  <si>
    <t>BJ Harden</t>
  </si>
  <si>
    <t>Rodney Gilchrist</t>
  </si>
  <si>
    <t>Melvin Williams</t>
  </si>
  <si>
    <t>Total Paid Out</t>
  </si>
  <si>
    <t>BIG BASS TRACKER</t>
  </si>
  <si>
    <t>Thomas 4.88 (Stillhouse)</t>
  </si>
  <si>
    <t>Pete 5.74 (LBJ)</t>
  </si>
  <si>
    <t>Chris 7.77 (LBJ)</t>
  </si>
  <si>
    <t>Pete 2.98 (Belton)</t>
  </si>
  <si>
    <t>Benny 5.58 (Stillhouse)</t>
  </si>
  <si>
    <t>Pete 5.27 (Austin)</t>
  </si>
  <si>
    <t>Rob 4.77 (Day 1 Whitney)</t>
  </si>
  <si>
    <t>Pete 3.60 (Day 2 Whitney)</t>
  </si>
  <si>
    <t>Craig 5.56 (Stillhouse)</t>
  </si>
  <si>
    <t>Griff 4.07 (Belton)</t>
  </si>
  <si>
    <t>Entry Fee</t>
  </si>
  <si>
    <t># of Fish</t>
  </si>
  <si>
    <t>Big Fish</t>
  </si>
  <si>
    <t>Penalty</t>
  </si>
  <si>
    <t>Weight</t>
  </si>
  <si>
    <t>Total Weight</t>
  </si>
  <si>
    <t>Peter Lewis</t>
  </si>
  <si>
    <t>x</t>
  </si>
  <si>
    <t>Art Contreras  (VP)</t>
  </si>
  <si>
    <t>Chris Brewton  (T.D.)</t>
  </si>
  <si>
    <t>Thomas F. Richardson (PREZ)</t>
  </si>
  <si>
    <t>Eddie Neely</t>
  </si>
  <si>
    <t>Zeqwan Sims</t>
  </si>
  <si>
    <t>Levi Green</t>
  </si>
  <si>
    <t>Ervin Woodard (TREAS)</t>
  </si>
  <si>
    <t>Nick Davis</t>
  </si>
  <si>
    <t>Isiah Oliver</t>
  </si>
  <si>
    <t>Robert Shivers  (Secretary)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</si>
</sst>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6"/>
      <color theme="1"/>
      <name val="Bookman Old Style Bold"/>
    </font>
    <font>
      <b/>
      <sz val="14"/>
      <color theme="1"/>
      <name val="Calibri"/>
      <family val="2"/>
      <scheme val="minor"/>
    </font>
    <font>
      <b/>
      <sz val="16"/>
      <color rgb="FF000000"/>
      <name val="Bookman Old Style Bold"/>
    </font>
    <font>
      <b/>
      <sz val="1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/>
    <xf numFmtId="44" fontId="2" fillId="0" borderId="3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8" fillId="8" borderId="19" xfId="0" applyFont="1" applyFill="1" applyBorder="1"/>
    <xf numFmtId="0" fontId="9" fillId="0" borderId="3" xfId="0" applyFont="1" applyBorder="1" applyAlignment="1">
      <alignment horizontal="center"/>
    </xf>
    <xf numFmtId="0" fontId="6" fillId="8" borderId="19" xfId="0" applyFont="1" applyFill="1" applyBorder="1"/>
    <xf numFmtId="0" fontId="5" fillId="0" borderId="20" xfId="0" applyFont="1" applyBorder="1" applyAlignment="1">
      <alignment horizontal="center"/>
    </xf>
    <xf numFmtId="0" fontId="9" fillId="0" borderId="0" xfId="0" applyFont="1"/>
    <xf numFmtId="44" fontId="2" fillId="0" borderId="0" xfId="1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8" fillId="8" borderId="12" xfId="0" applyFont="1" applyFill="1" applyBorder="1"/>
    <xf numFmtId="0" fontId="0" fillId="0" borderId="3" xfId="0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2" fontId="3" fillId="0" borderId="0" xfId="0" applyNumberFormat="1" applyFont="1"/>
    <xf numFmtId="2" fontId="3" fillId="7" borderId="16" xfId="0" applyNumberFormat="1" applyFont="1" applyFill="1" applyBorder="1"/>
    <xf numFmtId="2" fontId="3" fillId="0" borderId="3" xfId="0" applyNumberFormat="1" applyFont="1" applyBorder="1"/>
    <xf numFmtId="0" fontId="0" fillId="0" borderId="3" xfId="0" applyBorder="1"/>
    <xf numFmtId="2" fontId="0" fillId="0" borderId="3" xfId="0" applyNumberFormat="1" applyBorder="1"/>
    <xf numFmtId="0" fontId="0" fillId="0" borderId="10" xfId="0" applyBorder="1"/>
    <xf numFmtId="2" fontId="0" fillId="0" borderId="10" xfId="0" applyNumberFormat="1" applyBorder="1"/>
    <xf numFmtId="0" fontId="3" fillId="0" borderId="3" xfId="0" applyFont="1" applyBorder="1"/>
    <xf numFmtId="0" fontId="8" fillId="8" borderId="3" xfId="0" applyFont="1" applyFill="1" applyBorder="1"/>
    <xf numFmtId="0" fontId="6" fillId="8" borderId="3" xfId="0" applyFont="1" applyFill="1" applyBorder="1"/>
    <xf numFmtId="0" fontId="11" fillId="8" borderId="3" xfId="0" applyFont="1" applyFill="1" applyBorder="1"/>
    <xf numFmtId="0" fontId="5" fillId="0" borderId="27" xfId="0" applyFont="1" applyBorder="1" applyAlignment="1">
      <alignment horizontal="center"/>
    </xf>
    <xf numFmtId="0" fontId="12" fillId="0" borderId="3" xfId="0" applyFont="1" applyBorder="1"/>
    <xf numFmtId="0" fontId="0" fillId="9" borderId="3" xfId="0" applyFill="1" applyBorder="1"/>
    <xf numFmtId="0" fontId="3" fillId="0" borderId="3" xfId="0" applyFont="1" applyBorder="1" applyAlignment="1">
      <alignment horizontal="center"/>
    </xf>
    <xf numFmtId="0" fontId="6" fillId="8" borderId="21" xfId="0" applyFont="1" applyFill="1" applyBorder="1"/>
    <xf numFmtId="0" fontId="8" fillId="8" borderId="21" xfId="0" applyFont="1" applyFill="1" applyBorder="1"/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" fontId="2" fillId="3" borderId="12" xfId="0" applyNumberFormat="1" applyFont="1" applyFill="1" applyBorder="1" applyAlignment="1">
      <alignment horizontal="center"/>
    </xf>
    <xf numFmtId="16" fontId="2" fillId="3" borderId="1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9ED6-E914-1243-9F18-4D00AD50A3CE}">
  <dimension ref="A1:AV39"/>
  <sheetViews>
    <sheetView tabSelected="1" topLeftCell="A3" zoomScale="110" zoomScaleNormal="110" workbookViewId="0">
      <pane xSplit="3" ySplit="1" topLeftCell="F4" activePane="bottomRight" state="frozen"/>
      <selection pane="bottomRight" activeCell="C12" sqref="C12"/>
      <selection pane="bottomLeft"/>
      <selection pane="topRight"/>
    </sheetView>
  </sheetViews>
  <sheetFormatPr defaultColWidth="8.875" defaultRowHeight="21"/>
  <cols>
    <col min="1" max="1" width="8.875" style="2"/>
    <col min="2" max="2" width="7.625" style="1" bestFit="1" customWidth="1"/>
    <col min="3" max="3" width="33.625" style="2" customWidth="1"/>
    <col min="4" max="4" width="10.625" style="1" customWidth="1"/>
    <col min="5" max="5" width="10.5" style="1" customWidth="1"/>
    <col min="6" max="6" width="9" style="1" customWidth="1"/>
    <col min="7" max="7" width="10" style="1" customWidth="1"/>
    <col min="8" max="8" width="11.875" style="1" customWidth="1"/>
    <col min="9" max="9" width="9" style="1" customWidth="1"/>
    <col min="10" max="10" width="9.625" style="1" customWidth="1"/>
    <col min="11" max="11" width="10.5" style="1" customWidth="1"/>
    <col min="12" max="12" width="9.125" style="1" customWidth="1"/>
    <col min="13" max="13" width="11" style="1" customWidth="1"/>
    <col min="14" max="14" width="11.875" style="1" customWidth="1"/>
    <col min="15" max="15" width="10.375" style="1" customWidth="1"/>
    <col min="16" max="16" width="11" style="1" customWidth="1"/>
    <col min="17" max="17" width="13.5" style="1" customWidth="1"/>
    <col min="18" max="19" width="10.125" style="1" customWidth="1"/>
    <col min="20" max="20" width="12" style="1" customWidth="1"/>
    <col min="21" max="21" width="9.375" style="1" customWidth="1"/>
    <col min="22" max="22" width="9.875" style="1" customWidth="1"/>
    <col min="23" max="23" width="11.625" style="1" customWidth="1"/>
    <col min="24" max="24" width="9.875" style="1" customWidth="1"/>
    <col min="25" max="25" width="10" style="1" customWidth="1"/>
    <col min="26" max="26" width="9.875" style="1" customWidth="1"/>
    <col min="27" max="27" width="9" style="1" customWidth="1"/>
    <col min="28" max="28" width="10.5" style="1" customWidth="1"/>
    <col min="29" max="29" width="10.625" style="1" customWidth="1"/>
    <col min="30" max="30" width="8.375" style="1" customWidth="1"/>
    <col min="31" max="31" width="10" style="1" customWidth="1"/>
    <col min="32" max="32" width="11.875" style="1" customWidth="1"/>
    <col min="33" max="33" width="9.5" style="1" customWidth="1"/>
    <col min="34" max="34" width="10.125" style="1" customWidth="1"/>
    <col min="35" max="35" width="9.5" style="1" customWidth="1"/>
    <col min="36" max="36" width="10" style="1" customWidth="1"/>
    <col min="37" max="37" width="13.125" style="1" customWidth="1"/>
    <col min="38" max="38" width="14.625" style="1" customWidth="1"/>
    <col min="39" max="39" width="12.125" style="1" customWidth="1"/>
    <col min="40" max="40" width="13.125" style="2" customWidth="1"/>
    <col min="41" max="41" width="14.625" style="2" bestFit="1" customWidth="1"/>
    <col min="42" max="42" width="9.875" style="35" bestFit="1" customWidth="1"/>
    <col min="43" max="43" width="13.125" style="1" bestFit="1" customWidth="1"/>
    <col min="44" max="44" width="8.875" style="2"/>
    <col min="45" max="45" width="0" style="2" hidden="1" customWidth="1"/>
    <col min="46" max="16384" width="8.875" style="2"/>
  </cols>
  <sheetData>
    <row r="1" spans="1:48" ht="21.95" thickBot="1"/>
    <row r="2" spans="1:48" s="6" customFormat="1" ht="15.95" thickBot="1">
      <c r="B2" s="3"/>
      <c r="C2" s="52" t="s">
        <v>0</v>
      </c>
      <c r="D2" s="58" t="s">
        <v>1</v>
      </c>
      <c r="E2" s="59"/>
      <c r="F2" s="29"/>
      <c r="G2" s="58" t="s">
        <v>2</v>
      </c>
      <c r="H2" s="59"/>
      <c r="I2" s="30"/>
      <c r="J2" s="60" t="s">
        <v>2</v>
      </c>
      <c r="K2" s="61"/>
      <c r="L2" s="4"/>
      <c r="M2" s="60" t="s">
        <v>3</v>
      </c>
      <c r="N2" s="61"/>
      <c r="O2" s="4"/>
      <c r="P2" s="60" t="s">
        <v>1</v>
      </c>
      <c r="Q2" s="61"/>
      <c r="R2" s="4"/>
      <c r="S2" s="62" t="s">
        <v>4</v>
      </c>
      <c r="T2" s="61"/>
      <c r="U2" s="4"/>
      <c r="V2" s="60" t="s">
        <v>5</v>
      </c>
      <c r="W2" s="61"/>
      <c r="X2" s="4"/>
      <c r="Y2" s="62" t="s">
        <v>6</v>
      </c>
      <c r="Z2" s="61"/>
      <c r="AA2" s="4"/>
      <c r="AB2" s="60" t="s">
        <v>6</v>
      </c>
      <c r="AC2" s="61"/>
      <c r="AD2" s="4"/>
      <c r="AE2" s="56" t="s">
        <v>1</v>
      </c>
      <c r="AF2" s="57"/>
      <c r="AG2" s="4"/>
      <c r="AH2" s="56" t="s">
        <v>3</v>
      </c>
      <c r="AI2" s="57"/>
      <c r="AJ2" s="4"/>
      <c r="AK2" s="56" t="s">
        <v>3</v>
      </c>
      <c r="AL2" s="57"/>
      <c r="AM2" s="5"/>
      <c r="AN2" s="63" t="s">
        <v>7</v>
      </c>
      <c r="AO2" s="64"/>
      <c r="AP2" s="64"/>
      <c r="AQ2" s="65"/>
    </row>
    <row r="3" spans="1:48" ht="15.95" customHeight="1" thickBot="1">
      <c r="B3" s="7"/>
      <c r="C3" s="8"/>
      <c r="D3" s="70" t="s">
        <v>8</v>
      </c>
      <c r="E3" s="70"/>
      <c r="F3" s="9"/>
      <c r="G3" s="70" t="s">
        <v>9</v>
      </c>
      <c r="H3" s="70"/>
      <c r="I3" s="9"/>
      <c r="J3" s="71" t="s">
        <v>10</v>
      </c>
      <c r="K3" s="72"/>
      <c r="L3" s="9"/>
      <c r="M3" s="71" t="s">
        <v>11</v>
      </c>
      <c r="N3" s="72"/>
      <c r="O3" s="9"/>
      <c r="P3" s="73" t="s">
        <v>12</v>
      </c>
      <c r="Q3" s="73"/>
      <c r="R3" s="73"/>
      <c r="S3" s="73"/>
      <c r="T3" s="74"/>
      <c r="U3" s="9"/>
      <c r="V3" s="73" t="s">
        <v>13</v>
      </c>
      <c r="W3" s="73"/>
      <c r="X3" s="73"/>
      <c r="Y3" s="73"/>
      <c r="Z3" s="74"/>
      <c r="AA3" s="9"/>
      <c r="AB3" s="71" t="s">
        <v>14</v>
      </c>
      <c r="AC3" s="72"/>
      <c r="AD3" s="9"/>
      <c r="AE3" s="71" t="s">
        <v>15</v>
      </c>
      <c r="AF3" s="72"/>
      <c r="AG3" s="9"/>
      <c r="AH3" s="69" t="s">
        <v>15</v>
      </c>
      <c r="AI3" s="69"/>
      <c r="AJ3" s="9"/>
      <c r="AK3" s="69" t="s">
        <v>16</v>
      </c>
      <c r="AL3" s="69"/>
      <c r="AM3" s="10"/>
      <c r="AN3" s="66"/>
      <c r="AO3" s="67"/>
      <c r="AP3" s="67"/>
      <c r="AQ3" s="68"/>
    </row>
    <row r="4" spans="1:48" ht="21.95" thickBot="1">
      <c r="B4" s="11" t="s">
        <v>17</v>
      </c>
      <c r="C4" s="12" t="s">
        <v>18</v>
      </c>
      <c r="D4" s="13" t="s">
        <v>19</v>
      </c>
      <c r="E4" s="14" t="s">
        <v>20</v>
      </c>
      <c r="F4" s="15" t="s">
        <v>21</v>
      </c>
      <c r="G4" s="13" t="s">
        <v>19</v>
      </c>
      <c r="H4" s="14" t="s">
        <v>20</v>
      </c>
      <c r="I4" s="15" t="s">
        <v>21</v>
      </c>
      <c r="J4" s="13" t="s">
        <v>19</v>
      </c>
      <c r="K4" s="14" t="s">
        <v>20</v>
      </c>
      <c r="L4" s="15" t="s">
        <v>21</v>
      </c>
      <c r="M4" s="13" t="s">
        <v>19</v>
      </c>
      <c r="N4" s="14" t="s">
        <v>20</v>
      </c>
      <c r="O4" s="15" t="s">
        <v>21</v>
      </c>
      <c r="P4" s="13" t="s">
        <v>19</v>
      </c>
      <c r="Q4" s="14" t="s">
        <v>20</v>
      </c>
      <c r="R4" s="15" t="s">
        <v>21</v>
      </c>
      <c r="S4" s="13" t="s">
        <v>19</v>
      </c>
      <c r="T4" s="14" t="s">
        <v>20</v>
      </c>
      <c r="U4" s="15" t="s">
        <v>21</v>
      </c>
      <c r="V4" s="13" t="s">
        <v>19</v>
      </c>
      <c r="W4" s="14" t="s">
        <v>20</v>
      </c>
      <c r="X4" s="15" t="s">
        <v>21</v>
      </c>
      <c r="Y4" s="13" t="s">
        <v>19</v>
      </c>
      <c r="Z4" s="14" t="s">
        <v>20</v>
      </c>
      <c r="AA4" s="15" t="s">
        <v>21</v>
      </c>
      <c r="AB4" s="13" t="s">
        <v>19</v>
      </c>
      <c r="AC4" s="14" t="s">
        <v>20</v>
      </c>
      <c r="AD4" s="15" t="s">
        <v>21</v>
      </c>
      <c r="AE4" s="13" t="s">
        <v>19</v>
      </c>
      <c r="AF4" s="14" t="s">
        <v>20</v>
      </c>
      <c r="AG4" s="15" t="s">
        <v>21</v>
      </c>
      <c r="AH4" s="13" t="s">
        <v>19</v>
      </c>
      <c r="AI4" s="14" t="s">
        <v>20</v>
      </c>
      <c r="AJ4" s="15" t="s">
        <v>21</v>
      </c>
      <c r="AK4" s="13" t="s">
        <v>19</v>
      </c>
      <c r="AL4" s="14" t="s">
        <v>20</v>
      </c>
      <c r="AM4" s="15" t="s">
        <v>21</v>
      </c>
      <c r="AN4" s="16" t="s">
        <v>19</v>
      </c>
      <c r="AO4" s="17" t="s">
        <v>20</v>
      </c>
      <c r="AP4" s="36" t="s">
        <v>22</v>
      </c>
      <c r="AQ4" s="18" t="s">
        <v>21</v>
      </c>
    </row>
    <row r="5" spans="1:48">
      <c r="B5" s="31">
        <v>1</v>
      </c>
      <c r="C5" s="32" t="s">
        <v>23</v>
      </c>
      <c r="D5" s="19">
        <v>15.29</v>
      </c>
      <c r="E5" s="19">
        <v>50</v>
      </c>
      <c r="F5" s="19">
        <v>573</v>
      </c>
      <c r="G5" s="33">
        <v>11.51</v>
      </c>
      <c r="H5" s="24">
        <v>48</v>
      </c>
      <c r="I5" s="19">
        <v>258</v>
      </c>
      <c r="J5" s="19">
        <v>8.67</v>
      </c>
      <c r="K5" s="19">
        <v>46</v>
      </c>
      <c r="L5" s="19"/>
      <c r="M5" s="19">
        <v>6.94</v>
      </c>
      <c r="N5" s="19">
        <v>46</v>
      </c>
      <c r="O5" s="19">
        <v>200</v>
      </c>
      <c r="P5" s="41">
        <v>12.68</v>
      </c>
      <c r="Q5" s="19">
        <v>46</v>
      </c>
      <c r="R5" s="40"/>
      <c r="S5" s="40"/>
      <c r="T5" s="19"/>
      <c r="U5" s="40"/>
      <c r="V5" s="19">
        <v>16.149999999999999</v>
      </c>
      <c r="W5" s="19">
        <v>50</v>
      </c>
      <c r="X5" s="19">
        <v>755</v>
      </c>
      <c r="Y5" s="47">
        <v>14.51</v>
      </c>
      <c r="Z5" s="19">
        <v>50</v>
      </c>
      <c r="AA5" s="47">
        <v>421</v>
      </c>
      <c r="AB5" s="19">
        <v>12.58</v>
      </c>
      <c r="AC5" s="19">
        <v>50</v>
      </c>
      <c r="AD5" s="19">
        <v>290</v>
      </c>
      <c r="AE5" s="19">
        <v>8.98</v>
      </c>
      <c r="AF5" s="19">
        <v>47</v>
      </c>
      <c r="AG5" s="19"/>
      <c r="AH5" s="19">
        <v>13.93</v>
      </c>
      <c r="AI5" s="19">
        <v>50</v>
      </c>
      <c r="AJ5" s="19">
        <v>344</v>
      </c>
      <c r="AK5" s="19"/>
      <c r="AL5" s="19"/>
      <c r="AM5" s="19"/>
      <c r="AN5" s="20">
        <f>D5+G5+J5+M5+P5+S5+V5+Y5+AB5+AE5+AH5+AK5</f>
        <v>121.24000000000001</v>
      </c>
      <c r="AO5" s="20">
        <f>E5+H5+K5+N5+Q5+T5+W5+Z5+AC5+AF5+AI5+AL5</f>
        <v>483</v>
      </c>
      <c r="AP5" s="37">
        <f>AN5+AO5</f>
        <v>604.24</v>
      </c>
      <c r="AQ5" s="21">
        <f>F5+I5+L5+O5+R5+U5+X5+AA5+AD5+AG5+AJ5+AM5</f>
        <v>2841</v>
      </c>
    </row>
    <row r="6" spans="1:48">
      <c r="B6" s="34">
        <v>2</v>
      </c>
      <c r="C6" s="25" t="s">
        <v>24</v>
      </c>
      <c r="D6" s="19">
        <v>5.22</v>
      </c>
      <c r="E6" s="19">
        <v>42</v>
      </c>
      <c r="F6" s="19"/>
      <c r="G6" s="33">
        <v>14.16</v>
      </c>
      <c r="H6" s="19">
        <v>49</v>
      </c>
      <c r="I6" s="19">
        <v>321</v>
      </c>
      <c r="J6" s="19">
        <v>2.2599999999999998</v>
      </c>
      <c r="K6" s="19">
        <v>45</v>
      </c>
      <c r="L6" s="19"/>
      <c r="M6" s="19">
        <v>8.6300000000000008</v>
      </c>
      <c r="N6" s="19">
        <v>47</v>
      </c>
      <c r="O6" s="19">
        <v>153</v>
      </c>
      <c r="P6" s="39">
        <v>17.97</v>
      </c>
      <c r="Q6" s="19">
        <v>50</v>
      </c>
      <c r="R6" s="38">
        <v>755</v>
      </c>
      <c r="S6" s="38"/>
      <c r="T6" s="19"/>
      <c r="U6" s="38"/>
      <c r="V6" s="19">
        <v>12.76</v>
      </c>
      <c r="W6" s="19">
        <v>49</v>
      </c>
      <c r="X6" s="19">
        <v>390</v>
      </c>
      <c r="Y6" s="47">
        <v>9.15</v>
      </c>
      <c r="Z6" s="19">
        <v>47</v>
      </c>
      <c r="AA6" s="47"/>
      <c r="AB6" s="19">
        <v>5.4</v>
      </c>
      <c r="AC6" s="19">
        <v>47</v>
      </c>
      <c r="AD6" s="19"/>
      <c r="AE6" s="19">
        <v>11.79</v>
      </c>
      <c r="AF6" s="19">
        <v>49</v>
      </c>
      <c r="AG6" s="19">
        <v>401</v>
      </c>
      <c r="AH6" s="19">
        <v>3.3</v>
      </c>
      <c r="AI6" s="19">
        <v>45</v>
      </c>
      <c r="AJ6" s="19"/>
      <c r="AK6" s="19"/>
      <c r="AL6" s="19"/>
      <c r="AM6" s="19"/>
      <c r="AN6" s="20">
        <f>D6+G6+J6+M6+P6+S6+V6+Y6+AB6+AE6+AH6+AK6</f>
        <v>90.64</v>
      </c>
      <c r="AO6" s="20">
        <f>E6+H6+K6+N6+Q6+T6+W6+Z6+AC6+AF6+AI6+AL6</f>
        <v>470</v>
      </c>
      <c r="AP6" s="37">
        <f>AN6+AO6</f>
        <v>560.64</v>
      </c>
      <c r="AQ6" s="21">
        <f>F6+I6+L6+O6+R6+U6+X6+AA6+AD6+AG6+AJ6+AM6</f>
        <v>2020</v>
      </c>
    </row>
    <row r="7" spans="1:48">
      <c r="B7" s="34">
        <v>3</v>
      </c>
      <c r="C7" s="23" t="s">
        <v>25</v>
      </c>
      <c r="D7" s="19">
        <v>9.5500000000000007</v>
      </c>
      <c r="E7" s="19">
        <v>46</v>
      </c>
      <c r="F7" s="19"/>
      <c r="G7" s="33">
        <v>14.31</v>
      </c>
      <c r="H7" s="19">
        <v>50</v>
      </c>
      <c r="I7" s="19">
        <v>459</v>
      </c>
      <c r="J7" s="19">
        <v>18.649999999999999</v>
      </c>
      <c r="K7" s="19">
        <v>50</v>
      </c>
      <c r="L7" s="19">
        <v>724</v>
      </c>
      <c r="M7" s="19">
        <v>11.3</v>
      </c>
      <c r="N7" s="19">
        <v>50</v>
      </c>
      <c r="O7" s="19">
        <v>688</v>
      </c>
      <c r="P7" s="39">
        <v>10.62</v>
      </c>
      <c r="Q7" s="19">
        <v>45</v>
      </c>
      <c r="R7" s="38"/>
      <c r="S7" s="38"/>
      <c r="T7" s="19"/>
      <c r="U7" s="38"/>
      <c r="V7" s="19">
        <v>9.81</v>
      </c>
      <c r="W7" s="19">
        <v>47</v>
      </c>
      <c r="X7" s="19">
        <v>130</v>
      </c>
      <c r="Y7" s="47">
        <v>12.43</v>
      </c>
      <c r="Z7" s="19">
        <v>48</v>
      </c>
      <c r="AA7" s="47">
        <v>126</v>
      </c>
      <c r="AB7" s="19">
        <v>5.44</v>
      </c>
      <c r="AC7" s="19">
        <v>48</v>
      </c>
      <c r="AD7" s="19">
        <v>60</v>
      </c>
      <c r="AE7" s="19">
        <v>3.49</v>
      </c>
      <c r="AF7" s="19">
        <v>42</v>
      </c>
      <c r="AG7" s="19"/>
      <c r="AH7" s="19"/>
      <c r="AI7" s="19">
        <v>0</v>
      </c>
      <c r="AJ7" s="19"/>
      <c r="AK7" s="19"/>
      <c r="AL7" s="19"/>
      <c r="AM7" s="19"/>
      <c r="AN7" s="20">
        <f>D7+G7+J7+M7+P7+S7+V7+Y7+AB7+AE7+AH7+AK7</f>
        <v>95.600000000000009</v>
      </c>
      <c r="AO7" s="20">
        <f>E7+H7+K7+N7+Q7+T7+W7+Z7+AC7+AF7+AI7+AL7</f>
        <v>426</v>
      </c>
      <c r="AP7" s="37">
        <f>AN7+AO7</f>
        <v>521.6</v>
      </c>
      <c r="AQ7" s="21">
        <f>F7+I7+L7+O7+R7+U7+X7+AA7+AD7+AG7+AJ7+AM7</f>
        <v>2187</v>
      </c>
      <c r="AV7" s="2">
        <v>25</v>
      </c>
    </row>
    <row r="8" spans="1:48">
      <c r="B8" s="34">
        <v>4</v>
      </c>
      <c r="C8" s="23" t="s">
        <v>26</v>
      </c>
      <c r="D8" s="19">
        <v>8.32</v>
      </c>
      <c r="E8" s="19">
        <v>45</v>
      </c>
      <c r="F8" s="19"/>
      <c r="G8" s="19">
        <v>2.84</v>
      </c>
      <c r="H8" s="19">
        <v>44</v>
      </c>
      <c r="I8" s="19"/>
      <c r="J8" s="19">
        <v>0</v>
      </c>
      <c r="K8" s="19">
        <v>25</v>
      </c>
      <c r="L8" s="19"/>
      <c r="M8" s="19">
        <v>3.14</v>
      </c>
      <c r="N8" s="19">
        <v>41</v>
      </c>
      <c r="O8" s="19"/>
      <c r="P8" s="39">
        <v>16.36</v>
      </c>
      <c r="Q8" s="19">
        <v>48</v>
      </c>
      <c r="R8" s="38">
        <v>195</v>
      </c>
      <c r="S8" s="38"/>
      <c r="T8" s="19"/>
      <c r="U8" s="38"/>
      <c r="V8" s="19">
        <v>5.08</v>
      </c>
      <c r="W8" s="19">
        <v>41</v>
      </c>
      <c r="X8" s="19"/>
      <c r="Y8" s="47">
        <v>14.09</v>
      </c>
      <c r="Z8" s="19">
        <v>49</v>
      </c>
      <c r="AA8" s="47">
        <v>405</v>
      </c>
      <c r="AB8" s="19">
        <v>4.1399999999999997</v>
      </c>
      <c r="AC8" s="19">
        <v>45</v>
      </c>
      <c r="AD8" s="19"/>
      <c r="AE8" s="19">
        <v>10.210000000000001</v>
      </c>
      <c r="AF8" s="19">
        <v>48</v>
      </c>
      <c r="AG8" s="19">
        <v>172</v>
      </c>
      <c r="AH8" s="19"/>
      <c r="AI8" s="19">
        <v>25</v>
      </c>
      <c r="AJ8" s="19"/>
      <c r="AK8" s="19"/>
      <c r="AL8" s="19"/>
      <c r="AM8" s="19"/>
      <c r="AN8" s="20">
        <f>D8+G8+J8+M8+P8+S8+V8+Y8+AB8+AE8+AH8+AK8</f>
        <v>64.180000000000007</v>
      </c>
      <c r="AO8" s="20">
        <f>E8+H8+K8+N8+Q8+T8+W8+Z8+AC8+AF8+AI8+AL8</f>
        <v>411</v>
      </c>
      <c r="AP8" s="37">
        <f>AN8+AO8</f>
        <v>475.18</v>
      </c>
      <c r="AQ8" s="21">
        <f>F8+I8+L8+O8+R8+U8+X8+AA8+AD8+AG8+AJ8+AM8</f>
        <v>772</v>
      </c>
      <c r="AV8" s="2">
        <v>5</v>
      </c>
    </row>
    <row r="9" spans="1:48">
      <c r="B9" s="34">
        <v>5</v>
      </c>
      <c r="C9" s="25" t="s">
        <v>27</v>
      </c>
      <c r="D9" s="19">
        <v>0</v>
      </c>
      <c r="E9" s="19">
        <v>25</v>
      </c>
      <c r="F9" s="19"/>
      <c r="G9" s="19">
        <v>3.12</v>
      </c>
      <c r="H9" s="19">
        <v>45</v>
      </c>
      <c r="I9" s="19"/>
      <c r="J9" s="19">
        <v>0</v>
      </c>
      <c r="K9" s="19">
        <v>25</v>
      </c>
      <c r="L9" s="19"/>
      <c r="M9" s="19">
        <v>1.53</v>
      </c>
      <c r="N9" s="19">
        <v>37</v>
      </c>
      <c r="O9" s="19"/>
      <c r="P9" s="19">
        <v>14.74</v>
      </c>
      <c r="Q9" s="19">
        <v>47</v>
      </c>
      <c r="R9" s="19">
        <v>130</v>
      </c>
      <c r="S9" s="19"/>
      <c r="T9" s="19"/>
      <c r="U9" s="19"/>
      <c r="V9" s="19">
        <v>8.2200000000000006</v>
      </c>
      <c r="W9" s="19">
        <v>46</v>
      </c>
      <c r="X9" s="19"/>
      <c r="Y9" s="19"/>
      <c r="Z9" s="19">
        <v>25</v>
      </c>
      <c r="AA9" s="47"/>
      <c r="AB9" s="19">
        <v>6.82</v>
      </c>
      <c r="AC9" s="19">
        <v>49</v>
      </c>
      <c r="AD9" s="19">
        <v>161</v>
      </c>
      <c r="AE9" s="19">
        <v>1.39</v>
      </c>
      <c r="AF9" s="19">
        <v>37</v>
      </c>
      <c r="AG9" s="19"/>
      <c r="AH9" s="19"/>
      <c r="AI9" s="19">
        <v>0</v>
      </c>
      <c r="AJ9" s="19"/>
      <c r="AK9" s="19"/>
      <c r="AL9" s="19"/>
      <c r="AM9" s="19"/>
      <c r="AN9" s="20">
        <f>D9+G9+J9+M9+P9+S9+V9+Y9+AB9+AE9+AH9+AK9</f>
        <v>35.82</v>
      </c>
      <c r="AO9" s="20">
        <f>E9+H9+K9+N9+Q9+T9+W9+Z9+AC9+AF9+AI9+AL9</f>
        <v>336</v>
      </c>
      <c r="AP9" s="37">
        <f>AN9+AO9</f>
        <v>371.82</v>
      </c>
      <c r="AQ9" s="21">
        <f>F9+I9+L9+O9+R9+U9+X9+AA9+AD9+AG9+AJ9+AM9</f>
        <v>291</v>
      </c>
      <c r="AV9" s="2">
        <f>AV7*AV8</f>
        <v>125</v>
      </c>
    </row>
    <row r="10" spans="1:48">
      <c r="B10" s="34">
        <v>6</v>
      </c>
      <c r="C10" s="23" t="s">
        <v>28</v>
      </c>
      <c r="D10" s="19">
        <v>0</v>
      </c>
      <c r="E10" s="19">
        <v>0</v>
      </c>
      <c r="F10" s="19"/>
      <c r="G10" s="19">
        <v>0</v>
      </c>
      <c r="H10" s="19">
        <v>0</v>
      </c>
      <c r="I10" s="19"/>
      <c r="J10" s="19">
        <v>10.01</v>
      </c>
      <c r="K10" s="19">
        <v>47</v>
      </c>
      <c r="L10" s="19"/>
      <c r="M10" s="19">
        <v>10.3</v>
      </c>
      <c r="N10" s="19">
        <v>49</v>
      </c>
      <c r="O10" s="19">
        <v>459</v>
      </c>
      <c r="P10" s="39">
        <v>9.33</v>
      </c>
      <c r="Q10" s="19">
        <v>44</v>
      </c>
      <c r="R10" s="38"/>
      <c r="S10" s="38"/>
      <c r="T10" s="19"/>
      <c r="U10" s="38"/>
      <c r="V10" s="19">
        <v>9.9499999999999993</v>
      </c>
      <c r="W10" s="19">
        <v>48</v>
      </c>
      <c r="X10" s="19">
        <v>195</v>
      </c>
      <c r="Y10" s="19"/>
      <c r="Z10" s="19">
        <v>0</v>
      </c>
      <c r="AA10" s="47"/>
      <c r="AB10" s="19"/>
      <c r="AC10" s="19">
        <v>0</v>
      </c>
      <c r="AD10" s="19"/>
      <c r="AE10" s="19">
        <v>5.49</v>
      </c>
      <c r="AF10" s="19">
        <v>45</v>
      </c>
      <c r="AG10" s="19"/>
      <c r="AH10" s="19">
        <v>9.58</v>
      </c>
      <c r="AI10" s="19">
        <v>49</v>
      </c>
      <c r="AJ10" s="19">
        <v>240</v>
      </c>
      <c r="AK10" s="19"/>
      <c r="AL10" s="19"/>
      <c r="AM10" s="19"/>
      <c r="AN10" s="20">
        <f>D10+G10+J10+M10+P10+S10+V10+Y10+AB10+AE10+AH10+AK10</f>
        <v>54.660000000000004</v>
      </c>
      <c r="AO10" s="20">
        <f>E10+H10+K10+N10+Q10+T10+W10+Z10+AC10+AF10+AI10+AL10</f>
        <v>282</v>
      </c>
      <c r="AP10" s="37">
        <f>AN10+AO10</f>
        <v>336.66</v>
      </c>
      <c r="AQ10" s="21">
        <f>F10+I10+L10+O10+R10+U10+X10+AA10+AD10+AG10+AJ10+AM10</f>
        <v>894</v>
      </c>
    </row>
    <row r="11" spans="1:48">
      <c r="B11" s="22">
        <v>7</v>
      </c>
      <c r="C11" s="23" t="s">
        <v>29</v>
      </c>
      <c r="D11" s="19">
        <v>5.72</v>
      </c>
      <c r="E11" s="19">
        <v>43</v>
      </c>
      <c r="F11" s="19"/>
      <c r="G11" s="33">
        <v>8.7899999999999991</v>
      </c>
      <c r="H11" s="19">
        <v>47</v>
      </c>
      <c r="I11" s="19"/>
      <c r="J11" s="19">
        <v>15</v>
      </c>
      <c r="K11" s="19">
        <v>49</v>
      </c>
      <c r="L11" s="19">
        <v>402</v>
      </c>
      <c r="M11" s="19">
        <v>9.23</v>
      </c>
      <c r="N11" s="19">
        <v>48</v>
      </c>
      <c r="O11" s="19">
        <v>229</v>
      </c>
      <c r="P11" s="19">
        <v>8.07</v>
      </c>
      <c r="Q11" s="19">
        <v>43</v>
      </c>
      <c r="R11" s="19"/>
      <c r="S11" s="19"/>
      <c r="T11" s="19"/>
      <c r="U11" s="19"/>
      <c r="V11" s="19">
        <v>5.52</v>
      </c>
      <c r="W11" s="19">
        <v>42</v>
      </c>
      <c r="X11" s="19"/>
      <c r="Y11" s="19"/>
      <c r="Z11" s="19">
        <v>0</v>
      </c>
      <c r="AA11" s="19"/>
      <c r="AB11" s="19"/>
      <c r="AC11" s="19">
        <v>0</v>
      </c>
      <c r="AD11" s="19"/>
      <c r="AE11" s="19"/>
      <c r="AF11" s="19">
        <v>0</v>
      </c>
      <c r="AG11" s="19"/>
      <c r="AH11" s="19"/>
      <c r="AI11" s="19">
        <v>0</v>
      </c>
      <c r="AJ11" s="19"/>
      <c r="AK11" s="19"/>
      <c r="AL11" s="19"/>
      <c r="AM11" s="19"/>
      <c r="AN11" s="20">
        <f>D11+G11+J11+M11+P11+S11+V11+Y11+AB11+AE11+AH11+AK11</f>
        <v>52.33</v>
      </c>
      <c r="AO11" s="20">
        <f>E11+H11+K11+N11+Q11+T11+W11+Z11+AC11+AF11+AI11+AL11</f>
        <v>272</v>
      </c>
      <c r="AP11" s="37">
        <f>AN11+AO11</f>
        <v>324.33</v>
      </c>
      <c r="AQ11" s="21">
        <f>F11+I11+L11+O11+R11+U11+X11+AA11+AD11+AG11+AJ11+AM11</f>
        <v>631</v>
      </c>
    </row>
    <row r="12" spans="1:48">
      <c r="B12" s="22">
        <v>8</v>
      </c>
      <c r="C12" s="23" t="s">
        <v>30</v>
      </c>
      <c r="D12" s="19">
        <v>1.91</v>
      </c>
      <c r="E12" s="19">
        <v>39</v>
      </c>
      <c r="F12" s="19"/>
      <c r="G12" s="24">
        <v>3.62</v>
      </c>
      <c r="H12" s="24">
        <v>46</v>
      </c>
      <c r="I12" s="19"/>
      <c r="J12" s="19">
        <v>0</v>
      </c>
      <c r="K12" s="19">
        <v>0</v>
      </c>
      <c r="L12" s="19"/>
      <c r="M12" s="19">
        <v>4.7699999999999996</v>
      </c>
      <c r="N12" s="19">
        <v>43</v>
      </c>
      <c r="O12" s="19"/>
      <c r="P12" s="39">
        <v>1.41</v>
      </c>
      <c r="Q12" s="19">
        <v>34</v>
      </c>
      <c r="R12" s="19"/>
      <c r="S12" s="19"/>
      <c r="T12" s="19"/>
      <c r="U12" s="19"/>
      <c r="V12" s="19"/>
      <c r="W12" s="19">
        <v>0</v>
      </c>
      <c r="X12" s="19"/>
      <c r="Y12" s="19">
        <v>5.69</v>
      </c>
      <c r="Z12" s="19">
        <v>46</v>
      </c>
      <c r="AA12" s="19"/>
      <c r="AB12" s="19"/>
      <c r="AC12" s="19">
        <v>0</v>
      </c>
      <c r="AD12" s="19"/>
      <c r="AE12" s="19">
        <v>3.59</v>
      </c>
      <c r="AF12" s="19">
        <v>43</v>
      </c>
      <c r="AG12" s="19"/>
      <c r="AH12" s="19">
        <v>1.67</v>
      </c>
      <c r="AI12" s="19">
        <v>44</v>
      </c>
      <c r="AJ12" s="19"/>
      <c r="AK12" s="19"/>
      <c r="AL12" s="19"/>
      <c r="AM12" s="19"/>
      <c r="AN12" s="20">
        <f>D12+G12+J12+M12+P12+S12+V12+Y12+AB12+AE12+AH12+AK12</f>
        <v>22.660000000000004</v>
      </c>
      <c r="AO12" s="20">
        <f>E12+H12+K12+N12+Q12+T12+W12+Z12+AC12+AF12+AI12+AL12</f>
        <v>295</v>
      </c>
      <c r="AP12" s="37">
        <f>AN12+AO12</f>
        <v>317.66000000000003</v>
      </c>
      <c r="AQ12" s="21">
        <f>F12+I12+L12+O12+R12+U12+X12+AA12+AD12+AG12+AJ12+AM12</f>
        <v>0</v>
      </c>
    </row>
    <row r="13" spans="1:48">
      <c r="A13" s="2" t="s">
        <v>31</v>
      </c>
      <c r="B13" s="22">
        <v>9</v>
      </c>
      <c r="C13" s="23" t="s">
        <v>32</v>
      </c>
      <c r="D13" s="19">
        <v>11.14</v>
      </c>
      <c r="E13" s="19">
        <v>49</v>
      </c>
      <c r="F13" s="19">
        <v>401</v>
      </c>
      <c r="G13" s="19">
        <v>0</v>
      </c>
      <c r="H13" s="19">
        <v>0</v>
      </c>
      <c r="I13" s="19"/>
      <c r="J13" s="19">
        <v>11.74</v>
      </c>
      <c r="K13" s="19">
        <v>48</v>
      </c>
      <c r="L13" s="19">
        <v>172</v>
      </c>
      <c r="M13" s="19">
        <v>0</v>
      </c>
      <c r="N13" s="19">
        <v>0</v>
      </c>
      <c r="O13" s="19"/>
      <c r="P13" s="19">
        <v>1.83</v>
      </c>
      <c r="Q13" s="19">
        <v>36</v>
      </c>
      <c r="R13" s="19"/>
      <c r="S13" s="19"/>
      <c r="T13" s="19"/>
      <c r="U13" s="19"/>
      <c r="V13" s="19">
        <v>5.75</v>
      </c>
      <c r="W13" s="19">
        <v>43</v>
      </c>
      <c r="X13" s="19"/>
      <c r="Y13" s="19"/>
      <c r="Z13" s="19">
        <v>0</v>
      </c>
      <c r="AA13" s="19"/>
      <c r="AB13" s="19">
        <v>5.26</v>
      </c>
      <c r="AC13" s="19">
        <v>46</v>
      </c>
      <c r="AD13" s="19"/>
      <c r="AE13" s="19">
        <v>2.0299999999999998</v>
      </c>
      <c r="AF13" s="19">
        <v>39</v>
      </c>
      <c r="AG13" s="19"/>
      <c r="AH13" s="19"/>
      <c r="AI13" s="19">
        <v>0</v>
      </c>
      <c r="AJ13" s="19"/>
      <c r="AK13" s="19"/>
      <c r="AL13" s="19"/>
      <c r="AM13" s="19"/>
      <c r="AN13" s="20">
        <f>D13+G13+J13+M13+P13+S13+V13+Y13+AB13+AE13+AH13+AK13</f>
        <v>37.75</v>
      </c>
      <c r="AO13" s="20">
        <f>E13+H13+K13+N13+Q13+T13+W13+Z13+AC13+AF13+AI13+AL13</f>
        <v>261</v>
      </c>
      <c r="AP13" s="37">
        <f>AN13+AO13</f>
        <v>298.75</v>
      </c>
      <c r="AQ13" s="21">
        <f>F13+I13+L13+O13+R13+U13+X13+AA13+AD13+AG13+AJ13+AM13</f>
        <v>573</v>
      </c>
      <c r="AU13" s="2" t="s">
        <v>33</v>
      </c>
    </row>
    <row r="14" spans="1:48">
      <c r="B14" s="22">
        <v>10</v>
      </c>
      <c r="C14" s="23" t="s">
        <v>34</v>
      </c>
      <c r="D14" s="19">
        <v>4.2300000000000004</v>
      </c>
      <c r="E14" s="19">
        <v>41</v>
      </c>
      <c r="F14" s="19"/>
      <c r="G14" s="33">
        <v>0</v>
      </c>
      <c r="H14" s="19">
        <v>0</v>
      </c>
      <c r="I14" s="19"/>
      <c r="J14" s="19">
        <v>1.64</v>
      </c>
      <c r="K14" s="19">
        <v>44</v>
      </c>
      <c r="L14" s="19"/>
      <c r="M14" s="19">
        <v>4.47</v>
      </c>
      <c r="N14" s="19">
        <v>42</v>
      </c>
      <c r="O14" s="19"/>
      <c r="P14" s="19">
        <v>2.37</v>
      </c>
      <c r="Q14" s="19">
        <v>37</v>
      </c>
      <c r="R14" s="19"/>
      <c r="S14" s="19"/>
      <c r="T14" s="19"/>
      <c r="U14" s="19"/>
      <c r="V14" s="19">
        <v>1.1000000000000001</v>
      </c>
      <c r="W14" s="19">
        <v>38</v>
      </c>
      <c r="X14" s="19"/>
      <c r="Y14" s="19"/>
      <c r="Z14" s="19">
        <v>0</v>
      </c>
      <c r="AA14" s="19"/>
      <c r="AB14" s="19"/>
      <c r="AC14" s="19">
        <v>0</v>
      </c>
      <c r="AD14" s="19"/>
      <c r="AE14" s="19"/>
      <c r="AF14" s="19">
        <v>25</v>
      </c>
      <c r="AG14" s="19"/>
      <c r="AH14" s="19">
        <v>7.68</v>
      </c>
      <c r="AI14" s="19">
        <v>48</v>
      </c>
      <c r="AJ14" s="19">
        <v>193</v>
      </c>
      <c r="AK14" s="19"/>
      <c r="AL14" s="19"/>
      <c r="AM14" s="19"/>
      <c r="AN14" s="20">
        <f>D14+G14+J14+M14+P14+S14+V14+Y14+AB14+AE14+AH14+AK14</f>
        <v>21.490000000000002</v>
      </c>
      <c r="AO14" s="20">
        <f>E14+H14+K14+N14+Q14+T14+W14+Z14+AC14+AF14+AI14+AL14</f>
        <v>275</v>
      </c>
      <c r="AP14" s="37">
        <f>AN14+AO14</f>
        <v>296.49</v>
      </c>
      <c r="AQ14" s="21">
        <f>F14+I14+L14+O14+R14+U14+X14+AA14+AD14+AG14+AJ14+AM14</f>
        <v>193</v>
      </c>
    </row>
    <row r="15" spans="1:48">
      <c r="A15" s="2" t="s">
        <v>31</v>
      </c>
      <c r="B15" s="22">
        <v>11</v>
      </c>
      <c r="C15" s="23" t="s">
        <v>35</v>
      </c>
      <c r="D15" s="19">
        <v>10.68</v>
      </c>
      <c r="E15" s="19">
        <v>47</v>
      </c>
      <c r="F15" s="19"/>
      <c r="G15" s="19">
        <v>1.57</v>
      </c>
      <c r="H15" s="19">
        <v>42</v>
      </c>
      <c r="I15" s="19"/>
      <c r="J15" s="19">
        <v>0</v>
      </c>
      <c r="K15" s="19">
        <v>25</v>
      </c>
      <c r="L15" s="19"/>
      <c r="M15" s="19">
        <v>1.64</v>
      </c>
      <c r="N15" s="19">
        <v>38</v>
      </c>
      <c r="O15" s="19"/>
      <c r="P15" s="19">
        <v>4.1500000000000004</v>
      </c>
      <c r="Q15" s="19">
        <v>39</v>
      </c>
      <c r="R15" s="19"/>
      <c r="S15" s="19"/>
      <c r="T15" s="19"/>
      <c r="U15" s="19"/>
      <c r="V15" s="19"/>
      <c r="W15" s="19">
        <v>25</v>
      </c>
      <c r="X15" s="19"/>
      <c r="Y15" s="19"/>
      <c r="Z15" s="19">
        <v>0</v>
      </c>
      <c r="AA15" s="19"/>
      <c r="AB15" s="19"/>
      <c r="AC15" s="19">
        <v>0</v>
      </c>
      <c r="AD15" s="19"/>
      <c r="AE15" s="19"/>
      <c r="AF15" s="19">
        <v>0</v>
      </c>
      <c r="AG15" s="19"/>
      <c r="AH15" s="19">
        <v>4.63</v>
      </c>
      <c r="AI15" s="19">
        <v>46</v>
      </c>
      <c r="AJ15" s="19"/>
      <c r="AK15" s="19"/>
      <c r="AL15" s="19"/>
      <c r="AM15" s="19"/>
      <c r="AN15" s="20">
        <f>D15+G15+J15+M15+P15+S15+V15+Y15+AB15+AE15+AH15+AK15</f>
        <v>22.669999999999998</v>
      </c>
      <c r="AO15" s="20">
        <f>E15+H15+K15+N15+Q15+T15+W15+Z15+AC15+AF15+AI15+AL15</f>
        <v>262</v>
      </c>
      <c r="AP15" s="49">
        <f>AN15+AO15</f>
        <v>284.67</v>
      </c>
      <c r="AQ15" s="19"/>
    </row>
    <row r="16" spans="1:48">
      <c r="A16" s="2" t="s">
        <v>31</v>
      </c>
      <c r="B16" s="22">
        <v>12</v>
      </c>
      <c r="C16" s="23" t="s">
        <v>36</v>
      </c>
      <c r="D16" s="24">
        <v>5.94</v>
      </c>
      <c r="E16" s="24">
        <v>44</v>
      </c>
      <c r="F16" s="24"/>
      <c r="G16" s="24">
        <v>1.64</v>
      </c>
      <c r="H16" s="24">
        <v>43</v>
      </c>
      <c r="I16" s="24"/>
      <c r="J16" s="24">
        <v>0</v>
      </c>
      <c r="K16" s="24">
        <v>25</v>
      </c>
      <c r="L16" s="24"/>
      <c r="M16" s="24">
        <v>0</v>
      </c>
      <c r="N16" s="24">
        <v>25</v>
      </c>
      <c r="O16" s="24"/>
      <c r="P16" s="24">
        <v>3.14</v>
      </c>
      <c r="Q16" s="24">
        <v>38</v>
      </c>
      <c r="R16" s="24"/>
      <c r="S16" s="24"/>
      <c r="T16" s="24"/>
      <c r="U16" s="24"/>
      <c r="V16" s="24">
        <v>1.0900000000000001</v>
      </c>
      <c r="W16" s="24">
        <v>37</v>
      </c>
      <c r="X16" s="24"/>
      <c r="Y16" s="24"/>
      <c r="Z16" s="24">
        <v>25</v>
      </c>
      <c r="AA16" s="24"/>
      <c r="AB16" s="19"/>
      <c r="AC16" s="19">
        <v>0</v>
      </c>
      <c r="AD16" s="24"/>
      <c r="AE16" s="19"/>
      <c r="AF16" s="19">
        <v>0</v>
      </c>
      <c r="AG16" s="24"/>
      <c r="AH16" s="19"/>
      <c r="AI16" s="19">
        <v>0</v>
      </c>
      <c r="AJ16" s="24"/>
      <c r="AK16" s="19"/>
      <c r="AL16" s="19"/>
      <c r="AM16" s="24"/>
      <c r="AN16" s="20">
        <f>D16+G16+J16+M16+P16+S16+V16+Y16+AB16+AE16+AH16+AK16</f>
        <v>11.81</v>
      </c>
      <c r="AO16" s="20">
        <f>E16+H16+K16+N16+Q16+T16+W16+Z16+AC16+AF16+AI16+AL16</f>
        <v>237</v>
      </c>
      <c r="AP16" s="37">
        <f>AN16+AO16</f>
        <v>248.81</v>
      </c>
      <c r="AQ16" s="21">
        <f>F16+I16+L16+O16+R16+U16+X16+AA16+AD16+AG16+AJ16+AM16</f>
        <v>0</v>
      </c>
    </row>
    <row r="17" spans="1:45">
      <c r="B17" s="22">
        <v>13</v>
      </c>
      <c r="C17" s="25" t="s">
        <v>37</v>
      </c>
      <c r="D17" s="19">
        <v>10.98</v>
      </c>
      <c r="E17" s="19">
        <v>48</v>
      </c>
      <c r="F17" s="19">
        <v>322</v>
      </c>
      <c r="G17" s="19">
        <v>0</v>
      </c>
      <c r="H17" s="19">
        <v>25</v>
      </c>
      <c r="I17" s="19"/>
      <c r="J17" s="19">
        <v>0</v>
      </c>
      <c r="K17" s="19">
        <v>0</v>
      </c>
      <c r="L17" s="19"/>
      <c r="M17" s="19">
        <v>2.46</v>
      </c>
      <c r="N17" s="19">
        <v>39</v>
      </c>
      <c r="O17" s="19"/>
      <c r="P17" s="19">
        <v>0</v>
      </c>
      <c r="Q17" s="19">
        <v>0</v>
      </c>
      <c r="R17" s="19"/>
      <c r="S17" s="19"/>
      <c r="T17" s="19"/>
      <c r="U17" s="19"/>
      <c r="V17" s="19">
        <v>6.99</v>
      </c>
      <c r="W17" s="19">
        <v>44</v>
      </c>
      <c r="X17" s="19"/>
      <c r="Y17" s="19"/>
      <c r="Z17" s="19">
        <v>0</v>
      </c>
      <c r="AA17" s="19"/>
      <c r="AB17" s="19"/>
      <c r="AC17" s="19">
        <v>0</v>
      </c>
      <c r="AD17" s="19"/>
      <c r="AE17" s="19">
        <v>5.95</v>
      </c>
      <c r="AF17" s="19">
        <v>46</v>
      </c>
      <c r="AG17" s="19"/>
      <c r="AH17" s="19"/>
      <c r="AI17" s="19">
        <v>25</v>
      </c>
      <c r="AJ17" s="19"/>
      <c r="AK17" s="19"/>
      <c r="AL17" s="19"/>
      <c r="AM17" s="19"/>
      <c r="AN17" s="20">
        <f>D17+G17+J17+M17+P17+S17+V17+Y17+AB17+AE17+AH17+AK17</f>
        <v>26.38</v>
      </c>
      <c r="AO17" s="20">
        <f>E17+H17+K17+N17+Q17+T17+W17+Z17+AC17+AF17+AI17+AL17</f>
        <v>227</v>
      </c>
      <c r="AP17" s="37">
        <f>AN17+AO17</f>
        <v>253.38</v>
      </c>
      <c r="AQ17" s="21">
        <f>F17+I17+L17+O17+R17+U17+X17+AA17+AD17+AG17+AJ17+AM17</f>
        <v>322</v>
      </c>
    </row>
    <row r="18" spans="1:45">
      <c r="A18" s="2" t="s">
        <v>31</v>
      </c>
      <c r="B18" s="22">
        <v>14</v>
      </c>
      <c r="C18" s="25" t="s">
        <v>38</v>
      </c>
      <c r="D18" s="19">
        <v>3.75</v>
      </c>
      <c r="E18" s="19">
        <v>40</v>
      </c>
      <c r="F18" s="19"/>
      <c r="G18" s="19">
        <v>0</v>
      </c>
      <c r="H18" s="19">
        <v>0</v>
      </c>
      <c r="I18" s="19"/>
      <c r="J18" s="19">
        <v>0</v>
      </c>
      <c r="K18" s="19">
        <v>25</v>
      </c>
      <c r="L18" s="19"/>
      <c r="M18" s="19">
        <v>1.33</v>
      </c>
      <c r="N18" s="19">
        <v>34</v>
      </c>
      <c r="O18" s="19"/>
      <c r="P18" s="19">
        <v>0</v>
      </c>
      <c r="Q18" s="19">
        <v>25</v>
      </c>
      <c r="R18" s="19"/>
      <c r="S18" s="19"/>
      <c r="T18" s="19"/>
      <c r="U18" s="19"/>
      <c r="V18" s="19"/>
      <c r="W18" s="19">
        <v>0</v>
      </c>
      <c r="X18" s="19"/>
      <c r="Y18" s="19">
        <v>1.97</v>
      </c>
      <c r="Z18" s="19">
        <v>44</v>
      </c>
      <c r="AA18" s="19"/>
      <c r="AB18" s="19"/>
      <c r="AC18" s="19">
        <v>0</v>
      </c>
      <c r="AD18" s="19"/>
      <c r="AE18" s="19">
        <v>1.76</v>
      </c>
      <c r="AF18" s="19">
        <v>38</v>
      </c>
      <c r="AG18" s="19"/>
      <c r="AH18" s="19"/>
      <c r="AI18" s="19">
        <v>0</v>
      </c>
      <c r="AJ18" s="19"/>
      <c r="AK18" s="19"/>
      <c r="AL18" s="19"/>
      <c r="AM18" s="19"/>
      <c r="AN18" s="20">
        <f>D18+G18+J18+M18+P18+S18+V18+Y18+AB18+AE18+AH18+AK18</f>
        <v>8.81</v>
      </c>
      <c r="AO18" s="20">
        <f>E18+H18+K18+N18+Q18+T18+W18+Z18+AC18+AF18+AI18+AL18</f>
        <v>206</v>
      </c>
      <c r="AP18" s="37">
        <f>AN18+AO18</f>
        <v>214.81</v>
      </c>
      <c r="AQ18" s="21">
        <f>F18+I18+L18+O18+R18+U18+X18+AA18+AD18+AG18+AJ18+AM18</f>
        <v>0</v>
      </c>
    </row>
    <row r="19" spans="1:45">
      <c r="B19" s="22">
        <v>15</v>
      </c>
      <c r="C19" s="23" t="s">
        <v>39</v>
      </c>
      <c r="D19" s="19">
        <v>0</v>
      </c>
      <c r="E19" s="19">
        <v>0</v>
      </c>
      <c r="F19" s="19"/>
      <c r="G19" s="19">
        <v>0</v>
      </c>
      <c r="H19" s="19">
        <v>0</v>
      </c>
      <c r="I19" s="19"/>
      <c r="J19" s="19">
        <v>0</v>
      </c>
      <c r="K19" s="19">
        <v>0</v>
      </c>
      <c r="L19" s="19"/>
      <c r="M19" s="19">
        <v>0</v>
      </c>
      <c r="N19" s="19">
        <v>0</v>
      </c>
      <c r="O19" s="19"/>
      <c r="P19" s="39">
        <v>17.29</v>
      </c>
      <c r="Q19" s="19">
        <v>49</v>
      </c>
      <c r="R19" s="38">
        <v>390</v>
      </c>
      <c r="S19" s="38"/>
      <c r="T19" s="19"/>
      <c r="U19" s="38"/>
      <c r="V19" s="19"/>
      <c r="W19" s="19">
        <v>25</v>
      </c>
      <c r="X19" s="19"/>
      <c r="Y19" s="19"/>
      <c r="Z19" s="19">
        <v>0</v>
      </c>
      <c r="AA19" s="19"/>
      <c r="AB19" s="19"/>
      <c r="AC19" s="19">
        <v>0</v>
      </c>
      <c r="AD19" s="19"/>
      <c r="AE19" s="19">
        <v>19.16</v>
      </c>
      <c r="AF19" s="19">
        <v>50</v>
      </c>
      <c r="AG19" s="19">
        <v>723</v>
      </c>
      <c r="AH19" s="19">
        <v>5.46</v>
      </c>
      <c r="AI19" s="19">
        <v>47</v>
      </c>
      <c r="AJ19" s="19"/>
      <c r="AK19" s="19"/>
      <c r="AL19" s="19"/>
      <c r="AM19" s="19"/>
      <c r="AN19" s="20">
        <f>D19+G19+J19+M19+P19+S19+V19+Y19+AB19+AE19+AH19+AK19</f>
        <v>41.910000000000004</v>
      </c>
      <c r="AO19" s="20">
        <f>E19+H19+K19+N19+Q19+T19+W19+Z19+AC19+AF19+AI19+AL19</f>
        <v>171</v>
      </c>
      <c r="AP19" s="37">
        <f>AN19+AO19</f>
        <v>212.91</v>
      </c>
      <c r="AQ19" s="21">
        <f>F19+I19+L19+O19+R19+U19+X19+AA19+AD19+AG19+AJ19+AM19</f>
        <v>1113</v>
      </c>
    </row>
    <row r="20" spans="1:45">
      <c r="B20" s="22">
        <v>16</v>
      </c>
      <c r="C20" s="23" t="s">
        <v>40</v>
      </c>
      <c r="D20" s="19">
        <v>0</v>
      </c>
      <c r="E20" s="19">
        <v>0</v>
      </c>
      <c r="F20" s="19"/>
      <c r="G20" s="24">
        <v>0</v>
      </c>
      <c r="H20" s="24">
        <v>0</v>
      </c>
      <c r="I20" s="19"/>
      <c r="J20" s="19">
        <v>0</v>
      </c>
      <c r="K20" s="19">
        <v>0</v>
      </c>
      <c r="L20" s="19"/>
      <c r="M20" s="19">
        <v>0</v>
      </c>
      <c r="N20" s="19">
        <v>25</v>
      </c>
      <c r="O20" s="19"/>
      <c r="P20" s="19">
        <v>1.51</v>
      </c>
      <c r="Q20" s="19">
        <v>35</v>
      </c>
      <c r="R20" s="19"/>
      <c r="S20" s="19"/>
      <c r="T20" s="19"/>
      <c r="U20" s="19"/>
      <c r="V20" s="19">
        <v>2.4700000000000002</v>
      </c>
      <c r="W20" s="19">
        <v>40</v>
      </c>
      <c r="X20" s="19"/>
      <c r="Y20" s="19">
        <v>4.4400000000000004</v>
      </c>
      <c r="Z20" s="19">
        <v>45</v>
      </c>
      <c r="AA20" s="19"/>
      <c r="AB20" s="19"/>
      <c r="AC20" s="19">
        <v>0</v>
      </c>
      <c r="AD20" s="19"/>
      <c r="AE20" s="19">
        <v>4.9800000000000004</v>
      </c>
      <c r="AF20" s="19">
        <v>44</v>
      </c>
      <c r="AG20" s="19"/>
      <c r="AH20" s="19"/>
      <c r="AI20" s="19">
        <v>0</v>
      </c>
      <c r="AJ20" s="19"/>
      <c r="AK20" s="19"/>
      <c r="AL20" s="19"/>
      <c r="AM20" s="19"/>
      <c r="AN20" s="20">
        <f>D20+G20+J20+M20+P20+S20+V20+Y20+AB20+AE20+AH20+AK20</f>
        <v>13.400000000000002</v>
      </c>
      <c r="AO20" s="20">
        <f>E20+H20+K20+N20+Q20+T20+W20+Z20+AC20+AF20+AI20+AL20</f>
        <v>189</v>
      </c>
      <c r="AP20" s="37">
        <f>AN20+AO20</f>
        <v>202.4</v>
      </c>
      <c r="AQ20" s="21">
        <f>F20+I20+L20+O20+R20+U20+X20+AA20+AD20+AG20+AJ20+AM20</f>
        <v>0</v>
      </c>
    </row>
    <row r="21" spans="1:45">
      <c r="B21" s="22">
        <v>17</v>
      </c>
      <c r="C21" s="23" t="s">
        <v>41</v>
      </c>
      <c r="D21" s="19">
        <v>0</v>
      </c>
      <c r="E21" s="19">
        <v>25</v>
      </c>
      <c r="F21" s="19"/>
      <c r="G21" s="24">
        <v>0</v>
      </c>
      <c r="H21" s="24">
        <v>25</v>
      </c>
      <c r="I21" s="19"/>
      <c r="J21" s="19">
        <v>0</v>
      </c>
      <c r="K21" s="19">
        <v>25</v>
      </c>
      <c r="L21" s="19"/>
      <c r="M21" s="19">
        <v>1.37</v>
      </c>
      <c r="N21" s="19">
        <v>35</v>
      </c>
      <c r="O21" s="19"/>
      <c r="P21" s="19">
        <v>7.97</v>
      </c>
      <c r="Q21" s="19">
        <v>42</v>
      </c>
      <c r="R21" s="19"/>
      <c r="S21" s="19"/>
      <c r="T21" s="19"/>
      <c r="U21" s="19"/>
      <c r="V21" s="19"/>
      <c r="W21" s="19">
        <v>0</v>
      </c>
      <c r="X21" s="19"/>
      <c r="Y21" s="19"/>
      <c r="Z21" s="19">
        <v>25</v>
      </c>
      <c r="AA21" s="19"/>
      <c r="AB21" s="19"/>
      <c r="AC21" s="19">
        <v>0</v>
      </c>
      <c r="AD21" s="19"/>
      <c r="AE21" s="19"/>
      <c r="AF21" s="19">
        <v>0</v>
      </c>
      <c r="AG21" s="19"/>
      <c r="AH21" s="19"/>
      <c r="AI21" s="19">
        <v>0</v>
      </c>
      <c r="AJ21" s="19"/>
      <c r="AK21" s="19"/>
      <c r="AL21" s="19"/>
      <c r="AM21" s="19"/>
      <c r="AN21" s="20">
        <f>D21+G21+J21+M21+P21+S21+V21+Y21+AB21+AE21+AH21+AK21</f>
        <v>9.34</v>
      </c>
      <c r="AO21" s="20">
        <f>E21+H21+K21+N21+Q21+T21+W21+Z21+AC21+AF21+AI21+AL21</f>
        <v>177</v>
      </c>
      <c r="AP21" s="37">
        <f>AN21+AO21</f>
        <v>186.34</v>
      </c>
      <c r="AQ21" s="21"/>
    </row>
    <row r="22" spans="1:45">
      <c r="B22" s="22">
        <v>18</v>
      </c>
      <c r="C22" s="23" t="s">
        <v>42</v>
      </c>
      <c r="D22" s="19">
        <v>0</v>
      </c>
      <c r="E22" s="19">
        <v>0</v>
      </c>
      <c r="F22" s="19"/>
      <c r="G22" s="19">
        <v>0</v>
      </c>
      <c r="H22" s="19">
        <v>25</v>
      </c>
      <c r="I22" s="19"/>
      <c r="J22" s="19">
        <v>0</v>
      </c>
      <c r="K22" s="19">
        <v>0</v>
      </c>
      <c r="L22" s="19"/>
      <c r="M22" s="19">
        <v>2.56</v>
      </c>
      <c r="N22" s="19">
        <v>40</v>
      </c>
      <c r="O22" s="19"/>
      <c r="P22" s="19">
        <v>6.67</v>
      </c>
      <c r="Q22" s="19">
        <v>41</v>
      </c>
      <c r="R22" s="19"/>
      <c r="S22" s="19"/>
      <c r="T22" s="19"/>
      <c r="U22" s="19"/>
      <c r="V22" s="19">
        <v>7.75</v>
      </c>
      <c r="W22" s="19">
        <v>45</v>
      </c>
      <c r="X22" s="19"/>
      <c r="Y22" s="19"/>
      <c r="Z22" s="19">
        <v>0</v>
      </c>
      <c r="AA22" s="19"/>
      <c r="AB22" s="19"/>
      <c r="AC22" s="19">
        <v>0</v>
      </c>
      <c r="AD22" s="19"/>
      <c r="AE22" s="19"/>
      <c r="AF22" s="19">
        <v>0</v>
      </c>
      <c r="AG22" s="19"/>
      <c r="AH22" s="19"/>
      <c r="AI22" s="19">
        <v>0</v>
      </c>
      <c r="AJ22" s="19"/>
      <c r="AK22" s="19"/>
      <c r="AL22" s="19"/>
      <c r="AM22" s="19"/>
      <c r="AN22" s="20">
        <f>D22+G22+J22+M22+P22+S22+V22+Y22+AB22+AE22+AH22+AK22</f>
        <v>16.98</v>
      </c>
      <c r="AO22" s="20">
        <f>E22+H22+K22+N22+Q22+T22+W22+Z22+AC22+AF22+AI22+AL22</f>
        <v>151</v>
      </c>
      <c r="AP22" s="37">
        <f>AN22+AO22</f>
        <v>167.98</v>
      </c>
      <c r="AQ22" s="21">
        <f>F22+I22+L22+O22+R22+U22+X22+AA22+AD22+AG22+AJ22+AM22</f>
        <v>0</v>
      </c>
    </row>
    <row r="23" spans="1:45">
      <c r="B23" s="46">
        <v>19</v>
      </c>
      <c r="C23" s="23" t="s">
        <v>43</v>
      </c>
      <c r="D23" s="19">
        <v>0</v>
      </c>
      <c r="E23" s="19">
        <v>0</v>
      </c>
      <c r="F23" s="19"/>
      <c r="G23" s="24">
        <v>0</v>
      </c>
      <c r="H23" s="24">
        <v>0</v>
      </c>
      <c r="I23" s="19"/>
      <c r="J23" s="19">
        <v>0</v>
      </c>
      <c r="K23" s="19">
        <v>0</v>
      </c>
      <c r="L23" s="19"/>
      <c r="M23" s="19">
        <v>1.43</v>
      </c>
      <c r="N23" s="19">
        <v>36</v>
      </c>
      <c r="O23" s="19"/>
      <c r="P23" s="19">
        <v>0</v>
      </c>
      <c r="Q23" s="19">
        <v>0</v>
      </c>
      <c r="R23" s="19"/>
      <c r="S23" s="19"/>
      <c r="T23" s="19"/>
      <c r="U23" s="19"/>
      <c r="V23" s="19">
        <v>1.85</v>
      </c>
      <c r="W23" s="19">
        <v>39</v>
      </c>
      <c r="X23" s="19"/>
      <c r="Y23" s="19"/>
      <c r="Z23" s="19">
        <v>25</v>
      </c>
      <c r="AA23" s="19"/>
      <c r="AB23" s="19"/>
      <c r="AC23" s="19">
        <v>0</v>
      </c>
      <c r="AD23" s="19"/>
      <c r="AE23" s="19">
        <v>3.31</v>
      </c>
      <c r="AF23" s="19">
        <v>41</v>
      </c>
      <c r="AG23" s="19"/>
      <c r="AH23" s="19"/>
      <c r="AI23" s="19">
        <v>0</v>
      </c>
      <c r="AJ23" s="19"/>
      <c r="AK23" s="19"/>
      <c r="AL23" s="19"/>
      <c r="AM23" s="19"/>
      <c r="AN23" s="20">
        <f>D23+G23+J23+M23+P23+S23+V23+Y23+AB23+AE23+AH23+AK23</f>
        <v>6.59</v>
      </c>
      <c r="AO23" s="20">
        <f>E23+H23+K23+N23+Q23+T23+W23+Z23+AC23+AF23+AI23+AL23</f>
        <v>141</v>
      </c>
      <c r="AP23" s="37">
        <f>AN23+AO23</f>
        <v>147.59</v>
      </c>
      <c r="AQ23" s="21">
        <f>F23+I23+L23+O23+R23+U23+X23+AA23+AD23+AG23+AJ23+AM23</f>
        <v>0</v>
      </c>
    </row>
    <row r="24" spans="1:45" ht="21.95" thickBot="1">
      <c r="B24" s="26">
        <v>20</v>
      </c>
      <c r="C24" s="51" t="s">
        <v>44</v>
      </c>
      <c r="D24" s="53">
        <v>0</v>
      </c>
      <c r="E24" s="19">
        <v>0</v>
      </c>
      <c r="F24" s="19"/>
      <c r="G24" s="24">
        <v>0</v>
      </c>
      <c r="H24" s="24">
        <v>0</v>
      </c>
      <c r="I24" s="19"/>
      <c r="J24" s="19">
        <v>1.17</v>
      </c>
      <c r="K24" s="19">
        <v>43</v>
      </c>
      <c r="L24" s="19"/>
      <c r="M24" s="19">
        <v>4.8899999999999997</v>
      </c>
      <c r="N24" s="19">
        <v>44</v>
      </c>
      <c r="O24" s="19"/>
      <c r="P24" s="19">
        <v>4.63</v>
      </c>
      <c r="Q24" s="19">
        <v>40</v>
      </c>
      <c r="R24" s="19"/>
      <c r="S24" s="19"/>
      <c r="T24" s="19"/>
      <c r="U24" s="19"/>
      <c r="V24" s="19"/>
      <c r="W24" s="19">
        <v>0</v>
      </c>
      <c r="X24" s="19"/>
      <c r="Y24" s="19"/>
      <c r="Z24" s="19">
        <v>0</v>
      </c>
      <c r="AA24" s="19"/>
      <c r="AB24" s="19"/>
      <c r="AC24" s="19">
        <v>0</v>
      </c>
      <c r="AD24" s="19"/>
      <c r="AE24" s="19"/>
      <c r="AF24" s="19">
        <v>0</v>
      </c>
      <c r="AG24" s="19"/>
      <c r="AH24" s="19"/>
      <c r="AI24" s="19">
        <v>0</v>
      </c>
      <c r="AJ24" s="19"/>
      <c r="AK24" s="19"/>
      <c r="AL24" s="19"/>
      <c r="AM24" s="19"/>
      <c r="AN24" s="20">
        <f>D24+G24+J24+M24+P24+S24+V24+Y24+AB24+AE24+AH24+AK24</f>
        <v>10.69</v>
      </c>
      <c r="AO24" s="20">
        <f>E24+H24+K24+N24+Q24+T24+W24+Z24+AC24+AF24+AI24+AL24</f>
        <v>127</v>
      </c>
      <c r="AP24" s="37">
        <f>AN24+AO24</f>
        <v>137.69</v>
      </c>
      <c r="AQ24" s="21">
        <f>F24+I24+L24+O24+R24+U24+X24+AA24+AD24+AG24+AJ24+AM24</f>
        <v>0</v>
      </c>
    </row>
    <row r="25" spans="1:45" s="27" customFormat="1" ht="21.95" thickBot="1">
      <c r="B25" s="26">
        <v>21</v>
      </c>
      <c r="C25" s="50" t="s">
        <v>45</v>
      </c>
      <c r="D25" s="19">
        <v>0</v>
      </c>
      <c r="E25" s="19">
        <v>0</v>
      </c>
      <c r="F25" s="19"/>
      <c r="G25" s="19">
        <v>0</v>
      </c>
      <c r="H25" s="19">
        <v>0</v>
      </c>
      <c r="I25" s="19"/>
      <c r="J25" s="19">
        <v>0</v>
      </c>
      <c r="K25" s="19">
        <v>25</v>
      </c>
      <c r="L25" s="19"/>
      <c r="M25" s="19">
        <v>0</v>
      </c>
      <c r="N25" s="19">
        <v>25</v>
      </c>
      <c r="O25" s="19"/>
      <c r="P25" s="19">
        <v>0</v>
      </c>
      <c r="Q25" s="19">
        <v>0</v>
      </c>
      <c r="R25" s="19"/>
      <c r="S25" s="19"/>
      <c r="T25" s="19"/>
      <c r="U25" s="19"/>
      <c r="V25" s="19"/>
      <c r="W25" s="19">
        <v>25</v>
      </c>
      <c r="X25" s="19"/>
      <c r="Y25" s="19"/>
      <c r="Z25" s="19">
        <v>0</v>
      </c>
      <c r="AA25" s="19"/>
      <c r="AB25" s="19"/>
      <c r="AC25" s="19">
        <v>0</v>
      </c>
      <c r="AD25" s="19"/>
      <c r="AE25" s="19">
        <v>2.81</v>
      </c>
      <c r="AF25" s="19">
        <v>40</v>
      </c>
      <c r="AG25" s="19"/>
      <c r="AH25" s="19"/>
      <c r="AI25" s="19">
        <v>0</v>
      </c>
      <c r="AJ25" s="19"/>
      <c r="AK25" s="19"/>
      <c r="AL25" s="19"/>
      <c r="AM25" s="19"/>
      <c r="AN25" s="20">
        <f>D25+G25+J25+M25+P25+S25+V25+Y25+AB25+AE25+AH25+AK25</f>
        <v>2.81</v>
      </c>
      <c r="AO25" s="20">
        <f>E25+H25+K25+N25+Q25+T25+W25+Z25+AC25+AF25+AI25+AL25</f>
        <v>115</v>
      </c>
      <c r="AP25" s="37">
        <f>AN25+AO25</f>
        <v>117.81</v>
      </c>
      <c r="AQ25" s="21">
        <f>F25+I25+L25+O25+R25+U25+X25+AA25+AD25+AG25+AJ25+AM25</f>
        <v>0</v>
      </c>
    </row>
    <row r="26" spans="1:45" ht="21.95" thickBot="1">
      <c r="B26" s="26">
        <v>22</v>
      </c>
      <c r="C26" s="51" t="s">
        <v>46</v>
      </c>
      <c r="D26" s="19">
        <v>0</v>
      </c>
      <c r="E26" s="19">
        <v>0</v>
      </c>
      <c r="F26" s="19"/>
      <c r="G26" s="24">
        <v>0</v>
      </c>
      <c r="H26" s="24">
        <v>0</v>
      </c>
      <c r="I26" s="19"/>
      <c r="J26" s="19">
        <v>0</v>
      </c>
      <c r="K26" s="19">
        <v>0</v>
      </c>
      <c r="L26" s="19"/>
      <c r="M26" s="19">
        <v>5.31</v>
      </c>
      <c r="N26" s="19">
        <v>45</v>
      </c>
      <c r="O26" s="19"/>
      <c r="P26" s="19">
        <v>0</v>
      </c>
      <c r="Q26" s="19">
        <v>25</v>
      </c>
      <c r="R26" s="19"/>
      <c r="S26" s="19"/>
      <c r="T26" s="19"/>
      <c r="U26" s="19"/>
      <c r="V26" s="19"/>
      <c r="W26" s="19">
        <v>0</v>
      </c>
      <c r="X26" s="19"/>
      <c r="Y26" s="19"/>
      <c r="Z26" s="19">
        <v>0</v>
      </c>
      <c r="AA26" s="19"/>
      <c r="AB26" s="19"/>
      <c r="AC26" s="19">
        <v>0</v>
      </c>
      <c r="AD26" s="19"/>
      <c r="AE26" s="19"/>
      <c r="AF26" s="19">
        <v>0</v>
      </c>
      <c r="AG26" s="19"/>
      <c r="AH26" s="19"/>
      <c r="AI26" s="19">
        <v>0</v>
      </c>
      <c r="AJ26" s="19"/>
      <c r="AK26" s="19"/>
      <c r="AL26" s="19"/>
      <c r="AM26" s="19"/>
      <c r="AN26" s="55">
        <f>D26+G26+J26+M26+P26+S26+V26+Y26+AB26+AE26+AH26+AK26</f>
        <v>5.31</v>
      </c>
      <c r="AO26" s="55">
        <f>E26+H26+K26+N26+Q26+T26+W26+Z26+AC26+AF26+AI26+AL26</f>
        <v>70</v>
      </c>
      <c r="AP26" s="54">
        <f>AN26+AO26</f>
        <v>75.31</v>
      </c>
      <c r="AQ26" s="21">
        <f>F26+I26+L26+O26+R26+U26+X26+AA26+AD26+AG26+AJ26+AM26</f>
        <v>0</v>
      </c>
    </row>
    <row r="27" spans="1:45" ht="21.95" thickBot="1">
      <c r="B27" s="26">
        <v>23</v>
      </c>
      <c r="C27" s="5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39"/>
      <c r="Q27" s="19"/>
      <c r="R27" s="38"/>
      <c r="S27" s="38"/>
      <c r="T27" s="19"/>
      <c r="U27" s="38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2">
        <f>SUM(AN5:AN26)</f>
        <v>773.06999999999982</v>
      </c>
      <c r="AQ27" s="28">
        <f>SUM(AQ5:AQ26)</f>
        <v>11837</v>
      </c>
      <c r="AS27" s="2" t="s">
        <v>47</v>
      </c>
    </row>
    <row r="28" spans="1:45" ht="21.95" thickBot="1">
      <c r="B28" s="26"/>
      <c r="C28" s="51"/>
    </row>
    <row r="29" spans="1:45">
      <c r="C29" s="2" t="s">
        <v>48</v>
      </c>
    </row>
    <row r="30" spans="1:45">
      <c r="C30" s="2" t="s">
        <v>49</v>
      </c>
    </row>
    <row r="31" spans="1:45">
      <c r="C31" s="2" t="s">
        <v>50</v>
      </c>
    </row>
    <row r="32" spans="1:45">
      <c r="C32" s="2" t="s">
        <v>51</v>
      </c>
    </row>
    <row r="33" spans="3:3">
      <c r="C33" s="2" t="s">
        <v>52</v>
      </c>
    </row>
    <row r="34" spans="3:3">
      <c r="C34" s="2" t="s">
        <v>53</v>
      </c>
    </row>
    <row r="35" spans="3:3">
      <c r="C35" s="2" t="s">
        <v>54</v>
      </c>
    </row>
    <row r="36" spans="3:3">
      <c r="C36" s="2" t="s">
        <v>55</v>
      </c>
    </row>
    <row r="37" spans="3:3">
      <c r="C37" s="2" t="s">
        <v>56</v>
      </c>
    </row>
    <row r="38" spans="3:3">
      <c r="C38" s="2" t="s">
        <v>57</v>
      </c>
    </row>
    <row r="39" spans="3:3">
      <c r="C39" s="2" t="s">
        <v>58</v>
      </c>
    </row>
  </sheetData>
  <autoFilter ref="C4:AQ4" xr:uid="{D5129ED6-E914-1243-9F18-4D00AD50A3CE}">
    <sortState xmlns:xlrd2="http://schemas.microsoft.com/office/spreadsheetml/2017/richdata2" ref="C5:AQ27">
      <sortCondition descending="1" ref="AP4:AP27"/>
    </sortState>
  </autoFilter>
  <mergeCells count="23">
    <mergeCell ref="AN2:AQ3"/>
    <mergeCell ref="AK3:AL3"/>
    <mergeCell ref="D3:E3"/>
    <mergeCell ref="G3:H3"/>
    <mergeCell ref="J3:K3"/>
    <mergeCell ref="M3:N3"/>
    <mergeCell ref="P3:T3"/>
    <mergeCell ref="V3:Z3"/>
    <mergeCell ref="AB3:AC3"/>
    <mergeCell ref="AE3:AF3"/>
    <mergeCell ref="AH3:AI3"/>
    <mergeCell ref="V2:W2"/>
    <mergeCell ref="Y2:Z2"/>
    <mergeCell ref="AB2:AC2"/>
    <mergeCell ref="AE2:AF2"/>
    <mergeCell ref="AH2:AI2"/>
    <mergeCell ref="AK2:AL2"/>
    <mergeCell ref="D2:E2"/>
    <mergeCell ref="G2:H2"/>
    <mergeCell ref="J2:K2"/>
    <mergeCell ref="M2:N2"/>
    <mergeCell ref="P2:Q2"/>
    <mergeCell ref="S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E8CE-FE34-AE41-ADDC-BDA582168A6F}">
  <dimension ref="B3:H23"/>
  <sheetViews>
    <sheetView zoomScale="169" workbookViewId="0">
      <selection activeCell="D13" sqref="D13"/>
    </sheetView>
  </sheetViews>
  <sheetFormatPr defaultColWidth="11" defaultRowHeight="15.95"/>
  <cols>
    <col min="2" max="2" width="43.125" bestFit="1" customWidth="1"/>
  </cols>
  <sheetData>
    <row r="3" spans="2:8" ht="21">
      <c r="B3" s="42" t="s">
        <v>18</v>
      </c>
      <c r="C3" s="38" t="s">
        <v>59</v>
      </c>
      <c r="D3" s="38" t="s">
        <v>60</v>
      </c>
      <c r="E3" s="38" t="s">
        <v>61</v>
      </c>
      <c r="F3" s="38" t="s">
        <v>62</v>
      </c>
      <c r="G3" s="38" t="s">
        <v>63</v>
      </c>
      <c r="H3" s="38" t="s">
        <v>64</v>
      </c>
    </row>
    <row r="4" spans="2:8" ht="21">
      <c r="B4" s="43" t="s">
        <v>65</v>
      </c>
      <c r="C4" s="48" t="s">
        <v>66</v>
      </c>
      <c r="D4" s="38">
        <v>5</v>
      </c>
      <c r="E4" s="38">
        <v>3.72</v>
      </c>
      <c r="F4" s="38"/>
      <c r="G4" s="38">
        <v>13.75</v>
      </c>
      <c r="H4" s="38">
        <f t="shared" ref="H4:H22" si="0">G4-F4</f>
        <v>13.75</v>
      </c>
    </row>
    <row r="5" spans="2:8" ht="21">
      <c r="B5" s="43" t="s">
        <v>44</v>
      </c>
      <c r="C5" s="48" t="s">
        <v>66</v>
      </c>
      <c r="D5" s="38">
        <v>5</v>
      </c>
      <c r="E5" s="38">
        <v>4.4800000000000004</v>
      </c>
      <c r="F5" s="38">
        <v>1</v>
      </c>
      <c r="G5" s="38">
        <v>14.26</v>
      </c>
      <c r="H5" s="38">
        <f t="shared" si="0"/>
        <v>13.26</v>
      </c>
    </row>
    <row r="6" spans="2:8" ht="21">
      <c r="B6" s="43" t="s">
        <v>67</v>
      </c>
      <c r="C6" s="48" t="s">
        <v>66</v>
      </c>
      <c r="D6" s="38">
        <v>5</v>
      </c>
      <c r="E6" s="38">
        <v>3.13</v>
      </c>
      <c r="F6" s="38"/>
      <c r="G6" s="38">
        <v>11.78</v>
      </c>
      <c r="H6" s="38">
        <f t="shared" si="0"/>
        <v>11.78</v>
      </c>
    </row>
    <row r="7" spans="2:8" ht="21">
      <c r="B7" s="44" t="s">
        <v>24</v>
      </c>
      <c r="C7" s="48"/>
      <c r="D7" s="38"/>
      <c r="E7" s="38"/>
      <c r="F7" s="38"/>
      <c r="G7" s="38"/>
      <c r="H7" s="38">
        <f t="shared" si="0"/>
        <v>0</v>
      </c>
    </row>
    <row r="8" spans="2:8" ht="21">
      <c r="B8" s="43" t="s">
        <v>68</v>
      </c>
      <c r="C8" s="48" t="s">
        <v>66</v>
      </c>
      <c r="D8" s="38">
        <v>3</v>
      </c>
      <c r="E8" s="38">
        <v>4.22</v>
      </c>
      <c r="F8" s="38"/>
      <c r="G8" s="38">
        <v>8.69</v>
      </c>
      <c r="H8" s="38">
        <f t="shared" si="0"/>
        <v>8.69</v>
      </c>
    </row>
    <row r="9" spans="2:8" ht="21">
      <c r="B9" s="43" t="s">
        <v>69</v>
      </c>
      <c r="C9" s="48" t="s">
        <v>66</v>
      </c>
      <c r="D9" s="38"/>
      <c r="E9" s="38"/>
      <c r="F9" s="38"/>
      <c r="G9" s="38"/>
      <c r="H9" s="38">
        <f t="shared" si="0"/>
        <v>0</v>
      </c>
    </row>
    <row r="10" spans="2:8" ht="21">
      <c r="B10" s="43" t="s">
        <v>70</v>
      </c>
      <c r="C10" s="48"/>
      <c r="D10" s="38"/>
      <c r="E10" s="38"/>
      <c r="F10" s="38"/>
      <c r="G10" s="38"/>
      <c r="H10" s="38">
        <f t="shared" si="0"/>
        <v>0</v>
      </c>
    </row>
    <row r="11" spans="2:8" ht="21">
      <c r="B11" s="43" t="s">
        <v>71</v>
      </c>
      <c r="C11" s="48"/>
      <c r="D11" s="38"/>
      <c r="E11" s="38"/>
      <c r="F11" s="38"/>
      <c r="G11" s="38"/>
      <c r="H11" s="38">
        <f t="shared" si="0"/>
        <v>0</v>
      </c>
    </row>
    <row r="12" spans="2:8" ht="21">
      <c r="B12" s="44" t="s">
        <v>38</v>
      </c>
      <c r="C12" s="48" t="s">
        <v>66</v>
      </c>
      <c r="D12" s="38"/>
      <c r="E12" s="38"/>
      <c r="F12" s="38"/>
      <c r="G12" s="38"/>
      <c r="H12" s="38">
        <f t="shared" si="0"/>
        <v>0</v>
      </c>
    </row>
    <row r="13" spans="2:8" ht="21">
      <c r="B13" s="43" t="s">
        <v>72</v>
      </c>
      <c r="C13" s="48" t="s">
        <v>66</v>
      </c>
      <c r="D13" s="38"/>
      <c r="E13" s="38"/>
      <c r="F13" s="38"/>
      <c r="G13" s="38"/>
      <c r="H13" s="38">
        <f t="shared" si="0"/>
        <v>0</v>
      </c>
    </row>
    <row r="14" spans="2:8" ht="21">
      <c r="B14" s="43" t="s">
        <v>34</v>
      </c>
      <c r="C14" s="48" t="s">
        <v>66</v>
      </c>
      <c r="D14" s="38"/>
      <c r="E14" s="38"/>
      <c r="F14" s="38"/>
      <c r="G14" s="38"/>
      <c r="H14" s="38">
        <f t="shared" si="0"/>
        <v>0</v>
      </c>
    </row>
    <row r="15" spans="2:8" ht="21">
      <c r="B15" s="44" t="s">
        <v>27</v>
      </c>
      <c r="C15" s="48"/>
      <c r="D15" s="38"/>
      <c r="E15" s="38"/>
      <c r="F15" s="38"/>
      <c r="G15" s="38"/>
      <c r="H15" s="38">
        <f t="shared" si="0"/>
        <v>0</v>
      </c>
    </row>
    <row r="16" spans="2:8" ht="21">
      <c r="B16" s="43" t="s">
        <v>32</v>
      </c>
      <c r="C16" s="48"/>
      <c r="D16" s="38"/>
      <c r="E16" s="38"/>
      <c r="F16" s="38"/>
      <c r="G16" s="38"/>
      <c r="H16" s="38">
        <f t="shared" si="0"/>
        <v>0</v>
      </c>
    </row>
    <row r="17" spans="2:8" ht="21">
      <c r="B17" s="44" t="s">
        <v>45</v>
      </c>
      <c r="C17" s="48"/>
      <c r="D17" s="38"/>
      <c r="E17" s="38"/>
      <c r="F17" s="38"/>
      <c r="G17" s="38"/>
      <c r="H17" s="38">
        <f t="shared" si="0"/>
        <v>0</v>
      </c>
    </row>
    <row r="18" spans="2:8" ht="21">
      <c r="B18" s="43" t="s">
        <v>73</v>
      </c>
      <c r="C18" s="48" t="s">
        <v>66</v>
      </c>
      <c r="D18" s="38"/>
      <c r="E18" s="38"/>
      <c r="F18" s="38"/>
      <c r="G18" s="38"/>
      <c r="H18" s="38">
        <f t="shared" si="0"/>
        <v>0</v>
      </c>
    </row>
    <row r="19" spans="2:8" ht="21">
      <c r="B19" s="43" t="s">
        <v>74</v>
      </c>
      <c r="C19" s="48"/>
      <c r="D19" s="38"/>
      <c r="E19" s="38"/>
      <c r="F19" s="38"/>
      <c r="G19" s="38"/>
      <c r="H19" s="38">
        <f t="shared" si="0"/>
        <v>0</v>
      </c>
    </row>
    <row r="20" spans="2:8" ht="21">
      <c r="B20" s="43" t="s">
        <v>40</v>
      </c>
      <c r="C20" s="48"/>
      <c r="D20" s="38"/>
      <c r="E20" s="38"/>
      <c r="F20" s="38"/>
      <c r="G20" s="38"/>
      <c r="H20" s="38">
        <f t="shared" si="0"/>
        <v>0</v>
      </c>
    </row>
    <row r="21" spans="2:8" ht="21">
      <c r="B21" s="45" t="s">
        <v>75</v>
      </c>
      <c r="C21" s="48" t="s">
        <v>66</v>
      </c>
      <c r="D21" s="38"/>
      <c r="E21" s="38"/>
      <c r="F21" s="38"/>
      <c r="G21" s="38"/>
      <c r="H21" s="38">
        <f t="shared" si="0"/>
        <v>0</v>
      </c>
    </row>
    <row r="22" spans="2:8" ht="21">
      <c r="B22" s="43" t="s">
        <v>43</v>
      </c>
      <c r="C22" s="48"/>
      <c r="D22" s="38"/>
      <c r="E22" s="38"/>
      <c r="F22" s="38"/>
      <c r="G22" s="38"/>
      <c r="H22" s="38">
        <f t="shared" si="0"/>
        <v>0</v>
      </c>
    </row>
    <row r="23" spans="2:8" ht="21">
      <c r="B23" s="43" t="s">
        <v>76</v>
      </c>
      <c r="C23" s="48" t="s">
        <v>66</v>
      </c>
      <c r="D23" s="38"/>
      <c r="E23" s="38"/>
      <c r="F23" s="38"/>
      <c r="G23" s="38"/>
      <c r="H23" s="38"/>
    </row>
  </sheetData>
  <autoFilter ref="B3:H23" xr:uid="{3AAFE8CE-FE34-AE41-ADDC-BDA582168A6F}">
    <sortState xmlns:xlrd2="http://schemas.microsoft.com/office/spreadsheetml/2017/richdata2" ref="B4:H23">
      <sortCondition descending="1" ref="H3:H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Brewton</dc:creator>
  <cp:keywords/>
  <dc:description/>
  <cp:lastModifiedBy/>
  <cp:revision/>
  <dcterms:created xsi:type="dcterms:W3CDTF">2023-11-28T18:54:16Z</dcterms:created>
  <dcterms:modified xsi:type="dcterms:W3CDTF">2025-06-22T23:27:43Z</dcterms:modified>
  <cp:category/>
  <cp:contentStatus/>
</cp:coreProperties>
</file>