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32760" windowWidth="11610" windowHeight="10695" activeTab="3"/>
  </bookViews>
  <sheets>
    <sheet name="Census" sheetId="1" r:id="rId1"/>
    <sheet name="Population &amp; Salary" sheetId="2" r:id="rId2"/>
    <sheet name="PROBATE JUDGES" sheetId="3" r:id="rId3"/>
    <sheet name="CLERKS" sheetId="4" r:id="rId4"/>
    <sheet name="TAX COMM." sheetId="5" r:id="rId5"/>
    <sheet name="SHERIFFS" sheetId="6" r:id="rId6"/>
  </sheets>
  <definedNames/>
  <calcPr fullCalcOnLoad="1"/>
</workbook>
</file>

<file path=xl/sharedStrings.xml><?xml version="1.0" encoding="utf-8"?>
<sst xmlns="http://schemas.openxmlformats.org/spreadsheetml/2006/main" count="1415" uniqueCount="1211">
  <si>
    <t>COUNTY</t>
  </si>
  <si>
    <t>OFFICE HELD</t>
  </si>
  <si>
    <t>POPULATION</t>
  </si>
  <si>
    <t>BASE SALARY</t>
  </si>
  <si>
    <t>ADD LONGEVITY</t>
  </si>
  <si>
    <t>5% INCREASE PER TERM</t>
  </si>
  <si>
    <t>ENTER # TERMS</t>
  </si>
  <si>
    <t>ADJUSTED BASE</t>
  </si>
  <si>
    <t>LONGEVITY</t>
  </si>
  <si>
    <t>ADJ BASE &amp; LONG.</t>
  </si>
  <si>
    <t>COST OF LIVING ADJ.</t>
  </si>
  <si>
    <t>COLA</t>
  </si>
  <si>
    <t>ADD ANY LOCAL SUPP.</t>
  </si>
  <si>
    <t>TOTAL SALARY</t>
  </si>
  <si>
    <t>EX OFFICIO SHER.</t>
  </si>
  <si>
    <t>CHIEF DEP REG.</t>
  </si>
  <si>
    <t>TAX COMMISSIONER</t>
  </si>
  <si>
    <t>JUVENILE COURT</t>
  </si>
  <si>
    <t>STATE COURT</t>
  </si>
  <si>
    <t>MAGISTRATE COURT</t>
  </si>
  <si>
    <t>JURY MANAGEMENT</t>
  </si>
  <si>
    <t>SUPERIOR COURT CLERK</t>
  </si>
  <si>
    <t>PROBATE JUDGES</t>
  </si>
  <si>
    <t>ELECTIONS</t>
  </si>
  <si>
    <t>TRAFFIC CASES</t>
  </si>
  <si>
    <t>MAGISTRATE JUDGE</t>
  </si>
  <si>
    <t>NUMBR OF TERMS</t>
  </si>
  <si>
    <t>LONGEVITY AMOUNT</t>
  </si>
  <si>
    <t>BASE &amp; LONG.</t>
  </si>
  <si>
    <t>more</t>
  </si>
  <si>
    <t>SHERIFF</t>
  </si>
  <si>
    <t>Tax</t>
  </si>
  <si>
    <t>Clerk</t>
  </si>
  <si>
    <t>Probate</t>
  </si>
  <si>
    <t xml:space="preserve"> </t>
  </si>
  <si>
    <t>TERMS</t>
  </si>
  <si>
    <t>Supplements</t>
  </si>
  <si>
    <t>Monthly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</si>
  <si>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</si>
  <si>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</si>
  <si>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</si>
  <si>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</si>
  <si>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</si>
  <si>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</si>
  <si>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</si>
  <si>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</si>
  <si>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</si>
  <si>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</si>
  <si>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</si>
  <si>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</si>
  <si>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</si>
  <si>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</si>
  <si>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</si>
  <si>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</si>
  <si>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</si>
  <si>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</si>
  <si>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</si>
  <si>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</si>
  <si>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</si>
  <si>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</si>
  <si>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</si>
  <si>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</si>
  <si>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</si>
  <si>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 xml:space="preserve">Chattahoochee 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</si>
  <si>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</si>
  <si>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</si>
  <si>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</si>
  <si>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</si>
  <si>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</si>
  <si>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</si>
  <si>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</si>
  <si>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</si>
  <si>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</si>
  <si>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</si>
  <si>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</si>
  <si>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</si>
  <si>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</si>
  <si>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</si>
  <si>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</si>
  <si>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</si>
  <si>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</si>
  <si>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</si>
  <si>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</si>
  <si>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</si>
  <si>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</si>
  <si>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</si>
  <si>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</si>
  <si>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</si>
  <si>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</si>
  <si>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</si>
  <si>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</si>
  <si>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</si>
  <si>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</si>
  <si>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</si>
  <si>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</si>
  <si>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</si>
  <si>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</si>
  <si>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</si>
  <si>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</si>
  <si>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</si>
  <si>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</si>
  <si>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</si>
  <si>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</si>
  <si>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</si>
  <si>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</si>
  <si>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</si>
  <si>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</si>
  <si>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</si>
  <si>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</si>
  <si>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</si>
  <si>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</si>
  <si>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</si>
  <si>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</si>
  <si>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</si>
  <si>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</si>
  <si>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</si>
  <si>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</si>
  <si>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</si>
  <si>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</si>
  <si>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</si>
  <si>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</si>
  <si>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</si>
  <si>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</si>
  <si>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</si>
  <si>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</si>
  <si>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</si>
  <si>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</si>
  <si>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</si>
  <si>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</si>
  <si>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</si>
  <si>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</si>
  <si>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</si>
  <si>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</si>
  <si>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</si>
  <si>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</si>
  <si>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</si>
  <si>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</si>
  <si>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</si>
  <si>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</si>
  <si>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</si>
  <si>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</si>
  <si>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</si>
  <si>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</si>
  <si>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</si>
  <si>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</si>
  <si>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</si>
  <si>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</si>
  <si>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</si>
  <si>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</si>
  <si>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</si>
  <si>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</si>
  <si>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</si>
  <si>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</si>
  <si>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</si>
  <si>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</si>
  <si>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</si>
  <si>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</si>
  <si>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</si>
  <si>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</si>
  <si>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</si>
  <si>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</si>
  <si>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</si>
  <si>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</si>
  <si>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</si>
  <si>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</si>
  <si>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</si>
  <si>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</si>
  <si>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</si>
  <si>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</si>
  <si>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</si>
  <si>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</si>
  <si>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</si>
  <si>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</si>
  <si>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</si>
  <si>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</si>
  <si>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</si>
  <si>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</si>
  <si>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</si>
  <si>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</si>
  <si>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</si>
  <si>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</si>
  <si>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</si>
  <si>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</si>
  <si>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</si>
  <si>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</si>
  <si>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</si>
  <si>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</si>
  <si>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</si>
  <si>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</si>
  <si>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</si>
  <si>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</si>
  <si>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</si>
  <si>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</si>
  <si>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</si>
  <si>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</si>
  <si>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</si>
  <si>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</si>
  <si>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County</t>
  </si>
  <si>
    <t>ADDITIONAL SALARY IF SERVING AS</t>
  </si>
  <si>
    <t>SERVING AS CLERK</t>
  </si>
  <si>
    <t>ADJUSTED ADDITIONAL SALARY</t>
  </si>
  <si>
    <t>18,236</t>
  </si>
  <si>
    <t>8,375</t>
  </si>
  <si>
    <t>11,096</t>
  </si>
  <si>
    <t>3,451</t>
  </si>
  <si>
    <t>45,720</t>
  </si>
  <si>
    <t>18,395</t>
  </si>
  <si>
    <t>69,367</t>
  </si>
  <si>
    <t>100,157</t>
  </si>
  <si>
    <t>17,634</t>
  </si>
  <si>
    <t>19,286</t>
  </si>
  <si>
    <t>155,547</t>
  </si>
  <si>
    <t>13,063</t>
  </si>
  <si>
    <t>18,411</t>
  </si>
  <si>
    <t>16,243</t>
  </si>
  <si>
    <t>30,233</t>
  </si>
  <si>
    <t>70,217</t>
  </si>
  <si>
    <t>23,316</t>
  </si>
  <si>
    <t>23,655</t>
  </si>
  <si>
    <t>6,694</t>
  </si>
  <si>
    <t>50,513</t>
  </si>
  <si>
    <t>10,998</t>
  </si>
  <si>
    <t>110,527</t>
  </si>
  <si>
    <t>63,942</t>
  </si>
  <si>
    <t>12,171</t>
  </si>
  <si>
    <t>265,128</t>
  </si>
  <si>
    <t>11,267</t>
  </si>
  <si>
    <t>26,015</t>
  </si>
  <si>
    <t>214,346</t>
  </si>
  <si>
    <t>116,714</t>
  </si>
  <si>
    <t>3,183</t>
  </si>
  <si>
    <t>259,424</t>
  </si>
  <si>
    <t>6,798</t>
  </si>
  <si>
    <t>688,078</t>
  </si>
  <si>
    <t>42,356</t>
  </si>
  <si>
    <t>45,498</t>
  </si>
  <si>
    <t>124,053</t>
  </si>
  <si>
    <t>17,212</t>
  </si>
  <si>
    <t>127,317</t>
  </si>
  <si>
    <t>12,630</t>
  </si>
  <si>
    <t>23,439</t>
  </si>
  <si>
    <t>16,633</t>
  </si>
  <si>
    <t>22,330</t>
  </si>
  <si>
    <t>27,842</t>
  </si>
  <si>
    <t>691,893</t>
  </si>
  <si>
    <t>21,796</t>
  </si>
  <si>
    <t>14,918</t>
  </si>
  <si>
    <t>94,565</t>
  </si>
  <si>
    <t>132,403</t>
  </si>
  <si>
    <t>11,008</t>
  </si>
  <si>
    <t>4,034</t>
  </si>
  <si>
    <t>52,250</t>
  </si>
  <si>
    <t>20,166</t>
  </si>
  <si>
    <t>22,598</t>
  </si>
  <si>
    <t>11,000</t>
  </si>
  <si>
    <t>23,682</t>
  </si>
  <si>
    <t>106,567</t>
  </si>
  <si>
    <t>96,317</t>
  </si>
  <si>
    <t>175,511</t>
  </si>
  <si>
    <t>22,084</t>
  </si>
  <si>
    <t>920,581</t>
  </si>
  <si>
    <t>28,292</t>
  </si>
  <si>
    <t>3,082</t>
  </si>
  <si>
    <t>79,626</t>
  </si>
  <si>
    <t>55,186</t>
  </si>
  <si>
    <t>25,011</t>
  </si>
  <si>
    <t>15,994</t>
  </si>
  <si>
    <t>805,321</t>
  </si>
  <si>
    <t>43,041</t>
  </si>
  <si>
    <t>179,684</t>
  </si>
  <si>
    <t>9,429</t>
  </si>
  <si>
    <t>28,780</t>
  </si>
  <si>
    <t>32,024</t>
  </si>
  <si>
    <t>25,213</t>
  </si>
  <si>
    <t>11,834</t>
  </si>
  <si>
    <t>203,922</t>
  </si>
  <si>
    <t>139,900</t>
  </si>
  <si>
    <t>9,538</t>
  </si>
  <si>
    <t>60,485</t>
  </si>
  <si>
    <t>13,900</t>
  </si>
  <si>
    <t>15,068</t>
  </si>
  <si>
    <t>16,930</t>
  </si>
  <si>
    <t>8,340</t>
  </si>
  <si>
    <t>9,980</t>
  </si>
  <si>
    <t>28,669</t>
  </si>
  <si>
    <t>18,317</t>
  </si>
  <si>
    <t>10,078</t>
  </si>
  <si>
    <t>48,434</t>
  </si>
  <si>
    <t>28,298</t>
  </si>
  <si>
    <t>63,453</t>
  </si>
  <si>
    <t>7,996</t>
  </si>
  <si>
    <t>14,464</t>
  </si>
  <si>
    <t>109,233</t>
  </si>
  <si>
    <t>29,966</t>
  </si>
  <si>
    <t>21,875</t>
  </si>
  <si>
    <t>14,333</t>
  </si>
  <si>
    <t>14,740</t>
  </si>
  <si>
    <t>28,120</t>
  </si>
  <si>
    <t>8,742</t>
  </si>
  <si>
    <t>21,992</t>
  </si>
  <si>
    <t>6,125</t>
  </si>
  <si>
    <t>23,498</t>
  </si>
  <si>
    <t>26,424</t>
  </si>
  <si>
    <t>9,123</t>
  </si>
  <si>
    <t>17,868</t>
  </si>
  <si>
    <t>39,628</t>
  </si>
  <si>
    <t>189,885</t>
  </si>
  <si>
    <t>99,958</t>
  </si>
  <si>
    <t>32,808</t>
  </si>
  <si>
    <t>14,899</t>
  </si>
  <si>
    <t>142,324</t>
  </si>
  <si>
    <t>27,695</t>
  </si>
  <si>
    <t>29,431</t>
  </si>
  <si>
    <t>18,758</t>
  </si>
  <si>
    <t>17,869</t>
  </si>
  <si>
    <t>41,475</t>
  </si>
  <si>
    <t>12,010</t>
  </si>
  <si>
    <t>21,218</t>
  </si>
  <si>
    <t>2,513</t>
  </si>
  <si>
    <t>16,276</t>
  </si>
  <si>
    <t>7,719</t>
  </si>
  <si>
    <t>200,549</t>
  </si>
  <si>
    <t>85,215</t>
  </si>
  <si>
    <t>5,010</t>
  </si>
  <si>
    <t>14,593</t>
  </si>
  <si>
    <t>8,729</t>
  </si>
  <si>
    <t>64,073</t>
  </si>
  <si>
    <t>26,175</t>
  </si>
  <si>
    <t>6,058</t>
  </si>
  <si>
    <t>32,819</t>
  </si>
  <si>
    <t>6,865</t>
  </si>
  <si>
    <t>1,717</t>
  </si>
  <si>
    <t>25,520</t>
  </si>
  <si>
    <t>8,906</t>
  </si>
  <si>
    <t>16,500</t>
  </si>
  <si>
    <t>9,315</t>
  </si>
  <si>
    <t>44,720</t>
  </si>
  <si>
    <t>40,118</t>
  </si>
  <si>
    <t>27,223</t>
  </si>
  <si>
    <t>10,471</t>
  </si>
  <si>
    <t>6,885</t>
  </si>
  <si>
    <t>67,044</t>
  </si>
  <si>
    <t>8,930</t>
  </si>
  <si>
    <t>9,023</t>
  </si>
  <si>
    <t>21,356</t>
  </si>
  <si>
    <t>27,153</t>
  </si>
  <si>
    <t>68,756</t>
  </si>
  <si>
    <t>83,768</t>
  </si>
  <si>
    <t>36,312</t>
  </si>
  <si>
    <t>5,834</t>
  </si>
  <si>
    <t>21,187</t>
  </si>
  <si>
    <t>30,099</t>
  </si>
  <si>
    <t>2,799</t>
  </si>
  <si>
    <t>7,421</t>
  </si>
  <si>
    <t>27,144</t>
  </si>
  <si>
    <t>102,599</t>
  </si>
  <si>
    <t>9,255</t>
  </si>
  <si>
    <t>10,593</t>
  </si>
  <si>
    <t>9,563</t>
  </si>
  <si>
    <t>21,679</t>
  </si>
  <si>
    <t>Base Salary is determined by the county population in the Population &amp; Salary Tab</t>
  </si>
  <si>
    <t>Add this amount if your perform this duty</t>
  </si>
  <si>
    <t>Add any local supplement you receive</t>
  </si>
  <si>
    <t xml:space="preserve"> COURTS SERVED</t>
  </si>
  <si>
    <t>Add this amount if your perform this duty, only one supplement is due even if multiple courts are served</t>
  </si>
  <si>
    <t>April 1, 2010</t>
  </si>
  <si>
    <t>Population Estimate (as of July 1)</t>
  </si>
  <si>
    <t>Census</t>
  </si>
  <si>
    <t>Estimates Base</t>
  </si>
  <si>
    <t>2010</t>
  </si>
  <si>
    <t>2011</t>
  </si>
  <si>
    <t>2012</t>
  </si>
  <si>
    <t>2013</t>
  </si>
  <si>
    <t>2014</t>
  </si>
  <si>
    <t>18,337</t>
  </si>
  <si>
    <t>18,458</t>
  </si>
  <si>
    <t>18,379</t>
  </si>
  <si>
    <t>18,391</t>
  </si>
  <si>
    <t>18,540</t>
  </si>
  <si>
    <t>8,382</t>
  </si>
  <si>
    <t>8,365</t>
  </si>
  <si>
    <t>8,364</t>
  </si>
  <si>
    <t>8,247</t>
  </si>
  <si>
    <t>8,287</t>
  </si>
  <si>
    <t>8,223</t>
  </si>
  <si>
    <t>11,090</t>
  </si>
  <si>
    <t>11,191</t>
  </si>
  <si>
    <t>11,186</t>
  </si>
  <si>
    <t>11,230</t>
  </si>
  <si>
    <t>11,281</t>
  </si>
  <si>
    <t>3,443</t>
  </si>
  <si>
    <t>3,323</t>
  </si>
  <si>
    <t>3,369</t>
  </si>
  <si>
    <t>3,321</t>
  </si>
  <si>
    <t>3,255</t>
  </si>
  <si>
    <t>45,835</t>
  </si>
  <si>
    <t>45,685</t>
  </si>
  <si>
    <t>45,081</t>
  </si>
  <si>
    <t>46,455</t>
  </si>
  <si>
    <t>46,139</t>
  </si>
  <si>
    <t>45,909</t>
  </si>
  <si>
    <t>18,403</t>
  </si>
  <si>
    <t>18,330</t>
  </si>
  <si>
    <t>18,232</t>
  </si>
  <si>
    <t>18,325</t>
  </si>
  <si>
    <t>18,295</t>
  </si>
  <si>
    <t>69,681</t>
  </si>
  <si>
    <t>69,846</t>
  </si>
  <si>
    <t>70,171</t>
  </si>
  <si>
    <t>71,425</t>
  </si>
  <si>
    <t>73,240</t>
  </si>
  <si>
    <t>100,113</t>
  </si>
  <si>
    <t>100,242</t>
  </si>
  <si>
    <t>100,477</t>
  </si>
  <si>
    <t>101,289</t>
  </si>
  <si>
    <t>101,736</t>
  </si>
  <si>
    <t>17,639</t>
  </si>
  <si>
    <t>17,599</t>
  </si>
  <si>
    <t>17,545</t>
  </si>
  <si>
    <t>17,490</t>
  </si>
  <si>
    <t>17,464</t>
  </si>
  <si>
    <t>19,345</t>
  </si>
  <si>
    <t>19,342</t>
  </si>
  <si>
    <t>19,063</t>
  </si>
  <si>
    <t>19,005</t>
  </si>
  <si>
    <t>18,700</t>
  </si>
  <si>
    <t>155,510</t>
  </si>
  <si>
    <t>155,630</t>
  </si>
  <si>
    <t>155,850</t>
  </si>
  <si>
    <t>156,184</t>
  </si>
  <si>
    <t>154,615</t>
  </si>
  <si>
    <t>153,905</t>
  </si>
  <si>
    <t>13,054</t>
  </si>
  <si>
    <t>13,059</t>
  </si>
  <si>
    <t>12,897</t>
  </si>
  <si>
    <t>12,755</t>
  </si>
  <si>
    <t>12,795</t>
  </si>
  <si>
    <t>18,410</t>
  </si>
  <si>
    <t>18,465</t>
  </si>
  <si>
    <t>18,581</t>
  </si>
  <si>
    <t>18,555</t>
  </si>
  <si>
    <t>18,299</t>
  </si>
  <si>
    <t>18,417</t>
  </si>
  <si>
    <t>16,324</t>
  </si>
  <si>
    <t>16,278</t>
  </si>
  <si>
    <t>15,968</t>
  </si>
  <si>
    <t>15,537</t>
  </si>
  <si>
    <t>15,631</t>
  </si>
  <si>
    <t>15,418</t>
  </si>
  <si>
    <t>30,238</t>
  </si>
  <si>
    <t>30,401</t>
  </si>
  <si>
    <t>31,238</t>
  </si>
  <si>
    <t>32,246</t>
  </si>
  <si>
    <t>33,133</t>
  </si>
  <si>
    <t>33,906</t>
  </si>
  <si>
    <t>70,638</t>
  </si>
  <si>
    <t>72,842</t>
  </si>
  <si>
    <t>72,824</t>
  </si>
  <si>
    <t>71,308</t>
  </si>
  <si>
    <t>72,087</t>
  </si>
  <si>
    <t>23,360</t>
  </si>
  <si>
    <t>23,559</t>
  </si>
  <si>
    <t>23,128</t>
  </si>
  <si>
    <t>22,925</t>
  </si>
  <si>
    <t>22,709</t>
  </si>
  <si>
    <t>23,739</t>
  </si>
  <si>
    <t>23,562</t>
  </si>
  <si>
    <t>23,454</t>
  </si>
  <si>
    <t>23,222</t>
  </si>
  <si>
    <t>23,368</t>
  </si>
  <si>
    <t>6,712</t>
  </si>
  <si>
    <t>6,549</t>
  </si>
  <si>
    <t>6,502</t>
  </si>
  <si>
    <t>6,517</t>
  </si>
  <si>
    <t>6,463</t>
  </si>
  <si>
    <t>50,689</t>
  </si>
  <si>
    <t>50,332</t>
  </si>
  <si>
    <t>51,402</t>
  </si>
  <si>
    <t>51,517</t>
  </si>
  <si>
    <t>52,027</t>
  </si>
  <si>
    <t>11,017</t>
  </si>
  <si>
    <t>11,304</t>
  </si>
  <si>
    <t>11,125</t>
  </si>
  <si>
    <t>10,944</t>
  </si>
  <si>
    <t>10,888</t>
  </si>
  <si>
    <t>110,591</t>
  </si>
  <si>
    <t>110,704</t>
  </si>
  <si>
    <t>110,722</t>
  </si>
  <si>
    <t>111,453</t>
  </si>
  <si>
    <t>112,388</t>
  </si>
  <si>
    <t>114,093</t>
  </si>
  <si>
    <t>63,940</t>
  </si>
  <si>
    <t>64,020</t>
  </si>
  <si>
    <t>64,839</t>
  </si>
  <si>
    <t>64,961</t>
  </si>
  <si>
    <t>65,335</t>
  </si>
  <si>
    <t>65,621</t>
  </si>
  <si>
    <t>12,831</t>
  </si>
  <si>
    <t>13,410</t>
  </si>
  <si>
    <t>13,308</t>
  </si>
  <si>
    <t>13,044</t>
  </si>
  <si>
    <t>265,133</t>
  </si>
  <si>
    <t>265,996</t>
  </si>
  <si>
    <t>272,002</t>
  </si>
  <si>
    <t>276,710</t>
  </si>
  <si>
    <t>278,428</t>
  </si>
  <si>
    <t>283,379</t>
  </si>
  <si>
    <t>11,179</t>
  </si>
  <si>
    <t>11,293</t>
  </si>
  <si>
    <t>12,570</t>
  </si>
  <si>
    <t>12,350</t>
  </si>
  <si>
    <t>11,837</t>
  </si>
  <si>
    <t>25,980</t>
  </si>
  <si>
    <t>25,705</t>
  </si>
  <si>
    <t>25,676</t>
  </si>
  <si>
    <t>25,120</t>
  </si>
  <si>
    <t>24,939</t>
  </si>
  <si>
    <t>215,216</t>
  </si>
  <si>
    <t>217,770</t>
  </si>
  <si>
    <t>220,914</t>
  </si>
  <si>
    <t>224,869</t>
  </si>
  <si>
    <t>230,985</t>
  </si>
  <si>
    <t>116,707</t>
  </si>
  <si>
    <t>117,484</t>
  </si>
  <si>
    <t>118,509</t>
  </si>
  <si>
    <t>120,270</t>
  </si>
  <si>
    <t>121,206</t>
  </si>
  <si>
    <t>120,938</t>
  </si>
  <si>
    <t>3,160</t>
  </si>
  <si>
    <t>3,150</t>
  </si>
  <si>
    <t>3,102</t>
  </si>
  <si>
    <t>3,037</t>
  </si>
  <si>
    <t>259,467</t>
  </si>
  <si>
    <t>259,824</t>
  </si>
  <si>
    <t>262,643</t>
  </si>
  <si>
    <t>266,253</t>
  </si>
  <si>
    <t>264,843</t>
  </si>
  <si>
    <t>267,542</t>
  </si>
  <si>
    <t>6,788</t>
  </si>
  <si>
    <t>6,750</t>
  </si>
  <si>
    <t>6,715</t>
  </si>
  <si>
    <t>6,802</t>
  </si>
  <si>
    <t>6,831</t>
  </si>
  <si>
    <t>688,076</t>
  </si>
  <si>
    <t>689,692</t>
  </si>
  <si>
    <t>697,682</t>
  </si>
  <si>
    <t>708,036</t>
  </si>
  <si>
    <t>718,208</t>
  </si>
  <si>
    <t>730,981</t>
  </si>
  <si>
    <t>42,738</t>
  </si>
  <si>
    <t>42,964</t>
  </si>
  <si>
    <t>43,093</t>
  </si>
  <si>
    <t>43,129</t>
  </si>
  <si>
    <t>42,811</t>
  </si>
  <si>
    <t>45,648</t>
  </si>
  <si>
    <t>45,804</t>
  </si>
  <si>
    <t>46,095</t>
  </si>
  <si>
    <t>46,288</t>
  </si>
  <si>
    <t>46,102</t>
  </si>
  <si>
    <t>124,955</t>
  </si>
  <si>
    <t>128,753</t>
  </si>
  <si>
    <t>132,556</t>
  </si>
  <si>
    <t>136,287</t>
  </si>
  <si>
    <t>139,257</t>
  </si>
  <si>
    <t>17,226</t>
  </si>
  <si>
    <t>16,979</t>
  </si>
  <si>
    <t>16,859</t>
  </si>
  <si>
    <t>17,025</t>
  </si>
  <si>
    <t>17,214</t>
  </si>
  <si>
    <t>127,946</t>
  </si>
  <si>
    <t>129,480</t>
  </si>
  <si>
    <t>130,878</t>
  </si>
  <si>
    <t>133,222</t>
  </si>
  <si>
    <t>135,571</t>
  </si>
  <si>
    <t>12,587</t>
  </si>
  <si>
    <t>12,605</t>
  </si>
  <si>
    <t>12,619</t>
  </si>
  <si>
    <t>12,481</t>
  </si>
  <si>
    <t>12,387</t>
  </si>
  <si>
    <t>23,407</t>
  </si>
  <si>
    <t>23,785</t>
  </si>
  <si>
    <t>23,657</t>
  </si>
  <si>
    <t>23,232</t>
  </si>
  <si>
    <t>22,934</t>
  </si>
  <si>
    <t>16,630</t>
  </si>
  <si>
    <t>16,591</t>
  </si>
  <si>
    <t>16,551</t>
  </si>
  <si>
    <t>16,502</t>
  </si>
  <si>
    <t>16,389</t>
  </si>
  <si>
    <t>22,339</t>
  </si>
  <si>
    <t>22,300</t>
  </si>
  <si>
    <t>22,214</t>
  </si>
  <si>
    <t>22,376</t>
  </si>
  <si>
    <t>22,651</t>
  </si>
  <si>
    <t>22,957</t>
  </si>
  <si>
    <t>27,821</t>
  </si>
  <si>
    <t>27,663</t>
  </si>
  <si>
    <t>27,463</t>
  </si>
  <si>
    <t>27,372</t>
  </si>
  <si>
    <t>27,220</t>
  </si>
  <si>
    <t>691,894</t>
  </si>
  <si>
    <t>692,574</t>
  </si>
  <si>
    <t>697,953</t>
  </si>
  <si>
    <t>708,304</t>
  </si>
  <si>
    <t>714,935</t>
  </si>
  <si>
    <t>722,161</t>
  </si>
  <si>
    <t>21,797</t>
  </si>
  <si>
    <t>21,789</t>
  </si>
  <si>
    <t>21,462</t>
  </si>
  <si>
    <t>21,353</t>
  </si>
  <si>
    <t>21,243</t>
  </si>
  <si>
    <t>20,976</t>
  </si>
  <si>
    <t>14,838</t>
  </si>
  <si>
    <t>14,548</t>
  </si>
  <si>
    <t>14,326</t>
  </si>
  <si>
    <t>14,313</t>
  </si>
  <si>
    <t>14,188</t>
  </si>
  <si>
    <t>94,530</t>
  </si>
  <si>
    <t>94,839</t>
  </si>
  <si>
    <t>94,542</t>
  </si>
  <si>
    <t>93,130</t>
  </si>
  <si>
    <t>92,407</t>
  </si>
  <si>
    <t>132,339</t>
  </si>
  <si>
    <t>132,644</t>
  </si>
  <si>
    <t>133,280</t>
  </si>
  <si>
    <t>133,926</t>
  </si>
  <si>
    <t>136,560</t>
  </si>
  <si>
    <t>138,776</t>
  </si>
  <si>
    <t>11,004</t>
  </si>
  <si>
    <t>10,963</t>
  </si>
  <si>
    <t>10,742</t>
  </si>
  <si>
    <t>10,605</t>
  </si>
  <si>
    <t>10,511</t>
  </si>
  <si>
    <t>10,491</t>
  </si>
  <si>
    <t>4,027</t>
  </si>
  <si>
    <t>4,096</t>
  </si>
  <si>
    <t>3,965</t>
  </si>
  <si>
    <t>3,997</t>
  </si>
  <si>
    <t>4,003</t>
  </si>
  <si>
    <t>52,446</t>
  </si>
  <si>
    <t>52,673</t>
  </si>
  <si>
    <t>53,337</t>
  </si>
  <si>
    <t>54,488</t>
  </si>
  <si>
    <t>55,423</t>
  </si>
  <si>
    <t>20,101</t>
  </si>
  <si>
    <t>19,823</t>
  </si>
  <si>
    <t>19,593</t>
  </si>
  <si>
    <t>19,514</t>
  </si>
  <si>
    <t>19,438</t>
  </si>
  <si>
    <t>22,594</t>
  </si>
  <si>
    <t>22,609</t>
  </si>
  <si>
    <t>22,581</t>
  </si>
  <si>
    <t>22,849</t>
  </si>
  <si>
    <t>22,861</t>
  </si>
  <si>
    <t>22,755</t>
  </si>
  <si>
    <t>11,001</t>
  </si>
  <si>
    <t>11,006</t>
  </si>
  <si>
    <t>10,965</t>
  </si>
  <si>
    <t>10,660</t>
  </si>
  <si>
    <t>10,813</t>
  </si>
  <si>
    <t>10,898</t>
  </si>
  <si>
    <t>23,693</t>
  </si>
  <si>
    <t>23,688</t>
  </si>
  <si>
    <t>23,505</t>
  </si>
  <si>
    <t>23,467</t>
  </si>
  <si>
    <t>23,746</t>
  </si>
  <si>
    <t>23,753</t>
  </si>
  <si>
    <t>106,566</t>
  </si>
  <si>
    <t>106,990</t>
  </si>
  <si>
    <t>107,211</t>
  </si>
  <si>
    <t>107,432</t>
  </si>
  <si>
    <t>108,355</t>
  </si>
  <si>
    <t>109,664</t>
  </si>
  <si>
    <t>96,393</t>
  </si>
  <si>
    <t>96,182</t>
  </si>
  <si>
    <t>96,066</t>
  </si>
  <si>
    <t>96,025</t>
  </si>
  <si>
    <t>96,063</t>
  </si>
  <si>
    <t>176,737</t>
  </si>
  <si>
    <t>182,392</t>
  </si>
  <si>
    <t>187,826</t>
  </si>
  <si>
    <t>195,312</t>
  </si>
  <si>
    <t>22,066</t>
  </si>
  <si>
    <t>21,957</t>
  </si>
  <si>
    <t>21,923</t>
  </si>
  <si>
    <t>22,044</t>
  </si>
  <si>
    <t>22,264</t>
  </si>
  <si>
    <t>920,579</t>
  </si>
  <si>
    <t>926,149</t>
  </si>
  <si>
    <t>950,359</t>
  </si>
  <si>
    <t>977,950</t>
  </si>
  <si>
    <t>984,721</t>
  </si>
  <si>
    <t>996,319</t>
  </si>
  <si>
    <t>28,281</t>
  </si>
  <si>
    <t>28,306</t>
  </si>
  <si>
    <t>28,280</t>
  </si>
  <si>
    <t>28,205</t>
  </si>
  <si>
    <t>28,587</t>
  </si>
  <si>
    <t>28,829</t>
  </si>
  <si>
    <t>3,064</t>
  </si>
  <si>
    <t>3,108</t>
  </si>
  <si>
    <t>3,120</t>
  </si>
  <si>
    <t>3,083</t>
  </si>
  <si>
    <t>3,053</t>
  </si>
  <si>
    <t>79,802</t>
  </si>
  <si>
    <t>80,216</t>
  </si>
  <si>
    <t>80,960</t>
  </si>
  <si>
    <t>81,533</t>
  </si>
  <si>
    <t>82,175</t>
  </si>
  <si>
    <t>55,204</t>
  </si>
  <si>
    <t>55,508</t>
  </si>
  <si>
    <t>55,740</t>
  </si>
  <si>
    <t>55,830</t>
  </si>
  <si>
    <t>56,047</t>
  </si>
  <si>
    <t>25,012</t>
  </si>
  <si>
    <t>25,047</t>
  </si>
  <si>
    <t>25,165</t>
  </si>
  <si>
    <t>25,366</t>
  </si>
  <si>
    <t>25,258</t>
  </si>
  <si>
    <t>25,359</t>
  </si>
  <si>
    <t>15,992</t>
  </si>
  <si>
    <t>16,051</t>
  </si>
  <si>
    <t>16,132</t>
  </si>
  <si>
    <t>16,283</t>
  </si>
  <si>
    <t>16,490</t>
  </si>
  <si>
    <t>805,324</t>
  </si>
  <si>
    <t>808,374</t>
  </si>
  <si>
    <t>824,981</t>
  </si>
  <si>
    <t>840,221</t>
  </si>
  <si>
    <t>858,956</t>
  </si>
  <si>
    <t>877,922</t>
  </si>
  <si>
    <t>43,095</t>
  </si>
  <si>
    <t>43,106</t>
  </si>
  <si>
    <t>43,463</t>
  </si>
  <si>
    <t>43,294</t>
  </si>
  <si>
    <t>43,752</t>
  </si>
  <si>
    <t>180,034</t>
  </si>
  <si>
    <t>182,954</t>
  </si>
  <si>
    <t>185,084</t>
  </si>
  <si>
    <t>187,759</t>
  </si>
  <si>
    <t>190,761</t>
  </si>
  <si>
    <t>9,402</t>
  </si>
  <si>
    <t>9,410</t>
  </si>
  <si>
    <t>9,368</t>
  </si>
  <si>
    <t>9,030</t>
  </si>
  <si>
    <t>8,898</t>
  </si>
  <si>
    <t>8,509</t>
  </si>
  <si>
    <t>28,788</t>
  </si>
  <si>
    <t>28,515</t>
  </si>
  <si>
    <t>28,388</t>
  </si>
  <si>
    <t>28,482</t>
  </si>
  <si>
    <t>28,641</t>
  </si>
  <si>
    <t>32,026</t>
  </si>
  <si>
    <t>32,167</t>
  </si>
  <si>
    <t>32,366</t>
  </si>
  <si>
    <t>32,613</t>
  </si>
  <si>
    <t>32,673</t>
  </si>
  <si>
    <t>32,876</t>
  </si>
  <si>
    <t>25,189</t>
  </si>
  <si>
    <t>25,435</t>
  </si>
  <si>
    <t>25,549</t>
  </si>
  <si>
    <t>25,480</t>
  </si>
  <si>
    <t>25,377</t>
  </si>
  <si>
    <t>11,851</t>
  </si>
  <si>
    <t>11,711</t>
  </si>
  <si>
    <t>11,644</t>
  </si>
  <si>
    <t>11,561</t>
  </si>
  <si>
    <t>11,603</t>
  </si>
  <si>
    <t>203,879</t>
  </si>
  <si>
    <t>205,206</t>
  </si>
  <si>
    <t>207,071</t>
  </si>
  <si>
    <t>208,443</t>
  </si>
  <si>
    <t>210,755</t>
  </si>
  <si>
    <t>213,869</t>
  </si>
  <si>
    <t>139,910</t>
  </si>
  <si>
    <t>140,721</t>
  </si>
  <si>
    <t>144,161</t>
  </si>
  <si>
    <t>146,200</t>
  </si>
  <si>
    <t>147,919</t>
  </si>
  <si>
    <t>149,111</t>
  </si>
  <si>
    <t>9,601</t>
  </si>
  <si>
    <t>9,692</t>
  </si>
  <si>
    <t>9,600</t>
  </si>
  <si>
    <t>9,412</t>
  </si>
  <si>
    <t>9,104</t>
  </si>
  <si>
    <t>60,777</t>
  </si>
  <si>
    <t>60,551</t>
  </si>
  <si>
    <t>60,472</t>
  </si>
  <si>
    <t>60,971</t>
  </si>
  <si>
    <t>61,870</t>
  </si>
  <si>
    <t>13,885</t>
  </si>
  <si>
    <t>13,778</t>
  </si>
  <si>
    <t>13,596</t>
  </si>
  <si>
    <t>13,543</t>
  </si>
  <si>
    <t>13,432</t>
  </si>
  <si>
    <t>15,091</t>
  </si>
  <si>
    <t>15,088</t>
  </si>
  <si>
    <t>15,114</t>
  </si>
  <si>
    <t>14,986</t>
  </si>
  <si>
    <t>14,859</t>
  </si>
  <si>
    <t>16,919</t>
  </si>
  <si>
    <t>16,816</t>
  </si>
  <si>
    <t>16,422</t>
  </si>
  <si>
    <t>16,342</t>
  </si>
  <si>
    <t>16,272</t>
  </si>
  <si>
    <t>8,321</t>
  </si>
  <si>
    <t>8,122</t>
  </si>
  <si>
    <t>9,133</t>
  </si>
  <si>
    <t>9,268</t>
  </si>
  <si>
    <t>9,125</t>
  </si>
  <si>
    <t>9,984</t>
  </si>
  <si>
    <t>9,973</t>
  </si>
  <si>
    <t>9,918</t>
  </si>
  <si>
    <t>9,882</t>
  </si>
  <si>
    <t>9,776</t>
  </si>
  <si>
    <t>9,701</t>
  </si>
  <si>
    <t>28,656</t>
  </si>
  <si>
    <t>28,910</t>
  </si>
  <si>
    <t>28,795</t>
  </si>
  <si>
    <t>28,769</t>
  </si>
  <si>
    <t>28,787</t>
  </si>
  <si>
    <t>18,268</t>
  </si>
  <si>
    <t>18,178</t>
  </si>
  <si>
    <t>18,039</t>
  </si>
  <si>
    <t>17,946</t>
  </si>
  <si>
    <t>10,074</t>
  </si>
  <si>
    <t>10,099</t>
  </si>
  <si>
    <t>10,468</t>
  </si>
  <si>
    <t>10,444</t>
  </si>
  <si>
    <t>10,398</t>
  </si>
  <si>
    <t>10,373</t>
  </si>
  <si>
    <t>48,389</t>
  </si>
  <si>
    <t>48,003</t>
  </si>
  <si>
    <t>47,970</t>
  </si>
  <si>
    <t>47,927</t>
  </si>
  <si>
    <t>47,851</t>
  </si>
  <si>
    <t>28,431</t>
  </si>
  <si>
    <t>28,614</t>
  </si>
  <si>
    <t>28,727</t>
  </si>
  <si>
    <t>29,061</t>
  </si>
  <si>
    <t>29,191</t>
  </si>
  <si>
    <t>63,469</t>
  </si>
  <si>
    <t>62,686</t>
  </si>
  <si>
    <t>65,115</t>
  </si>
  <si>
    <t>65,391</t>
  </si>
  <si>
    <t>64,057</t>
  </si>
  <si>
    <t>65,198</t>
  </si>
  <si>
    <t>7,991</t>
  </si>
  <si>
    <t>7,898</t>
  </si>
  <si>
    <t>7,770</t>
  </si>
  <si>
    <t>7,622</t>
  </si>
  <si>
    <t>14,448</t>
  </si>
  <si>
    <t>14,679</t>
  </si>
  <si>
    <t>15,243</t>
  </si>
  <si>
    <t>16,161</t>
  </si>
  <si>
    <t>16,641</t>
  </si>
  <si>
    <t>17,113</t>
  </si>
  <si>
    <t>109,700</t>
  </si>
  <si>
    <t>111,882</t>
  </si>
  <si>
    <t>114,668</t>
  </si>
  <si>
    <t>112,802</t>
  </si>
  <si>
    <t>113,523</t>
  </si>
  <si>
    <t>30,309</t>
  </si>
  <si>
    <t>30,482</t>
  </si>
  <si>
    <t>30,721</t>
  </si>
  <si>
    <t>30,908</t>
  </si>
  <si>
    <t>31,176</t>
  </si>
  <si>
    <t>21,822</t>
  </si>
  <si>
    <t>21,621</t>
  </si>
  <si>
    <t>21,581</t>
  </si>
  <si>
    <t>21,421</t>
  </si>
  <si>
    <t>14,332</t>
  </si>
  <si>
    <t>14,307</t>
  </si>
  <si>
    <t>14,237</t>
  </si>
  <si>
    <t>13,922</t>
  </si>
  <si>
    <t>14,180</t>
  </si>
  <si>
    <t>14,214</t>
  </si>
  <si>
    <t>14,655</t>
  </si>
  <si>
    <t>14,479</t>
  </si>
  <si>
    <t>14,274</t>
  </si>
  <si>
    <t>13,961</t>
  </si>
  <si>
    <t>28,155</t>
  </si>
  <si>
    <t>28,110</t>
  </si>
  <si>
    <t>28,018</t>
  </si>
  <si>
    <t>28,116</t>
  </si>
  <si>
    <t>28,312</t>
  </si>
  <si>
    <t>8,747</t>
  </si>
  <si>
    <t>8,737</t>
  </si>
  <si>
    <t>8,751</t>
  </si>
  <si>
    <t>8,721</t>
  </si>
  <si>
    <t>8,797</t>
  </si>
  <si>
    <t>21,843</t>
  </si>
  <si>
    <t>21,606</t>
  </si>
  <si>
    <t>21,316</t>
  </si>
  <si>
    <t>21,207</t>
  </si>
  <si>
    <t>21,198</t>
  </si>
  <si>
    <t>6,129</t>
  </si>
  <si>
    <t>6,155</t>
  </si>
  <si>
    <t>6,074</t>
  </si>
  <si>
    <t>5,982</t>
  </si>
  <si>
    <t>5,917</t>
  </si>
  <si>
    <t>5,958</t>
  </si>
  <si>
    <t>23,509</t>
  </si>
  <si>
    <t>23,445</t>
  </si>
  <si>
    <t>23,121</t>
  </si>
  <si>
    <t>23,027</t>
  </si>
  <si>
    <t>22,771</t>
  </si>
  <si>
    <t>26,461</t>
  </si>
  <si>
    <t>26,469</t>
  </si>
  <si>
    <t>26,673</t>
  </si>
  <si>
    <t>26,741</t>
  </si>
  <si>
    <t>27,005</t>
  </si>
  <si>
    <t>27,051</t>
  </si>
  <si>
    <t>9,088</t>
  </si>
  <si>
    <t>9,039</t>
  </si>
  <si>
    <t>8,909</t>
  </si>
  <si>
    <t>8,973</t>
  </si>
  <si>
    <t>8,991</t>
  </si>
  <si>
    <t>17,895</t>
  </si>
  <si>
    <t>17,906</t>
  </si>
  <si>
    <t>17,823</t>
  </si>
  <si>
    <t>17,752</t>
  </si>
  <si>
    <t>17,956</t>
  </si>
  <si>
    <t>39,548</t>
  </si>
  <si>
    <t>39,428</t>
  </si>
  <si>
    <t>39,394</t>
  </si>
  <si>
    <t>39,298</t>
  </si>
  <si>
    <t>39,410</t>
  </si>
  <si>
    <t>190,545</t>
  </si>
  <si>
    <t>191,082</t>
  </si>
  <si>
    <t>195,272</t>
  </si>
  <si>
    <t>200,041</t>
  </si>
  <si>
    <t>203,952</t>
  </si>
  <si>
    <t>200,887</t>
  </si>
  <si>
    <t>100,160</t>
  </si>
  <si>
    <t>100,464</t>
  </si>
  <si>
    <t>101,016</t>
  </si>
  <si>
    <t>102,201</t>
  </si>
  <si>
    <t>103,675</t>
  </si>
  <si>
    <t>32,815</t>
  </si>
  <si>
    <t>32,927</t>
  </si>
  <si>
    <t>33,255</t>
  </si>
  <si>
    <t>33,520</t>
  </si>
  <si>
    <t>34,050</t>
  </si>
  <si>
    <t>35,093</t>
  </si>
  <si>
    <t>14,910</t>
  </si>
  <si>
    <t>14,784</t>
  </si>
  <si>
    <t>14,597</t>
  </si>
  <si>
    <t>14,512</t>
  </si>
  <si>
    <t>14,673</t>
  </si>
  <si>
    <t>142,763</t>
  </si>
  <si>
    <t>143,829</t>
  </si>
  <si>
    <t>145,066</t>
  </si>
  <si>
    <t>147,181</t>
  </si>
  <si>
    <t>148,987</t>
  </si>
  <si>
    <t>27,696</t>
  </si>
  <si>
    <t>27,772</t>
  </si>
  <si>
    <t>27,577</t>
  </si>
  <si>
    <t>27,510</t>
  </si>
  <si>
    <t>26,905</t>
  </si>
  <si>
    <t>26,922</t>
  </si>
  <si>
    <t>29,422</t>
  </si>
  <si>
    <t>29,458</t>
  </si>
  <si>
    <t>29,468</t>
  </si>
  <si>
    <t>29,316</t>
  </si>
  <si>
    <t>29,509</t>
  </si>
  <si>
    <t>29,997</t>
  </si>
  <si>
    <t>18,802</t>
  </si>
  <si>
    <t>18,723</t>
  </si>
  <si>
    <t>18,835</t>
  </si>
  <si>
    <t>18,948</t>
  </si>
  <si>
    <t>18,991</t>
  </si>
  <si>
    <t>17,918</t>
  </si>
  <si>
    <t>17,802</t>
  </si>
  <si>
    <t>17,804</t>
  </si>
  <si>
    <t>17,796</t>
  </si>
  <si>
    <t>17,784</t>
  </si>
  <si>
    <t>41,532</t>
  </si>
  <si>
    <t>41,283</t>
  </si>
  <si>
    <t>41,127</t>
  </si>
  <si>
    <t>41,177</t>
  </si>
  <si>
    <t>41,133</t>
  </si>
  <si>
    <t>11,999</t>
  </si>
  <si>
    <t>11,919</t>
  </si>
  <si>
    <t>11,680</t>
  </si>
  <si>
    <t>11,531</t>
  </si>
  <si>
    <t>11,483</t>
  </si>
  <si>
    <t>21,208</t>
  </si>
  <si>
    <t>21,261</t>
  </si>
  <si>
    <t>21,161</t>
  </si>
  <si>
    <t>21,310</t>
  </si>
  <si>
    <t>21,192</t>
  </si>
  <si>
    <t>2,505</t>
  </si>
  <si>
    <t>2,459</t>
  </si>
  <si>
    <t>2,398</t>
  </si>
  <si>
    <t>2,366</t>
  </si>
  <si>
    <t>2,315</t>
  </si>
  <si>
    <t>16,258</t>
  </si>
  <si>
    <t>16,279</t>
  </si>
  <si>
    <t>16,307</t>
  </si>
  <si>
    <t>16,247</t>
  </si>
  <si>
    <t>7,672</t>
  </si>
  <si>
    <t>7,579</t>
  </si>
  <si>
    <t>7,308</t>
  </si>
  <si>
    <t>7,185</t>
  </si>
  <si>
    <t>7,313</t>
  </si>
  <si>
    <t>201,015</t>
  </si>
  <si>
    <t>200,595</t>
  </si>
  <si>
    <t>201,966</t>
  </si>
  <si>
    <t>201,276</t>
  </si>
  <si>
    <t>201,368</t>
  </si>
  <si>
    <t>85,425</t>
  </si>
  <si>
    <t>85,601</t>
  </si>
  <si>
    <t>85,684</t>
  </si>
  <si>
    <t>86,815</t>
  </si>
  <si>
    <t>87,754</t>
  </si>
  <si>
    <t>5,021</t>
  </si>
  <si>
    <t>5,025</t>
  </si>
  <si>
    <t>4,989</t>
  </si>
  <si>
    <t>5,072</t>
  </si>
  <si>
    <t>5,163</t>
  </si>
  <si>
    <t>14,511</t>
  </si>
  <si>
    <t>14,393</t>
  </si>
  <si>
    <t>14,200</t>
  </si>
  <si>
    <t>14,216</t>
  </si>
  <si>
    <t>14,085</t>
  </si>
  <si>
    <t>8,733</t>
  </si>
  <si>
    <t>8,782</t>
  </si>
  <si>
    <t>8,915</t>
  </si>
  <si>
    <t>8,903</t>
  </si>
  <si>
    <t>8,686</t>
  </si>
  <si>
    <t>64,085</t>
  </si>
  <si>
    <t>64,118</t>
  </si>
  <si>
    <t>63,799</t>
  </si>
  <si>
    <t>63,741</t>
  </si>
  <si>
    <t>63,988</t>
  </si>
  <si>
    <t>26,155</t>
  </si>
  <si>
    <t>25,751</t>
  </si>
  <si>
    <t>25,725</t>
  </si>
  <si>
    <t>25,595</t>
  </si>
  <si>
    <t>6,110</t>
  </si>
  <si>
    <t>6,070</t>
  </si>
  <si>
    <t>6,090</t>
  </si>
  <si>
    <t>5,484</t>
  </si>
  <si>
    <t>5,744</t>
  </si>
  <si>
    <t>32,817</t>
  </si>
  <si>
    <t>32,707</t>
  </si>
  <si>
    <t>32,095</t>
  </si>
  <si>
    <t>31,631</t>
  </si>
  <si>
    <t>31,357</t>
  </si>
  <si>
    <t>31,232</t>
  </si>
  <si>
    <t>6,863</t>
  </si>
  <si>
    <t>6,834</t>
  </si>
  <si>
    <t>6,760</t>
  </si>
  <si>
    <t>6,538</t>
  </si>
  <si>
    <t>6,449</t>
  </si>
  <si>
    <t>6,390</t>
  </si>
  <si>
    <t>1,708</t>
  </si>
  <si>
    <t>1,715</t>
  </si>
  <si>
    <t>1,681</t>
  </si>
  <si>
    <t>1,693</t>
  </si>
  <si>
    <t>25,519</t>
  </si>
  <si>
    <t>25,491</t>
  </si>
  <si>
    <t>25,281</t>
  </si>
  <si>
    <t>25,305</t>
  </si>
  <si>
    <t>25,477</t>
  </si>
  <si>
    <t>25,224</t>
  </si>
  <si>
    <t>8,781</t>
  </si>
  <si>
    <t>8,478</t>
  </si>
  <si>
    <t>8,381</t>
  </si>
  <si>
    <t>8,441</t>
  </si>
  <si>
    <t>8,442</t>
  </si>
  <si>
    <t>16,494</t>
  </si>
  <si>
    <t>16,317</t>
  </si>
  <si>
    <t>16,429</t>
  </si>
  <si>
    <t>16,705</t>
  </si>
  <si>
    <t>16,518</t>
  </si>
  <si>
    <t>9,507</t>
  </si>
  <si>
    <t>9,525</t>
  </si>
  <si>
    <t>9,398</t>
  </si>
  <si>
    <t>9,247</t>
  </si>
  <si>
    <t>9,214</t>
  </si>
  <si>
    <t>9,132</t>
  </si>
  <si>
    <t>44,719</t>
  </si>
  <si>
    <t>44,742</t>
  </si>
  <si>
    <t>44,588</t>
  </si>
  <si>
    <t>44,530</t>
  </si>
  <si>
    <t>44,848</t>
  </si>
  <si>
    <t>44,959</t>
  </si>
  <si>
    <t>40,122</t>
  </si>
  <si>
    <t>40,246</t>
  </si>
  <si>
    <t>41,380</t>
  </si>
  <si>
    <t>40,994</t>
  </si>
  <si>
    <t>40,280</t>
  </si>
  <si>
    <t>40,704</t>
  </si>
  <si>
    <t>27,317</t>
  </si>
  <si>
    <t>27,240</t>
  </si>
  <si>
    <t>27,217</t>
  </si>
  <si>
    <t>27,302</t>
  </si>
  <si>
    <t>27,282</t>
  </si>
  <si>
    <t>10,534</t>
  </si>
  <si>
    <t>10,477</t>
  </si>
  <si>
    <t>10,487</t>
  </si>
  <si>
    <t>10,752</t>
  </si>
  <si>
    <t>11,098</t>
  </si>
  <si>
    <t>6,889</t>
  </si>
  <si>
    <t>6,821</t>
  </si>
  <si>
    <t>6,751</t>
  </si>
  <si>
    <t>6,665</t>
  </si>
  <si>
    <t>6,778</t>
  </si>
  <si>
    <t>67,154</t>
  </si>
  <si>
    <t>67,773</t>
  </si>
  <si>
    <t>68,472</t>
  </si>
  <si>
    <t>69,007</t>
  </si>
  <si>
    <t>69,469</t>
  </si>
  <si>
    <t>8,944</t>
  </si>
  <si>
    <t>8,847</t>
  </si>
  <si>
    <t>8,369</t>
  </si>
  <si>
    <t>8,143</t>
  </si>
  <si>
    <t>8,153</t>
  </si>
  <si>
    <t>8,965</t>
  </si>
  <si>
    <t>8,813</t>
  </si>
  <si>
    <t>8,501</t>
  </si>
  <si>
    <t>8,462</t>
  </si>
  <si>
    <t>8,320</t>
  </si>
  <si>
    <t>21,324</t>
  </si>
  <si>
    <t>21,369</t>
  </si>
  <si>
    <t>21,481</t>
  </si>
  <si>
    <t>21,607</t>
  </si>
  <si>
    <t>21,984</t>
  </si>
  <si>
    <t>27,067</t>
  </si>
  <si>
    <t>26,943</t>
  </si>
  <si>
    <t>26,615</t>
  </si>
  <si>
    <t>26,522</t>
  </si>
  <si>
    <t>26,256</t>
  </si>
  <si>
    <t>68,889</t>
  </si>
  <si>
    <t>68,618</t>
  </si>
  <si>
    <t>68,184</t>
  </si>
  <si>
    <t>68,317</t>
  </si>
  <si>
    <t>68,218</t>
  </si>
  <si>
    <t>83,979</t>
  </si>
  <si>
    <t>84,441</t>
  </si>
  <si>
    <t>84,867</t>
  </si>
  <si>
    <t>85,987</t>
  </si>
  <si>
    <t>87,615</t>
  </si>
  <si>
    <t>36,306</t>
  </si>
  <si>
    <t>36,366</t>
  </si>
  <si>
    <t>36,177</t>
  </si>
  <si>
    <t>35,814</t>
  </si>
  <si>
    <t>35,704</t>
  </si>
  <si>
    <t>35,515</t>
  </si>
  <si>
    <t>5,792</t>
  </si>
  <si>
    <t>5,701</t>
  </si>
  <si>
    <t>5,563</t>
  </si>
  <si>
    <t>5,554</t>
  </si>
  <si>
    <t>5,520</t>
  </si>
  <si>
    <t>21,121</t>
  </si>
  <si>
    <t>21,015</t>
  </si>
  <si>
    <t>20,857</t>
  </si>
  <si>
    <t>20,679</t>
  </si>
  <si>
    <t>20,635</t>
  </si>
  <si>
    <t>30,116</t>
  </si>
  <si>
    <t>30,355</t>
  </si>
  <si>
    <t>30,371</t>
  </si>
  <si>
    <t>30,058</t>
  </si>
  <si>
    <t>29,949</t>
  </si>
  <si>
    <t>2,801</t>
  </si>
  <si>
    <t>2,775</t>
  </si>
  <si>
    <t>2,797</t>
  </si>
  <si>
    <t>2,792</t>
  </si>
  <si>
    <t>2,707</t>
  </si>
  <si>
    <t>2,649</t>
  </si>
  <si>
    <t>7,761</t>
  </si>
  <si>
    <t>8,059</t>
  </si>
  <si>
    <t>7,908</t>
  </si>
  <si>
    <t>7,939</t>
  </si>
  <si>
    <t>7,995</t>
  </si>
  <si>
    <t>27,237</t>
  </si>
  <si>
    <t>27,403</t>
  </si>
  <si>
    <t>27,781</t>
  </si>
  <si>
    <t>27,970</t>
  </si>
  <si>
    <t>102,769</t>
  </si>
  <si>
    <t>103,076</t>
  </si>
  <si>
    <t>103,187</t>
  </si>
  <si>
    <t>103,087</t>
  </si>
  <si>
    <t>103,542</t>
  </si>
  <si>
    <t>9,271</t>
  </si>
  <si>
    <t>9,165</t>
  </si>
  <si>
    <t>9,027</t>
  </si>
  <si>
    <t>8,996</t>
  </si>
  <si>
    <t>10,194</t>
  </si>
  <si>
    <t>10,046</t>
  </si>
  <si>
    <t>9,944</t>
  </si>
  <si>
    <t>9,940</t>
  </si>
  <si>
    <t>9,516</t>
  </si>
  <si>
    <t>9,457</t>
  </si>
  <si>
    <t>9,542</t>
  </si>
  <si>
    <t>9,436</t>
  </si>
  <si>
    <t>9,326</t>
  </si>
  <si>
    <t>21,734</t>
  </si>
  <si>
    <t>21,617</t>
  </si>
  <si>
    <t>21,470</t>
  </si>
  <si>
    <t>21,064</t>
  </si>
  <si>
    <t>20,940</t>
  </si>
  <si>
    <t>Number of full, 4 year terms (maximum 10 terms)</t>
  </si>
  <si>
    <t>.</t>
  </si>
  <si>
    <t>2020 Salary</t>
  </si>
  <si>
    <t>EFFECTIVE 1-1-2021</t>
  </si>
  <si>
    <t>Add this amount if your perform this duty and based on what your county has agreed to pay you</t>
  </si>
  <si>
    <t>Optional/Check with County</t>
  </si>
  <si>
    <t>BOE/Tax Appeals Admin. SUPP.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</si>
</sst>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_(&quot;$&quot;* #,##0.0000_);_(&quot;$&quot;* \(#,##0.0000\);_(&quot;$&quot;* &quot;-&quot;????_);_(@_)"/>
    <numFmt numFmtId="167" formatCode="_(&quot;$&quot;* #,##0.000_);_(&quot;$&quot;* \(#,##0.000\);_(&quot;$&quot;* &quot;-&quot;???_);_(@_)"/>
    <numFmt numFmtId="168" formatCode="&quot;$&quot;#,##0.000_);\(&quot;$&quot;#,##0.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[$-409]dddd\,\ mmmm\ d\,\ yyyy"/>
    <numFmt numFmtId="177" formatCode="[$-409]h:mm:ss\ AM/PM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ans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Protection="0">
      <alignment horizontal="center"/>
    </xf>
    <xf numFmtId="41" fontId="0" fillId="0" borderId="0" applyFont="0" applyFill="0" applyBorder="0" applyProtection="0">
      <alignment horizontal="center"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 horizontal="center"/>
    </xf>
    <xf numFmtId="44" fontId="0" fillId="0" borderId="0" xfId="46" applyFont="1" applyAlignment="1">
      <alignment horizontal="center"/>
    </xf>
    <xf numFmtId="10" fontId="0" fillId="0" borderId="0" xfId="46" applyNumberFormat="1" applyFont="1" applyAlignment="1">
      <alignment horizontal="center"/>
    </xf>
    <xf numFmtId="9" fontId="0" fillId="0" borderId="0" xfId="46" applyNumberFormat="1" applyFont="1" applyAlignment="1">
      <alignment horizontal="center"/>
    </xf>
    <xf numFmtId="44" fontId="0" fillId="0" borderId="0" xfId="46" applyAlignment="1">
      <alignment horizontal="center"/>
    </xf>
    <xf numFmtId="9" fontId="0" fillId="0" borderId="0" xfId="46" applyNumberFormat="1" applyAlignment="1">
      <alignment horizontal="center"/>
    </xf>
    <xf numFmtId="10" fontId="0" fillId="0" borderId="0" xfId="46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46" applyNumberForma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42" applyNumberFormat="1" applyFont="1" applyAlignment="1">
      <alignment horizontal="center"/>
    </xf>
    <xf numFmtId="14" fontId="0" fillId="0" borderId="0" xfId="42" applyNumberFormat="1" applyFont="1" applyAlignment="1">
      <alignment horizontal="center"/>
    </xf>
    <xf numFmtId="0" fontId="0" fillId="0" borderId="0" xfId="46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0" fillId="0" borderId="0" xfId="60" applyFont="1" applyAlignment="1">
      <alignment/>
      <protection/>
    </xf>
    <xf numFmtId="0" fontId="0" fillId="0" borderId="0" xfId="60" applyFont="1">
      <alignment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39" fillId="33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3" fontId="39" fillId="33" borderId="10" xfId="0" applyNumberFormat="1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horizontal="left" vertical="top" wrapText="1"/>
    </xf>
    <xf numFmtId="3" fontId="4" fillId="34" borderId="0" xfId="0" applyNumberFormat="1" applyFont="1" applyFill="1" applyBorder="1" applyAlignment="1">
      <alignment horizontal="left" vertical="top" wrapText="1"/>
    </xf>
    <xf numFmtId="3" fontId="4" fillId="34" borderId="11" xfId="0" applyNumberFormat="1" applyFont="1" applyFill="1" applyBorder="1" applyAlignment="1">
      <alignment horizontal="left" vertical="top" wrapText="1"/>
    </xf>
    <xf numFmtId="3" fontId="0" fillId="0" borderId="0" xfId="0" applyNumberFormat="1" applyAlignment="1">
      <alignment horizontal="center"/>
    </xf>
    <xf numFmtId="0" fontId="39" fillId="33" borderId="12" xfId="0" applyFont="1" applyFill="1" applyBorder="1" applyAlignment="1">
      <alignment horizontal="left" vertical="top" wrapText="1"/>
    </xf>
    <xf numFmtId="3" fontId="4" fillId="34" borderId="13" xfId="0" applyNumberFormat="1" applyFont="1" applyFill="1" applyBorder="1" applyAlignment="1">
      <alignment horizontal="left" vertical="top" wrapText="1"/>
    </xf>
    <xf numFmtId="0" fontId="0" fillId="0" borderId="14" xfId="60" applyBorder="1" applyAlignment="1">
      <alignment horizontal="left" vertical="top"/>
      <protection/>
    </xf>
    <xf numFmtId="174" fontId="0" fillId="0" borderId="14" xfId="42" applyNumberFormat="1" applyBorder="1" applyAlignment="1">
      <alignment/>
    </xf>
    <xf numFmtId="174" fontId="0" fillId="0" borderId="0" xfId="42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46" applyNumberFormat="1" applyAlignment="1">
      <alignment horizontal="center"/>
    </xf>
    <xf numFmtId="0" fontId="0" fillId="0" borderId="0" xfId="0" applyFont="1" applyAlignment="1">
      <alignment horizontal="left"/>
    </xf>
    <xf numFmtId="44" fontId="0" fillId="0" borderId="0" xfId="46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43" applyNumberFormat="1" applyFont="1">
      <alignment horizontal="center"/>
    </xf>
    <xf numFmtId="0" fontId="39" fillId="33" borderId="10" xfId="0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07 censu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zoomScalePageLayoutView="0" workbookViewId="0" topLeftCell="A4">
      <selection activeCell="O6" sqref="O6"/>
    </sheetView>
  </sheetViews>
  <sheetFormatPr defaultColWidth="9.140625" defaultRowHeight="12.75"/>
  <cols>
    <col min="1" max="1" width="18.00390625" style="14" customWidth="1"/>
    <col min="2" max="2" width="10.8515625" style="21" customWidth="1"/>
    <col min="3" max="8" width="11.421875" style="21" customWidth="1"/>
    <col min="9" max="10" width="10.140625" style="14" bestFit="1" customWidth="1"/>
    <col min="11" max="13" width="10.28125" style="14" bestFit="1" customWidth="1"/>
    <col min="14" max="15" width="12.8515625" style="14" bestFit="1" customWidth="1"/>
    <col min="16" max="16384" width="9.140625" style="14" customWidth="1"/>
  </cols>
  <sheetData>
    <row r="1" spans="1:10" ht="12.75">
      <c r="A1" s="17" t="s">
        <v>197</v>
      </c>
      <c r="B1" s="38" t="s">
        <v>365</v>
      </c>
      <c r="C1" s="38"/>
      <c r="D1" s="38" t="s">
        <v>366</v>
      </c>
      <c r="E1" s="38"/>
      <c r="F1" s="38"/>
      <c r="G1" s="38"/>
      <c r="H1" s="38"/>
      <c r="I1" s="24"/>
      <c r="J1" s="24"/>
    </row>
    <row r="2" spans="2:15" ht="25.5">
      <c r="B2" s="20" t="s">
        <v>367</v>
      </c>
      <c r="C2" s="20" t="s">
        <v>368</v>
      </c>
      <c r="D2" s="20" t="s">
        <v>369</v>
      </c>
      <c r="E2" s="20" t="s">
        <v>370</v>
      </c>
      <c r="F2" s="20" t="s">
        <v>371</v>
      </c>
      <c r="G2" s="20" t="s">
        <v>372</v>
      </c>
      <c r="H2" s="20" t="s">
        <v>373</v>
      </c>
      <c r="I2" s="23">
        <v>2015</v>
      </c>
      <c r="J2" s="27">
        <v>2016</v>
      </c>
      <c r="K2" s="29">
        <v>2017</v>
      </c>
      <c r="L2" s="29">
        <v>2018</v>
      </c>
      <c r="M2" s="29">
        <v>2019</v>
      </c>
      <c r="N2" s="29">
        <v>2020</v>
      </c>
      <c r="O2" s="29">
        <v>2021</v>
      </c>
    </row>
    <row r="3" spans="1:15" ht="12.75">
      <c r="A3" s="15" t="s">
        <v>38</v>
      </c>
      <c r="B3" s="20" t="s">
        <v>201</v>
      </c>
      <c r="C3" s="20" t="s">
        <v>201</v>
      </c>
      <c r="D3" s="20" t="s">
        <v>374</v>
      </c>
      <c r="E3" s="20" t="s">
        <v>375</v>
      </c>
      <c r="F3" s="20" t="s">
        <v>376</v>
      </c>
      <c r="G3" s="20" t="s">
        <v>377</v>
      </c>
      <c r="H3" s="20" t="s">
        <v>378</v>
      </c>
      <c r="I3" s="25">
        <v>18454</v>
      </c>
      <c r="J3" s="28">
        <v>18428</v>
      </c>
      <c r="K3" s="30">
        <v>18454</v>
      </c>
      <c r="L3" s="30">
        <v>18428</v>
      </c>
      <c r="M3" s="30">
        <v>18521</v>
      </c>
      <c r="N3" s="30">
        <v>18507</v>
      </c>
      <c r="O3" s="30">
        <v>18386</v>
      </c>
    </row>
    <row r="4" spans="1:15" ht="12.75">
      <c r="A4" s="15" t="s">
        <v>39</v>
      </c>
      <c r="B4" s="20" t="s">
        <v>202</v>
      </c>
      <c r="C4" s="20" t="s">
        <v>379</v>
      </c>
      <c r="D4" s="20" t="s">
        <v>380</v>
      </c>
      <c r="E4" s="20" t="s">
        <v>381</v>
      </c>
      <c r="F4" s="20" t="s">
        <v>382</v>
      </c>
      <c r="G4" s="20" t="s">
        <v>383</v>
      </c>
      <c r="H4" s="20" t="s">
        <v>384</v>
      </c>
      <c r="I4" s="25">
        <v>8398</v>
      </c>
      <c r="J4" s="28">
        <v>8273</v>
      </c>
      <c r="K4" s="30">
        <v>8398</v>
      </c>
      <c r="L4" s="30">
        <v>8273</v>
      </c>
      <c r="M4" s="30">
        <v>8342</v>
      </c>
      <c r="N4" s="30">
        <v>8297</v>
      </c>
      <c r="O4" s="30">
        <v>8165</v>
      </c>
    </row>
    <row r="5" spans="1:15" ht="12.75">
      <c r="A5" s="15" t="s">
        <v>40</v>
      </c>
      <c r="B5" s="20" t="s">
        <v>203</v>
      </c>
      <c r="C5" s="20" t="s">
        <v>203</v>
      </c>
      <c r="D5" s="20" t="s">
        <v>385</v>
      </c>
      <c r="E5" s="20" t="s">
        <v>386</v>
      </c>
      <c r="F5" s="20" t="s">
        <v>387</v>
      </c>
      <c r="G5" s="20" t="s">
        <v>388</v>
      </c>
      <c r="H5" s="20" t="s">
        <v>389</v>
      </c>
      <c r="I5" s="25">
        <v>11299</v>
      </c>
      <c r="J5" s="28">
        <v>11372</v>
      </c>
      <c r="K5" s="30">
        <v>11299</v>
      </c>
      <c r="L5" s="30">
        <v>11372</v>
      </c>
      <c r="M5" s="30">
        <v>11319</v>
      </c>
      <c r="N5" s="30">
        <v>11185</v>
      </c>
      <c r="O5" s="30">
        <v>11164</v>
      </c>
    </row>
    <row r="6" spans="1:15" ht="12.75">
      <c r="A6" s="15" t="s">
        <v>41</v>
      </c>
      <c r="B6" s="20" t="s">
        <v>204</v>
      </c>
      <c r="C6" s="20" t="s">
        <v>204</v>
      </c>
      <c r="D6" s="20" t="s">
        <v>390</v>
      </c>
      <c r="E6" s="20" t="s">
        <v>391</v>
      </c>
      <c r="F6" s="20" t="s">
        <v>392</v>
      </c>
      <c r="G6" s="20" t="s">
        <v>393</v>
      </c>
      <c r="H6" s="20" t="s">
        <v>394</v>
      </c>
      <c r="I6" s="25">
        <v>3180</v>
      </c>
      <c r="J6" s="28">
        <v>3150</v>
      </c>
      <c r="K6" s="30">
        <v>3180</v>
      </c>
      <c r="L6" s="30">
        <v>3150</v>
      </c>
      <c r="M6" s="30">
        <v>3200</v>
      </c>
      <c r="N6" s="30">
        <v>3092</v>
      </c>
      <c r="O6" s="30">
        <v>3038</v>
      </c>
    </row>
    <row r="7" spans="1:15" ht="12.75">
      <c r="A7" s="15" t="s">
        <v>42</v>
      </c>
      <c r="B7" s="20" t="s">
        <v>205</v>
      </c>
      <c r="C7" s="20" t="s">
        <v>395</v>
      </c>
      <c r="D7" s="20" t="s">
        <v>396</v>
      </c>
      <c r="E7" s="20" t="s">
        <v>397</v>
      </c>
      <c r="F7" s="20" t="s">
        <v>398</v>
      </c>
      <c r="G7" s="20" t="s">
        <v>399</v>
      </c>
      <c r="H7" s="20" t="s">
        <v>400</v>
      </c>
      <c r="I7" s="25">
        <v>45459</v>
      </c>
      <c r="J7" s="28">
        <v>45144</v>
      </c>
      <c r="K7" s="30">
        <v>45459</v>
      </c>
      <c r="L7" s="30">
        <v>45144</v>
      </c>
      <c r="M7" s="30">
        <v>44906</v>
      </c>
      <c r="N7" s="30">
        <v>44823</v>
      </c>
      <c r="O7" s="30">
        <v>44890</v>
      </c>
    </row>
    <row r="8" spans="1:15" ht="12.75">
      <c r="A8" s="15" t="s">
        <v>43</v>
      </c>
      <c r="B8" s="20" t="s">
        <v>206</v>
      </c>
      <c r="C8" s="20" t="s">
        <v>206</v>
      </c>
      <c r="D8" s="20" t="s">
        <v>401</v>
      </c>
      <c r="E8" s="20" t="s">
        <v>402</v>
      </c>
      <c r="F8" s="20" t="s">
        <v>403</v>
      </c>
      <c r="G8" s="20" t="s">
        <v>404</v>
      </c>
      <c r="H8" s="20" t="s">
        <v>405</v>
      </c>
      <c r="I8" s="25">
        <v>18495</v>
      </c>
      <c r="J8" s="28">
        <v>18397</v>
      </c>
      <c r="K8" s="30">
        <v>18495</v>
      </c>
      <c r="L8" s="30">
        <v>18397</v>
      </c>
      <c r="M8" s="30">
        <v>18634</v>
      </c>
      <c r="N8" s="30">
        <v>18988</v>
      </c>
      <c r="O8" s="30">
        <v>19234</v>
      </c>
    </row>
    <row r="9" spans="1:15" ht="12.75">
      <c r="A9" s="15" t="s">
        <v>44</v>
      </c>
      <c r="B9" s="20" t="s">
        <v>207</v>
      </c>
      <c r="C9" s="20" t="s">
        <v>207</v>
      </c>
      <c r="D9" s="20" t="s">
        <v>406</v>
      </c>
      <c r="E9" s="20" t="s">
        <v>407</v>
      </c>
      <c r="F9" s="20" t="s">
        <v>408</v>
      </c>
      <c r="G9" s="20" t="s">
        <v>409</v>
      </c>
      <c r="H9" s="20" t="s">
        <v>410</v>
      </c>
      <c r="I9" s="25">
        <v>75370</v>
      </c>
      <c r="J9" s="28">
        <v>77126</v>
      </c>
      <c r="K9" s="30">
        <v>75370</v>
      </c>
      <c r="L9" s="30">
        <v>77126</v>
      </c>
      <c r="M9" s="30">
        <v>79061</v>
      </c>
      <c r="N9" s="30">
        <v>80809</v>
      </c>
      <c r="O9" s="30">
        <v>83240</v>
      </c>
    </row>
    <row r="10" spans="1:15" ht="12.75">
      <c r="A10" s="15" t="s">
        <v>45</v>
      </c>
      <c r="B10" s="20" t="s">
        <v>208</v>
      </c>
      <c r="C10" s="20" t="s">
        <v>208</v>
      </c>
      <c r="D10" s="20" t="s">
        <v>411</v>
      </c>
      <c r="E10" s="20" t="s">
        <v>412</v>
      </c>
      <c r="F10" s="20" t="s">
        <v>413</v>
      </c>
      <c r="G10" s="20" t="s">
        <v>414</v>
      </c>
      <c r="H10" s="20" t="s">
        <v>415</v>
      </c>
      <c r="I10" s="25">
        <v>102747</v>
      </c>
      <c r="J10" s="28">
        <v>103807</v>
      </c>
      <c r="K10" s="30">
        <v>102747</v>
      </c>
      <c r="L10" s="30">
        <v>103807</v>
      </c>
      <c r="M10" s="30">
        <v>105054</v>
      </c>
      <c r="N10" s="30">
        <v>106408</v>
      </c>
      <c r="O10" s="30">
        <v>107738</v>
      </c>
    </row>
    <row r="11" spans="1:15" ht="12.75">
      <c r="A11" s="15" t="s">
        <v>46</v>
      </c>
      <c r="B11" s="20" t="s">
        <v>209</v>
      </c>
      <c r="C11" s="20" t="s">
        <v>209</v>
      </c>
      <c r="D11" s="20" t="s">
        <v>416</v>
      </c>
      <c r="E11" s="20" t="s">
        <v>417</v>
      </c>
      <c r="F11" s="20" t="s">
        <v>418</v>
      </c>
      <c r="G11" s="20" t="s">
        <v>419</v>
      </c>
      <c r="H11" s="20" t="s">
        <v>420</v>
      </c>
      <c r="I11" s="25">
        <v>17403</v>
      </c>
      <c r="J11" s="28">
        <v>17243</v>
      </c>
      <c r="K11" s="30">
        <v>17403</v>
      </c>
      <c r="L11" s="30">
        <v>17243</v>
      </c>
      <c r="M11" s="30">
        <v>16996</v>
      </c>
      <c r="N11" s="30">
        <v>16787</v>
      </c>
      <c r="O11" s="30">
        <v>16700</v>
      </c>
    </row>
    <row r="12" spans="1:15" ht="12.75">
      <c r="A12" s="15" t="s">
        <v>47</v>
      </c>
      <c r="B12" s="20" t="s">
        <v>210</v>
      </c>
      <c r="C12" s="20" t="s">
        <v>210</v>
      </c>
      <c r="D12" s="20" t="s">
        <v>421</v>
      </c>
      <c r="E12" s="20" t="s">
        <v>422</v>
      </c>
      <c r="F12" s="20" t="s">
        <v>423</v>
      </c>
      <c r="G12" s="20" t="s">
        <v>424</v>
      </c>
      <c r="H12" s="20" t="s">
        <v>425</v>
      </c>
      <c r="I12" s="25">
        <v>18963</v>
      </c>
      <c r="J12" s="28">
        <v>18993</v>
      </c>
      <c r="K12" s="30">
        <v>18963</v>
      </c>
      <c r="L12" s="30">
        <v>18993</v>
      </c>
      <c r="M12" s="30">
        <v>19186</v>
      </c>
      <c r="N12" s="30">
        <v>19252</v>
      </c>
      <c r="O12" s="30">
        <v>19397</v>
      </c>
    </row>
    <row r="13" spans="1:15" ht="12.75">
      <c r="A13" s="15" t="s">
        <v>48</v>
      </c>
      <c r="B13" s="20" t="s">
        <v>211</v>
      </c>
      <c r="C13" s="20" t="s">
        <v>426</v>
      </c>
      <c r="D13" s="20" t="s">
        <v>427</v>
      </c>
      <c r="E13" s="20" t="s">
        <v>428</v>
      </c>
      <c r="F13" s="20" t="s">
        <v>429</v>
      </c>
      <c r="G13" s="20" t="s">
        <v>430</v>
      </c>
      <c r="H13" s="20" t="s">
        <v>431</v>
      </c>
      <c r="I13" s="25">
        <v>153721</v>
      </c>
      <c r="J13" s="28">
        <v>152760</v>
      </c>
      <c r="K13" s="30">
        <v>153721</v>
      </c>
      <c r="L13" s="30">
        <v>152760</v>
      </c>
      <c r="M13" s="30">
        <v>152862</v>
      </c>
      <c r="N13" s="30">
        <v>153095</v>
      </c>
      <c r="O13" s="30">
        <v>153159</v>
      </c>
    </row>
    <row r="14" spans="1:15" ht="12.75">
      <c r="A14" s="15" t="s">
        <v>49</v>
      </c>
      <c r="B14" s="20" t="s">
        <v>212</v>
      </c>
      <c r="C14" s="20" t="s">
        <v>212</v>
      </c>
      <c r="D14" s="20" t="s">
        <v>432</v>
      </c>
      <c r="E14" s="20" t="s">
        <v>433</v>
      </c>
      <c r="F14" s="20" t="s">
        <v>434</v>
      </c>
      <c r="G14" s="20" t="s">
        <v>435</v>
      </c>
      <c r="H14" s="20" t="s">
        <v>436</v>
      </c>
      <c r="I14" s="25">
        <v>12243</v>
      </c>
      <c r="J14" s="28">
        <v>12970</v>
      </c>
      <c r="K14" s="30">
        <v>12243</v>
      </c>
      <c r="L14" s="30">
        <v>12970</v>
      </c>
      <c r="M14" s="30">
        <v>12830</v>
      </c>
      <c r="N14" s="30">
        <v>12838</v>
      </c>
      <c r="O14" s="30">
        <v>12873</v>
      </c>
    </row>
    <row r="15" spans="1:15" ht="12.75">
      <c r="A15" s="15" t="s">
        <v>50</v>
      </c>
      <c r="B15" s="20" t="s">
        <v>213</v>
      </c>
      <c r="C15" s="20" t="s">
        <v>437</v>
      </c>
      <c r="D15" s="20" t="s">
        <v>438</v>
      </c>
      <c r="E15" s="20" t="s">
        <v>439</v>
      </c>
      <c r="F15" s="20" t="s">
        <v>440</v>
      </c>
      <c r="G15" s="20" t="s">
        <v>441</v>
      </c>
      <c r="H15" s="20" t="s">
        <v>442</v>
      </c>
      <c r="I15" s="25">
        <v>18455</v>
      </c>
      <c r="J15" s="28">
        <v>18355</v>
      </c>
      <c r="K15" s="30">
        <v>18455</v>
      </c>
      <c r="L15" s="30">
        <v>18355</v>
      </c>
      <c r="M15" s="30">
        <v>18731</v>
      </c>
      <c r="N15" s="30">
        <v>18897</v>
      </c>
      <c r="O15" s="30">
        <v>19109</v>
      </c>
    </row>
    <row r="16" spans="1:15" ht="12.75">
      <c r="A16" s="15" t="s">
        <v>51</v>
      </c>
      <c r="B16" s="20" t="s">
        <v>214</v>
      </c>
      <c r="C16" s="20" t="s">
        <v>443</v>
      </c>
      <c r="D16" s="20" t="s">
        <v>444</v>
      </c>
      <c r="E16" s="20" t="s">
        <v>445</v>
      </c>
      <c r="F16" s="20" t="s">
        <v>446</v>
      </c>
      <c r="G16" s="20" t="s">
        <v>447</v>
      </c>
      <c r="H16" s="20" t="s">
        <v>448</v>
      </c>
      <c r="I16" s="25">
        <v>15658</v>
      </c>
      <c r="J16" s="28">
        <v>15687</v>
      </c>
      <c r="K16" s="30">
        <v>15658</v>
      </c>
      <c r="L16" s="30">
        <v>15687</v>
      </c>
      <c r="M16" s="30">
        <v>15587</v>
      </c>
      <c r="N16" s="30">
        <v>15513</v>
      </c>
      <c r="O16" s="30">
        <v>15457</v>
      </c>
    </row>
    <row r="17" spans="1:15" ht="12.75">
      <c r="A17" s="15" t="s">
        <v>52</v>
      </c>
      <c r="B17" s="20" t="s">
        <v>215</v>
      </c>
      <c r="C17" s="20" t="s">
        <v>449</v>
      </c>
      <c r="D17" s="20" t="s">
        <v>450</v>
      </c>
      <c r="E17" s="20" t="s">
        <v>451</v>
      </c>
      <c r="F17" s="20" t="s">
        <v>452</v>
      </c>
      <c r="G17" s="20" t="s">
        <v>453</v>
      </c>
      <c r="H17" s="20" t="s">
        <v>454</v>
      </c>
      <c r="I17" s="25">
        <v>35137</v>
      </c>
      <c r="J17" s="28">
        <v>36230</v>
      </c>
      <c r="K17" s="30">
        <v>35137</v>
      </c>
      <c r="L17" s="30">
        <v>36230</v>
      </c>
      <c r="M17" s="30">
        <v>37060</v>
      </c>
      <c r="N17" s="30">
        <v>38109</v>
      </c>
      <c r="O17" s="30">
        <v>39627</v>
      </c>
    </row>
    <row r="18" spans="1:15" ht="12.75">
      <c r="A18" s="15" t="s">
        <v>53</v>
      </c>
      <c r="B18" s="20" t="s">
        <v>216</v>
      </c>
      <c r="C18" s="20" t="s">
        <v>216</v>
      </c>
      <c r="D18" s="20" t="s">
        <v>455</v>
      </c>
      <c r="E18" s="20" t="s">
        <v>456</v>
      </c>
      <c r="F18" s="20" t="s">
        <v>457</v>
      </c>
      <c r="G18" s="20" t="s">
        <v>458</v>
      </c>
      <c r="H18" s="20" t="s">
        <v>459</v>
      </c>
      <c r="I18" s="25">
        <v>72651</v>
      </c>
      <c r="J18" s="28">
        <v>74722</v>
      </c>
      <c r="K18" s="30">
        <v>72651</v>
      </c>
      <c r="L18" s="30">
        <v>747222</v>
      </c>
      <c r="M18" s="30">
        <v>76149</v>
      </c>
      <c r="N18" s="30">
        <v>77296</v>
      </c>
      <c r="O18" s="30">
        <v>79608</v>
      </c>
    </row>
    <row r="19" spans="1:15" ht="12.75">
      <c r="A19" s="15" t="s">
        <v>54</v>
      </c>
      <c r="B19" s="20" t="s">
        <v>217</v>
      </c>
      <c r="C19" s="20" t="s">
        <v>217</v>
      </c>
      <c r="D19" s="20" t="s">
        <v>460</v>
      </c>
      <c r="E19" s="20" t="s">
        <v>461</v>
      </c>
      <c r="F19" s="20" t="s">
        <v>462</v>
      </c>
      <c r="G19" s="20" t="s">
        <v>463</v>
      </c>
      <c r="H19" s="20" t="s">
        <v>464</v>
      </c>
      <c r="I19" s="25">
        <v>22745</v>
      </c>
      <c r="J19" s="28">
        <v>22688</v>
      </c>
      <c r="K19" s="30">
        <v>22745</v>
      </c>
      <c r="L19" s="30">
        <v>22688</v>
      </c>
      <c r="M19" s="30">
        <v>22522</v>
      </c>
      <c r="N19" s="30">
        <v>22423</v>
      </c>
      <c r="O19" s="30">
        <v>22383</v>
      </c>
    </row>
    <row r="20" spans="1:15" ht="12.75">
      <c r="A20" s="15" t="s">
        <v>55</v>
      </c>
      <c r="B20" s="20" t="s">
        <v>218</v>
      </c>
      <c r="C20" s="20" t="s">
        <v>218</v>
      </c>
      <c r="D20" s="20" t="s">
        <v>465</v>
      </c>
      <c r="E20" s="20" t="s">
        <v>466</v>
      </c>
      <c r="F20" s="20" t="s">
        <v>467</v>
      </c>
      <c r="G20" s="20" t="s">
        <v>468</v>
      </c>
      <c r="H20" s="20" t="s">
        <v>469</v>
      </c>
      <c r="I20" s="25">
        <v>23593</v>
      </c>
      <c r="J20" s="28">
        <v>23817</v>
      </c>
      <c r="K20" s="30">
        <v>23593</v>
      </c>
      <c r="L20" s="30">
        <v>23817</v>
      </c>
      <c r="M20" s="30">
        <v>24059</v>
      </c>
      <c r="N20" s="30">
        <v>24193</v>
      </c>
      <c r="O20" s="30">
        <v>24936</v>
      </c>
    </row>
    <row r="21" spans="1:15" ht="12.75">
      <c r="A21" s="15" t="s">
        <v>56</v>
      </c>
      <c r="B21" s="20" t="s">
        <v>219</v>
      </c>
      <c r="C21" s="20" t="s">
        <v>219</v>
      </c>
      <c r="D21" s="20" t="s">
        <v>470</v>
      </c>
      <c r="E21" s="20" t="s">
        <v>471</v>
      </c>
      <c r="F21" s="20" t="s">
        <v>472</v>
      </c>
      <c r="G21" s="20" t="s">
        <v>473</v>
      </c>
      <c r="H21" s="20" t="s">
        <v>474</v>
      </c>
      <c r="I21" s="25">
        <v>6479</v>
      </c>
      <c r="J21" s="28">
        <v>6324</v>
      </c>
      <c r="K21" s="30">
        <v>479</v>
      </c>
      <c r="L21" s="30">
        <v>6324</v>
      </c>
      <c r="M21" s="30">
        <v>6455</v>
      </c>
      <c r="N21" s="30">
        <v>6352</v>
      </c>
      <c r="O21" s="30">
        <v>6189</v>
      </c>
    </row>
    <row r="22" spans="1:15" ht="12.75">
      <c r="A22" s="15" t="s">
        <v>57</v>
      </c>
      <c r="B22" s="20" t="s">
        <v>220</v>
      </c>
      <c r="C22" s="20" t="s">
        <v>220</v>
      </c>
      <c r="D22" s="20" t="s">
        <v>475</v>
      </c>
      <c r="E22" s="20" t="s">
        <v>476</v>
      </c>
      <c r="F22" s="20" t="s">
        <v>477</v>
      </c>
      <c r="G22" s="20" t="s">
        <v>478</v>
      </c>
      <c r="H22" s="20" t="s">
        <v>479</v>
      </c>
      <c r="I22" s="25">
        <v>52102</v>
      </c>
      <c r="J22" s="28">
        <v>53008</v>
      </c>
      <c r="K22" s="30">
        <v>52102</v>
      </c>
      <c r="L22" s="30">
        <v>53008</v>
      </c>
      <c r="M22" s="30">
        <v>53044</v>
      </c>
      <c r="N22" s="30">
        <v>53677</v>
      </c>
      <c r="O22" s="30">
        <v>54666</v>
      </c>
    </row>
    <row r="23" spans="1:15" ht="12.75">
      <c r="A23" s="15" t="s">
        <v>58</v>
      </c>
      <c r="B23" s="20" t="s">
        <v>221</v>
      </c>
      <c r="C23" s="20" t="s">
        <v>221</v>
      </c>
      <c r="D23" s="20" t="s">
        <v>480</v>
      </c>
      <c r="E23" s="20" t="s">
        <v>481</v>
      </c>
      <c r="F23" s="20" t="s">
        <v>482</v>
      </c>
      <c r="G23" s="20" t="s">
        <v>483</v>
      </c>
      <c r="H23" s="20" t="s">
        <v>484</v>
      </c>
      <c r="I23" s="25">
        <v>10886</v>
      </c>
      <c r="J23" s="28">
        <v>10910</v>
      </c>
      <c r="K23" s="30">
        <v>10886</v>
      </c>
      <c r="L23" s="30">
        <v>10910</v>
      </c>
      <c r="M23" s="30">
        <v>10797</v>
      </c>
      <c r="N23" s="30">
        <v>10836</v>
      </c>
      <c r="O23" s="30">
        <v>10803</v>
      </c>
    </row>
    <row r="24" spans="1:15" ht="12.75">
      <c r="A24" s="15" t="s">
        <v>59</v>
      </c>
      <c r="B24" s="20" t="s">
        <v>222</v>
      </c>
      <c r="C24" s="20" t="s">
        <v>485</v>
      </c>
      <c r="D24" s="20" t="s">
        <v>486</v>
      </c>
      <c r="E24" s="20" t="s">
        <v>487</v>
      </c>
      <c r="F24" s="20" t="s">
        <v>488</v>
      </c>
      <c r="G24" s="20" t="s">
        <v>489</v>
      </c>
      <c r="H24" s="20" t="s">
        <v>490</v>
      </c>
      <c r="I24" s="25">
        <v>114545</v>
      </c>
      <c r="J24" s="28">
        <v>116261</v>
      </c>
      <c r="K24" s="30">
        <v>114545</v>
      </c>
      <c r="L24" s="30">
        <v>116261</v>
      </c>
      <c r="M24" s="30">
        <v>117812</v>
      </c>
      <c r="N24" s="30">
        <v>118121</v>
      </c>
      <c r="O24" s="30">
        <v>119992</v>
      </c>
    </row>
    <row r="25" spans="1:15" ht="12.75">
      <c r="A25" s="15" t="s">
        <v>60</v>
      </c>
      <c r="B25" s="20" t="s">
        <v>223</v>
      </c>
      <c r="C25" s="20" t="s">
        <v>491</v>
      </c>
      <c r="D25" s="20" t="s">
        <v>492</v>
      </c>
      <c r="E25" s="20" t="s">
        <v>493</v>
      </c>
      <c r="F25" s="20" t="s">
        <v>494</v>
      </c>
      <c r="G25" s="20" t="s">
        <v>495</v>
      </c>
      <c r="H25" s="20" t="s">
        <v>496</v>
      </c>
      <c r="I25" s="25">
        <v>66050</v>
      </c>
      <c r="J25" s="28">
        <v>66398</v>
      </c>
      <c r="K25" s="30">
        <v>66050</v>
      </c>
      <c r="L25" s="30">
        <v>66398</v>
      </c>
      <c r="M25" s="30">
        <v>66550</v>
      </c>
      <c r="N25" s="30">
        <v>67420</v>
      </c>
      <c r="O25" s="30">
        <v>67580</v>
      </c>
    </row>
    <row r="26" spans="1:15" ht="12.75">
      <c r="A26" s="15" t="s">
        <v>61</v>
      </c>
      <c r="B26" s="20" t="s">
        <v>224</v>
      </c>
      <c r="C26" s="20" t="s">
        <v>224</v>
      </c>
      <c r="D26" s="20" t="s">
        <v>497</v>
      </c>
      <c r="E26" s="20" t="s">
        <v>498</v>
      </c>
      <c r="F26" s="20" t="s">
        <v>499</v>
      </c>
      <c r="G26" s="20" t="s">
        <v>500</v>
      </c>
      <c r="H26" s="20" t="s">
        <v>434</v>
      </c>
      <c r="I26" s="25">
        <v>12965</v>
      </c>
      <c r="J26" s="28">
        <v>12497</v>
      </c>
      <c r="K26" s="30">
        <v>12965</v>
      </c>
      <c r="L26" s="30">
        <v>12497</v>
      </c>
      <c r="M26" s="30">
        <v>12715</v>
      </c>
      <c r="N26" s="30">
        <v>12968</v>
      </c>
      <c r="O26" s="30">
        <v>13392</v>
      </c>
    </row>
    <row r="27" spans="1:15" ht="12.75">
      <c r="A27" s="15" t="s">
        <v>62</v>
      </c>
      <c r="B27" s="20" t="s">
        <v>225</v>
      </c>
      <c r="C27" s="20" t="s">
        <v>501</v>
      </c>
      <c r="D27" s="20" t="s">
        <v>502</v>
      </c>
      <c r="E27" s="20" t="s">
        <v>503</v>
      </c>
      <c r="F27" s="20" t="s">
        <v>504</v>
      </c>
      <c r="G27" s="20" t="s">
        <v>505</v>
      </c>
      <c r="H27" s="20" t="s">
        <v>506</v>
      </c>
      <c r="I27" s="25">
        <v>286956</v>
      </c>
      <c r="J27" s="28">
        <v>289082</v>
      </c>
      <c r="K27" s="30">
        <v>286956</v>
      </c>
      <c r="L27" s="30">
        <v>289082</v>
      </c>
      <c r="M27" s="30">
        <v>290501</v>
      </c>
      <c r="N27" s="30">
        <v>289195</v>
      </c>
      <c r="O27" s="30">
        <v>289430</v>
      </c>
    </row>
    <row r="28" spans="1:15" ht="12.75">
      <c r="A28" s="15" t="s">
        <v>63</v>
      </c>
      <c r="B28" s="20" t="s">
        <v>226</v>
      </c>
      <c r="C28" s="20" t="s">
        <v>226</v>
      </c>
      <c r="D28" s="20" t="s">
        <v>507</v>
      </c>
      <c r="E28" s="20" t="s">
        <v>508</v>
      </c>
      <c r="F28" s="20" t="s">
        <v>509</v>
      </c>
      <c r="G28" s="20" t="s">
        <v>510</v>
      </c>
      <c r="H28" s="20" t="s">
        <v>511</v>
      </c>
      <c r="I28" s="25">
        <v>11368</v>
      </c>
      <c r="J28" s="28">
        <v>10922</v>
      </c>
      <c r="K28" s="30">
        <v>11368</v>
      </c>
      <c r="L28" s="30">
        <v>10922</v>
      </c>
      <c r="M28" s="30">
        <v>10343</v>
      </c>
      <c r="N28" s="30">
        <v>10684</v>
      </c>
      <c r="O28" s="30">
        <v>10907</v>
      </c>
    </row>
    <row r="29" spans="1:15" ht="12.75">
      <c r="A29" s="15" t="s">
        <v>64</v>
      </c>
      <c r="B29" s="20" t="s">
        <v>227</v>
      </c>
      <c r="C29" s="20" t="s">
        <v>227</v>
      </c>
      <c r="D29" s="20" t="s">
        <v>512</v>
      </c>
      <c r="E29" s="20" t="s">
        <v>513</v>
      </c>
      <c r="F29" s="20" t="s">
        <v>514</v>
      </c>
      <c r="G29" s="20" t="s">
        <v>515</v>
      </c>
      <c r="H29" s="20" t="s">
        <v>516</v>
      </c>
      <c r="I29" s="25">
        <v>24922</v>
      </c>
      <c r="J29" s="28">
        <v>24824</v>
      </c>
      <c r="K29" s="30">
        <v>24922</v>
      </c>
      <c r="L29" s="30">
        <v>24824</v>
      </c>
      <c r="M29" s="30">
        <v>24770</v>
      </c>
      <c r="N29" s="30">
        <v>24790</v>
      </c>
      <c r="O29" s="30">
        <v>24789</v>
      </c>
    </row>
    <row r="30" spans="1:15" ht="12.75">
      <c r="A30" s="15" t="s">
        <v>65</v>
      </c>
      <c r="B30" s="20" t="s">
        <v>228</v>
      </c>
      <c r="C30" s="20" t="s">
        <v>228</v>
      </c>
      <c r="D30" s="20" t="s">
        <v>517</v>
      </c>
      <c r="E30" s="20" t="s">
        <v>518</v>
      </c>
      <c r="F30" s="20" t="s">
        <v>519</v>
      </c>
      <c r="G30" s="20" t="s">
        <v>520</v>
      </c>
      <c r="H30" s="20" t="s">
        <v>521</v>
      </c>
      <c r="I30" s="25">
        <v>235900</v>
      </c>
      <c r="J30" s="28">
        <v>241689</v>
      </c>
      <c r="K30" s="30">
        <v>235900</v>
      </c>
      <c r="L30" s="30">
        <v>241689</v>
      </c>
      <c r="M30" s="30">
        <v>247573</v>
      </c>
      <c r="N30" s="30">
        <v>254149</v>
      </c>
      <c r="O30" s="30">
        <v>258773</v>
      </c>
    </row>
    <row r="31" spans="1:15" ht="12.75">
      <c r="A31" s="15" t="s">
        <v>66</v>
      </c>
      <c r="B31" s="20" t="s">
        <v>229</v>
      </c>
      <c r="C31" s="20" t="s">
        <v>522</v>
      </c>
      <c r="D31" s="20" t="s">
        <v>523</v>
      </c>
      <c r="E31" s="20" t="s">
        <v>524</v>
      </c>
      <c r="F31" s="20" t="s">
        <v>525</v>
      </c>
      <c r="G31" s="20" t="s">
        <v>526</v>
      </c>
      <c r="H31" s="20" t="s">
        <v>527</v>
      </c>
      <c r="I31" s="25">
        <v>123912</v>
      </c>
      <c r="J31" s="28">
        <v>124707</v>
      </c>
      <c r="K31" s="30">
        <v>123912</v>
      </c>
      <c r="L31" s="30">
        <v>124707</v>
      </c>
      <c r="M31" s="30">
        <v>127064</v>
      </c>
      <c r="N31" s="30">
        <v>127330</v>
      </c>
      <c r="O31" s="30">
        <v>128331</v>
      </c>
    </row>
    <row r="32" spans="1:15" ht="12.75">
      <c r="A32" s="15" t="s">
        <v>67</v>
      </c>
      <c r="B32" s="20" t="s">
        <v>230</v>
      </c>
      <c r="C32" s="20" t="s">
        <v>230</v>
      </c>
      <c r="D32" s="20" t="s">
        <v>528</v>
      </c>
      <c r="E32" s="20" t="s">
        <v>529</v>
      </c>
      <c r="F32" s="20" t="s">
        <v>530</v>
      </c>
      <c r="G32" s="20" t="s">
        <v>531</v>
      </c>
      <c r="H32" s="20" t="s">
        <v>530</v>
      </c>
      <c r="I32" s="25">
        <v>3141</v>
      </c>
      <c r="J32" s="28">
        <v>3020</v>
      </c>
      <c r="K32" s="30">
        <v>3141</v>
      </c>
      <c r="L32" s="30">
        <v>3020</v>
      </c>
      <c r="M32" s="30">
        <v>2962</v>
      </c>
      <c r="N32" s="30">
        <v>2887</v>
      </c>
      <c r="O32" s="30">
        <v>2834</v>
      </c>
    </row>
    <row r="33" spans="1:15" ht="12.75">
      <c r="A33" s="15" t="s">
        <v>68</v>
      </c>
      <c r="B33" s="20" t="s">
        <v>231</v>
      </c>
      <c r="C33" s="20" t="s">
        <v>532</v>
      </c>
      <c r="D33" s="20" t="s">
        <v>533</v>
      </c>
      <c r="E33" s="20" t="s">
        <v>534</v>
      </c>
      <c r="F33" s="20" t="s">
        <v>535</v>
      </c>
      <c r="G33" s="20" t="s">
        <v>536</v>
      </c>
      <c r="H33" s="20" t="s">
        <v>537</v>
      </c>
      <c r="I33" s="25">
        <v>273955</v>
      </c>
      <c r="J33" s="28">
        <v>279462</v>
      </c>
      <c r="K33" s="30">
        <v>273955</v>
      </c>
      <c r="L33" s="30">
        <v>279462</v>
      </c>
      <c r="M33" s="30">
        <v>285453</v>
      </c>
      <c r="N33" s="30">
        <v>289615</v>
      </c>
      <c r="O33" s="30">
        <v>292256</v>
      </c>
    </row>
    <row r="34" spans="1:15" ht="12.75">
      <c r="A34" s="15" t="s">
        <v>69</v>
      </c>
      <c r="B34" s="20" t="s">
        <v>232</v>
      </c>
      <c r="C34" s="20" t="s">
        <v>232</v>
      </c>
      <c r="D34" s="20" t="s">
        <v>538</v>
      </c>
      <c r="E34" s="20" t="s">
        <v>539</v>
      </c>
      <c r="F34" s="20" t="s">
        <v>540</v>
      </c>
      <c r="G34" s="20" t="s">
        <v>541</v>
      </c>
      <c r="H34" s="20" t="s">
        <v>542</v>
      </c>
      <c r="I34" s="25">
        <v>6893</v>
      </c>
      <c r="J34" s="28">
        <v>6829</v>
      </c>
      <c r="K34" s="30">
        <v>6893</v>
      </c>
      <c r="L34" s="30">
        <v>6829</v>
      </c>
      <c r="M34" s="30">
        <v>6727</v>
      </c>
      <c r="N34" s="30">
        <v>6648</v>
      </c>
      <c r="O34" s="30">
        <v>6618</v>
      </c>
    </row>
    <row r="35" spans="1:15" ht="12.75">
      <c r="A35" s="15" t="s">
        <v>70</v>
      </c>
      <c r="B35" s="20" t="s">
        <v>233</v>
      </c>
      <c r="C35" s="20" t="s">
        <v>543</v>
      </c>
      <c r="D35" s="20" t="s">
        <v>544</v>
      </c>
      <c r="E35" s="20" t="s">
        <v>545</v>
      </c>
      <c r="F35" s="20" t="s">
        <v>546</v>
      </c>
      <c r="G35" s="20" t="s">
        <v>547</v>
      </c>
      <c r="H35" s="20" t="s">
        <v>548</v>
      </c>
      <c r="I35" s="25">
        <v>741334</v>
      </c>
      <c r="J35" s="28">
        <v>748150</v>
      </c>
      <c r="K35" s="30">
        <v>741334</v>
      </c>
      <c r="L35" s="30">
        <v>748150</v>
      </c>
      <c r="M35" s="30">
        <v>755754</v>
      </c>
      <c r="N35" s="30">
        <v>756865</v>
      </c>
      <c r="O35" s="30">
        <v>760141</v>
      </c>
    </row>
    <row r="36" spans="1:15" ht="12.75">
      <c r="A36" s="15" t="s">
        <v>71</v>
      </c>
      <c r="B36" s="20" t="s">
        <v>234</v>
      </c>
      <c r="C36" s="20" t="s">
        <v>234</v>
      </c>
      <c r="D36" s="20" t="s">
        <v>549</v>
      </c>
      <c r="E36" s="20" t="s">
        <v>550</v>
      </c>
      <c r="F36" s="20" t="s">
        <v>551</v>
      </c>
      <c r="G36" s="20" t="s">
        <v>552</v>
      </c>
      <c r="H36" s="20" t="s">
        <v>553</v>
      </c>
      <c r="I36" s="25">
        <v>43108</v>
      </c>
      <c r="J36" s="28">
        <v>43012</v>
      </c>
      <c r="K36" s="30">
        <v>43108</v>
      </c>
      <c r="L36" s="30">
        <v>43012</v>
      </c>
      <c r="M36" s="30">
        <v>43014</v>
      </c>
      <c r="N36" s="30">
        <v>43093</v>
      </c>
      <c r="O36" s="30">
        <v>43273</v>
      </c>
    </row>
    <row r="37" spans="1:15" ht="12.75">
      <c r="A37" s="15" t="s">
        <v>72</v>
      </c>
      <c r="B37" s="20" t="s">
        <v>235</v>
      </c>
      <c r="C37" s="20" t="s">
        <v>235</v>
      </c>
      <c r="D37" s="20" t="s">
        <v>554</v>
      </c>
      <c r="E37" s="20" t="s">
        <v>555</v>
      </c>
      <c r="F37" s="20" t="s">
        <v>556</v>
      </c>
      <c r="G37" s="20" t="s">
        <v>557</v>
      </c>
      <c r="H37" s="20" t="s">
        <v>558</v>
      </c>
      <c r="I37" s="25">
        <v>45844</v>
      </c>
      <c r="J37" s="28">
        <v>45708</v>
      </c>
      <c r="K37" s="30">
        <v>45844</v>
      </c>
      <c r="L37" s="30">
        <v>45708</v>
      </c>
      <c r="M37" s="30">
        <v>45835</v>
      </c>
      <c r="N37" s="30">
        <v>45592</v>
      </c>
      <c r="O37" s="30">
        <v>45600</v>
      </c>
    </row>
    <row r="38" spans="1:15" ht="12.75">
      <c r="A38" s="15" t="s">
        <v>73</v>
      </c>
      <c r="B38" s="20" t="s">
        <v>236</v>
      </c>
      <c r="C38" s="20" t="s">
        <v>236</v>
      </c>
      <c r="D38" s="20" t="s">
        <v>559</v>
      </c>
      <c r="E38" s="20" t="s">
        <v>560</v>
      </c>
      <c r="F38" s="20" t="s">
        <v>561</v>
      </c>
      <c r="G38" s="20" t="s">
        <v>562</v>
      </c>
      <c r="H38" s="20" t="s">
        <v>563</v>
      </c>
      <c r="I38" s="25">
        <v>144052</v>
      </c>
      <c r="J38" s="28">
        <v>147450</v>
      </c>
      <c r="K38" s="30">
        <v>144052</v>
      </c>
      <c r="L38" s="30">
        <v>147450</v>
      </c>
      <c r="M38" s="30">
        <v>151579</v>
      </c>
      <c r="N38" s="30">
        <v>154291</v>
      </c>
      <c r="O38" s="30">
        <v>156714</v>
      </c>
    </row>
    <row r="39" spans="1:15" ht="12.75">
      <c r="A39" s="15" t="s">
        <v>74</v>
      </c>
      <c r="B39" s="20" t="s">
        <v>237</v>
      </c>
      <c r="C39" s="20" t="s">
        <v>237</v>
      </c>
      <c r="D39" s="20" t="s">
        <v>564</v>
      </c>
      <c r="E39" s="20" t="s">
        <v>565</v>
      </c>
      <c r="F39" s="20" t="s">
        <v>566</v>
      </c>
      <c r="G39" s="20" t="s">
        <v>567</v>
      </c>
      <c r="H39" s="20" t="s">
        <v>568</v>
      </c>
      <c r="I39" s="25">
        <v>17124</v>
      </c>
      <c r="J39" s="28">
        <v>17167</v>
      </c>
      <c r="K39" s="30">
        <v>17124</v>
      </c>
      <c r="L39" s="30">
        <v>17167</v>
      </c>
      <c r="M39" s="30">
        <v>17277</v>
      </c>
      <c r="N39" s="30">
        <v>17162</v>
      </c>
      <c r="O39" s="30">
        <v>17270</v>
      </c>
    </row>
    <row r="40" spans="1:15" ht="12.75">
      <c r="A40" s="15" t="s">
        <v>75</v>
      </c>
      <c r="B40" s="20" t="s">
        <v>238</v>
      </c>
      <c r="C40" s="20" t="s">
        <v>238</v>
      </c>
      <c r="D40" s="20" t="s">
        <v>569</v>
      </c>
      <c r="E40" s="20" t="s">
        <v>570</v>
      </c>
      <c r="F40" s="20" t="s">
        <v>571</v>
      </c>
      <c r="G40" s="20" t="s">
        <v>572</v>
      </c>
      <c r="H40" s="20" t="s">
        <v>573</v>
      </c>
      <c r="I40" s="25">
        <v>138427</v>
      </c>
      <c r="J40" s="28">
        <v>140526</v>
      </c>
      <c r="K40" s="30">
        <v>138427</v>
      </c>
      <c r="L40" s="30">
        <v>140526</v>
      </c>
      <c r="M40" s="30">
        <v>143114</v>
      </c>
      <c r="N40" s="30">
        <v>145864</v>
      </c>
      <c r="O40" s="30">
        <v>148509</v>
      </c>
    </row>
    <row r="41" spans="1:15" ht="12.75">
      <c r="A41" s="15" t="s">
        <v>76</v>
      </c>
      <c r="B41" s="20" t="s">
        <v>239</v>
      </c>
      <c r="C41" s="20" t="s">
        <v>239</v>
      </c>
      <c r="D41" s="20" t="s">
        <v>574</v>
      </c>
      <c r="E41" s="20" t="s">
        <v>575</v>
      </c>
      <c r="F41" s="20" t="s">
        <v>576</v>
      </c>
      <c r="G41" s="20" t="s">
        <v>577</v>
      </c>
      <c r="H41" s="20" t="s">
        <v>578</v>
      </c>
      <c r="I41" s="25">
        <v>12388</v>
      </c>
      <c r="J41" s="28">
        <v>12322</v>
      </c>
      <c r="K41" s="30">
        <v>12388</v>
      </c>
      <c r="L41" s="30">
        <v>12322</v>
      </c>
      <c r="M41" s="30">
        <v>12295</v>
      </c>
      <c r="N41" s="30">
        <v>12318</v>
      </c>
      <c r="O41" s="30">
        <v>12404</v>
      </c>
    </row>
    <row r="42" spans="1:15" ht="12.75">
      <c r="A42" s="15" t="s">
        <v>77</v>
      </c>
      <c r="B42" s="20" t="s">
        <v>240</v>
      </c>
      <c r="C42" s="20" t="s">
        <v>240</v>
      </c>
      <c r="D42" s="20" t="s">
        <v>579</v>
      </c>
      <c r="E42" s="20" t="s">
        <v>580</v>
      </c>
      <c r="F42" s="20" t="s">
        <v>581</v>
      </c>
      <c r="G42" s="20" t="s">
        <v>582</v>
      </c>
      <c r="H42" s="20" t="s">
        <v>583</v>
      </c>
      <c r="I42" s="25">
        <v>22881</v>
      </c>
      <c r="J42" s="28">
        <v>22721</v>
      </c>
      <c r="K42" s="30">
        <v>22881</v>
      </c>
      <c r="L42" s="30">
        <v>22721</v>
      </c>
      <c r="M42" s="30">
        <v>22736</v>
      </c>
      <c r="N42" s="30">
        <v>22601</v>
      </c>
      <c r="O42" s="30">
        <v>22372</v>
      </c>
    </row>
    <row r="43" spans="1:15" ht="12.75">
      <c r="A43" s="15" t="s">
        <v>78</v>
      </c>
      <c r="B43" s="20" t="s">
        <v>241</v>
      </c>
      <c r="C43" s="20" t="s">
        <v>241</v>
      </c>
      <c r="D43" s="20" t="s">
        <v>584</v>
      </c>
      <c r="E43" s="20" t="s">
        <v>585</v>
      </c>
      <c r="F43" s="20" t="s">
        <v>586</v>
      </c>
      <c r="G43" s="20" t="s">
        <v>587</v>
      </c>
      <c r="H43" s="20" t="s">
        <v>588</v>
      </c>
      <c r="I43" s="25">
        <v>16264</v>
      </c>
      <c r="J43" s="28">
        <v>16257</v>
      </c>
      <c r="K43" s="30">
        <v>16264</v>
      </c>
      <c r="L43" s="30">
        <v>16257</v>
      </c>
      <c r="M43" s="30">
        <v>16285</v>
      </c>
      <c r="N43" s="30">
        <v>16226</v>
      </c>
      <c r="O43" s="30">
        <v>16116</v>
      </c>
    </row>
    <row r="44" spans="1:15" ht="12.75">
      <c r="A44" s="15" t="s">
        <v>79</v>
      </c>
      <c r="B44" s="20" t="s">
        <v>242</v>
      </c>
      <c r="C44" s="20" t="s">
        <v>589</v>
      </c>
      <c r="D44" s="20" t="s">
        <v>590</v>
      </c>
      <c r="E44" s="20" t="s">
        <v>591</v>
      </c>
      <c r="F44" s="20" t="s">
        <v>592</v>
      </c>
      <c r="G44" s="20" t="s">
        <v>593</v>
      </c>
      <c r="H44" s="20" t="s">
        <v>594</v>
      </c>
      <c r="I44" s="25">
        <v>23312</v>
      </c>
      <c r="J44" s="28">
        <v>23604</v>
      </c>
      <c r="K44" s="30">
        <v>23312</v>
      </c>
      <c r="L44" s="30">
        <v>23604</v>
      </c>
      <c r="M44" s="30">
        <v>24379</v>
      </c>
      <c r="N44" s="30">
        <v>25083</v>
      </c>
      <c r="O44" s="30">
        <v>26108</v>
      </c>
    </row>
    <row r="45" spans="1:15" ht="12.75">
      <c r="A45" s="15" t="s">
        <v>80</v>
      </c>
      <c r="B45" s="20" t="s">
        <v>243</v>
      </c>
      <c r="C45" s="20" t="s">
        <v>243</v>
      </c>
      <c r="D45" s="20" t="s">
        <v>595</v>
      </c>
      <c r="E45" s="20" t="s">
        <v>596</v>
      </c>
      <c r="F45" s="20" t="s">
        <v>597</v>
      </c>
      <c r="G45" s="20" t="s">
        <v>598</v>
      </c>
      <c r="H45" s="20" t="s">
        <v>599</v>
      </c>
      <c r="I45" s="25">
        <v>27174</v>
      </c>
      <c r="J45" s="28">
        <v>26822</v>
      </c>
      <c r="K45" s="30">
        <v>27174</v>
      </c>
      <c r="L45" s="30">
        <v>26822</v>
      </c>
      <c r="M45" s="30">
        <v>26716</v>
      </c>
      <c r="N45" s="30">
        <v>26575</v>
      </c>
      <c r="O45" s="30">
        <v>26404</v>
      </c>
    </row>
    <row r="46" spans="1:15" ht="12.75">
      <c r="A46" s="16" t="s">
        <v>81</v>
      </c>
      <c r="B46" s="20" t="s">
        <v>244</v>
      </c>
      <c r="C46" s="20" t="s">
        <v>600</v>
      </c>
      <c r="D46" s="20" t="s">
        <v>601</v>
      </c>
      <c r="E46" s="20" t="s">
        <v>602</v>
      </c>
      <c r="F46" s="20" t="s">
        <v>603</v>
      </c>
      <c r="G46" s="20" t="s">
        <v>604</v>
      </c>
      <c r="H46" s="20" t="s">
        <v>605</v>
      </c>
      <c r="I46" s="25">
        <v>734871</v>
      </c>
      <c r="J46" s="28">
        <v>740321</v>
      </c>
      <c r="K46" s="30">
        <v>734871</v>
      </c>
      <c r="L46" s="30">
        <v>740321</v>
      </c>
      <c r="M46" s="30">
        <v>753253</v>
      </c>
      <c r="N46" s="30">
        <v>756558</v>
      </c>
      <c r="O46" s="30">
        <v>759297</v>
      </c>
    </row>
    <row r="47" spans="1:15" ht="12.75">
      <c r="A47" s="16" t="s">
        <v>82</v>
      </c>
      <c r="B47" s="20" t="s">
        <v>245</v>
      </c>
      <c r="C47" s="20" t="s">
        <v>606</v>
      </c>
      <c r="D47" s="20" t="s">
        <v>607</v>
      </c>
      <c r="E47" s="20" t="s">
        <v>608</v>
      </c>
      <c r="F47" s="20" t="s">
        <v>609</v>
      </c>
      <c r="G47" s="20" t="s">
        <v>610</v>
      </c>
      <c r="H47" s="20" t="s">
        <v>611</v>
      </c>
      <c r="I47" s="25">
        <v>20882</v>
      </c>
      <c r="J47" s="28">
        <v>20563</v>
      </c>
      <c r="K47" s="30">
        <v>20882</v>
      </c>
      <c r="L47" s="30">
        <v>20563</v>
      </c>
      <c r="M47" s="30">
        <v>20730</v>
      </c>
      <c r="N47" s="30">
        <v>20705</v>
      </c>
      <c r="O47" s="30">
        <v>20605</v>
      </c>
    </row>
    <row r="48" spans="1:15" ht="12.75">
      <c r="A48" s="16" t="s">
        <v>83</v>
      </c>
      <c r="B48" s="20" t="s">
        <v>246</v>
      </c>
      <c r="C48" s="20" t="s">
        <v>246</v>
      </c>
      <c r="D48" s="20" t="s">
        <v>612</v>
      </c>
      <c r="E48" s="20" t="s">
        <v>613</v>
      </c>
      <c r="F48" s="20" t="s">
        <v>614</v>
      </c>
      <c r="G48" s="20" t="s">
        <v>615</v>
      </c>
      <c r="H48" s="20" t="s">
        <v>616</v>
      </c>
      <c r="I48" s="25">
        <v>14035</v>
      </c>
      <c r="J48" s="28">
        <v>13763</v>
      </c>
      <c r="K48" s="30">
        <v>14035</v>
      </c>
      <c r="L48" s="30">
        <v>13763</v>
      </c>
      <c r="M48" s="30">
        <v>13737</v>
      </c>
      <c r="N48" s="30">
        <v>13706</v>
      </c>
      <c r="O48" s="30">
        <v>13390</v>
      </c>
    </row>
    <row r="49" spans="1:15" ht="12.75">
      <c r="A49" s="16" t="s">
        <v>84</v>
      </c>
      <c r="B49" s="20" t="s">
        <v>247</v>
      </c>
      <c r="C49" s="20" t="s">
        <v>247</v>
      </c>
      <c r="D49" s="20" t="s">
        <v>617</v>
      </c>
      <c r="E49" s="20" t="s">
        <v>618</v>
      </c>
      <c r="F49" s="20" t="s">
        <v>619</v>
      </c>
      <c r="G49" s="20" t="s">
        <v>620</v>
      </c>
      <c r="H49" s="20" t="s">
        <v>621</v>
      </c>
      <c r="I49" s="25">
        <v>91332</v>
      </c>
      <c r="J49" s="28">
        <v>90017</v>
      </c>
      <c r="K49" s="30">
        <v>91332</v>
      </c>
      <c r="L49" s="30">
        <v>90017</v>
      </c>
      <c r="M49" s="30">
        <v>89502</v>
      </c>
      <c r="N49" s="30">
        <v>91243</v>
      </c>
      <c r="O49" s="30">
        <v>87956</v>
      </c>
    </row>
    <row r="50" spans="1:15" ht="12.75">
      <c r="A50" s="16" t="s">
        <v>85</v>
      </c>
      <c r="B50" s="20" t="s">
        <v>248</v>
      </c>
      <c r="C50" s="20" t="s">
        <v>622</v>
      </c>
      <c r="D50" s="20" t="s">
        <v>623</v>
      </c>
      <c r="E50" s="20" t="s">
        <v>624</v>
      </c>
      <c r="F50" s="20" t="s">
        <v>625</v>
      </c>
      <c r="G50" s="20" t="s">
        <v>626</v>
      </c>
      <c r="H50" s="20" t="s">
        <v>627</v>
      </c>
      <c r="I50" s="25">
        <v>140733</v>
      </c>
      <c r="J50" s="28">
        <v>142224</v>
      </c>
      <c r="K50" s="30">
        <v>140733</v>
      </c>
      <c r="L50" s="30">
        <v>142224</v>
      </c>
      <c r="M50" s="30">
        <v>143882</v>
      </c>
      <c r="N50" s="30">
        <v>145331</v>
      </c>
      <c r="O50" s="30">
        <v>146343</v>
      </c>
    </row>
    <row r="51" spans="1:15" ht="12.75">
      <c r="A51" s="16" t="s">
        <v>86</v>
      </c>
      <c r="B51" s="20" t="s">
        <v>249</v>
      </c>
      <c r="C51" s="20" t="s">
        <v>628</v>
      </c>
      <c r="D51" s="20" t="s">
        <v>629</v>
      </c>
      <c r="E51" s="20" t="s">
        <v>630</v>
      </c>
      <c r="F51" s="20" t="s">
        <v>631</v>
      </c>
      <c r="G51" s="20" t="s">
        <v>632</v>
      </c>
      <c r="H51" s="20" t="s">
        <v>633</v>
      </c>
      <c r="I51" s="25">
        <v>10575</v>
      </c>
      <c r="J51" s="28">
        <v>10339</v>
      </c>
      <c r="K51" s="30">
        <v>10575</v>
      </c>
      <c r="L51" s="30">
        <v>10339</v>
      </c>
      <c r="M51" s="30">
        <v>10296</v>
      </c>
      <c r="N51" s="30">
        <v>10247</v>
      </c>
      <c r="O51" s="30">
        <v>10190</v>
      </c>
    </row>
    <row r="52" spans="1:15" ht="12.75">
      <c r="A52" s="16" t="s">
        <v>87</v>
      </c>
      <c r="B52" s="20" t="s">
        <v>250</v>
      </c>
      <c r="C52" s="20" t="s">
        <v>250</v>
      </c>
      <c r="D52" s="20" t="s">
        <v>634</v>
      </c>
      <c r="E52" s="20" t="s">
        <v>635</v>
      </c>
      <c r="F52" s="20" t="s">
        <v>636</v>
      </c>
      <c r="G52" s="20" t="s">
        <v>637</v>
      </c>
      <c r="H52" s="20" t="s">
        <v>638</v>
      </c>
      <c r="I52" s="25">
        <v>4040</v>
      </c>
      <c r="J52" s="28">
        <v>3962</v>
      </c>
      <c r="K52" s="30">
        <v>4040</v>
      </c>
      <c r="L52" s="30">
        <v>3962</v>
      </c>
      <c r="M52" s="30">
        <v>3936</v>
      </c>
      <c r="N52" s="30">
        <v>4000</v>
      </c>
      <c r="O52" s="30">
        <v>4006</v>
      </c>
    </row>
    <row r="53" spans="1:15" ht="12.75">
      <c r="A53" s="16" t="s">
        <v>88</v>
      </c>
      <c r="B53" s="20" t="s">
        <v>251</v>
      </c>
      <c r="C53" s="20" t="s">
        <v>251</v>
      </c>
      <c r="D53" s="20" t="s">
        <v>639</v>
      </c>
      <c r="E53" s="20" t="s">
        <v>640</v>
      </c>
      <c r="F53" s="20" t="s">
        <v>641</v>
      </c>
      <c r="G53" s="20" t="s">
        <v>642</v>
      </c>
      <c r="H53" s="20" t="s">
        <v>643</v>
      </c>
      <c r="I53" s="25">
        <v>57106</v>
      </c>
      <c r="J53" s="28">
        <v>58712</v>
      </c>
      <c r="K53" s="30">
        <v>57106</v>
      </c>
      <c r="L53" s="30">
        <v>58712</v>
      </c>
      <c r="M53" s="30">
        <v>59982</v>
      </c>
      <c r="N53" s="30">
        <v>62190</v>
      </c>
      <c r="O53" s="30">
        <v>64296</v>
      </c>
    </row>
    <row r="54" spans="1:15" ht="12.75">
      <c r="A54" s="16" t="s">
        <v>89</v>
      </c>
      <c r="B54" s="20" t="s">
        <v>252</v>
      </c>
      <c r="C54" s="20" t="s">
        <v>252</v>
      </c>
      <c r="D54" s="20" t="s">
        <v>644</v>
      </c>
      <c r="E54" s="20" t="s">
        <v>645</v>
      </c>
      <c r="F54" s="20" t="s">
        <v>646</v>
      </c>
      <c r="G54" s="20" t="s">
        <v>647</v>
      </c>
      <c r="H54" s="20" t="s">
        <v>648</v>
      </c>
      <c r="I54" s="25">
        <v>19364</v>
      </c>
      <c r="J54" s="28">
        <v>19143</v>
      </c>
      <c r="K54" s="30">
        <v>19364</v>
      </c>
      <c r="L54" s="30">
        <v>19143</v>
      </c>
      <c r="M54" s="30">
        <v>19109</v>
      </c>
      <c r="N54" s="30">
        <v>19120</v>
      </c>
      <c r="O54" s="30">
        <v>19194</v>
      </c>
    </row>
    <row r="55" spans="1:15" ht="12.75">
      <c r="A55" s="16" t="s">
        <v>90</v>
      </c>
      <c r="B55" s="20" t="s">
        <v>253</v>
      </c>
      <c r="C55" s="20" t="s">
        <v>649</v>
      </c>
      <c r="D55" s="20" t="s">
        <v>650</v>
      </c>
      <c r="E55" s="20" t="s">
        <v>651</v>
      </c>
      <c r="F55" s="20" t="s">
        <v>652</v>
      </c>
      <c r="G55" s="20" t="s">
        <v>653</v>
      </c>
      <c r="H55" s="20" t="s">
        <v>654</v>
      </c>
      <c r="I55" s="25">
        <v>22708</v>
      </c>
      <c r="J55" s="28">
        <v>22635</v>
      </c>
      <c r="K55" s="30">
        <v>22708</v>
      </c>
      <c r="L55" s="30">
        <v>22634</v>
      </c>
      <c r="M55" s="30">
        <v>22530</v>
      </c>
      <c r="N55" s="30">
        <v>22612</v>
      </c>
      <c r="O55" s="30">
        <v>22646</v>
      </c>
    </row>
    <row r="56" spans="1:15" ht="12.75">
      <c r="A56" s="16" t="s">
        <v>91</v>
      </c>
      <c r="B56" s="20" t="s">
        <v>254</v>
      </c>
      <c r="C56" s="20" t="s">
        <v>655</v>
      </c>
      <c r="D56" s="20" t="s">
        <v>656</v>
      </c>
      <c r="E56" s="20" t="s">
        <v>657</v>
      </c>
      <c r="F56" s="20" t="s">
        <v>658</v>
      </c>
      <c r="G56" s="20" t="s">
        <v>659</v>
      </c>
      <c r="H56" s="20" t="s">
        <v>660</v>
      </c>
      <c r="I56" s="25">
        <v>10787</v>
      </c>
      <c r="J56" s="28">
        <v>10670</v>
      </c>
      <c r="K56" s="30">
        <v>10787</v>
      </c>
      <c r="L56" s="30">
        <v>10670</v>
      </c>
      <c r="M56" s="30">
        <v>10775</v>
      </c>
      <c r="N56" s="30">
        <v>10721</v>
      </c>
      <c r="O56" s="30">
        <v>10654</v>
      </c>
    </row>
    <row r="57" spans="1:15" ht="12.75">
      <c r="A57" s="16" t="s">
        <v>92</v>
      </c>
      <c r="B57" s="20" t="s">
        <v>255</v>
      </c>
      <c r="C57" s="20" t="s">
        <v>661</v>
      </c>
      <c r="D57" s="20" t="s">
        <v>662</v>
      </c>
      <c r="E57" s="20" t="s">
        <v>663</v>
      </c>
      <c r="F57" s="20" t="s">
        <v>664</v>
      </c>
      <c r="G57" s="20" t="s">
        <v>665</v>
      </c>
      <c r="H57" s="20" t="s">
        <v>666</v>
      </c>
      <c r="I57" s="25">
        <v>24303</v>
      </c>
      <c r="J57" s="28">
        <v>24900</v>
      </c>
      <c r="K57" s="30">
        <v>24303</v>
      </c>
      <c r="L57" s="30">
        <v>24900</v>
      </c>
      <c r="M57" s="30">
        <v>25322</v>
      </c>
      <c r="N57" s="30">
        <v>25964</v>
      </c>
      <c r="O57" s="30">
        <v>26188</v>
      </c>
    </row>
    <row r="58" spans="1:15" ht="12.75">
      <c r="A58" s="16" t="s">
        <v>93</v>
      </c>
      <c r="B58" s="20" t="s">
        <v>256</v>
      </c>
      <c r="C58" s="20" t="s">
        <v>667</v>
      </c>
      <c r="D58" s="20" t="s">
        <v>668</v>
      </c>
      <c r="E58" s="20" t="s">
        <v>669</v>
      </c>
      <c r="F58" s="20" t="s">
        <v>670</v>
      </c>
      <c r="G58" s="20" t="s">
        <v>671</v>
      </c>
      <c r="H58" s="20" t="s">
        <v>672</v>
      </c>
      <c r="I58" s="25">
        <v>110714</v>
      </c>
      <c r="J58" s="28">
        <v>111627</v>
      </c>
      <c r="K58" s="30">
        <v>110714</v>
      </c>
      <c r="L58" s="30">
        <v>111627</v>
      </c>
      <c r="M58" s="30">
        <v>112549</v>
      </c>
      <c r="N58" s="30">
        <v>113459</v>
      </c>
      <c r="O58" s="30">
        <v>114421</v>
      </c>
    </row>
    <row r="59" spans="1:15" ht="12.75">
      <c r="A59" s="16" t="s">
        <v>94</v>
      </c>
      <c r="B59" s="20" t="s">
        <v>257</v>
      </c>
      <c r="C59" s="20" t="s">
        <v>257</v>
      </c>
      <c r="D59" s="20" t="s">
        <v>673</v>
      </c>
      <c r="E59" s="20" t="s">
        <v>674</v>
      </c>
      <c r="F59" s="20" t="s">
        <v>675</v>
      </c>
      <c r="G59" s="20" t="s">
        <v>676</v>
      </c>
      <c r="H59" s="20" t="s">
        <v>677</v>
      </c>
      <c r="I59" s="25">
        <v>96504</v>
      </c>
      <c r="J59" s="28">
        <v>96560</v>
      </c>
      <c r="K59" s="30">
        <v>96504</v>
      </c>
      <c r="L59" s="30">
        <v>96560</v>
      </c>
      <c r="M59" s="30">
        <v>97613</v>
      </c>
      <c r="N59" s="30">
        <v>97927</v>
      </c>
      <c r="O59" s="30">
        <v>98498</v>
      </c>
    </row>
    <row r="60" spans="1:15" ht="12.75">
      <c r="A60" s="16" t="s">
        <v>95</v>
      </c>
      <c r="B60" s="20" t="s">
        <v>258</v>
      </c>
      <c r="C60" s="20" t="s">
        <v>258</v>
      </c>
      <c r="D60" s="20" t="s">
        <v>678</v>
      </c>
      <c r="E60" s="20" t="s">
        <v>679</v>
      </c>
      <c r="F60" s="20" t="s">
        <v>680</v>
      </c>
      <c r="G60" s="20" t="s">
        <v>681</v>
      </c>
      <c r="H60" s="22">
        <v>204302</v>
      </c>
      <c r="I60" s="25">
        <v>212438</v>
      </c>
      <c r="J60" s="28">
        <v>221009</v>
      </c>
      <c r="K60" s="30">
        <v>212438</v>
      </c>
      <c r="L60" s="30">
        <v>221009</v>
      </c>
      <c r="M60" s="30">
        <v>227967</v>
      </c>
      <c r="N60" s="30">
        <v>236612</v>
      </c>
      <c r="O60" s="30">
        <v>244252</v>
      </c>
    </row>
    <row r="61" spans="1:15" ht="12.75">
      <c r="A61" s="16" t="s">
        <v>96</v>
      </c>
      <c r="B61" s="20" t="s">
        <v>259</v>
      </c>
      <c r="C61" s="20" t="s">
        <v>259</v>
      </c>
      <c r="D61" s="20" t="s">
        <v>682</v>
      </c>
      <c r="E61" s="20" t="s">
        <v>683</v>
      </c>
      <c r="F61" s="20" t="s">
        <v>684</v>
      </c>
      <c r="G61" s="20" t="s">
        <v>685</v>
      </c>
      <c r="H61" s="20" t="s">
        <v>686</v>
      </c>
      <c r="I61" s="25">
        <v>22311</v>
      </c>
      <c r="J61" s="28">
        <v>22320</v>
      </c>
      <c r="K61" s="30">
        <v>22311</v>
      </c>
      <c r="L61" s="30">
        <v>22320</v>
      </c>
      <c r="M61" s="30">
        <v>22820</v>
      </c>
      <c r="N61" s="30">
        <v>23023</v>
      </c>
      <c r="O61" s="30">
        <v>23349</v>
      </c>
    </row>
    <row r="62" spans="1:15" ht="12.75">
      <c r="A62" s="16" t="s">
        <v>97</v>
      </c>
      <c r="B62" s="20" t="s">
        <v>260</v>
      </c>
      <c r="C62" s="20" t="s">
        <v>687</v>
      </c>
      <c r="D62" s="20" t="s">
        <v>688</v>
      </c>
      <c r="E62" s="20" t="s">
        <v>689</v>
      </c>
      <c r="F62" s="20" t="s">
        <v>690</v>
      </c>
      <c r="G62" s="20" t="s">
        <v>691</v>
      </c>
      <c r="H62" s="20" t="s">
        <v>692</v>
      </c>
      <c r="I62" s="25">
        <v>1010562</v>
      </c>
      <c r="J62" s="28">
        <v>1023336</v>
      </c>
      <c r="K62" s="30">
        <v>1010562</v>
      </c>
      <c r="L62" s="30">
        <v>1023336</v>
      </c>
      <c r="M62" s="30">
        <v>1041423</v>
      </c>
      <c r="N62" s="30">
        <v>1050114</v>
      </c>
      <c r="O62" s="30">
        <v>1063937</v>
      </c>
    </row>
    <row r="63" spans="1:15" ht="12.75">
      <c r="A63" s="16" t="s">
        <v>98</v>
      </c>
      <c r="B63" s="20" t="s">
        <v>261</v>
      </c>
      <c r="C63" s="20" t="s">
        <v>693</v>
      </c>
      <c r="D63" s="20" t="s">
        <v>694</v>
      </c>
      <c r="E63" s="20" t="s">
        <v>695</v>
      </c>
      <c r="F63" s="20" t="s">
        <v>696</v>
      </c>
      <c r="G63" s="20" t="s">
        <v>697</v>
      </c>
      <c r="H63" s="20" t="s">
        <v>698</v>
      </c>
      <c r="I63" s="25">
        <v>29400</v>
      </c>
      <c r="J63" s="28">
        <v>29733</v>
      </c>
      <c r="K63" s="30">
        <v>29400</v>
      </c>
      <c r="L63" s="30">
        <v>29733</v>
      </c>
      <c r="M63" s="30">
        <v>30674</v>
      </c>
      <c r="N63" s="30">
        <v>30816</v>
      </c>
      <c r="O63" s="30">
        <v>31369</v>
      </c>
    </row>
    <row r="64" spans="1:15" ht="12.75">
      <c r="A64" s="16" t="s">
        <v>99</v>
      </c>
      <c r="B64" s="20" t="s">
        <v>262</v>
      </c>
      <c r="C64" s="20" t="s">
        <v>262</v>
      </c>
      <c r="D64" s="20" t="s">
        <v>699</v>
      </c>
      <c r="E64" s="20" t="s">
        <v>700</v>
      </c>
      <c r="F64" s="20" t="s">
        <v>701</v>
      </c>
      <c r="G64" s="20" t="s">
        <v>702</v>
      </c>
      <c r="H64" s="20" t="s">
        <v>703</v>
      </c>
      <c r="I64" s="25">
        <v>3065</v>
      </c>
      <c r="J64" s="28">
        <v>3006</v>
      </c>
      <c r="K64" s="30">
        <v>3065</v>
      </c>
      <c r="L64" s="30">
        <v>3006</v>
      </c>
      <c r="M64" s="30">
        <v>3062</v>
      </c>
      <c r="N64" s="30">
        <v>2995</v>
      </c>
      <c r="O64" s="30">
        <v>2971</v>
      </c>
    </row>
    <row r="65" spans="1:15" ht="12.75">
      <c r="A65" s="16" t="s">
        <v>100</v>
      </c>
      <c r="B65" s="20" t="s">
        <v>263</v>
      </c>
      <c r="C65" s="20" t="s">
        <v>263</v>
      </c>
      <c r="D65" s="20" t="s">
        <v>704</v>
      </c>
      <c r="E65" s="20" t="s">
        <v>705</v>
      </c>
      <c r="F65" s="20" t="s">
        <v>706</v>
      </c>
      <c r="G65" s="20" t="s">
        <v>707</v>
      </c>
      <c r="H65" s="20" t="s">
        <v>708</v>
      </c>
      <c r="I65" s="25">
        <v>83579</v>
      </c>
      <c r="J65" s="28">
        <v>84502</v>
      </c>
      <c r="K65" s="30">
        <v>83579</v>
      </c>
      <c r="L65" s="30">
        <v>84052</v>
      </c>
      <c r="M65" s="30">
        <v>85282</v>
      </c>
      <c r="N65" s="30">
        <v>85219</v>
      </c>
      <c r="O65" s="30">
        <v>85292</v>
      </c>
    </row>
    <row r="66" spans="1:15" ht="12.75">
      <c r="A66" s="16" t="s">
        <v>101</v>
      </c>
      <c r="B66" s="20" t="s">
        <v>264</v>
      </c>
      <c r="C66" s="20" t="s">
        <v>264</v>
      </c>
      <c r="D66" s="20" t="s">
        <v>709</v>
      </c>
      <c r="E66" s="20" t="s">
        <v>710</v>
      </c>
      <c r="F66" s="20" t="s">
        <v>711</v>
      </c>
      <c r="G66" s="20" t="s">
        <v>712</v>
      </c>
      <c r="H66" s="20" t="s">
        <v>713</v>
      </c>
      <c r="I66" s="25">
        <v>56574</v>
      </c>
      <c r="J66" s="28">
        <v>56904</v>
      </c>
      <c r="K66" s="30">
        <v>56574</v>
      </c>
      <c r="L66" s="30">
        <v>56904</v>
      </c>
      <c r="M66" s="30">
        <v>57089</v>
      </c>
      <c r="N66" s="30">
        <v>57685</v>
      </c>
      <c r="O66" s="30">
        <v>57963</v>
      </c>
    </row>
    <row r="67" spans="1:15" ht="12.75">
      <c r="A67" s="16" t="s">
        <v>102</v>
      </c>
      <c r="B67" s="20" t="s">
        <v>265</v>
      </c>
      <c r="C67" s="20" t="s">
        <v>714</v>
      </c>
      <c r="D67" s="20" t="s">
        <v>715</v>
      </c>
      <c r="E67" s="20" t="s">
        <v>716</v>
      </c>
      <c r="F67" s="20" t="s">
        <v>717</v>
      </c>
      <c r="G67" s="20" t="s">
        <v>718</v>
      </c>
      <c r="H67" s="20" t="s">
        <v>719</v>
      </c>
      <c r="I67" s="25">
        <v>25205</v>
      </c>
      <c r="J67" s="28">
        <v>24808</v>
      </c>
      <c r="K67" s="30">
        <v>25205</v>
      </c>
      <c r="L67" s="30">
        <v>24808</v>
      </c>
      <c r="M67" s="30">
        <v>24819</v>
      </c>
      <c r="N67" s="30">
        <v>24748</v>
      </c>
      <c r="O67" s="30">
        <v>24633</v>
      </c>
    </row>
    <row r="68" spans="1:15" ht="12.75">
      <c r="A68" s="16" t="s">
        <v>103</v>
      </c>
      <c r="B68" s="20" t="s">
        <v>266</v>
      </c>
      <c r="C68" s="20" t="s">
        <v>266</v>
      </c>
      <c r="D68" s="20" t="s">
        <v>720</v>
      </c>
      <c r="E68" s="20" t="s">
        <v>721</v>
      </c>
      <c r="F68" s="20" t="s">
        <v>722</v>
      </c>
      <c r="G68" s="20" t="s">
        <v>723</v>
      </c>
      <c r="H68" s="20" t="s">
        <v>724</v>
      </c>
      <c r="I68" s="25">
        <v>16710</v>
      </c>
      <c r="J68" s="28">
        <v>17003</v>
      </c>
      <c r="K68" s="30">
        <v>16710</v>
      </c>
      <c r="L68" s="30">
        <v>17003</v>
      </c>
      <c r="M68" s="30">
        <v>17281</v>
      </c>
      <c r="N68" s="30">
        <v>17698</v>
      </c>
      <c r="O68" s="30">
        <v>18324</v>
      </c>
    </row>
    <row r="69" spans="1:15" ht="12.75">
      <c r="A69" s="16" t="s">
        <v>104</v>
      </c>
      <c r="B69" s="20" t="s">
        <v>267</v>
      </c>
      <c r="C69" s="20" t="s">
        <v>725</v>
      </c>
      <c r="D69" s="20" t="s">
        <v>726</v>
      </c>
      <c r="E69" s="20" t="s">
        <v>727</v>
      </c>
      <c r="F69" s="20" t="s">
        <v>728</v>
      </c>
      <c r="G69" s="20" t="s">
        <v>729</v>
      </c>
      <c r="H69" s="20" t="s">
        <v>730</v>
      </c>
      <c r="I69" s="25">
        <v>895823</v>
      </c>
      <c r="J69" s="28">
        <v>907135</v>
      </c>
      <c r="K69" s="30">
        <v>895823</v>
      </c>
      <c r="L69" s="30">
        <v>907135</v>
      </c>
      <c r="M69" s="30">
        <v>920260</v>
      </c>
      <c r="N69" s="30">
        <v>927781</v>
      </c>
      <c r="O69" s="30">
        <v>936250</v>
      </c>
    </row>
    <row r="70" spans="1:15" ht="12.75">
      <c r="A70" s="16" t="s">
        <v>105</v>
      </c>
      <c r="B70" s="20" t="s">
        <v>268</v>
      </c>
      <c r="C70" s="20" t="s">
        <v>268</v>
      </c>
      <c r="D70" s="20" t="s">
        <v>731</v>
      </c>
      <c r="E70" s="20" t="s">
        <v>732</v>
      </c>
      <c r="F70" s="20" t="s">
        <v>733</v>
      </c>
      <c r="G70" s="20" t="s">
        <v>734</v>
      </c>
      <c r="H70" s="20" t="s">
        <v>735</v>
      </c>
      <c r="I70" s="25">
        <v>43996</v>
      </c>
      <c r="J70" s="28">
        <v>44246</v>
      </c>
      <c r="K70" s="30">
        <v>43996</v>
      </c>
      <c r="L70" s="30">
        <v>44246</v>
      </c>
      <c r="M70" s="30">
        <v>44567</v>
      </c>
      <c r="N70" s="30">
        <v>45388</v>
      </c>
      <c r="O70" s="30">
        <v>45328</v>
      </c>
    </row>
    <row r="71" spans="1:15" ht="12.75">
      <c r="A71" s="16" t="s">
        <v>106</v>
      </c>
      <c r="B71" s="20" t="s">
        <v>269</v>
      </c>
      <c r="C71" s="20" t="s">
        <v>269</v>
      </c>
      <c r="D71" s="20" t="s">
        <v>736</v>
      </c>
      <c r="E71" s="20" t="s">
        <v>737</v>
      </c>
      <c r="F71" s="20" t="s">
        <v>738</v>
      </c>
      <c r="G71" s="20" t="s">
        <v>739</v>
      </c>
      <c r="H71" s="20" t="s">
        <v>740</v>
      </c>
      <c r="I71" s="25">
        <v>193535</v>
      </c>
      <c r="J71" s="28">
        <v>196637</v>
      </c>
      <c r="K71" s="30">
        <v>193535</v>
      </c>
      <c r="L71" s="30">
        <v>196637</v>
      </c>
      <c r="M71" s="30">
        <v>199335</v>
      </c>
      <c r="N71" s="30">
        <v>202148</v>
      </c>
      <c r="O71" s="30">
        <v>204441</v>
      </c>
    </row>
    <row r="72" spans="1:15" ht="12.75">
      <c r="A72" s="16" t="s">
        <v>107</v>
      </c>
      <c r="B72" s="20" t="s">
        <v>270</v>
      </c>
      <c r="C72" s="20" t="s">
        <v>741</v>
      </c>
      <c r="D72" s="20" t="s">
        <v>742</v>
      </c>
      <c r="E72" s="20" t="s">
        <v>743</v>
      </c>
      <c r="F72" s="20" t="s">
        <v>744</v>
      </c>
      <c r="G72" s="20" t="s">
        <v>745</v>
      </c>
      <c r="H72" s="20" t="s">
        <v>746</v>
      </c>
      <c r="I72" s="25">
        <v>8551</v>
      </c>
      <c r="J72" s="28">
        <v>8640</v>
      </c>
      <c r="K72" s="30">
        <v>8551</v>
      </c>
      <c r="L72" s="30">
        <v>8640</v>
      </c>
      <c r="M72" s="30">
        <v>8561</v>
      </c>
      <c r="N72" s="30">
        <v>8348</v>
      </c>
      <c r="O72" s="30">
        <v>8457</v>
      </c>
    </row>
    <row r="73" spans="1:15" ht="12.75">
      <c r="A73" s="16" t="s">
        <v>108</v>
      </c>
      <c r="B73" s="20" t="s">
        <v>271</v>
      </c>
      <c r="C73" s="20" t="s">
        <v>271</v>
      </c>
      <c r="D73" s="20" t="s">
        <v>747</v>
      </c>
      <c r="E73" s="20" t="s">
        <v>748</v>
      </c>
      <c r="F73" s="20" t="s">
        <v>749</v>
      </c>
      <c r="G73" s="20" t="s">
        <v>750</v>
      </c>
      <c r="H73" s="20" t="s">
        <v>751</v>
      </c>
      <c r="I73" s="25">
        <v>28854</v>
      </c>
      <c r="J73" s="28">
        <v>29042</v>
      </c>
      <c r="K73" s="30">
        <v>28854</v>
      </c>
      <c r="L73" s="30">
        <v>29042</v>
      </c>
      <c r="M73" s="30">
        <v>29256</v>
      </c>
      <c r="N73" s="30">
        <v>29533</v>
      </c>
      <c r="O73" s="30">
        <v>29792</v>
      </c>
    </row>
    <row r="74" spans="1:15" ht="12.75">
      <c r="A74" s="16" t="s">
        <v>109</v>
      </c>
      <c r="B74" s="20" t="s">
        <v>272</v>
      </c>
      <c r="C74" s="20" t="s">
        <v>752</v>
      </c>
      <c r="D74" s="20" t="s">
        <v>753</v>
      </c>
      <c r="E74" s="20" t="s">
        <v>754</v>
      </c>
      <c r="F74" s="20" t="s">
        <v>755</v>
      </c>
      <c r="G74" s="20" t="s">
        <v>756</v>
      </c>
      <c r="H74" s="20" t="s">
        <v>757</v>
      </c>
      <c r="I74" s="25">
        <v>33381</v>
      </c>
      <c r="J74" s="28">
        <v>33652</v>
      </c>
      <c r="K74" s="30">
        <v>33381</v>
      </c>
      <c r="L74" s="30">
        <v>33652</v>
      </c>
      <c r="M74" s="30">
        <v>33915</v>
      </c>
      <c r="N74" s="30">
        <v>34475</v>
      </c>
      <c r="O74" s="30">
        <v>35236</v>
      </c>
    </row>
    <row r="75" spans="1:15" ht="12.75">
      <c r="A75" s="16" t="s">
        <v>110</v>
      </c>
      <c r="B75" s="20" t="s">
        <v>273</v>
      </c>
      <c r="C75" s="20" t="s">
        <v>273</v>
      </c>
      <c r="D75" s="20" t="s">
        <v>758</v>
      </c>
      <c r="E75" s="20" t="s">
        <v>759</v>
      </c>
      <c r="F75" s="20" t="s">
        <v>760</v>
      </c>
      <c r="G75" s="20" t="s">
        <v>761</v>
      </c>
      <c r="H75" s="20" t="s">
        <v>762</v>
      </c>
      <c r="I75" s="25">
        <v>25534</v>
      </c>
      <c r="J75" s="28">
        <v>25553</v>
      </c>
      <c r="K75" s="30">
        <v>25534</v>
      </c>
      <c r="L75" s="30">
        <v>25553</v>
      </c>
      <c r="M75" s="30">
        <v>25794</v>
      </c>
      <c r="N75" s="30">
        <v>26099</v>
      </c>
      <c r="O75" s="30">
        <v>26205</v>
      </c>
    </row>
    <row r="76" spans="1:15" ht="12.75">
      <c r="A76" s="16" t="s">
        <v>111</v>
      </c>
      <c r="B76" s="20" t="s">
        <v>274</v>
      </c>
      <c r="C76" s="20" t="s">
        <v>274</v>
      </c>
      <c r="D76" s="20" t="s">
        <v>763</v>
      </c>
      <c r="E76" s="20" t="s">
        <v>764</v>
      </c>
      <c r="F76" s="20" t="s">
        <v>765</v>
      </c>
      <c r="G76" s="20" t="s">
        <v>766</v>
      </c>
      <c r="H76" s="20" t="s">
        <v>767</v>
      </c>
      <c r="I76" s="25">
        <v>11539</v>
      </c>
      <c r="J76" s="28">
        <v>11487</v>
      </c>
      <c r="K76" s="30">
        <v>11539</v>
      </c>
      <c r="L76" s="30">
        <v>11487</v>
      </c>
      <c r="M76" s="30">
        <v>11730</v>
      </c>
      <c r="N76" s="30">
        <v>11879</v>
      </c>
      <c r="O76" s="30">
        <v>11923</v>
      </c>
    </row>
    <row r="77" spans="1:15" ht="12.75">
      <c r="A77" s="16" t="s">
        <v>112</v>
      </c>
      <c r="B77" s="20" t="s">
        <v>275</v>
      </c>
      <c r="C77" s="20" t="s">
        <v>768</v>
      </c>
      <c r="D77" s="20" t="s">
        <v>769</v>
      </c>
      <c r="E77" s="20" t="s">
        <v>770</v>
      </c>
      <c r="F77" s="20" t="s">
        <v>771</v>
      </c>
      <c r="G77" s="20" t="s">
        <v>772</v>
      </c>
      <c r="H77" s="20" t="s">
        <v>773</v>
      </c>
      <c r="I77" s="25">
        <v>217739</v>
      </c>
      <c r="J77" s="28">
        <v>221768</v>
      </c>
      <c r="K77" s="30">
        <v>217739</v>
      </c>
      <c r="L77" s="30">
        <v>221768</v>
      </c>
      <c r="M77" s="30">
        <v>225813</v>
      </c>
      <c r="N77" s="30">
        <v>230220</v>
      </c>
      <c r="O77" s="30">
        <v>234561</v>
      </c>
    </row>
    <row r="78" spans="1:15" ht="12.75">
      <c r="A78" s="16" t="s">
        <v>113</v>
      </c>
      <c r="B78" s="20" t="s">
        <v>276</v>
      </c>
      <c r="C78" s="20" t="s">
        <v>774</v>
      </c>
      <c r="D78" s="20" t="s">
        <v>775</v>
      </c>
      <c r="E78" s="20" t="s">
        <v>776</v>
      </c>
      <c r="F78" s="20" t="s">
        <v>777</v>
      </c>
      <c r="G78" s="20" t="s">
        <v>778</v>
      </c>
      <c r="H78" s="20" t="s">
        <v>779</v>
      </c>
      <c r="I78" s="25">
        <v>150033</v>
      </c>
      <c r="J78" s="28">
        <v>152122</v>
      </c>
      <c r="K78" s="30">
        <v>150033</v>
      </c>
      <c r="L78" s="30">
        <v>152122</v>
      </c>
      <c r="M78" s="30">
        <v>153479</v>
      </c>
      <c r="N78" s="30">
        <v>155469</v>
      </c>
      <c r="O78" s="30">
        <v>157863</v>
      </c>
    </row>
    <row r="79" spans="1:15" ht="12.75">
      <c r="A79" s="16" t="s">
        <v>114</v>
      </c>
      <c r="B79" s="20" t="s">
        <v>277</v>
      </c>
      <c r="C79" s="20" t="s">
        <v>277</v>
      </c>
      <c r="D79" s="20" t="s">
        <v>780</v>
      </c>
      <c r="E79" s="20" t="s">
        <v>781</v>
      </c>
      <c r="F79" s="20" t="s">
        <v>782</v>
      </c>
      <c r="G79" s="20" t="s">
        <v>783</v>
      </c>
      <c r="H79" s="20" t="s">
        <v>784</v>
      </c>
      <c r="I79" s="25">
        <v>9245</v>
      </c>
      <c r="J79" s="28">
        <v>9422</v>
      </c>
      <c r="K79" s="30">
        <v>9245</v>
      </c>
      <c r="L79" s="30">
        <v>9422</v>
      </c>
      <c r="M79" s="30">
        <v>9410</v>
      </c>
      <c r="N79" s="30">
        <v>9398</v>
      </c>
      <c r="O79" s="30">
        <v>9416</v>
      </c>
    </row>
    <row r="80" spans="1:15" ht="12.75">
      <c r="A80" s="16" t="s">
        <v>115</v>
      </c>
      <c r="B80" s="20" t="s">
        <v>278</v>
      </c>
      <c r="C80" s="20" t="s">
        <v>278</v>
      </c>
      <c r="D80" s="20" t="s">
        <v>785</v>
      </c>
      <c r="E80" s="20" t="s">
        <v>786</v>
      </c>
      <c r="F80" s="20" t="s">
        <v>787</v>
      </c>
      <c r="G80" s="20" t="s">
        <v>788</v>
      </c>
      <c r="H80" s="20" t="s">
        <v>789</v>
      </c>
      <c r="I80" s="25">
        <v>63360</v>
      </c>
      <c r="J80" s="28">
        <v>64615</v>
      </c>
      <c r="K80" s="30">
        <v>633600</v>
      </c>
      <c r="L80" s="30">
        <v>64615</v>
      </c>
      <c r="M80" s="30">
        <v>67519</v>
      </c>
      <c r="N80" s="30">
        <v>70422</v>
      </c>
      <c r="O80" s="30">
        <v>72977</v>
      </c>
    </row>
    <row r="81" spans="1:15" ht="12.75">
      <c r="A81" s="16" t="s">
        <v>116</v>
      </c>
      <c r="B81" s="20" t="s">
        <v>279</v>
      </c>
      <c r="C81" s="20" t="s">
        <v>279</v>
      </c>
      <c r="D81" s="20" t="s">
        <v>790</v>
      </c>
      <c r="E81" s="20" t="s">
        <v>791</v>
      </c>
      <c r="F81" s="20" t="s">
        <v>792</v>
      </c>
      <c r="G81" s="20" t="s">
        <v>793</v>
      </c>
      <c r="H81" s="20" t="s">
        <v>794</v>
      </c>
      <c r="I81" s="25">
        <v>13635</v>
      </c>
      <c r="J81" s="28">
        <v>13654</v>
      </c>
      <c r="K81" s="30">
        <v>13635</v>
      </c>
      <c r="L81" s="30">
        <v>13654</v>
      </c>
      <c r="M81" s="30">
        <v>13964</v>
      </c>
      <c r="N81" s="30">
        <v>14040</v>
      </c>
      <c r="O81" s="30">
        <v>14219</v>
      </c>
    </row>
    <row r="82" spans="1:15" ht="12.75">
      <c r="A82" s="16" t="s">
        <v>117</v>
      </c>
      <c r="B82" s="20" t="s">
        <v>280</v>
      </c>
      <c r="C82" s="20" t="s">
        <v>280</v>
      </c>
      <c r="D82" s="20" t="s">
        <v>795</v>
      </c>
      <c r="E82" s="20" t="s">
        <v>796</v>
      </c>
      <c r="F82" s="20" t="s">
        <v>797</v>
      </c>
      <c r="G82" s="20" t="s">
        <v>798</v>
      </c>
      <c r="H82" s="20" t="s">
        <v>799</v>
      </c>
      <c r="I82" s="25">
        <v>14920</v>
      </c>
      <c r="J82" s="28">
        <v>14877</v>
      </c>
      <c r="K82" s="30">
        <v>14920</v>
      </c>
      <c r="L82" s="30">
        <v>14877</v>
      </c>
      <c r="M82" s="30">
        <v>15025</v>
      </c>
      <c r="N82" s="30">
        <v>15029</v>
      </c>
      <c r="O82" s="30">
        <v>15115</v>
      </c>
    </row>
    <row r="83" spans="1:15" ht="12.75">
      <c r="A83" s="16" t="s">
        <v>118</v>
      </c>
      <c r="B83" s="20" t="s">
        <v>281</v>
      </c>
      <c r="C83" s="20" t="s">
        <v>281</v>
      </c>
      <c r="D83" s="20" t="s">
        <v>800</v>
      </c>
      <c r="E83" s="20" t="s">
        <v>801</v>
      </c>
      <c r="F83" s="20" t="s">
        <v>802</v>
      </c>
      <c r="G83" s="20" t="s">
        <v>803</v>
      </c>
      <c r="H83" s="20" t="s">
        <v>804</v>
      </c>
      <c r="I83" s="25">
        <v>16106</v>
      </c>
      <c r="J83" s="28">
        <v>15916</v>
      </c>
      <c r="K83" s="30">
        <v>16106</v>
      </c>
      <c r="L83" s="30">
        <v>15916</v>
      </c>
      <c r="M83" s="30">
        <v>15648</v>
      </c>
      <c r="N83" s="30">
        <v>15430</v>
      </c>
      <c r="O83" s="30">
        <v>15362</v>
      </c>
    </row>
    <row r="84" spans="1:15" ht="12.75">
      <c r="A84" s="16" t="s">
        <v>119</v>
      </c>
      <c r="B84" s="20" t="s">
        <v>282</v>
      </c>
      <c r="C84" s="20" t="s">
        <v>282</v>
      </c>
      <c r="D84" s="20" t="s">
        <v>805</v>
      </c>
      <c r="E84" s="20" t="s">
        <v>806</v>
      </c>
      <c r="F84" s="20" t="s">
        <v>807</v>
      </c>
      <c r="G84" s="20" t="s">
        <v>808</v>
      </c>
      <c r="H84" s="20" t="s">
        <v>809</v>
      </c>
      <c r="I84" s="25">
        <v>8957</v>
      </c>
      <c r="J84" s="28">
        <v>8849</v>
      </c>
      <c r="K84" s="30">
        <v>8957</v>
      </c>
      <c r="L84" s="30">
        <v>8849</v>
      </c>
      <c r="M84" s="30">
        <v>8767</v>
      </c>
      <c r="N84" s="30">
        <v>8683</v>
      </c>
      <c r="O84" s="30">
        <v>8676</v>
      </c>
    </row>
    <row r="85" spans="1:15" ht="12.75">
      <c r="A85" s="15" t="s">
        <v>120</v>
      </c>
      <c r="B85" s="20" t="s">
        <v>283</v>
      </c>
      <c r="C85" s="20" t="s">
        <v>810</v>
      </c>
      <c r="D85" s="20" t="s">
        <v>811</v>
      </c>
      <c r="E85" s="20" t="s">
        <v>812</v>
      </c>
      <c r="F85" s="20" t="s">
        <v>813</v>
      </c>
      <c r="G85" s="20" t="s">
        <v>814</v>
      </c>
      <c r="H85" s="20" t="s">
        <v>815</v>
      </c>
      <c r="I85" s="25">
        <v>9656</v>
      </c>
      <c r="J85" s="28">
        <v>9505</v>
      </c>
      <c r="K85" s="30">
        <v>9656</v>
      </c>
      <c r="L85" s="30">
        <v>9505</v>
      </c>
      <c r="M85" s="30">
        <v>9788</v>
      </c>
      <c r="N85" s="30">
        <v>9708</v>
      </c>
      <c r="O85" s="30">
        <v>9643</v>
      </c>
    </row>
    <row r="86" spans="1:15" ht="12.75">
      <c r="A86" s="15" t="s">
        <v>121</v>
      </c>
      <c r="B86" s="20" t="s">
        <v>284</v>
      </c>
      <c r="C86" s="20" t="s">
        <v>284</v>
      </c>
      <c r="D86" s="20" t="s">
        <v>816</v>
      </c>
      <c r="E86" s="20" t="s">
        <v>817</v>
      </c>
      <c r="F86" s="20" t="s">
        <v>818</v>
      </c>
      <c r="G86" s="20" t="s">
        <v>819</v>
      </c>
      <c r="H86" s="20" t="s">
        <v>820</v>
      </c>
      <c r="I86" s="25">
        <v>28494</v>
      </c>
      <c r="J86" s="28">
        <v>28623</v>
      </c>
      <c r="K86" s="30">
        <v>28494</v>
      </c>
      <c r="L86" s="30">
        <v>28623</v>
      </c>
      <c r="M86" s="30">
        <v>28470</v>
      </c>
      <c r="N86" s="30">
        <v>28616</v>
      </c>
      <c r="O86" s="30">
        <v>28735</v>
      </c>
    </row>
    <row r="87" spans="1:15" ht="12.75">
      <c r="A87" s="15" t="s">
        <v>122</v>
      </c>
      <c r="B87" s="20" t="s">
        <v>285</v>
      </c>
      <c r="C87" s="20" t="s">
        <v>285</v>
      </c>
      <c r="D87" s="20" t="s">
        <v>821</v>
      </c>
      <c r="E87" s="20" t="s">
        <v>822</v>
      </c>
      <c r="F87" s="20" t="s">
        <v>823</v>
      </c>
      <c r="G87" s="20" t="s">
        <v>824</v>
      </c>
      <c r="H87" s="22">
        <v>18207</v>
      </c>
      <c r="I87" s="25">
        <v>18201</v>
      </c>
      <c r="J87" s="28">
        <v>18469</v>
      </c>
      <c r="K87" s="30">
        <v>18201</v>
      </c>
      <c r="L87" s="30">
        <v>18469</v>
      </c>
      <c r="M87" s="30">
        <v>18599</v>
      </c>
      <c r="N87" s="30">
        <v>19000</v>
      </c>
      <c r="O87" s="30">
        <v>19077</v>
      </c>
    </row>
    <row r="88" spans="1:15" ht="12.75">
      <c r="A88" s="15" t="s">
        <v>123</v>
      </c>
      <c r="B88" s="20" t="s">
        <v>286</v>
      </c>
      <c r="C88" s="20" t="s">
        <v>825</v>
      </c>
      <c r="D88" s="20" t="s">
        <v>826</v>
      </c>
      <c r="E88" s="20" t="s">
        <v>827</v>
      </c>
      <c r="F88" s="20" t="s">
        <v>828</v>
      </c>
      <c r="G88" s="20" t="s">
        <v>829</v>
      </c>
      <c r="H88" s="20" t="s">
        <v>830</v>
      </c>
      <c r="I88" s="25">
        <v>10312</v>
      </c>
      <c r="J88" s="28">
        <v>10399</v>
      </c>
      <c r="K88" s="30">
        <v>10312</v>
      </c>
      <c r="L88" s="30">
        <v>10399</v>
      </c>
      <c r="M88" s="30">
        <v>10425</v>
      </c>
      <c r="N88" s="30">
        <v>10340</v>
      </c>
      <c r="O88" s="30">
        <v>10423</v>
      </c>
    </row>
    <row r="89" spans="1:15" ht="12.75">
      <c r="A89" s="15" t="s">
        <v>124</v>
      </c>
      <c r="B89" s="20" t="s">
        <v>287</v>
      </c>
      <c r="C89" s="20" t="s">
        <v>287</v>
      </c>
      <c r="D89" s="20" t="s">
        <v>831</v>
      </c>
      <c r="E89" s="20" t="s">
        <v>832</v>
      </c>
      <c r="F89" s="20" t="s">
        <v>833</v>
      </c>
      <c r="G89" s="20" t="s">
        <v>834</v>
      </c>
      <c r="H89" s="20" t="s">
        <v>835</v>
      </c>
      <c r="I89" s="25">
        <v>47731</v>
      </c>
      <c r="J89" s="28">
        <v>47516</v>
      </c>
      <c r="K89" s="30">
        <v>47731</v>
      </c>
      <c r="L89" s="30">
        <v>47516</v>
      </c>
      <c r="M89" s="30">
        <v>47330</v>
      </c>
      <c r="N89" s="30">
        <v>47325</v>
      </c>
      <c r="O89" s="30">
        <v>47546</v>
      </c>
    </row>
    <row r="90" spans="1:15" ht="12.75">
      <c r="A90" s="15" t="s">
        <v>125</v>
      </c>
      <c r="B90" s="20" t="s">
        <v>288</v>
      </c>
      <c r="C90" s="20" t="s">
        <v>288</v>
      </c>
      <c r="D90" s="20" t="s">
        <v>836</v>
      </c>
      <c r="E90" s="20" t="s">
        <v>837</v>
      </c>
      <c r="F90" s="20" t="s">
        <v>838</v>
      </c>
      <c r="G90" s="20" t="s">
        <v>839</v>
      </c>
      <c r="H90" s="20" t="s">
        <v>840</v>
      </c>
      <c r="I90" s="25">
        <v>29202</v>
      </c>
      <c r="J90" s="28">
        <v>29337</v>
      </c>
      <c r="K90" s="30">
        <v>29202</v>
      </c>
      <c r="L90" s="30">
        <v>29337</v>
      </c>
      <c r="M90" s="30">
        <v>29470</v>
      </c>
      <c r="N90" s="30">
        <v>29764</v>
      </c>
      <c r="O90" s="30">
        <v>29992</v>
      </c>
    </row>
    <row r="91" spans="1:15" ht="12.75">
      <c r="A91" s="15" t="s">
        <v>126</v>
      </c>
      <c r="B91" s="20" t="s">
        <v>289</v>
      </c>
      <c r="C91" s="20" t="s">
        <v>841</v>
      </c>
      <c r="D91" s="20" t="s">
        <v>842</v>
      </c>
      <c r="E91" s="20" t="s">
        <v>843</v>
      </c>
      <c r="F91" s="20" t="s">
        <v>844</v>
      </c>
      <c r="G91" s="20" t="s">
        <v>845</v>
      </c>
      <c r="H91" s="20" t="s">
        <v>846</v>
      </c>
      <c r="I91" s="25">
        <v>62467</v>
      </c>
      <c r="J91" s="28">
        <v>62570</v>
      </c>
      <c r="K91" s="30">
        <v>62467</v>
      </c>
      <c r="L91" s="30">
        <v>62570</v>
      </c>
      <c r="M91" s="30">
        <v>61386</v>
      </c>
      <c r="N91" s="30">
        <v>61497</v>
      </c>
      <c r="O91" s="30">
        <v>61435</v>
      </c>
    </row>
    <row r="92" spans="1:15" ht="12.75">
      <c r="A92" s="15" t="s">
        <v>127</v>
      </c>
      <c r="B92" s="20" t="s">
        <v>290</v>
      </c>
      <c r="C92" s="20" t="s">
        <v>290</v>
      </c>
      <c r="D92" s="20" t="s">
        <v>847</v>
      </c>
      <c r="E92" s="20" t="s">
        <v>848</v>
      </c>
      <c r="F92" s="20" t="s">
        <v>849</v>
      </c>
      <c r="G92" s="20" t="s">
        <v>320</v>
      </c>
      <c r="H92" s="20" t="s">
        <v>850</v>
      </c>
      <c r="I92" s="25">
        <v>7673</v>
      </c>
      <c r="J92" s="28">
        <v>7828</v>
      </c>
      <c r="K92" s="30">
        <v>7673</v>
      </c>
      <c r="L92" s="30">
        <v>7828</v>
      </c>
      <c r="M92" s="30">
        <v>7880</v>
      </c>
      <c r="N92" s="30">
        <v>7915</v>
      </c>
      <c r="O92" s="30">
        <v>7921</v>
      </c>
    </row>
    <row r="93" spans="1:15" ht="12.75">
      <c r="A93" s="15" t="s">
        <v>128</v>
      </c>
      <c r="B93" s="20" t="s">
        <v>291</v>
      </c>
      <c r="C93" s="20" t="s">
        <v>851</v>
      </c>
      <c r="D93" s="20" t="s">
        <v>852</v>
      </c>
      <c r="E93" s="20" t="s">
        <v>853</v>
      </c>
      <c r="F93" s="20" t="s">
        <v>854</v>
      </c>
      <c r="G93" s="20" t="s">
        <v>855</v>
      </c>
      <c r="H93" s="20" t="s">
        <v>856</v>
      </c>
      <c r="I93" s="25">
        <v>17731</v>
      </c>
      <c r="J93" s="28">
        <v>18437</v>
      </c>
      <c r="K93" s="30">
        <v>17731</v>
      </c>
      <c r="L93" s="30">
        <v>18437</v>
      </c>
      <c r="M93" s="30">
        <v>19014</v>
      </c>
      <c r="N93" s="30">
        <v>18998</v>
      </c>
      <c r="O93" s="30">
        <v>19559</v>
      </c>
    </row>
    <row r="94" spans="1:15" ht="12.75">
      <c r="A94" s="15" t="s">
        <v>129</v>
      </c>
      <c r="B94" s="20" t="s">
        <v>292</v>
      </c>
      <c r="C94" s="20" t="s">
        <v>292</v>
      </c>
      <c r="D94" s="20" t="s">
        <v>857</v>
      </c>
      <c r="E94" s="20" t="s">
        <v>858</v>
      </c>
      <c r="F94" s="20" t="s">
        <v>859</v>
      </c>
      <c r="G94" s="20" t="s">
        <v>860</v>
      </c>
      <c r="H94" s="20" t="s">
        <v>861</v>
      </c>
      <c r="I94" s="25">
        <v>112865</v>
      </c>
      <c r="J94" s="28">
        <v>114628</v>
      </c>
      <c r="K94" s="30">
        <v>112865</v>
      </c>
      <c r="L94" s="30">
        <v>114628</v>
      </c>
      <c r="M94" s="30">
        <v>115489</v>
      </c>
      <c r="N94" s="30">
        <v>116321</v>
      </c>
      <c r="O94" s="30">
        <v>117406</v>
      </c>
    </row>
    <row r="95" spans="1:15" ht="12.75">
      <c r="A95" s="15" t="s">
        <v>130</v>
      </c>
      <c r="B95" s="20" t="s">
        <v>293</v>
      </c>
      <c r="C95" s="20" t="s">
        <v>293</v>
      </c>
      <c r="D95" s="20" t="s">
        <v>862</v>
      </c>
      <c r="E95" s="20" t="s">
        <v>863</v>
      </c>
      <c r="F95" s="20" t="s">
        <v>864</v>
      </c>
      <c r="G95" s="20" t="s">
        <v>865</v>
      </c>
      <c r="H95" s="20" t="s">
        <v>866</v>
      </c>
      <c r="I95" s="25">
        <v>31408</v>
      </c>
      <c r="J95" s="28">
        <v>31445</v>
      </c>
      <c r="K95" s="30">
        <v>31408</v>
      </c>
      <c r="L95" s="30">
        <v>31445</v>
      </c>
      <c r="M95" s="30">
        <v>32793</v>
      </c>
      <c r="N95" s="30">
        <v>32955</v>
      </c>
      <c r="O95" s="30">
        <v>33610</v>
      </c>
    </row>
    <row r="96" spans="1:15" ht="12.75">
      <c r="A96" s="15" t="s">
        <v>134</v>
      </c>
      <c r="B96" s="20" t="s">
        <v>294</v>
      </c>
      <c r="C96" s="20" t="s">
        <v>294</v>
      </c>
      <c r="D96" s="20" t="s">
        <v>867</v>
      </c>
      <c r="E96" s="20" t="s">
        <v>868</v>
      </c>
      <c r="F96" s="20" t="s">
        <v>869</v>
      </c>
      <c r="G96" s="20" t="s">
        <v>870</v>
      </c>
      <c r="H96" s="22">
        <v>21370</v>
      </c>
      <c r="I96" s="25">
        <v>21540</v>
      </c>
      <c r="J96" s="28">
        <v>21490</v>
      </c>
      <c r="K96" s="30">
        <v>13632</v>
      </c>
      <c r="L96" s="30">
        <v>21490</v>
      </c>
      <c r="M96" s="30">
        <v>21498</v>
      </c>
      <c r="N96" s="30">
        <v>21531</v>
      </c>
      <c r="O96" s="30">
        <v>21312</v>
      </c>
    </row>
    <row r="97" spans="1:15" ht="12.75">
      <c r="A97" s="15" t="s">
        <v>135</v>
      </c>
      <c r="B97" s="20" t="s">
        <v>295</v>
      </c>
      <c r="C97" s="20" t="s">
        <v>871</v>
      </c>
      <c r="D97" s="20" t="s">
        <v>872</v>
      </c>
      <c r="E97" s="20" t="s">
        <v>873</v>
      </c>
      <c r="F97" s="20" t="s">
        <v>874</v>
      </c>
      <c r="G97" s="20" t="s">
        <v>875</v>
      </c>
      <c r="H97" s="20" t="s">
        <v>876</v>
      </c>
      <c r="I97" s="25">
        <v>13969</v>
      </c>
      <c r="J97" s="28">
        <v>13927</v>
      </c>
      <c r="K97" s="30">
        <v>28441</v>
      </c>
      <c r="L97" s="30">
        <v>13927</v>
      </c>
      <c r="M97" s="30">
        <v>14106</v>
      </c>
      <c r="N97" s="30">
        <v>14340</v>
      </c>
      <c r="O97" s="30">
        <v>14378</v>
      </c>
    </row>
    <row r="98" spans="1:15" ht="12.75">
      <c r="A98" s="15" t="s">
        <v>131</v>
      </c>
      <c r="B98" s="20" t="s">
        <v>296</v>
      </c>
      <c r="C98" s="20" t="s">
        <v>296</v>
      </c>
      <c r="D98" s="20" t="s">
        <v>877</v>
      </c>
      <c r="E98" s="20" t="s">
        <v>878</v>
      </c>
      <c r="F98" s="20" t="s">
        <v>879</v>
      </c>
      <c r="G98" s="20" t="s">
        <v>880</v>
      </c>
      <c r="H98" s="22">
        <v>13792</v>
      </c>
      <c r="I98" s="25">
        <v>13632</v>
      </c>
      <c r="J98" s="28">
        <v>13450</v>
      </c>
      <c r="K98" s="30">
        <v>8761</v>
      </c>
      <c r="L98" s="30">
        <v>13450</v>
      </c>
      <c r="M98" s="30">
        <v>13314</v>
      </c>
      <c r="N98" s="30">
        <v>13143</v>
      </c>
      <c r="O98" s="30">
        <v>12947</v>
      </c>
    </row>
    <row r="99" spans="1:15" ht="12.75">
      <c r="A99" s="15" t="s">
        <v>132</v>
      </c>
      <c r="B99" s="20" t="s">
        <v>297</v>
      </c>
      <c r="C99" s="20" t="s">
        <v>297</v>
      </c>
      <c r="D99" s="20" t="s">
        <v>881</v>
      </c>
      <c r="E99" s="20" t="s">
        <v>882</v>
      </c>
      <c r="F99" s="20" t="s">
        <v>883</v>
      </c>
      <c r="G99" s="20" t="s">
        <v>884</v>
      </c>
      <c r="H99" s="20" t="s">
        <v>885</v>
      </c>
      <c r="I99" s="25">
        <v>28441</v>
      </c>
      <c r="J99" s="28">
        <v>28824</v>
      </c>
      <c r="K99" s="30">
        <v>21540</v>
      </c>
      <c r="L99" s="30">
        <v>28824</v>
      </c>
      <c r="M99" s="30">
        <v>29302</v>
      </c>
      <c r="N99" s="30">
        <v>29650</v>
      </c>
      <c r="O99" s="30">
        <v>29880</v>
      </c>
    </row>
    <row r="100" spans="1:15" ht="12.75">
      <c r="A100" s="15" t="s">
        <v>133</v>
      </c>
      <c r="B100" s="20" t="s">
        <v>298</v>
      </c>
      <c r="C100" s="20" t="s">
        <v>298</v>
      </c>
      <c r="D100" s="20" t="s">
        <v>886</v>
      </c>
      <c r="E100" s="20" t="s">
        <v>887</v>
      </c>
      <c r="F100" s="20" t="s">
        <v>888</v>
      </c>
      <c r="G100" s="20" t="s">
        <v>889</v>
      </c>
      <c r="H100" s="20" t="s">
        <v>890</v>
      </c>
      <c r="I100" s="25">
        <v>8761</v>
      </c>
      <c r="J100" s="28">
        <v>8524</v>
      </c>
      <c r="K100" s="30">
        <v>13969</v>
      </c>
      <c r="L100" s="30">
        <v>8524</v>
      </c>
      <c r="M100" s="30">
        <v>8450</v>
      </c>
      <c r="N100" s="30">
        <v>8351</v>
      </c>
      <c r="O100" s="30">
        <v>8359</v>
      </c>
    </row>
    <row r="101" spans="1:15" ht="12.75">
      <c r="A101" s="15" t="s">
        <v>136</v>
      </c>
      <c r="B101" s="20" t="s">
        <v>299</v>
      </c>
      <c r="C101" s="20" t="s">
        <v>299</v>
      </c>
      <c r="D101" s="20" t="s">
        <v>891</v>
      </c>
      <c r="E101" s="20" t="s">
        <v>892</v>
      </c>
      <c r="F101" s="20" t="s">
        <v>893</v>
      </c>
      <c r="G101" s="20" t="s">
        <v>894</v>
      </c>
      <c r="H101" s="20" t="s">
        <v>895</v>
      </c>
      <c r="I101" s="25">
        <v>21190</v>
      </c>
      <c r="J101" s="28">
        <v>21074</v>
      </c>
      <c r="K101" s="30">
        <v>21190</v>
      </c>
      <c r="L101" s="30">
        <v>21074</v>
      </c>
      <c r="M101" s="30">
        <v>21049</v>
      </c>
      <c r="N101" s="30">
        <v>21068</v>
      </c>
      <c r="O101" s="30">
        <v>21167</v>
      </c>
    </row>
    <row r="102" spans="1:15" ht="12.75">
      <c r="A102" s="15" t="s">
        <v>137</v>
      </c>
      <c r="B102" s="20" t="s">
        <v>300</v>
      </c>
      <c r="C102" s="20" t="s">
        <v>896</v>
      </c>
      <c r="D102" s="20" t="s">
        <v>897</v>
      </c>
      <c r="E102" s="20" t="s">
        <v>898</v>
      </c>
      <c r="F102" s="20" t="s">
        <v>899</v>
      </c>
      <c r="G102" s="20" t="s">
        <v>900</v>
      </c>
      <c r="H102" s="20" t="s">
        <v>901</v>
      </c>
      <c r="I102" s="25">
        <v>5854</v>
      </c>
      <c r="J102" s="28">
        <v>5926</v>
      </c>
      <c r="K102" s="30">
        <v>5854</v>
      </c>
      <c r="L102" s="30">
        <v>5926</v>
      </c>
      <c r="M102" s="30">
        <v>5838</v>
      </c>
      <c r="N102" s="30">
        <v>5686</v>
      </c>
      <c r="O102" s="30">
        <v>5718</v>
      </c>
    </row>
    <row r="103" spans="1:15" ht="12.75">
      <c r="A103" s="15" t="s">
        <v>138</v>
      </c>
      <c r="B103" s="20" t="s">
        <v>301</v>
      </c>
      <c r="C103" s="20" t="s">
        <v>301</v>
      </c>
      <c r="D103" s="20" t="s">
        <v>902</v>
      </c>
      <c r="E103" s="20" t="s">
        <v>903</v>
      </c>
      <c r="F103" s="20" t="s">
        <v>904</v>
      </c>
      <c r="G103" s="20" t="s">
        <v>905</v>
      </c>
      <c r="H103" s="20" t="s">
        <v>906</v>
      </c>
      <c r="I103" s="25">
        <v>22574</v>
      </c>
      <c r="J103" s="28">
        <v>22459</v>
      </c>
      <c r="K103" s="30">
        <v>22574</v>
      </c>
      <c r="L103" s="30">
        <v>22459</v>
      </c>
      <c r="M103" s="30">
        <v>22292</v>
      </c>
      <c r="N103" s="30">
        <v>22192</v>
      </c>
      <c r="O103" s="30">
        <v>21863</v>
      </c>
    </row>
    <row r="104" spans="1:15" ht="12.75">
      <c r="A104" s="15" t="s">
        <v>139</v>
      </c>
      <c r="B104" s="20" t="s">
        <v>302</v>
      </c>
      <c r="C104" s="20" t="s">
        <v>907</v>
      </c>
      <c r="D104" s="20" t="s">
        <v>908</v>
      </c>
      <c r="E104" s="20" t="s">
        <v>909</v>
      </c>
      <c r="F104" s="20" t="s">
        <v>910</v>
      </c>
      <c r="G104" s="20" t="s">
        <v>911</v>
      </c>
      <c r="H104" s="20" t="s">
        <v>912</v>
      </c>
      <c r="I104" s="25">
        <v>27103</v>
      </c>
      <c r="J104" s="28">
        <v>27306</v>
      </c>
      <c r="K104" s="30">
        <v>27103</v>
      </c>
      <c r="L104" s="30">
        <v>27306</v>
      </c>
      <c r="M104" s="30">
        <v>27113</v>
      </c>
      <c r="N104" s="30">
        <v>27520</v>
      </c>
      <c r="O104" s="30">
        <v>27578</v>
      </c>
    </row>
    <row r="105" spans="1:15" ht="12.75">
      <c r="A105" s="15" t="s">
        <v>140</v>
      </c>
      <c r="B105" s="20" t="s">
        <v>303</v>
      </c>
      <c r="C105" s="20" t="s">
        <v>303</v>
      </c>
      <c r="D105" s="20" t="s">
        <v>913</v>
      </c>
      <c r="E105" s="20" t="s">
        <v>914</v>
      </c>
      <c r="F105" s="20" t="s">
        <v>915</v>
      </c>
      <c r="G105" s="20" t="s">
        <v>916</v>
      </c>
      <c r="H105" s="20" t="s">
        <v>917</v>
      </c>
      <c r="I105" s="25">
        <v>8951</v>
      </c>
      <c r="J105" s="28">
        <v>9060</v>
      </c>
      <c r="K105" s="30">
        <v>8951</v>
      </c>
      <c r="L105" s="30">
        <v>9060</v>
      </c>
      <c r="M105" s="30">
        <v>9031</v>
      </c>
      <c r="N105" s="30">
        <v>9193</v>
      </c>
      <c r="O105" s="30">
        <v>9172</v>
      </c>
    </row>
    <row r="106" spans="1:15" ht="12.75">
      <c r="A106" s="15" t="s">
        <v>141</v>
      </c>
      <c r="B106" s="20" t="s">
        <v>304</v>
      </c>
      <c r="C106" s="20" t="s">
        <v>304</v>
      </c>
      <c r="D106" s="20" t="s">
        <v>918</v>
      </c>
      <c r="E106" s="20" t="s">
        <v>919</v>
      </c>
      <c r="F106" s="20" t="s">
        <v>920</v>
      </c>
      <c r="G106" s="20" t="s">
        <v>921</v>
      </c>
      <c r="H106" s="20" t="s">
        <v>922</v>
      </c>
      <c r="I106" s="25">
        <v>18046</v>
      </c>
      <c r="J106" s="28">
        <v>18170</v>
      </c>
      <c r="K106" s="30">
        <v>18046</v>
      </c>
      <c r="L106" s="30">
        <v>18170</v>
      </c>
      <c r="M106" s="30">
        <v>18412</v>
      </c>
      <c r="N106" s="30">
        <v>18853</v>
      </c>
      <c r="O106" s="30">
        <v>19276</v>
      </c>
    </row>
    <row r="107" spans="1:15" ht="12.75">
      <c r="A107" s="15" t="s">
        <v>142</v>
      </c>
      <c r="B107" s="20" t="s">
        <v>305</v>
      </c>
      <c r="C107" s="20" t="s">
        <v>305</v>
      </c>
      <c r="D107" s="20" t="s">
        <v>923</v>
      </c>
      <c r="E107" s="20" t="s">
        <v>924</v>
      </c>
      <c r="F107" s="20" t="s">
        <v>925</v>
      </c>
      <c r="G107" s="20" t="s">
        <v>926</v>
      </c>
      <c r="H107" s="20" t="s">
        <v>927</v>
      </c>
      <c r="I107" s="25">
        <v>39565</v>
      </c>
      <c r="J107" s="28">
        <v>39315</v>
      </c>
      <c r="K107" s="30">
        <v>39565</v>
      </c>
      <c r="L107" s="30">
        <v>39315</v>
      </c>
      <c r="M107" s="30">
        <v>37782</v>
      </c>
      <c r="N107" s="30">
        <v>39921</v>
      </c>
      <c r="O107" s="30">
        <v>40096</v>
      </c>
    </row>
    <row r="108" spans="1:15" ht="12.75">
      <c r="A108" s="15" t="s">
        <v>143</v>
      </c>
      <c r="B108" s="20" t="s">
        <v>306</v>
      </c>
      <c r="C108" s="20" t="s">
        <v>928</v>
      </c>
      <c r="D108" s="20" t="s">
        <v>929</v>
      </c>
      <c r="E108" s="20" t="s">
        <v>930</v>
      </c>
      <c r="F108" s="20" t="s">
        <v>931</v>
      </c>
      <c r="G108" s="20" t="s">
        <v>932</v>
      </c>
      <c r="H108" s="20" t="s">
        <v>933</v>
      </c>
      <c r="I108" s="25">
        <v>200579</v>
      </c>
      <c r="J108" s="28">
        <v>197485</v>
      </c>
      <c r="K108" s="30">
        <v>200579</v>
      </c>
      <c r="L108" s="30">
        <v>197485</v>
      </c>
      <c r="M108" s="30">
        <v>194058</v>
      </c>
      <c r="N108" s="30">
        <v>194160</v>
      </c>
      <c r="O108" s="30">
        <v>195769</v>
      </c>
    </row>
    <row r="109" spans="1:15" ht="12.75">
      <c r="A109" s="15" t="s">
        <v>144</v>
      </c>
      <c r="B109" s="20" t="s">
        <v>307</v>
      </c>
      <c r="C109" s="20" t="s">
        <v>307</v>
      </c>
      <c r="D109" s="20" t="s">
        <v>934</v>
      </c>
      <c r="E109" s="20" t="s">
        <v>935</v>
      </c>
      <c r="F109" s="20" t="s">
        <v>936</v>
      </c>
      <c r="G109" s="20" t="s">
        <v>937</v>
      </c>
      <c r="H109" s="20" t="s">
        <v>938</v>
      </c>
      <c r="I109" s="25">
        <v>105473</v>
      </c>
      <c r="J109" s="28">
        <v>106999</v>
      </c>
      <c r="K109" s="30">
        <v>105473</v>
      </c>
      <c r="L109" s="30">
        <v>106999</v>
      </c>
      <c r="M109" s="30">
        <v>108078</v>
      </c>
      <c r="N109" s="30">
        <v>109541</v>
      </c>
      <c r="O109" s="30">
        <v>111744</v>
      </c>
    </row>
    <row r="110" spans="1:15" ht="12.75">
      <c r="A110" s="15" t="s">
        <v>145</v>
      </c>
      <c r="B110" s="20" t="s">
        <v>308</v>
      </c>
      <c r="C110" s="20" t="s">
        <v>939</v>
      </c>
      <c r="D110" s="20" t="s">
        <v>940</v>
      </c>
      <c r="E110" s="20" t="s">
        <v>941</v>
      </c>
      <c r="F110" s="20" t="s">
        <v>942</v>
      </c>
      <c r="G110" s="20" t="s">
        <v>943</v>
      </c>
      <c r="H110" s="20" t="s">
        <v>944</v>
      </c>
      <c r="I110" s="25">
        <v>35965</v>
      </c>
      <c r="J110" s="28">
        <v>36838</v>
      </c>
      <c r="K110" s="30">
        <v>35965</v>
      </c>
      <c r="L110" s="30">
        <v>36838</v>
      </c>
      <c r="M110" s="30">
        <v>38028</v>
      </c>
      <c r="N110" s="30">
        <v>39272</v>
      </c>
      <c r="O110" s="30">
        <v>40280</v>
      </c>
    </row>
    <row r="111" spans="1:15" ht="12.75">
      <c r="A111" s="15" t="s">
        <v>146</v>
      </c>
      <c r="B111" s="20" t="s">
        <v>309</v>
      </c>
      <c r="C111" s="20" t="s">
        <v>309</v>
      </c>
      <c r="D111" s="20" t="s">
        <v>945</v>
      </c>
      <c r="E111" s="20" t="s">
        <v>946</v>
      </c>
      <c r="F111" s="20" t="s">
        <v>947</v>
      </c>
      <c r="G111" s="20" t="s">
        <v>948</v>
      </c>
      <c r="H111" s="20" t="s">
        <v>949</v>
      </c>
      <c r="I111" s="25">
        <v>14871</v>
      </c>
      <c r="J111" s="28">
        <v>14921</v>
      </c>
      <c r="K111" s="30">
        <v>14871</v>
      </c>
      <c r="L111" s="30">
        <v>14921</v>
      </c>
      <c r="M111" s="30">
        <v>14877</v>
      </c>
      <c r="N111" s="30">
        <v>15054</v>
      </c>
      <c r="O111" s="30">
        <v>15259</v>
      </c>
    </row>
    <row r="112" spans="1:15" ht="12.75">
      <c r="A112" s="15" t="s">
        <v>147</v>
      </c>
      <c r="B112" s="20" t="s">
        <v>310</v>
      </c>
      <c r="C112" s="20" t="s">
        <v>310</v>
      </c>
      <c r="D112" s="20" t="s">
        <v>950</v>
      </c>
      <c r="E112" s="20" t="s">
        <v>951</v>
      </c>
      <c r="F112" s="20" t="s">
        <v>952</v>
      </c>
      <c r="G112" s="20" t="s">
        <v>953</v>
      </c>
      <c r="H112" s="20" t="s">
        <v>954</v>
      </c>
      <c r="I112" s="25">
        <v>152238</v>
      </c>
      <c r="J112" s="28">
        <v>155825</v>
      </c>
      <c r="K112" s="30">
        <v>152238</v>
      </c>
      <c r="L112" s="30">
        <v>155825</v>
      </c>
      <c r="M112" s="30">
        <v>159445</v>
      </c>
      <c r="N112" s="30">
        <v>164044</v>
      </c>
      <c r="O112" s="30">
        <v>168667</v>
      </c>
    </row>
    <row r="113" spans="1:15" ht="12.75">
      <c r="A113" s="15" t="s">
        <v>148</v>
      </c>
      <c r="B113" s="20" t="s">
        <v>311</v>
      </c>
      <c r="C113" s="20" t="s">
        <v>955</v>
      </c>
      <c r="D113" s="20" t="s">
        <v>956</v>
      </c>
      <c r="E113" s="20" t="s">
        <v>957</v>
      </c>
      <c r="F113" s="20" t="s">
        <v>958</v>
      </c>
      <c r="G113" s="20" t="s">
        <v>959</v>
      </c>
      <c r="H113" s="20" t="s">
        <v>960</v>
      </c>
      <c r="I113" s="25">
        <v>26720</v>
      </c>
      <c r="J113" s="28">
        <v>26655</v>
      </c>
      <c r="K113" s="30">
        <v>26720</v>
      </c>
      <c r="L113" s="30">
        <v>26655</v>
      </c>
      <c r="M113" s="30">
        <v>27099</v>
      </c>
      <c r="N113" s="30">
        <v>27297</v>
      </c>
      <c r="O113" s="30">
        <v>27546</v>
      </c>
    </row>
    <row r="114" spans="1:15" ht="12.75">
      <c r="A114" s="15" t="s">
        <v>149</v>
      </c>
      <c r="B114" s="20" t="s">
        <v>312</v>
      </c>
      <c r="C114" s="20" t="s">
        <v>961</v>
      </c>
      <c r="D114" s="20" t="s">
        <v>962</v>
      </c>
      <c r="E114" s="20" t="s">
        <v>963</v>
      </c>
      <c r="F114" s="20" t="s">
        <v>964</v>
      </c>
      <c r="G114" s="20" t="s">
        <v>965</v>
      </c>
      <c r="H114" s="20" t="s">
        <v>966</v>
      </c>
      <c r="I114" s="25">
        <v>30309</v>
      </c>
      <c r="J114" s="28">
        <v>30832</v>
      </c>
      <c r="K114" s="30">
        <v>30309</v>
      </c>
      <c r="L114" s="30">
        <v>30832</v>
      </c>
      <c r="M114" s="30">
        <v>31588</v>
      </c>
      <c r="N114" s="30">
        <v>31980</v>
      </c>
      <c r="O114" s="30">
        <v>32591</v>
      </c>
    </row>
    <row r="115" spans="1:15" ht="12.75">
      <c r="A115" s="15" t="s">
        <v>150</v>
      </c>
      <c r="B115" s="20" t="s">
        <v>313</v>
      </c>
      <c r="C115" s="20" t="s">
        <v>313</v>
      </c>
      <c r="D115" s="20" t="s">
        <v>967</v>
      </c>
      <c r="E115" s="20" t="s">
        <v>968</v>
      </c>
      <c r="F115" s="20" t="s">
        <v>969</v>
      </c>
      <c r="G115" s="20" t="s">
        <v>970</v>
      </c>
      <c r="H115" s="20" t="s">
        <v>971</v>
      </c>
      <c r="I115" s="25">
        <v>19103</v>
      </c>
      <c r="J115" s="28">
        <v>19171</v>
      </c>
      <c r="K115" s="30">
        <v>19103</v>
      </c>
      <c r="L115" s="30">
        <v>19171</v>
      </c>
      <c r="M115" s="30">
        <v>19307</v>
      </c>
      <c r="N115" s="30">
        <v>19389</v>
      </c>
      <c r="O115" s="30">
        <v>19465</v>
      </c>
    </row>
    <row r="116" spans="1:15" ht="12.75">
      <c r="A116" s="15" t="s">
        <v>151</v>
      </c>
      <c r="B116" s="20" t="s">
        <v>314</v>
      </c>
      <c r="C116" s="20" t="s">
        <v>314</v>
      </c>
      <c r="D116" s="20" t="s">
        <v>972</v>
      </c>
      <c r="E116" s="20" t="s">
        <v>973</v>
      </c>
      <c r="F116" s="20" t="s">
        <v>974</v>
      </c>
      <c r="G116" s="20" t="s">
        <v>975</v>
      </c>
      <c r="H116" s="20" t="s">
        <v>976</v>
      </c>
      <c r="I116" s="25">
        <v>17941</v>
      </c>
      <c r="J116" s="28">
        <v>17941</v>
      </c>
      <c r="K116" s="30">
        <v>17941</v>
      </c>
      <c r="L116" s="30">
        <v>17941</v>
      </c>
      <c r="M116" s="30">
        <v>18217</v>
      </c>
      <c r="N116" s="30">
        <v>18634</v>
      </c>
      <c r="O116" s="30">
        <v>18962</v>
      </c>
    </row>
    <row r="117" spans="1:15" ht="12.75">
      <c r="A117" s="15" t="s">
        <v>152</v>
      </c>
      <c r="B117" s="20" t="s">
        <v>315</v>
      </c>
      <c r="C117" s="20" t="s">
        <v>315</v>
      </c>
      <c r="D117" s="20" t="s">
        <v>977</v>
      </c>
      <c r="E117" s="20" t="s">
        <v>978</v>
      </c>
      <c r="F117" s="20" t="s">
        <v>979</v>
      </c>
      <c r="G117" s="20" t="s">
        <v>980</v>
      </c>
      <c r="H117" s="20" t="s">
        <v>981</v>
      </c>
      <c r="I117" s="25">
        <v>41524</v>
      </c>
      <c r="J117" s="28">
        <v>41776</v>
      </c>
      <c r="K117" s="30">
        <v>41524</v>
      </c>
      <c r="L117" s="30">
        <v>41776</v>
      </c>
      <c r="M117" s="30">
        <v>42085</v>
      </c>
      <c r="N117" s="30">
        <v>42470</v>
      </c>
      <c r="O117" s="30">
        <v>42613</v>
      </c>
    </row>
    <row r="118" spans="1:15" ht="12.75">
      <c r="A118" s="15" t="s">
        <v>153</v>
      </c>
      <c r="B118" s="20" t="s">
        <v>316</v>
      </c>
      <c r="C118" s="20" t="s">
        <v>982</v>
      </c>
      <c r="D118" s="20" t="s">
        <v>983</v>
      </c>
      <c r="E118" s="20" t="s">
        <v>763</v>
      </c>
      <c r="F118" s="20" t="s">
        <v>984</v>
      </c>
      <c r="G118" s="20" t="s">
        <v>985</v>
      </c>
      <c r="H118" s="20" t="s">
        <v>986</v>
      </c>
      <c r="I118" s="25">
        <v>11396</v>
      </c>
      <c r="J118" s="28">
        <v>11251</v>
      </c>
      <c r="K118" s="30">
        <v>11396</v>
      </c>
      <c r="L118" s="30">
        <v>11251</v>
      </c>
      <c r="M118" s="30">
        <v>11201</v>
      </c>
      <c r="N118" s="30">
        <v>11069</v>
      </c>
      <c r="O118" s="30">
        <v>11137</v>
      </c>
    </row>
    <row r="119" spans="1:15" ht="12.75">
      <c r="A119" s="15" t="s">
        <v>154</v>
      </c>
      <c r="B119" s="20" t="s">
        <v>317</v>
      </c>
      <c r="C119" s="20" t="s">
        <v>317</v>
      </c>
      <c r="D119" s="20" t="s">
        <v>987</v>
      </c>
      <c r="E119" s="20" t="s">
        <v>988</v>
      </c>
      <c r="F119" s="20" t="s">
        <v>989</v>
      </c>
      <c r="G119" s="20" t="s">
        <v>990</v>
      </c>
      <c r="H119" s="20" t="s">
        <v>991</v>
      </c>
      <c r="I119" s="25">
        <v>21353</v>
      </c>
      <c r="J119" s="28">
        <v>21477</v>
      </c>
      <c r="K119" s="30">
        <v>21353</v>
      </c>
      <c r="L119" s="30">
        <v>21477</v>
      </c>
      <c r="M119" s="30">
        <v>21730</v>
      </c>
      <c r="N119" s="30">
        <v>21809</v>
      </c>
      <c r="O119" s="30">
        <v>22119</v>
      </c>
    </row>
    <row r="120" spans="1:15" ht="12.75">
      <c r="A120" s="15" t="s">
        <v>155</v>
      </c>
      <c r="B120" s="20" t="s">
        <v>318</v>
      </c>
      <c r="C120" s="20" t="s">
        <v>318</v>
      </c>
      <c r="D120" s="20" t="s">
        <v>992</v>
      </c>
      <c r="E120" s="20" t="s">
        <v>993</v>
      </c>
      <c r="F120" s="20" t="s">
        <v>994</v>
      </c>
      <c r="G120" s="20" t="s">
        <v>995</v>
      </c>
      <c r="H120" s="20" t="s">
        <v>996</v>
      </c>
      <c r="I120" s="25">
        <v>2302</v>
      </c>
      <c r="J120" s="28">
        <v>2335</v>
      </c>
      <c r="K120" s="30">
        <v>2302</v>
      </c>
      <c r="L120" s="30">
        <v>2335</v>
      </c>
      <c r="M120" s="30">
        <v>2358</v>
      </c>
      <c r="N120" s="30">
        <v>2279</v>
      </c>
      <c r="O120" s="30">
        <v>2299</v>
      </c>
    </row>
    <row r="121" spans="1:15" ht="12.75">
      <c r="A121" s="15" t="s">
        <v>156</v>
      </c>
      <c r="B121" s="20" t="s">
        <v>319</v>
      </c>
      <c r="C121" s="20" t="s">
        <v>319</v>
      </c>
      <c r="D121" s="20" t="s">
        <v>997</v>
      </c>
      <c r="E121" s="20" t="s">
        <v>998</v>
      </c>
      <c r="F121" s="20" t="s">
        <v>999</v>
      </c>
      <c r="G121" s="20" t="s">
        <v>1000</v>
      </c>
      <c r="H121" s="20" t="s">
        <v>214</v>
      </c>
      <c r="I121" s="25">
        <v>16281</v>
      </c>
      <c r="J121" s="28">
        <v>16559</v>
      </c>
      <c r="K121" s="30">
        <v>16281</v>
      </c>
      <c r="L121" s="30">
        <v>16559</v>
      </c>
      <c r="M121" s="30">
        <v>16602</v>
      </c>
      <c r="N121" s="30">
        <v>16867</v>
      </c>
      <c r="O121" s="30">
        <v>17137</v>
      </c>
    </row>
    <row r="122" spans="1:15" ht="12.75">
      <c r="A122" s="15" t="s">
        <v>157</v>
      </c>
      <c r="B122" s="20" t="s">
        <v>320</v>
      </c>
      <c r="C122" s="20" t="s">
        <v>320</v>
      </c>
      <c r="D122" s="20" t="s">
        <v>1001</v>
      </c>
      <c r="E122" s="20" t="s">
        <v>1002</v>
      </c>
      <c r="F122" s="20" t="s">
        <v>1003</v>
      </c>
      <c r="G122" s="20" t="s">
        <v>1004</v>
      </c>
      <c r="H122" s="20" t="s">
        <v>1005</v>
      </c>
      <c r="I122" s="25">
        <v>7193</v>
      </c>
      <c r="J122" s="28">
        <v>7177</v>
      </c>
      <c r="K122" s="30">
        <v>7193</v>
      </c>
      <c r="L122" s="30">
        <v>7177</v>
      </c>
      <c r="M122" s="30">
        <v>7075</v>
      </c>
      <c r="N122" s="30">
        <v>6833</v>
      </c>
      <c r="O122" s="30">
        <v>6778</v>
      </c>
    </row>
    <row r="123" spans="1:15" ht="12.75">
      <c r="A123" s="15" t="s">
        <v>158</v>
      </c>
      <c r="B123" s="20" t="s">
        <v>321</v>
      </c>
      <c r="C123" s="20" t="s">
        <v>321</v>
      </c>
      <c r="D123" s="20" t="s">
        <v>1006</v>
      </c>
      <c r="E123" s="20" t="s">
        <v>1007</v>
      </c>
      <c r="F123" s="20" t="s">
        <v>1008</v>
      </c>
      <c r="G123" s="20" t="s">
        <v>1009</v>
      </c>
      <c r="H123" s="20" t="s">
        <v>1010</v>
      </c>
      <c r="I123" s="25">
        <v>201793</v>
      </c>
      <c r="J123" s="28">
        <v>201647</v>
      </c>
      <c r="K123" s="30">
        <v>201793</v>
      </c>
      <c r="L123" s="30">
        <v>201647</v>
      </c>
      <c r="M123" s="30">
        <v>201800</v>
      </c>
      <c r="N123" s="30">
        <v>201554</v>
      </c>
      <c r="O123" s="30">
        <v>202518</v>
      </c>
    </row>
    <row r="124" spans="1:15" ht="12.75">
      <c r="A124" s="15" t="s">
        <v>159</v>
      </c>
      <c r="B124" s="20" t="s">
        <v>322</v>
      </c>
      <c r="C124" s="20" t="s">
        <v>322</v>
      </c>
      <c r="D124" s="20" t="s">
        <v>1011</v>
      </c>
      <c r="E124" s="20" t="s">
        <v>1012</v>
      </c>
      <c r="F124" s="20" t="s">
        <v>1013</v>
      </c>
      <c r="G124" s="20" t="s">
        <v>1014</v>
      </c>
      <c r="H124" s="20" t="s">
        <v>1015</v>
      </c>
      <c r="I124" s="25">
        <v>88856</v>
      </c>
      <c r="J124" s="28">
        <v>89355</v>
      </c>
      <c r="K124" s="30">
        <v>88856</v>
      </c>
      <c r="L124" s="30">
        <v>89355</v>
      </c>
      <c r="M124" s="30">
        <v>90312</v>
      </c>
      <c r="N124" s="30">
        <v>90594</v>
      </c>
      <c r="O124" s="30">
        <v>90896</v>
      </c>
    </row>
    <row r="125" spans="1:15" ht="12.75">
      <c r="A125" s="15" t="s">
        <v>160</v>
      </c>
      <c r="B125" s="20" t="s">
        <v>323</v>
      </c>
      <c r="C125" s="20" t="s">
        <v>323</v>
      </c>
      <c r="D125" s="20" t="s">
        <v>1016</v>
      </c>
      <c r="E125" s="20" t="s">
        <v>1017</v>
      </c>
      <c r="F125" s="20" t="s">
        <v>1018</v>
      </c>
      <c r="G125" s="20" t="s">
        <v>1019</v>
      </c>
      <c r="H125" s="20" t="s">
        <v>1020</v>
      </c>
      <c r="I125" s="25">
        <v>5168</v>
      </c>
      <c r="J125" s="28">
        <v>5098</v>
      </c>
      <c r="K125" s="30">
        <v>5168</v>
      </c>
      <c r="L125" s="30">
        <v>5098</v>
      </c>
      <c r="M125" s="30">
        <v>5213</v>
      </c>
      <c r="N125" s="30">
        <v>5236</v>
      </c>
      <c r="O125" s="30">
        <v>5257</v>
      </c>
    </row>
    <row r="126" spans="1:15" ht="12.75">
      <c r="A126" s="16" t="s">
        <v>161</v>
      </c>
      <c r="B126" s="20" t="s">
        <v>324</v>
      </c>
      <c r="C126" s="20" t="s">
        <v>324</v>
      </c>
      <c r="D126" s="20" t="s">
        <v>1021</v>
      </c>
      <c r="E126" s="20" t="s">
        <v>1022</v>
      </c>
      <c r="F126" s="20" t="s">
        <v>1023</v>
      </c>
      <c r="G126" s="20" t="s">
        <v>1024</v>
      </c>
      <c r="H126" s="20" t="s">
        <v>1025</v>
      </c>
      <c r="I126" s="25">
        <v>14162</v>
      </c>
      <c r="J126" s="28">
        <v>14044</v>
      </c>
      <c r="K126" s="30">
        <v>14162</v>
      </c>
      <c r="L126" s="30">
        <v>14044</v>
      </c>
      <c r="M126" s="30">
        <v>13953</v>
      </c>
      <c r="N126" s="30">
        <v>13938</v>
      </c>
      <c r="O126" s="30">
        <v>13966</v>
      </c>
    </row>
    <row r="127" spans="1:15" ht="12.75">
      <c r="A127" s="16" t="s">
        <v>162</v>
      </c>
      <c r="B127" s="20" t="s">
        <v>325</v>
      </c>
      <c r="C127" s="20" t="s">
        <v>325</v>
      </c>
      <c r="D127" s="20" t="s">
        <v>1026</v>
      </c>
      <c r="E127" s="20" t="s">
        <v>1027</v>
      </c>
      <c r="F127" s="20" t="s">
        <v>1028</v>
      </c>
      <c r="G127" s="20" t="s">
        <v>1029</v>
      </c>
      <c r="H127" s="20" t="s">
        <v>1030</v>
      </c>
      <c r="I127" s="25">
        <v>8647</v>
      </c>
      <c r="J127" s="28">
        <v>8468</v>
      </c>
      <c r="K127" s="30">
        <v>8647</v>
      </c>
      <c r="L127" s="30">
        <v>8468</v>
      </c>
      <c r="M127" s="30">
        <v>8292</v>
      </c>
      <c r="N127" s="30">
        <v>8315</v>
      </c>
      <c r="O127" s="30">
        <v>8090</v>
      </c>
    </row>
    <row r="128" spans="1:15" ht="12.75">
      <c r="A128" s="16" t="s">
        <v>163</v>
      </c>
      <c r="B128" s="20" t="s">
        <v>326</v>
      </c>
      <c r="C128" s="20" t="s">
        <v>326</v>
      </c>
      <c r="D128" s="20" t="s">
        <v>1031</v>
      </c>
      <c r="E128" s="20" t="s">
        <v>1032</v>
      </c>
      <c r="F128" s="20" t="s">
        <v>1033</v>
      </c>
      <c r="G128" s="20" t="s">
        <v>1034</v>
      </c>
      <c r="H128" s="20" t="s">
        <v>1035</v>
      </c>
      <c r="I128" s="25">
        <v>64051</v>
      </c>
      <c r="J128" s="28">
        <v>64806</v>
      </c>
      <c r="K128" s="30">
        <v>64051</v>
      </c>
      <c r="L128" s="30">
        <v>64806</v>
      </c>
      <c r="M128" s="30">
        <v>65380</v>
      </c>
      <c r="N128" s="30">
        <v>66100</v>
      </c>
      <c r="O128" s="30">
        <v>66703</v>
      </c>
    </row>
    <row r="129" spans="1:15" ht="12.75">
      <c r="A129" s="16" t="s">
        <v>164</v>
      </c>
      <c r="B129" s="20" t="s">
        <v>327</v>
      </c>
      <c r="C129" s="20" t="s">
        <v>327</v>
      </c>
      <c r="D129" s="20" t="s">
        <v>1036</v>
      </c>
      <c r="E129" s="20" t="s">
        <v>1037</v>
      </c>
      <c r="F129" s="20" t="s">
        <v>1038</v>
      </c>
      <c r="G129" s="20" t="s">
        <v>1039</v>
      </c>
      <c r="H129" s="22">
        <v>25480</v>
      </c>
      <c r="I129" s="25">
        <v>25586</v>
      </c>
      <c r="J129" s="28">
        <v>25751</v>
      </c>
      <c r="K129" s="30">
        <v>25586</v>
      </c>
      <c r="L129" s="30">
        <v>25751</v>
      </c>
      <c r="M129" s="30">
        <v>25890</v>
      </c>
      <c r="N129" s="30">
        <v>26035</v>
      </c>
      <c r="O129" s="30">
        <v>25925</v>
      </c>
    </row>
    <row r="130" spans="1:15" ht="12.75">
      <c r="A130" s="16" t="s">
        <v>165</v>
      </c>
      <c r="B130" s="20" t="s">
        <v>328</v>
      </c>
      <c r="C130" s="20" t="s">
        <v>328</v>
      </c>
      <c r="D130" s="20" t="s">
        <v>1040</v>
      </c>
      <c r="E130" s="20" t="s">
        <v>1041</v>
      </c>
      <c r="F130" s="20" t="s">
        <v>1042</v>
      </c>
      <c r="G130" s="20" t="s">
        <v>1043</v>
      </c>
      <c r="H130" s="20" t="s">
        <v>1044</v>
      </c>
      <c r="I130" s="25">
        <v>5851</v>
      </c>
      <c r="J130" s="28">
        <v>5705</v>
      </c>
      <c r="K130" s="30">
        <v>5851</v>
      </c>
      <c r="L130" s="30">
        <v>5705</v>
      </c>
      <c r="M130" s="30">
        <v>5985</v>
      </c>
      <c r="N130" s="30">
        <v>6199</v>
      </c>
      <c r="O130" s="30">
        <v>6621</v>
      </c>
    </row>
    <row r="131" spans="1:15" ht="12.75">
      <c r="A131" s="16" t="s">
        <v>166</v>
      </c>
      <c r="B131" s="20" t="s">
        <v>329</v>
      </c>
      <c r="C131" s="20" t="s">
        <v>1045</v>
      </c>
      <c r="D131" s="20" t="s">
        <v>1046</v>
      </c>
      <c r="E131" s="20" t="s">
        <v>1047</v>
      </c>
      <c r="F131" s="20" t="s">
        <v>1048</v>
      </c>
      <c r="G131" s="20" t="s">
        <v>1049</v>
      </c>
      <c r="H131" s="20" t="s">
        <v>1050</v>
      </c>
      <c r="I131" s="25">
        <v>30779</v>
      </c>
      <c r="J131" s="28">
        <v>30389</v>
      </c>
      <c r="K131" s="30">
        <v>30779</v>
      </c>
      <c r="L131" s="30">
        <v>30389</v>
      </c>
      <c r="M131" s="30">
        <v>29847</v>
      </c>
      <c r="N131" s="30">
        <v>29733</v>
      </c>
      <c r="O131" s="30">
        <v>29524</v>
      </c>
    </row>
    <row r="132" spans="1:15" ht="12.75">
      <c r="A132" s="16" t="s">
        <v>167</v>
      </c>
      <c r="B132" s="20" t="s">
        <v>330</v>
      </c>
      <c r="C132" s="20" t="s">
        <v>1051</v>
      </c>
      <c r="D132" s="20" t="s">
        <v>1052</v>
      </c>
      <c r="E132" s="20" t="s">
        <v>1053</v>
      </c>
      <c r="F132" s="20" t="s">
        <v>1054</v>
      </c>
      <c r="G132" s="20" t="s">
        <v>1055</v>
      </c>
      <c r="H132" s="20" t="s">
        <v>1056</v>
      </c>
      <c r="I132" s="25">
        <v>6337</v>
      </c>
      <c r="J132" s="28">
        <v>6171</v>
      </c>
      <c r="K132" s="30">
        <v>6337</v>
      </c>
      <c r="L132" s="30">
        <v>6171</v>
      </c>
      <c r="M132" s="30">
        <v>6249</v>
      </c>
      <c r="N132" s="30">
        <v>6272</v>
      </c>
      <c r="O132" s="30">
        <v>6195</v>
      </c>
    </row>
    <row r="133" spans="1:15" ht="12.75">
      <c r="A133" s="16" t="s">
        <v>168</v>
      </c>
      <c r="B133" s="20" t="s">
        <v>331</v>
      </c>
      <c r="C133" s="20" t="s">
        <v>331</v>
      </c>
      <c r="D133" s="20" t="s">
        <v>1057</v>
      </c>
      <c r="E133" s="20" t="s">
        <v>1058</v>
      </c>
      <c r="F133" s="20" t="s">
        <v>1059</v>
      </c>
      <c r="G133" s="20" t="s">
        <v>1060</v>
      </c>
      <c r="H133" s="20" t="s">
        <v>1060</v>
      </c>
      <c r="I133" s="25">
        <v>1639</v>
      </c>
      <c r="J133" s="28">
        <v>1593</v>
      </c>
      <c r="K133" s="30">
        <v>1639</v>
      </c>
      <c r="L133" s="30">
        <v>1593</v>
      </c>
      <c r="M133" s="30">
        <v>1628</v>
      </c>
      <c r="N133" s="30">
        <v>1608</v>
      </c>
      <c r="O133" s="30">
        <v>1537</v>
      </c>
    </row>
    <row r="134" spans="1:15" ht="12.75">
      <c r="A134" s="16" t="s">
        <v>169</v>
      </c>
      <c r="B134" s="20" t="s">
        <v>332</v>
      </c>
      <c r="C134" s="20" t="s">
        <v>1061</v>
      </c>
      <c r="D134" s="20" t="s">
        <v>1062</v>
      </c>
      <c r="E134" s="20" t="s">
        <v>1063</v>
      </c>
      <c r="F134" s="20" t="s">
        <v>1064</v>
      </c>
      <c r="G134" s="20" t="s">
        <v>1065</v>
      </c>
      <c r="H134" s="20" t="s">
        <v>1066</v>
      </c>
      <c r="I134" s="25">
        <v>25229</v>
      </c>
      <c r="J134" s="28">
        <v>25092</v>
      </c>
      <c r="K134" s="30">
        <v>25229</v>
      </c>
      <c r="L134" s="30">
        <v>25092</v>
      </c>
      <c r="M134" s="30">
        <v>25334</v>
      </c>
      <c r="N134" s="30">
        <v>25391</v>
      </c>
      <c r="O134" s="30">
        <v>25286</v>
      </c>
    </row>
    <row r="135" spans="1:15" ht="12.75">
      <c r="A135" s="16" t="s">
        <v>170</v>
      </c>
      <c r="B135" s="20" t="s">
        <v>333</v>
      </c>
      <c r="C135" s="20" t="s">
        <v>333</v>
      </c>
      <c r="D135" s="20" t="s">
        <v>1067</v>
      </c>
      <c r="E135" s="20" t="s">
        <v>1068</v>
      </c>
      <c r="F135" s="20" t="s">
        <v>1069</v>
      </c>
      <c r="G135" s="20" t="s">
        <v>1070</v>
      </c>
      <c r="H135" s="20" t="s">
        <v>1071</v>
      </c>
      <c r="I135" s="25">
        <v>8330</v>
      </c>
      <c r="J135" s="28">
        <v>8232</v>
      </c>
      <c r="K135" s="30">
        <v>8330</v>
      </c>
      <c r="L135" s="30">
        <v>8232</v>
      </c>
      <c r="M135" s="30">
        <v>8142</v>
      </c>
      <c r="N135" s="30">
        <v>8039</v>
      </c>
      <c r="O135" s="30">
        <v>8020</v>
      </c>
    </row>
    <row r="136" spans="1:15" ht="12.75">
      <c r="A136" s="16" t="s">
        <v>171</v>
      </c>
      <c r="B136" s="20" t="s">
        <v>334</v>
      </c>
      <c r="C136" s="20" t="s">
        <v>334</v>
      </c>
      <c r="D136" s="20" t="s">
        <v>1072</v>
      </c>
      <c r="E136" s="20" t="s">
        <v>1073</v>
      </c>
      <c r="F136" s="20" t="s">
        <v>1074</v>
      </c>
      <c r="G136" s="20" t="s">
        <v>1075</v>
      </c>
      <c r="H136" s="20" t="s">
        <v>1076</v>
      </c>
      <c r="I136" s="25">
        <v>16400</v>
      </c>
      <c r="J136" s="28">
        <v>15965</v>
      </c>
      <c r="K136" s="30">
        <v>16400</v>
      </c>
      <c r="L136" s="30">
        <v>15965</v>
      </c>
      <c r="M136" s="30">
        <v>15989</v>
      </c>
      <c r="N136" s="30">
        <v>15876</v>
      </c>
      <c r="O136" s="30">
        <v>15860</v>
      </c>
    </row>
    <row r="137" spans="1:15" ht="12.75">
      <c r="A137" s="16" t="s">
        <v>172</v>
      </c>
      <c r="B137" s="20" t="s">
        <v>335</v>
      </c>
      <c r="C137" s="20" t="s">
        <v>1077</v>
      </c>
      <c r="D137" s="20" t="s">
        <v>1078</v>
      </c>
      <c r="E137" s="20" t="s">
        <v>1079</v>
      </c>
      <c r="F137" s="20" t="s">
        <v>1080</v>
      </c>
      <c r="G137" s="20" t="s">
        <v>1081</v>
      </c>
      <c r="H137" s="20" t="s">
        <v>1082</v>
      </c>
      <c r="I137" s="25">
        <v>9113</v>
      </c>
      <c r="J137" s="28">
        <v>8967</v>
      </c>
      <c r="K137" s="30">
        <v>9113</v>
      </c>
      <c r="L137" s="30">
        <v>8967</v>
      </c>
      <c r="M137" s="30">
        <v>8729</v>
      </c>
      <c r="N137" s="30">
        <v>8611</v>
      </c>
      <c r="O137" s="30">
        <v>8531</v>
      </c>
    </row>
    <row r="138" spans="1:15" ht="12.75">
      <c r="A138" s="16" t="s">
        <v>173</v>
      </c>
      <c r="B138" s="20" t="s">
        <v>336</v>
      </c>
      <c r="C138" s="20" t="s">
        <v>1083</v>
      </c>
      <c r="D138" s="20" t="s">
        <v>1084</v>
      </c>
      <c r="E138" s="20" t="s">
        <v>1085</v>
      </c>
      <c r="F138" s="20" t="s">
        <v>1086</v>
      </c>
      <c r="G138" s="20" t="s">
        <v>1087</v>
      </c>
      <c r="H138" s="20" t="s">
        <v>1088</v>
      </c>
      <c r="I138" s="25">
        <v>45063</v>
      </c>
      <c r="J138" s="28">
        <v>45248</v>
      </c>
      <c r="K138" s="30">
        <v>45063</v>
      </c>
      <c r="L138" s="30">
        <v>45248</v>
      </c>
      <c r="M138" s="30">
        <v>44779</v>
      </c>
      <c r="N138" s="30">
        <v>44448</v>
      </c>
      <c r="O138" s="30">
        <v>44451</v>
      </c>
    </row>
    <row r="139" spans="1:15" ht="12.75">
      <c r="A139" s="16" t="s">
        <v>174</v>
      </c>
      <c r="B139" s="20" t="s">
        <v>337</v>
      </c>
      <c r="C139" s="20" t="s">
        <v>1089</v>
      </c>
      <c r="D139" s="20" t="s">
        <v>1090</v>
      </c>
      <c r="E139" s="20" t="s">
        <v>1091</v>
      </c>
      <c r="F139" s="20" t="s">
        <v>1092</v>
      </c>
      <c r="G139" s="20" t="s">
        <v>1093</v>
      </c>
      <c r="H139" s="20" t="s">
        <v>1094</v>
      </c>
      <c r="I139" s="25">
        <v>40764</v>
      </c>
      <c r="J139" s="28">
        <v>40828</v>
      </c>
      <c r="K139" s="30">
        <v>40764</v>
      </c>
      <c r="L139" s="30">
        <v>40828</v>
      </c>
      <c r="M139" s="30">
        <v>40598</v>
      </c>
      <c r="N139" s="30">
        <v>40571</v>
      </c>
      <c r="O139" s="30">
        <v>40644</v>
      </c>
    </row>
    <row r="140" spans="1:15" ht="12.75">
      <c r="A140" s="16" t="s">
        <v>175</v>
      </c>
      <c r="B140" s="20" t="s">
        <v>338</v>
      </c>
      <c r="C140" s="20" t="s">
        <v>338</v>
      </c>
      <c r="D140" s="20" t="s">
        <v>1095</v>
      </c>
      <c r="E140" s="20" t="s">
        <v>1096</v>
      </c>
      <c r="F140" s="20" t="s">
        <v>1097</v>
      </c>
      <c r="G140" s="20" t="s">
        <v>1098</v>
      </c>
      <c r="H140" s="20" t="s">
        <v>1099</v>
      </c>
      <c r="I140" s="25">
        <v>27241</v>
      </c>
      <c r="J140" s="28">
        <v>27196</v>
      </c>
      <c r="K140" s="30">
        <v>27241</v>
      </c>
      <c r="L140" s="30">
        <v>27196</v>
      </c>
      <c r="M140" s="30">
        <v>26999</v>
      </c>
      <c r="N140" s="30">
        <v>26887</v>
      </c>
      <c r="O140" s="30">
        <v>26830</v>
      </c>
    </row>
    <row r="141" spans="1:15" ht="12.75">
      <c r="A141" s="16" t="s">
        <v>176</v>
      </c>
      <c r="B141" s="20" t="s">
        <v>339</v>
      </c>
      <c r="C141" s="20" t="s">
        <v>339</v>
      </c>
      <c r="D141" s="20" t="s">
        <v>1100</v>
      </c>
      <c r="E141" s="20" t="s">
        <v>1101</v>
      </c>
      <c r="F141" s="20" t="s">
        <v>1102</v>
      </c>
      <c r="G141" s="20" t="s">
        <v>1103</v>
      </c>
      <c r="H141" s="20" t="s">
        <v>1104</v>
      </c>
      <c r="I141" s="25">
        <v>11182</v>
      </c>
      <c r="J141" s="28">
        <v>11391</v>
      </c>
      <c r="K141" s="30">
        <v>11182</v>
      </c>
      <c r="L141" s="30">
        <v>11391</v>
      </c>
      <c r="M141" s="30">
        <v>11506</v>
      </c>
      <c r="N141" s="30">
        <v>11852</v>
      </c>
      <c r="O141" s="30">
        <v>12037</v>
      </c>
    </row>
    <row r="142" spans="1:15" ht="12.75">
      <c r="A142" s="16" t="s">
        <v>177</v>
      </c>
      <c r="B142" s="20" t="s">
        <v>340</v>
      </c>
      <c r="C142" s="20" t="s">
        <v>340</v>
      </c>
      <c r="D142" s="20" t="s">
        <v>1105</v>
      </c>
      <c r="E142" s="20" t="s">
        <v>1106</v>
      </c>
      <c r="F142" s="20" t="s">
        <v>1107</v>
      </c>
      <c r="G142" s="20" t="s">
        <v>1108</v>
      </c>
      <c r="H142" s="20" t="s">
        <v>1109</v>
      </c>
      <c r="I142" s="25">
        <v>6785</v>
      </c>
      <c r="J142" s="28">
        <v>6637</v>
      </c>
      <c r="K142" s="30">
        <v>6785</v>
      </c>
      <c r="L142" s="30">
        <v>6637</v>
      </c>
      <c r="M142" s="30">
        <v>6740</v>
      </c>
      <c r="N142" s="30">
        <v>6809</v>
      </c>
      <c r="O142" s="30">
        <v>6901</v>
      </c>
    </row>
    <row r="143" spans="1:15" ht="12.75">
      <c r="A143" s="16" t="s">
        <v>178</v>
      </c>
      <c r="B143" s="20" t="s">
        <v>341</v>
      </c>
      <c r="C143" s="20" t="s">
        <v>341</v>
      </c>
      <c r="D143" s="20" t="s">
        <v>1110</v>
      </c>
      <c r="E143" s="20" t="s">
        <v>1111</v>
      </c>
      <c r="F143" s="20" t="s">
        <v>1112</v>
      </c>
      <c r="G143" s="20" t="s">
        <v>1113</v>
      </c>
      <c r="H143" s="20" t="s">
        <v>1114</v>
      </c>
      <c r="I143" s="25">
        <v>69763</v>
      </c>
      <c r="J143" s="28">
        <v>70005</v>
      </c>
      <c r="K143" s="30">
        <v>69763</v>
      </c>
      <c r="L143" s="30">
        <v>70005</v>
      </c>
      <c r="M143" s="30">
        <v>69786</v>
      </c>
      <c r="N143" s="30">
        <v>70034</v>
      </c>
      <c r="O143" s="30">
        <v>69922</v>
      </c>
    </row>
    <row r="144" spans="1:15" ht="12.75">
      <c r="A144" s="16" t="s">
        <v>179</v>
      </c>
      <c r="B144" s="20" t="s">
        <v>342</v>
      </c>
      <c r="C144" s="20" t="s">
        <v>342</v>
      </c>
      <c r="D144" s="20" t="s">
        <v>1115</v>
      </c>
      <c r="E144" s="20" t="s">
        <v>1116</v>
      </c>
      <c r="F144" s="20" t="s">
        <v>1117</v>
      </c>
      <c r="G144" s="20" t="s">
        <v>1118</v>
      </c>
      <c r="H144" s="20" t="s">
        <v>1119</v>
      </c>
      <c r="I144" s="25">
        <v>8214</v>
      </c>
      <c r="J144" s="28">
        <v>8030</v>
      </c>
      <c r="K144" s="30">
        <v>8214</v>
      </c>
      <c r="L144" s="30">
        <v>8030</v>
      </c>
      <c r="M144" s="30">
        <v>7961</v>
      </c>
      <c r="N144" s="30">
        <v>7912</v>
      </c>
      <c r="O144" s="30">
        <v>7985</v>
      </c>
    </row>
    <row r="145" spans="1:15" ht="12.75">
      <c r="A145" s="16" t="s">
        <v>180</v>
      </c>
      <c r="B145" s="20" t="s">
        <v>343</v>
      </c>
      <c r="C145" s="20" t="s">
        <v>343</v>
      </c>
      <c r="D145" s="20" t="s">
        <v>1120</v>
      </c>
      <c r="E145" s="20" t="s">
        <v>1121</v>
      </c>
      <c r="F145" s="20" t="s">
        <v>1122</v>
      </c>
      <c r="G145" s="20" t="s">
        <v>1123</v>
      </c>
      <c r="H145" s="20" t="s">
        <v>1124</v>
      </c>
      <c r="I145" s="25">
        <v>8390</v>
      </c>
      <c r="J145" s="28">
        <v>8171</v>
      </c>
      <c r="K145" s="30">
        <v>8390</v>
      </c>
      <c r="L145" s="30">
        <v>8171</v>
      </c>
      <c r="M145" s="30">
        <v>8174</v>
      </c>
      <c r="N145" s="30">
        <v>8188</v>
      </c>
      <c r="O145" s="30">
        <v>8120</v>
      </c>
    </row>
    <row r="146" spans="1:15" ht="12.75">
      <c r="A146" s="16" t="s">
        <v>181</v>
      </c>
      <c r="B146" s="20" t="s">
        <v>344</v>
      </c>
      <c r="C146" s="20" t="s">
        <v>344</v>
      </c>
      <c r="D146" s="20" t="s">
        <v>1125</v>
      </c>
      <c r="E146" s="20" t="s">
        <v>1126</v>
      </c>
      <c r="F146" s="20" t="s">
        <v>1127</v>
      </c>
      <c r="G146" s="20" t="s">
        <v>1128</v>
      </c>
      <c r="H146" s="20" t="s">
        <v>1129</v>
      </c>
      <c r="I146" s="25">
        <v>22267</v>
      </c>
      <c r="J146" s="28">
        <v>22928</v>
      </c>
      <c r="K146" s="30">
        <v>22267</v>
      </c>
      <c r="L146" s="30">
        <v>22928</v>
      </c>
      <c r="M146" s="30">
        <v>23459</v>
      </c>
      <c r="N146" s="30">
        <v>24001</v>
      </c>
      <c r="O146" s="30">
        <v>24511</v>
      </c>
    </row>
    <row r="147" spans="1:15" ht="12.75">
      <c r="A147" s="16" t="s">
        <v>182</v>
      </c>
      <c r="B147" s="20" t="s">
        <v>345</v>
      </c>
      <c r="C147" s="20" t="s">
        <v>345</v>
      </c>
      <c r="D147" s="20" t="s">
        <v>1130</v>
      </c>
      <c r="E147" s="20" t="s">
        <v>1131</v>
      </c>
      <c r="F147" s="20" t="s">
        <v>1132</v>
      </c>
      <c r="G147" s="20" t="s">
        <v>1133</v>
      </c>
      <c r="H147" s="20" t="s">
        <v>1134</v>
      </c>
      <c r="I147" s="25">
        <v>26368</v>
      </c>
      <c r="J147" s="28">
        <v>26335</v>
      </c>
      <c r="K147" s="30">
        <v>26368</v>
      </c>
      <c r="L147" s="30">
        <v>26335</v>
      </c>
      <c r="M147" s="30">
        <v>26135</v>
      </c>
      <c r="N147" s="30">
        <v>26215</v>
      </c>
      <c r="O147" s="30">
        <v>26320</v>
      </c>
    </row>
    <row r="148" spans="1:15" ht="12.75">
      <c r="A148" s="16" t="s">
        <v>183</v>
      </c>
      <c r="B148" s="20" t="s">
        <v>346</v>
      </c>
      <c r="C148" s="20" t="s">
        <v>346</v>
      </c>
      <c r="D148" s="20" t="s">
        <v>1135</v>
      </c>
      <c r="E148" s="20" t="s">
        <v>1136</v>
      </c>
      <c r="F148" s="20" t="s">
        <v>1137</v>
      </c>
      <c r="G148" s="20" t="s">
        <v>1138</v>
      </c>
      <c r="H148" s="20" t="s">
        <v>1139</v>
      </c>
      <c r="I148" s="25">
        <v>68066</v>
      </c>
      <c r="J148" s="28">
        <v>67896</v>
      </c>
      <c r="K148" s="30">
        <v>68066</v>
      </c>
      <c r="L148" s="30">
        <v>67896</v>
      </c>
      <c r="M148" s="30">
        <v>68939</v>
      </c>
      <c r="N148" s="30">
        <v>69410</v>
      </c>
      <c r="O148" s="30">
        <v>69761</v>
      </c>
    </row>
    <row r="149" spans="1:15" ht="12.75">
      <c r="A149" s="16" t="s">
        <v>184</v>
      </c>
      <c r="B149" s="20" t="s">
        <v>347</v>
      </c>
      <c r="C149" s="20" t="s">
        <v>347</v>
      </c>
      <c r="D149" s="20" t="s">
        <v>1140</v>
      </c>
      <c r="E149" s="20" t="s">
        <v>1141</v>
      </c>
      <c r="F149" s="20" t="s">
        <v>1142</v>
      </c>
      <c r="G149" s="20" t="s">
        <v>1143</v>
      </c>
      <c r="H149" s="20" t="s">
        <v>1144</v>
      </c>
      <c r="I149" s="25">
        <v>88399</v>
      </c>
      <c r="J149" s="28">
        <v>90184</v>
      </c>
      <c r="K149" s="30">
        <v>88399</v>
      </c>
      <c r="L149" s="30">
        <v>90184</v>
      </c>
      <c r="M149" s="30">
        <v>91600</v>
      </c>
      <c r="N149" s="30">
        <v>93503</v>
      </c>
      <c r="O149" s="30">
        <v>94593</v>
      </c>
    </row>
    <row r="150" spans="1:15" ht="12.75">
      <c r="A150" s="16" t="s">
        <v>185</v>
      </c>
      <c r="B150" s="20" t="s">
        <v>348</v>
      </c>
      <c r="C150" s="20" t="s">
        <v>1145</v>
      </c>
      <c r="D150" s="20" t="s">
        <v>1146</v>
      </c>
      <c r="E150" s="20" t="s">
        <v>1147</v>
      </c>
      <c r="F150" s="20" t="s">
        <v>1148</v>
      </c>
      <c r="G150" s="20" t="s">
        <v>1149</v>
      </c>
      <c r="H150" s="20" t="s">
        <v>1150</v>
      </c>
      <c r="I150" s="25">
        <v>35370</v>
      </c>
      <c r="J150" s="28">
        <v>35738</v>
      </c>
      <c r="K150" s="30">
        <v>35370</v>
      </c>
      <c r="L150" s="30">
        <v>35738</v>
      </c>
      <c r="M150" s="30">
        <v>35871</v>
      </c>
      <c r="N150" s="30">
        <v>35680</v>
      </c>
      <c r="O150" s="30">
        <v>35734</v>
      </c>
    </row>
    <row r="151" spans="1:15" ht="12.75">
      <c r="A151" s="16" t="s">
        <v>186</v>
      </c>
      <c r="B151" s="20" t="s">
        <v>349</v>
      </c>
      <c r="C151" s="20" t="s">
        <v>349</v>
      </c>
      <c r="D151" s="20" t="s">
        <v>1151</v>
      </c>
      <c r="E151" s="20" t="s">
        <v>1152</v>
      </c>
      <c r="F151" s="20" t="s">
        <v>1153</v>
      </c>
      <c r="G151" s="20" t="s">
        <v>1154</v>
      </c>
      <c r="H151" s="20" t="s">
        <v>1155</v>
      </c>
      <c r="I151" s="25">
        <v>5460</v>
      </c>
      <c r="J151" s="28">
        <v>5442</v>
      </c>
      <c r="K151" s="30">
        <v>5460</v>
      </c>
      <c r="L151" s="30">
        <v>5442</v>
      </c>
      <c r="M151" s="30">
        <v>5303</v>
      </c>
      <c r="N151" s="30">
        <v>5251</v>
      </c>
      <c r="O151" s="30">
        <v>5254</v>
      </c>
    </row>
    <row r="152" spans="1:15" ht="12.75">
      <c r="A152" s="16" t="s">
        <v>187</v>
      </c>
      <c r="B152" s="20" t="s">
        <v>350</v>
      </c>
      <c r="C152" s="20" t="s">
        <v>350</v>
      </c>
      <c r="D152" s="20" t="s">
        <v>1156</v>
      </c>
      <c r="E152" s="20" t="s">
        <v>1157</v>
      </c>
      <c r="F152" s="20" t="s">
        <v>1158</v>
      </c>
      <c r="G152" s="20" t="s">
        <v>1159</v>
      </c>
      <c r="H152" s="20" t="s">
        <v>1160</v>
      </c>
      <c r="I152" s="25">
        <v>20816</v>
      </c>
      <c r="J152" s="28">
        <v>20457</v>
      </c>
      <c r="K152" s="30">
        <v>20816</v>
      </c>
      <c r="L152" s="30">
        <v>20457</v>
      </c>
      <c r="M152" s="30">
        <v>20313</v>
      </c>
      <c r="N152" s="30">
        <v>20386</v>
      </c>
      <c r="O152" s="30">
        <v>20374</v>
      </c>
    </row>
    <row r="153" spans="1:15" ht="12.75">
      <c r="A153" s="16" t="s">
        <v>188</v>
      </c>
      <c r="B153" s="20" t="s">
        <v>351</v>
      </c>
      <c r="C153" s="20" t="s">
        <v>351</v>
      </c>
      <c r="D153" s="20" t="s">
        <v>1161</v>
      </c>
      <c r="E153" s="20" t="s">
        <v>1162</v>
      </c>
      <c r="F153" s="20" t="s">
        <v>1163</v>
      </c>
      <c r="G153" s="20" t="s">
        <v>1164</v>
      </c>
      <c r="H153" s="20" t="s">
        <v>1165</v>
      </c>
      <c r="I153" s="25">
        <v>29534</v>
      </c>
      <c r="J153" s="28">
        <v>30104</v>
      </c>
      <c r="K153" s="30">
        <v>29534</v>
      </c>
      <c r="L153" s="30">
        <v>30104</v>
      </c>
      <c r="M153" s="30">
        <v>29817</v>
      </c>
      <c r="N153" s="30">
        <v>29808</v>
      </c>
      <c r="O153" s="30">
        <v>29927</v>
      </c>
    </row>
    <row r="154" spans="1:15" ht="12.75">
      <c r="A154" s="16" t="s">
        <v>189</v>
      </c>
      <c r="B154" s="20" t="s">
        <v>352</v>
      </c>
      <c r="C154" s="20" t="s">
        <v>1166</v>
      </c>
      <c r="D154" s="20" t="s">
        <v>1167</v>
      </c>
      <c r="E154" s="20" t="s">
        <v>1168</v>
      </c>
      <c r="F154" s="20" t="s">
        <v>1169</v>
      </c>
      <c r="G154" s="20" t="s">
        <v>1170</v>
      </c>
      <c r="H154" s="20" t="s">
        <v>1171</v>
      </c>
      <c r="I154" s="25">
        <v>2648</v>
      </c>
      <c r="J154" s="28">
        <v>2599</v>
      </c>
      <c r="K154" s="30">
        <v>2648</v>
      </c>
      <c r="L154" s="30">
        <v>2599</v>
      </c>
      <c r="M154" s="30">
        <v>2605</v>
      </c>
      <c r="N154" s="30">
        <v>2611</v>
      </c>
      <c r="O154" s="30">
        <v>2607</v>
      </c>
    </row>
    <row r="155" spans="1:15" ht="12.75">
      <c r="A155" s="16" t="s">
        <v>190</v>
      </c>
      <c r="B155" s="20" t="s">
        <v>353</v>
      </c>
      <c r="C155" s="20" t="s">
        <v>353</v>
      </c>
      <c r="D155" s="20" t="s">
        <v>1172</v>
      </c>
      <c r="E155" s="20" t="s">
        <v>1173</v>
      </c>
      <c r="F155" s="20" t="s">
        <v>1174</v>
      </c>
      <c r="G155" s="20" t="s">
        <v>1175</v>
      </c>
      <c r="H155" s="20" t="s">
        <v>1176</v>
      </c>
      <c r="I155" s="25">
        <v>7903</v>
      </c>
      <c r="J155" s="28">
        <v>7978</v>
      </c>
      <c r="K155" s="30">
        <v>7903</v>
      </c>
      <c r="L155" s="30">
        <v>7978</v>
      </c>
      <c r="M155" s="30">
        <v>7952</v>
      </c>
      <c r="N155" s="30">
        <v>7879</v>
      </c>
      <c r="O155" s="30">
        <v>7855</v>
      </c>
    </row>
    <row r="156" spans="1:15" ht="12.75">
      <c r="A156" s="16" t="s">
        <v>191</v>
      </c>
      <c r="B156" s="20" t="s">
        <v>354</v>
      </c>
      <c r="C156" s="20" t="s">
        <v>354</v>
      </c>
      <c r="D156" s="20" t="s">
        <v>1177</v>
      </c>
      <c r="E156" s="20" t="s">
        <v>1178</v>
      </c>
      <c r="F156" s="20" t="s">
        <v>957</v>
      </c>
      <c r="G156" s="20" t="s">
        <v>1179</v>
      </c>
      <c r="H156" s="20" t="s">
        <v>1180</v>
      </c>
      <c r="I156" s="25">
        <v>28319</v>
      </c>
      <c r="J156" s="28">
        <v>28884</v>
      </c>
      <c r="K156" s="30">
        <v>28319</v>
      </c>
      <c r="L156" s="30">
        <v>28884</v>
      </c>
      <c r="M156" s="30">
        <v>29453</v>
      </c>
      <c r="N156" s="30">
        <v>29970</v>
      </c>
      <c r="O156" s="30">
        <v>30795</v>
      </c>
    </row>
    <row r="157" spans="1:15" ht="12.75">
      <c r="A157" s="16" t="s">
        <v>192</v>
      </c>
      <c r="B157" s="20" t="s">
        <v>355</v>
      </c>
      <c r="C157" s="20" t="s">
        <v>355</v>
      </c>
      <c r="D157" s="20" t="s">
        <v>1181</v>
      </c>
      <c r="E157" s="20" t="s">
        <v>1182</v>
      </c>
      <c r="F157" s="20" t="s">
        <v>1183</v>
      </c>
      <c r="G157" s="20" t="s">
        <v>1184</v>
      </c>
      <c r="H157" s="20" t="s">
        <v>1185</v>
      </c>
      <c r="I157" s="25">
        <v>104216</v>
      </c>
      <c r="J157" s="28">
        <v>104589</v>
      </c>
      <c r="K157" s="30">
        <v>104216</v>
      </c>
      <c r="L157" s="30">
        <v>104589</v>
      </c>
      <c r="M157" s="30">
        <v>104658</v>
      </c>
      <c r="N157" s="30">
        <v>104062</v>
      </c>
      <c r="O157" s="30">
        <v>104628</v>
      </c>
    </row>
    <row r="158" spans="1:15" ht="12.75">
      <c r="A158" s="16" t="s">
        <v>193</v>
      </c>
      <c r="B158" s="20" t="s">
        <v>356</v>
      </c>
      <c r="C158" s="20" t="s">
        <v>356</v>
      </c>
      <c r="D158" s="20" t="s">
        <v>1186</v>
      </c>
      <c r="E158" s="20" t="s">
        <v>1187</v>
      </c>
      <c r="F158" s="20" t="s">
        <v>1188</v>
      </c>
      <c r="G158" s="20" t="s">
        <v>1189</v>
      </c>
      <c r="H158" s="20" t="s">
        <v>1116</v>
      </c>
      <c r="I158" s="25">
        <v>8857</v>
      </c>
      <c r="J158" s="28">
        <v>8761</v>
      </c>
      <c r="K158" s="30">
        <v>8857</v>
      </c>
      <c r="L158" s="30">
        <v>8761</v>
      </c>
      <c r="M158" s="30">
        <v>8800</v>
      </c>
      <c r="N158" s="30">
        <v>8812</v>
      </c>
      <c r="O158" s="30">
        <v>8635</v>
      </c>
    </row>
    <row r="159" spans="1:15" ht="12.75">
      <c r="A159" s="16" t="s">
        <v>194</v>
      </c>
      <c r="B159" s="20" t="s">
        <v>357</v>
      </c>
      <c r="C159" s="20" t="s">
        <v>357</v>
      </c>
      <c r="D159" s="20" t="s">
        <v>633</v>
      </c>
      <c r="E159" s="20" t="s">
        <v>1190</v>
      </c>
      <c r="F159" s="20" t="s">
        <v>1191</v>
      </c>
      <c r="G159" s="20" t="s">
        <v>1192</v>
      </c>
      <c r="H159" s="20" t="s">
        <v>1193</v>
      </c>
      <c r="I159" s="25">
        <v>9867</v>
      </c>
      <c r="J159" s="28">
        <v>9805</v>
      </c>
      <c r="K159" s="30">
        <v>9867</v>
      </c>
      <c r="L159" s="30">
        <v>9805</v>
      </c>
      <c r="M159" s="30">
        <v>9892</v>
      </c>
      <c r="N159" s="30">
        <v>9876</v>
      </c>
      <c r="O159" s="30">
        <v>9777</v>
      </c>
    </row>
    <row r="160" spans="1:15" ht="12.75">
      <c r="A160" s="16" t="s">
        <v>195</v>
      </c>
      <c r="B160" s="20" t="s">
        <v>358</v>
      </c>
      <c r="C160" s="20" t="s">
        <v>358</v>
      </c>
      <c r="D160" s="20" t="s">
        <v>1194</v>
      </c>
      <c r="E160" s="20" t="s">
        <v>1195</v>
      </c>
      <c r="F160" s="20" t="s">
        <v>1196</v>
      </c>
      <c r="G160" s="20" t="s">
        <v>1197</v>
      </c>
      <c r="H160" s="20" t="s">
        <v>1198</v>
      </c>
      <c r="I160" s="25">
        <v>9155</v>
      </c>
      <c r="J160" s="28">
        <v>9104</v>
      </c>
      <c r="K160" s="30">
        <v>9155</v>
      </c>
      <c r="L160" s="30">
        <v>9104</v>
      </c>
      <c r="M160" s="30">
        <v>8959</v>
      </c>
      <c r="N160" s="30">
        <v>9036</v>
      </c>
      <c r="O160" s="30">
        <v>8954</v>
      </c>
    </row>
    <row r="161" spans="1:15" ht="12.75">
      <c r="A161" s="16" t="s">
        <v>196</v>
      </c>
      <c r="B161" s="20" t="s">
        <v>359</v>
      </c>
      <c r="C161" s="20" t="s">
        <v>359</v>
      </c>
      <c r="D161" s="20" t="s">
        <v>1199</v>
      </c>
      <c r="E161" s="20" t="s">
        <v>1200</v>
      </c>
      <c r="F161" s="20" t="s">
        <v>1201</v>
      </c>
      <c r="G161" s="20" t="s">
        <v>1202</v>
      </c>
      <c r="H161" s="20" t="s">
        <v>1203</v>
      </c>
      <c r="I161" s="25">
        <v>20699</v>
      </c>
      <c r="J161" s="28">
        <v>20748</v>
      </c>
      <c r="K161" s="30">
        <v>20699</v>
      </c>
      <c r="L161" s="30">
        <v>20748</v>
      </c>
      <c r="M161" s="30">
        <v>20533</v>
      </c>
      <c r="N161" s="30">
        <v>20299</v>
      </c>
      <c r="O161" s="30">
        <v>20247</v>
      </c>
    </row>
    <row r="162" spans="2:8" ht="12.75">
      <c r="B162" s="14"/>
      <c r="C162" s="14"/>
      <c r="D162" s="14"/>
      <c r="E162" s="14"/>
      <c r="F162" s="14"/>
      <c r="G162" s="14"/>
      <c r="H162" s="14"/>
    </row>
    <row r="163" spans="2:8" ht="12.75">
      <c r="B163" s="14"/>
      <c r="C163" s="14"/>
      <c r="D163" s="14"/>
      <c r="E163" s="14"/>
      <c r="F163" s="14"/>
      <c r="G163" s="14"/>
      <c r="H163" s="14"/>
    </row>
    <row r="164" spans="2:8" ht="12.75">
      <c r="B164" s="14"/>
      <c r="C164" s="14"/>
      <c r="D164" s="14"/>
      <c r="E164" s="14"/>
      <c r="F164" s="14"/>
      <c r="G164" s="14"/>
      <c r="H164" s="14"/>
    </row>
    <row r="165" spans="2:8" ht="12.75">
      <c r="B165" s="14"/>
      <c r="C165" s="14"/>
      <c r="D165" s="14"/>
      <c r="E165" s="14"/>
      <c r="F165" s="14"/>
      <c r="G165" s="14"/>
      <c r="H165" s="14"/>
    </row>
    <row r="166" spans="2:8" ht="12.75">
      <c r="B166" s="14"/>
      <c r="C166" s="14"/>
      <c r="D166" s="14"/>
      <c r="E166" s="14"/>
      <c r="F166" s="14"/>
      <c r="G166" s="14"/>
      <c r="H166" s="14"/>
    </row>
    <row r="167" spans="2:8" ht="12.75">
      <c r="B167" s="14"/>
      <c r="C167" s="14"/>
      <c r="D167" s="14"/>
      <c r="E167" s="14"/>
      <c r="F167" s="14"/>
      <c r="G167" s="14"/>
      <c r="H167" s="14"/>
    </row>
  </sheetData>
  <sheetProtection/>
  <mergeCells count="2">
    <mergeCell ref="B1:C1"/>
    <mergeCell ref="D1:H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4.8515625" style="9" customWidth="1"/>
    <col min="2" max="2" width="15.57421875" style="9" customWidth="1"/>
    <col min="3" max="3" width="15.57421875" style="1" customWidth="1"/>
    <col min="4" max="4" width="17.421875" style="1" customWidth="1"/>
  </cols>
  <sheetData>
    <row r="1" spans="3:4" ht="12.75">
      <c r="C1" s="1" t="s">
        <v>31</v>
      </c>
      <c r="D1" s="1" t="s">
        <v>30</v>
      </c>
    </row>
    <row r="2" ht="12.75">
      <c r="C2" s="1" t="s">
        <v>32</v>
      </c>
    </row>
    <row r="3" ht="12.75">
      <c r="C3" s="1" t="s">
        <v>33</v>
      </c>
    </row>
    <row r="4" spans="1:4" ht="12.75">
      <c r="A4" s="31">
        <v>0</v>
      </c>
      <c r="B4" s="31">
        <v>5999</v>
      </c>
      <c r="C4" s="1">
        <v>35576.65</v>
      </c>
      <c r="D4" s="1">
        <v>50132.72</v>
      </c>
    </row>
    <row r="5" spans="1:4" ht="12.75">
      <c r="A5" s="31">
        <v>6000</v>
      </c>
      <c r="B5" s="31">
        <v>11889</v>
      </c>
      <c r="C5" s="1">
        <v>48856.63</v>
      </c>
      <c r="D5" s="1">
        <v>55952.37</v>
      </c>
    </row>
    <row r="6" spans="1:4" ht="12.75">
      <c r="A6" s="31">
        <v>11890</v>
      </c>
      <c r="B6" s="31">
        <v>19999</v>
      </c>
      <c r="C6" s="1">
        <v>55344.71</v>
      </c>
      <c r="D6" s="1">
        <v>64255.19</v>
      </c>
    </row>
    <row r="7" spans="1:4" ht="12.75">
      <c r="A7" s="31">
        <v>20000</v>
      </c>
      <c r="B7" s="31">
        <v>28999</v>
      </c>
      <c r="C7" s="1">
        <v>59296.04</v>
      </c>
      <c r="D7" s="1">
        <v>70753.11</v>
      </c>
    </row>
    <row r="8" spans="1:4" ht="12.75">
      <c r="A8" s="31">
        <v>29000</v>
      </c>
      <c r="B8" s="31">
        <v>38999</v>
      </c>
      <c r="C8" s="1">
        <v>63247.38</v>
      </c>
      <c r="D8" s="1">
        <v>77294.36</v>
      </c>
    </row>
    <row r="9" spans="1:4" ht="12.75">
      <c r="A9" s="31">
        <v>39000</v>
      </c>
      <c r="B9" s="31">
        <v>49999</v>
      </c>
      <c r="C9" s="1">
        <v>67203.6</v>
      </c>
      <c r="D9" s="1">
        <v>79762.39</v>
      </c>
    </row>
    <row r="10" spans="1:4" ht="12.75">
      <c r="A10" s="31">
        <v>50000</v>
      </c>
      <c r="B10" s="31">
        <v>74999</v>
      </c>
      <c r="C10" s="1">
        <v>75327.48</v>
      </c>
      <c r="D10" s="1">
        <v>90246.74</v>
      </c>
    </row>
    <row r="11" spans="1:4" ht="12.75">
      <c r="A11" s="31">
        <v>75000</v>
      </c>
      <c r="B11" s="31">
        <v>99999</v>
      </c>
      <c r="C11" s="1">
        <v>80855.58</v>
      </c>
      <c r="D11" s="1">
        <v>93314.37</v>
      </c>
    </row>
    <row r="12" spans="1:4" ht="12.75">
      <c r="A12" s="31">
        <v>100000</v>
      </c>
      <c r="B12" s="31">
        <v>149999</v>
      </c>
      <c r="C12" s="1">
        <v>86381.94</v>
      </c>
      <c r="D12" s="1">
        <v>96381.99</v>
      </c>
    </row>
    <row r="13" spans="1:4" ht="12.75">
      <c r="A13" s="31">
        <v>150000</v>
      </c>
      <c r="B13" s="31">
        <v>199999</v>
      </c>
      <c r="C13" s="1">
        <v>92237.91</v>
      </c>
      <c r="D13" s="1">
        <v>99812.27</v>
      </c>
    </row>
    <row r="14" spans="1:4" ht="12.75">
      <c r="A14" s="31">
        <v>200000</v>
      </c>
      <c r="B14" s="31">
        <v>249999</v>
      </c>
      <c r="C14" s="1">
        <v>100722.08</v>
      </c>
      <c r="D14" s="1">
        <v>103266.39</v>
      </c>
    </row>
    <row r="15" spans="1:4" ht="12.75">
      <c r="A15" s="31">
        <v>250000</v>
      </c>
      <c r="B15" s="31">
        <v>299999</v>
      </c>
      <c r="C15" s="1">
        <v>109336.93</v>
      </c>
      <c r="D15" s="1">
        <v>113005.67</v>
      </c>
    </row>
    <row r="16" spans="1:4" ht="12.75">
      <c r="A16" s="31">
        <v>300000</v>
      </c>
      <c r="B16" s="31">
        <v>399999</v>
      </c>
      <c r="C16" s="1">
        <v>120695.99</v>
      </c>
      <c r="D16" s="1">
        <v>126199.09</v>
      </c>
    </row>
    <row r="17" spans="1:4" ht="12.75">
      <c r="A17" s="31">
        <v>400000</v>
      </c>
      <c r="B17" s="31">
        <v>499999</v>
      </c>
      <c r="C17" s="1">
        <v>125596.32</v>
      </c>
      <c r="D17" s="1">
        <v>131099.43</v>
      </c>
    </row>
    <row r="18" spans="1:4" ht="12.75">
      <c r="A18" s="31">
        <v>500000</v>
      </c>
      <c r="B18" s="31" t="s">
        <v>29</v>
      </c>
      <c r="C18" s="1">
        <v>130496.72</v>
      </c>
      <c r="D18" s="1">
        <v>136011.72</v>
      </c>
    </row>
    <row r="20" ht="12.75">
      <c r="A20" s="9" t="s">
        <v>35</v>
      </c>
    </row>
    <row r="22" ht="12.75">
      <c r="A22" s="11">
        <v>28126</v>
      </c>
    </row>
    <row r="23" ht="12.75">
      <c r="A23" s="11">
        <v>29586</v>
      </c>
    </row>
    <row r="25" ht="12.75">
      <c r="A25" s="11">
        <v>29587</v>
      </c>
    </row>
    <row r="26" ht="12.75">
      <c r="A26" s="11">
        <v>31047</v>
      </c>
    </row>
    <row r="27" spans="4:5" ht="12.75">
      <c r="D27" s="12"/>
      <c r="E27" s="13"/>
    </row>
    <row r="28" spans="1:5" ht="12.75">
      <c r="A28" s="11">
        <v>31048</v>
      </c>
      <c r="D28" s="12"/>
      <c r="E28" s="13"/>
    </row>
    <row r="29" spans="1:5" ht="12.75">
      <c r="A29" s="11">
        <v>32508</v>
      </c>
      <c r="D29" s="12"/>
      <c r="E29" s="13"/>
    </row>
    <row r="30" spans="1:5" ht="12.75">
      <c r="A30" s="11"/>
      <c r="D30" s="12"/>
      <c r="E30" s="13"/>
    </row>
    <row r="31" spans="1:5" ht="12.75">
      <c r="A31" s="11">
        <v>32509</v>
      </c>
      <c r="B31" s="10"/>
      <c r="D31" s="12"/>
      <c r="E31" s="13"/>
    </row>
    <row r="32" spans="1:5" ht="12.75">
      <c r="A32" s="11">
        <v>33969</v>
      </c>
      <c r="B32" s="11" t="s">
        <v>34</v>
      </c>
      <c r="D32" s="12"/>
      <c r="E32" s="13"/>
    </row>
    <row r="33" spans="1:5" ht="12.75">
      <c r="A33" s="12"/>
      <c r="B33" s="11" t="s">
        <v>34</v>
      </c>
      <c r="D33" s="12"/>
      <c r="E33" s="13"/>
    </row>
    <row r="34" spans="1:5" ht="12.75">
      <c r="A34" s="11">
        <v>33970</v>
      </c>
      <c r="B34" s="10"/>
      <c r="D34" s="12"/>
      <c r="E34" s="13"/>
    </row>
    <row r="35" spans="1:5" ht="12.75">
      <c r="A35" s="11">
        <v>35430</v>
      </c>
      <c r="B35" s="10"/>
      <c r="D35" s="12"/>
      <c r="E35" s="13"/>
    </row>
    <row r="36" spans="1:5" ht="12.75">
      <c r="A36" s="12"/>
      <c r="B36" s="11" t="s">
        <v>34</v>
      </c>
      <c r="D36" s="12"/>
      <c r="E36" s="13"/>
    </row>
    <row r="37" spans="1:5" ht="12.75">
      <c r="A37" s="11">
        <v>35431</v>
      </c>
      <c r="B37" s="10"/>
      <c r="D37" s="12"/>
      <c r="E37" s="13"/>
    </row>
    <row r="38" spans="1:5" ht="12.75">
      <c r="A38" s="11">
        <v>36891</v>
      </c>
      <c r="B38" s="10"/>
      <c r="D38" s="12"/>
      <c r="E38" s="13"/>
    </row>
    <row r="39" spans="1:5" ht="12.75">
      <c r="A39" s="12"/>
      <c r="B39" s="10"/>
      <c r="D39" s="12"/>
      <c r="E39" s="13"/>
    </row>
    <row r="40" spans="1:5" ht="12.75">
      <c r="A40" s="11">
        <v>36892</v>
      </c>
      <c r="B40" s="10"/>
      <c r="D40" s="12"/>
      <c r="E40" s="13"/>
    </row>
    <row r="41" spans="1:5" ht="12.75">
      <c r="A41" s="11">
        <v>38352</v>
      </c>
      <c r="B41" s="10"/>
      <c r="D41" s="12"/>
      <c r="E41" s="13"/>
    </row>
    <row r="42" spans="1:5" ht="12.75">
      <c r="A42" s="12"/>
      <c r="B42" s="10"/>
      <c r="D42" s="12"/>
      <c r="E42" s="13"/>
    </row>
    <row r="43" spans="1:5" ht="12.75">
      <c r="A43" s="11">
        <v>38353</v>
      </c>
      <c r="B43" s="10"/>
      <c r="D43" s="12"/>
      <c r="E43" s="13"/>
    </row>
    <row r="44" spans="1:5" ht="12.75">
      <c r="A44" s="11">
        <v>39813</v>
      </c>
      <c r="B44" s="10"/>
      <c r="D44" s="12"/>
      <c r="E44" s="13"/>
    </row>
    <row r="45" spans="1:5" ht="12.75">
      <c r="A45" s="12"/>
      <c r="B45" s="10"/>
      <c r="D45" s="12"/>
      <c r="E45" s="13"/>
    </row>
    <row r="46" spans="1:5" ht="12.75">
      <c r="A46" s="11">
        <v>39814</v>
      </c>
      <c r="B46" s="10"/>
      <c r="C46" s="12"/>
      <c r="D46" s="12"/>
      <c r="E46" s="13"/>
    </row>
    <row r="47" spans="1:5" ht="12.75">
      <c r="A47" s="11">
        <v>41274</v>
      </c>
      <c r="C47" s="12"/>
      <c r="D47" s="12"/>
      <c r="E47" s="13"/>
    </row>
    <row r="48" spans="1:5" ht="12.75">
      <c r="A48" s="10"/>
      <c r="C48" s="12"/>
      <c r="D48" s="12"/>
      <c r="E48" s="13"/>
    </row>
    <row r="49" spans="1:5" ht="12.75">
      <c r="A49" s="11">
        <v>41275</v>
      </c>
      <c r="C49" s="12"/>
      <c r="D49" s="12"/>
      <c r="E49" s="13"/>
    </row>
    <row r="50" spans="1:5" ht="12.75">
      <c r="A50" s="11">
        <v>42735</v>
      </c>
      <c r="C50" s="12"/>
      <c r="D50" s="12"/>
      <c r="E50" s="13"/>
    </row>
    <row r="51" spans="1:5" ht="12.75">
      <c r="A51" s="10"/>
      <c r="C51" s="12"/>
      <c r="D51" s="12"/>
      <c r="E51" s="13"/>
    </row>
    <row r="52" spans="1:5" ht="12.75">
      <c r="A52" s="11">
        <v>42736</v>
      </c>
      <c r="C52" s="12"/>
      <c r="D52" s="12"/>
      <c r="E52" s="13"/>
    </row>
    <row r="53" spans="1:5" ht="12.75">
      <c r="A53" s="11">
        <v>44196</v>
      </c>
      <c r="C53" s="12"/>
      <c r="D53" s="12"/>
      <c r="E53" s="13"/>
    </row>
    <row r="54" spans="1:5" ht="12.75">
      <c r="A54" s="10"/>
      <c r="C54" s="12"/>
      <c r="D54" s="12"/>
      <c r="E54" s="13"/>
    </row>
    <row r="55" spans="1:5" ht="12.75">
      <c r="A55" s="11">
        <v>44197</v>
      </c>
      <c r="C55" s="12"/>
      <c r="D55" s="12"/>
      <c r="E55" s="13"/>
    </row>
    <row r="56" spans="1:5" ht="12.75">
      <c r="A56" s="11">
        <v>45657</v>
      </c>
      <c r="C56" s="12"/>
      <c r="D56" s="12"/>
      <c r="E56" s="13"/>
    </row>
    <row r="57" spans="1:5" ht="12.75">
      <c r="A57" s="10"/>
      <c r="C57" s="12"/>
      <c r="D57" s="12"/>
      <c r="E57" s="13"/>
    </row>
    <row r="58" spans="1:5" ht="12.75">
      <c r="A58" s="11">
        <v>45658</v>
      </c>
      <c r="C58" s="12"/>
      <c r="D58" s="12"/>
      <c r="E58" s="13"/>
    </row>
    <row r="59" spans="1:5" ht="12.75">
      <c r="A59" s="11">
        <v>47118</v>
      </c>
      <c r="C59" s="12"/>
      <c r="D59" s="12"/>
      <c r="E59" s="13"/>
    </row>
    <row r="60" ht="12.75">
      <c r="A60" s="10"/>
    </row>
    <row r="61" ht="12.75">
      <c r="A61" s="11">
        <v>47119</v>
      </c>
    </row>
    <row r="62" ht="12.75">
      <c r="A62" s="11">
        <v>48579</v>
      </c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27">
      <selection activeCell="B38" sqref="B38:B39"/>
    </sheetView>
  </sheetViews>
  <sheetFormatPr defaultColWidth="9.140625" defaultRowHeight="12.75"/>
  <cols>
    <col min="1" max="1" width="23.28125" style="0" customWidth="1"/>
    <col min="2" max="2" width="25.28125" style="0" customWidth="1"/>
    <col min="3" max="3" width="13.421875" style="4" customWidth="1"/>
    <col min="9" max="9" width="13.421875" style="4" customWidth="1"/>
  </cols>
  <sheetData>
    <row r="1" ht="12.75">
      <c r="A1" t="s">
        <v>0</v>
      </c>
    </row>
    <row r="2" spans="1:2" ht="12.75">
      <c r="A2" t="s">
        <v>1</v>
      </c>
      <c r="B2" t="s">
        <v>22</v>
      </c>
    </row>
    <row r="3" spans="1:2" ht="12.75">
      <c r="A3" t="s">
        <v>2</v>
      </c>
      <c r="B3" s="37"/>
    </row>
    <row r="7" spans="1:4" ht="12.75">
      <c r="A7" t="s">
        <v>3</v>
      </c>
      <c r="C7" s="1">
        <v>0</v>
      </c>
      <c r="D7" s="18" t="s">
        <v>360</v>
      </c>
    </row>
    <row r="9" spans="1:4" ht="12.75">
      <c r="A9" t="s">
        <v>23</v>
      </c>
      <c r="B9" s="7">
        <v>4630.8</v>
      </c>
      <c r="C9" s="7">
        <v>0</v>
      </c>
      <c r="D9" s="18" t="s">
        <v>361</v>
      </c>
    </row>
    <row r="10" spans="1:4" ht="12.75">
      <c r="A10" t="s">
        <v>24</v>
      </c>
      <c r="B10" s="7">
        <v>5787.36</v>
      </c>
      <c r="C10" s="7">
        <v>0</v>
      </c>
      <c r="D10" s="18" t="s">
        <v>361</v>
      </c>
    </row>
    <row r="12" spans="2:3" ht="12.75">
      <c r="B12" t="s">
        <v>7</v>
      </c>
      <c r="C12" s="4">
        <f>+C10+C9+C7</f>
        <v>0</v>
      </c>
    </row>
    <row r="14" spans="1:9" ht="12.75">
      <c r="A14" t="s">
        <v>4</v>
      </c>
      <c r="B14" t="s">
        <v>5</v>
      </c>
      <c r="C14" s="5">
        <v>0.05</v>
      </c>
      <c r="I14" s="5"/>
    </row>
    <row r="15" spans="2:9" ht="12.75">
      <c r="B15" t="s">
        <v>6</v>
      </c>
      <c r="C15"/>
      <c r="D15" s="18" t="s">
        <v>1204</v>
      </c>
      <c r="I15"/>
    </row>
    <row r="17" spans="3:9" ht="12.75">
      <c r="C17" s="6">
        <f>+C15*C14</f>
        <v>0</v>
      </c>
      <c r="I17" s="6"/>
    </row>
    <row r="19" spans="2:3" ht="12.75">
      <c r="B19" t="s">
        <v>8</v>
      </c>
      <c r="C19" s="4">
        <f>+C17*C12</f>
        <v>0</v>
      </c>
    </row>
    <row r="21" spans="2:3" ht="12.75">
      <c r="B21" t="s">
        <v>9</v>
      </c>
      <c r="C21" s="4">
        <f>+C19+C12</f>
        <v>0</v>
      </c>
    </row>
    <row r="25" ht="12.75">
      <c r="B25" t="s">
        <v>10</v>
      </c>
    </row>
    <row r="26" spans="2:3" ht="12.75">
      <c r="B26">
        <v>2020</v>
      </c>
      <c r="C26" s="6">
        <v>0.02</v>
      </c>
    </row>
    <row r="27" ht="12.75">
      <c r="C27" s="1" t="s">
        <v>1205</v>
      </c>
    </row>
    <row r="28" spans="2:3" ht="12.75">
      <c r="B28" s="19" t="s">
        <v>11</v>
      </c>
      <c r="C28" s="4">
        <f>+C26*C21</f>
        <v>0</v>
      </c>
    </row>
    <row r="30" spans="2:3" ht="12.75">
      <c r="B30" t="s">
        <v>1206</v>
      </c>
      <c r="C30" s="4">
        <f>C21+C28</f>
        <v>0</v>
      </c>
    </row>
    <row r="32" spans="2:4" ht="12.75">
      <c r="B32" t="s">
        <v>12</v>
      </c>
      <c r="C32" s="4">
        <v>0</v>
      </c>
      <c r="D32" s="18" t="s">
        <v>362</v>
      </c>
    </row>
    <row r="34" ht="12.75">
      <c r="B34" t="s">
        <v>13</v>
      </c>
    </row>
    <row r="35" spans="2:3" ht="12.75">
      <c r="B35" s="19" t="s">
        <v>1207</v>
      </c>
      <c r="C35" s="4">
        <f>+C32+C30</f>
        <v>0</v>
      </c>
    </row>
    <row r="37" spans="1:9" ht="12.75">
      <c r="A37" s="18" t="s">
        <v>198</v>
      </c>
      <c r="I37" s="6"/>
    </row>
    <row r="38" spans="1:9" ht="12.75">
      <c r="A38" t="s">
        <v>25</v>
      </c>
      <c r="B38" s="7">
        <v>13223.25</v>
      </c>
      <c r="C38" s="4">
        <v>0</v>
      </c>
      <c r="D38" s="18" t="s">
        <v>361</v>
      </c>
      <c r="H38" s="18"/>
      <c r="I38" s="8"/>
    </row>
    <row r="39" spans="1:4" ht="12.75">
      <c r="A39" t="s">
        <v>199</v>
      </c>
      <c r="B39" s="7">
        <v>3883.08</v>
      </c>
      <c r="C39" s="4">
        <v>0</v>
      </c>
      <c r="D39" s="18" t="s">
        <v>361</v>
      </c>
    </row>
    <row r="40" spans="2:9" ht="12.75">
      <c r="B40" s="7"/>
      <c r="I40" s="6"/>
    </row>
    <row r="41" spans="2:3" ht="12.75">
      <c r="B41" s="7" t="s">
        <v>200</v>
      </c>
      <c r="C41" s="4">
        <f>SUM(C38:C40)</f>
        <v>0</v>
      </c>
    </row>
    <row r="43" spans="2:3" ht="12.75">
      <c r="B43" t="s">
        <v>8</v>
      </c>
      <c r="C43" s="6">
        <v>0.05</v>
      </c>
    </row>
    <row r="44" spans="2:4" ht="12.75">
      <c r="B44" t="s">
        <v>26</v>
      </c>
      <c r="C44" s="8">
        <v>0</v>
      </c>
      <c r="D44" s="18" t="s">
        <v>1204</v>
      </c>
    </row>
    <row r="45" ht="12.75">
      <c r="I45" s="6"/>
    </row>
    <row r="46" ht="12.75">
      <c r="C46" s="6">
        <f>+C44*C43</f>
        <v>0</v>
      </c>
    </row>
    <row r="47" spans="2:3" ht="12.75">
      <c r="B47" t="s">
        <v>27</v>
      </c>
      <c r="C47" s="4">
        <f>+C46*C41</f>
        <v>0</v>
      </c>
    </row>
    <row r="48" spans="2:3" ht="12.75">
      <c r="B48" t="s">
        <v>28</v>
      </c>
      <c r="C48" s="4">
        <f>+C47+C41</f>
        <v>0</v>
      </c>
    </row>
    <row r="51" ht="12.75">
      <c r="B51" t="s">
        <v>10</v>
      </c>
    </row>
    <row r="52" spans="2:3" ht="12.75">
      <c r="B52">
        <v>2020</v>
      </c>
      <c r="C52" s="6">
        <v>0.02</v>
      </c>
    </row>
    <row r="53" ht="12.75">
      <c r="C53" s="1" t="s">
        <v>1205</v>
      </c>
    </row>
    <row r="54" spans="2:3" ht="12.75">
      <c r="B54" s="19" t="s">
        <v>11</v>
      </c>
      <c r="C54" s="4">
        <f>+C52*C48</f>
        <v>0</v>
      </c>
    </row>
    <row r="56" spans="2:3" ht="12.75">
      <c r="B56" t="s">
        <v>1206</v>
      </c>
      <c r="C56" s="4">
        <f>C54+C48</f>
        <v>0</v>
      </c>
    </row>
    <row r="61" spans="2:3" ht="12.75">
      <c r="B61" t="s">
        <v>13</v>
      </c>
      <c r="C61" s="4">
        <f>C56+C35</f>
        <v>0</v>
      </c>
    </row>
    <row r="62" ht="12.75">
      <c r="B62" s="19" t="s">
        <v>1207</v>
      </c>
    </row>
    <row r="63" ht="12.75">
      <c r="B63" s="19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5">
      <selection activeCell="B12" sqref="B12"/>
    </sheetView>
  </sheetViews>
  <sheetFormatPr defaultColWidth="9.140625" defaultRowHeight="12.75"/>
  <cols>
    <col min="1" max="1" width="24.140625" style="0" customWidth="1"/>
    <col min="2" max="2" width="29.140625" style="0" bestFit="1" customWidth="1"/>
    <col min="3" max="3" width="13.421875" style="4" customWidth="1"/>
  </cols>
  <sheetData>
    <row r="1" spans="1:2" ht="12.75">
      <c r="A1" t="s">
        <v>0</v>
      </c>
      <c r="B1" s="19"/>
    </row>
    <row r="2" spans="1:2" ht="12.75">
      <c r="A2" t="s">
        <v>1</v>
      </c>
      <c r="B2" t="s">
        <v>21</v>
      </c>
    </row>
    <row r="3" spans="1:2" ht="12.75">
      <c r="A3" t="s">
        <v>2</v>
      </c>
      <c r="B3" s="26"/>
    </row>
    <row r="7" spans="1:4" ht="12.75">
      <c r="A7" t="s">
        <v>3</v>
      </c>
      <c r="C7" s="1">
        <v>0</v>
      </c>
      <c r="D7" s="18" t="s">
        <v>360</v>
      </c>
    </row>
    <row r="9" spans="1:4" ht="12.75">
      <c r="A9" t="s">
        <v>17</v>
      </c>
      <c r="B9" s="7">
        <v>4630.8</v>
      </c>
      <c r="C9" s="32">
        <v>0</v>
      </c>
      <c r="D9" s="18" t="s">
        <v>361</v>
      </c>
    </row>
    <row r="10" spans="1:4" ht="12.75">
      <c r="A10" t="s">
        <v>18</v>
      </c>
      <c r="B10" s="7">
        <v>4630.8</v>
      </c>
      <c r="C10" s="32">
        <v>0</v>
      </c>
      <c r="D10" s="18" t="s">
        <v>361</v>
      </c>
    </row>
    <row r="11" spans="1:4" ht="12.75">
      <c r="A11" t="s">
        <v>19</v>
      </c>
      <c r="B11" s="7">
        <v>3883.08</v>
      </c>
      <c r="C11" s="33">
        <v>0</v>
      </c>
      <c r="D11" s="18" t="s">
        <v>361</v>
      </c>
    </row>
    <row r="12" spans="1:4" ht="12.75">
      <c r="A12" t="s">
        <v>20</v>
      </c>
      <c r="B12" s="7">
        <v>4630.8</v>
      </c>
      <c r="C12" s="32">
        <v>0</v>
      </c>
      <c r="D12" s="18" t="s">
        <v>361</v>
      </c>
    </row>
    <row r="13" spans="2:3" ht="12.75">
      <c r="B13" t="s">
        <v>36</v>
      </c>
      <c r="C13" s="4">
        <f>+C12+C11+C10+C9</f>
        <v>0</v>
      </c>
    </row>
    <row r="14" spans="2:3" ht="12.75">
      <c r="B14" t="s">
        <v>7</v>
      </c>
      <c r="C14" s="4">
        <f>+C13+C7</f>
        <v>0</v>
      </c>
    </row>
    <row r="15" ht="12.75">
      <c r="D15" s="18"/>
    </row>
    <row r="16" spans="1:3" ht="12.75">
      <c r="A16" t="s">
        <v>4</v>
      </c>
      <c r="B16" t="s">
        <v>5</v>
      </c>
      <c r="C16" s="5">
        <v>0.05</v>
      </c>
    </row>
    <row r="17" spans="2:4" ht="12.75">
      <c r="B17" t="s">
        <v>6</v>
      </c>
      <c r="C17"/>
      <c r="D17" s="18" t="s">
        <v>1204</v>
      </c>
    </row>
    <row r="18" ht="12.75">
      <c r="C18" s="35"/>
    </row>
    <row r="19" ht="12.75">
      <c r="C19" s="6">
        <f>+C17*C16</f>
        <v>0</v>
      </c>
    </row>
    <row r="21" spans="2:3" ht="12.75">
      <c r="B21" t="s">
        <v>8</v>
      </c>
      <c r="C21" s="4">
        <f>+C19*C14</f>
        <v>0</v>
      </c>
    </row>
    <row r="23" spans="2:3" ht="12.75">
      <c r="B23" t="s">
        <v>9</v>
      </c>
      <c r="C23" s="4">
        <f>+C21+C14</f>
        <v>0</v>
      </c>
    </row>
    <row r="25" ht="12.75">
      <c r="I25" s="4"/>
    </row>
    <row r="26" ht="12.75">
      <c r="B26" t="s">
        <v>10</v>
      </c>
    </row>
    <row r="27" spans="2:3" ht="12.75">
      <c r="B27">
        <v>2020</v>
      </c>
      <c r="C27" s="6">
        <v>0.02</v>
      </c>
    </row>
    <row r="28" ht="12.75">
      <c r="C28" s="1" t="s">
        <v>1205</v>
      </c>
    </row>
    <row r="29" spans="2:3" ht="12.75">
      <c r="B29" s="19" t="s">
        <v>11</v>
      </c>
      <c r="C29" s="4">
        <f>C27*C23</f>
        <v>0</v>
      </c>
    </row>
    <row r="31" spans="2:3" ht="12.75">
      <c r="B31" t="s">
        <v>1206</v>
      </c>
      <c r="C31" s="4">
        <f>C29+C23</f>
        <v>0</v>
      </c>
    </row>
    <row r="32" ht="12.75">
      <c r="D32" s="18"/>
    </row>
    <row r="33" spans="1:4" ht="12.75">
      <c r="A33" s="19" t="s">
        <v>1209</v>
      </c>
      <c r="B33" t="s">
        <v>12</v>
      </c>
      <c r="C33" s="4">
        <v>0</v>
      </c>
      <c r="D33" s="18" t="s">
        <v>362</v>
      </c>
    </row>
    <row r="34" spans="1:4" ht="12.75">
      <c r="A34" s="19" t="s">
        <v>1209</v>
      </c>
      <c r="B34" s="19" t="s">
        <v>1210</v>
      </c>
      <c r="C34" s="32">
        <v>0</v>
      </c>
      <c r="D34" s="34" t="s">
        <v>1208</v>
      </c>
    </row>
    <row r="36" ht="12.75">
      <c r="B36" t="s">
        <v>13</v>
      </c>
    </row>
    <row r="37" spans="2:3" ht="12.75">
      <c r="B37" s="19" t="s">
        <v>1207</v>
      </c>
      <c r="C37" s="4">
        <f>+C33+C31+C34</f>
        <v>0</v>
      </c>
    </row>
    <row r="38" spans="2:3" ht="12.75">
      <c r="B38" t="s">
        <v>37</v>
      </c>
      <c r="C38" s="4">
        <f>+C37/12</f>
        <v>0</v>
      </c>
    </row>
    <row r="39" ht="12.75">
      <c r="D39" s="18"/>
    </row>
    <row r="40" ht="12.75">
      <c r="D40" s="18"/>
    </row>
    <row r="45" ht="12.75">
      <c r="D45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1">
      <selection activeCell="C16" sqref="C16"/>
    </sheetView>
  </sheetViews>
  <sheetFormatPr defaultColWidth="9.140625" defaultRowHeight="12.75"/>
  <cols>
    <col min="1" max="1" width="18.28125" style="0" customWidth="1"/>
    <col min="2" max="2" width="25.28125" style="0" customWidth="1"/>
    <col min="3" max="3" width="13.421875" style="4" customWidth="1"/>
  </cols>
  <sheetData>
    <row r="1" spans="1:2" ht="12.75">
      <c r="A1" t="s">
        <v>0</v>
      </c>
      <c r="B1" s="19"/>
    </row>
    <row r="2" spans="1:2" ht="12.75">
      <c r="A2" t="s">
        <v>1</v>
      </c>
      <c r="B2" t="s">
        <v>16</v>
      </c>
    </row>
    <row r="3" spans="1:2" ht="12.75">
      <c r="A3" t="s">
        <v>2</v>
      </c>
      <c r="B3" s="36"/>
    </row>
    <row r="7" spans="1:4" ht="12.75">
      <c r="A7" t="s">
        <v>3</v>
      </c>
      <c r="C7" s="1">
        <v>0</v>
      </c>
      <c r="D7" s="18" t="s">
        <v>360</v>
      </c>
    </row>
    <row r="9" spans="1:4" ht="12.75">
      <c r="A9" t="s">
        <v>14</v>
      </c>
      <c r="B9" s="7">
        <v>5003.28</v>
      </c>
      <c r="C9" s="4">
        <v>0</v>
      </c>
      <c r="D9" s="18" t="s">
        <v>361</v>
      </c>
    </row>
    <row r="10" spans="1:4" ht="12.75">
      <c r="A10" t="s">
        <v>15</v>
      </c>
      <c r="B10" s="7">
        <v>4195.2</v>
      </c>
      <c r="C10" s="4">
        <v>0</v>
      </c>
      <c r="D10" s="18" t="s">
        <v>361</v>
      </c>
    </row>
    <row r="11" spans="2:3" ht="12.75">
      <c r="B11" t="s">
        <v>36</v>
      </c>
      <c r="C11" s="4">
        <f>+C10+C9</f>
        <v>0</v>
      </c>
    </row>
    <row r="12" spans="2:3" ht="12.75">
      <c r="B12" t="s">
        <v>7</v>
      </c>
      <c r="C12" s="4">
        <f>+C11+C7</f>
        <v>0</v>
      </c>
    </row>
    <row r="14" spans="1:3" ht="12.75">
      <c r="A14" t="s">
        <v>4</v>
      </c>
      <c r="B14" t="s">
        <v>5</v>
      </c>
      <c r="C14" s="5">
        <v>0.05</v>
      </c>
    </row>
    <row r="15" spans="2:4" ht="12.75">
      <c r="B15" t="s">
        <v>6</v>
      </c>
      <c r="C15"/>
      <c r="D15" s="18" t="s">
        <v>1204</v>
      </c>
    </row>
    <row r="17" ht="12.75">
      <c r="C17" s="6">
        <f>+C15*C14</f>
        <v>0</v>
      </c>
    </row>
    <row r="19" spans="2:3" ht="12.75">
      <c r="B19" t="s">
        <v>8</v>
      </c>
      <c r="C19" s="4">
        <f>+C17*C12</f>
        <v>0</v>
      </c>
    </row>
    <row r="21" spans="2:3" ht="12.75">
      <c r="B21" t="s">
        <v>9</v>
      </c>
      <c r="C21" s="4">
        <f>+C19+C12</f>
        <v>0</v>
      </c>
    </row>
    <row r="24" ht="12.75">
      <c r="I24" s="4"/>
    </row>
    <row r="25" spans="2:9" ht="12.75">
      <c r="B25" t="s">
        <v>10</v>
      </c>
      <c r="I25" s="4"/>
    </row>
    <row r="26" spans="2:3" ht="12.75">
      <c r="B26">
        <v>2020</v>
      </c>
      <c r="C26" s="6">
        <v>0.02</v>
      </c>
    </row>
    <row r="27" ht="12.75">
      <c r="C27" s="1" t="s">
        <v>1205</v>
      </c>
    </row>
    <row r="28" spans="2:3" ht="12.75">
      <c r="B28" s="19" t="s">
        <v>11</v>
      </c>
      <c r="C28" s="4">
        <f>C26*C21</f>
        <v>0</v>
      </c>
    </row>
    <row r="30" spans="2:3" ht="12.75">
      <c r="B30" t="s">
        <v>1206</v>
      </c>
      <c r="C30" s="4">
        <f>C28+C21</f>
        <v>0</v>
      </c>
    </row>
    <row r="33" spans="2:4" ht="12.75">
      <c r="B33" t="s">
        <v>12</v>
      </c>
      <c r="C33" s="4">
        <v>0</v>
      </c>
      <c r="D33" s="18" t="s">
        <v>362</v>
      </c>
    </row>
    <row r="35" ht="12.75">
      <c r="B35" t="s">
        <v>13</v>
      </c>
    </row>
    <row r="36" spans="2:3" ht="12.75">
      <c r="B36" s="19" t="s">
        <v>1207</v>
      </c>
      <c r="C36" s="4">
        <f>+C33+C30</f>
        <v>0</v>
      </c>
    </row>
    <row r="37" spans="2:3" ht="12.75">
      <c r="B37" t="s">
        <v>37</v>
      </c>
      <c r="C37" s="4">
        <f>+C36/12</f>
        <v>0</v>
      </c>
    </row>
    <row r="39" ht="12.75">
      <c r="D39" s="18"/>
    </row>
    <row r="40" ht="12.75">
      <c r="D40" s="18"/>
    </row>
    <row r="45" ht="12.75">
      <c r="D45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C15" sqref="A1:IV16384"/>
    </sheetView>
  </sheetViews>
  <sheetFormatPr defaultColWidth="9.140625" defaultRowHeight="12.75"/>
  <cols>
    <col min="1" max="1" width="18.28125" style="0" customWidth="1"/>
    <col min="2" max="2" width="25.28125" style="0" customWidth="1"/>
    <col min="3" max="3" width="13.421875" style="1" customWidth="1"/>
  </cols>
  <sheetData>
    <row r="1" spans="1:2" ht="12.75">
      <c r="A1" t="s">
        <v>0</v>
      </c>
      <c r="B1" s="19" t="s">
        <v>41</v>
      </c>
    </row>
    <row r="2" spans="1:2" ht="12.75">
      <c r="A2" t="s">
        <v>1</v>
      </c>
      <c r="B2" t="s">
        <v>30</v>
      </c>
    </row>
    <row r="3" spans="1:2" ht="12.75">
      <c r="A3" t="s">
        <v>2</v>
      </c>
      <c r="B3" s="26">
        <v>3038</v>
      </c>
    </row>
    <row r="7" spans="1:4" ht="12.75">
      <c r="A7" t="s">
        <v>3</v>
      </c>
      <c r="C7" s="1">
        <v>50132.72</v>
      </c>
      <c r="D7" s="18" t="s">
        <v>360</v>
      </c>
    </row>
    <row r="9" spans="1:4" ht="12.75">
      <c r="A9" t="s">
        <v>363</v>
      </c>
      <c r="B9" s="7">
        <v>4630.8</v>
      </c>
      <c r="C9" s="1">
        <v>4630.8</v>
      </c>
      <c r="D9" s="18" t="s">
        <v>364</v>
      </c>
    </row>
    <row r="10" ht="12.75">
      <c r="D10" s="18"/>
    </row>
    <row r="11" spans="2:3" ht="12.75">
      <c r="B11" t="s">
        <v>7</v>
      </c>
      <c r="C11" s="1">
        <f>+C9+C7</f>
        <v>54763.520000000004</v>
      </c>
    </row>
    <row r="13" spans="1:3" ht="12.75">
      <c r="A13" t="s">
        <v>4</v>
      </c>
      <c r="B13" t="s">
        <v>5</v>
      </c>
      <c r="C13" s="3">
        <v>0.05</v>
      </c>
    </row>
    <row r="14" spans="2:4" ht="12.75">
      <c r="B14" t="s">
        <v>6</v>
      </c>
      <c r="C14">
        <v>3</v>
      </c>
      <c r="D14" s="18" t="s">
        <v>1204</v>
      </c>
    </row>
    <row r="16" ht="12.75">
      <c r="C16" s="2">
        <f>+C14*C13</f>
        <v>0.15000000000000002</v>
      </c>
    </row>
    <row r="18" spans="2:3" ht="12.75">
      <c r="B18" t="s">
        <v>8</v>
      </c>
      <c r="C18" s="1">
        <f>+C16*C11</f>
        <v>8214.528000000002</v>
      </c>
    </row>
    <row r="20" spans="2:3" ht="12.75">
      <c r="B20" t="s">
        <v>9</v>
      </c>
      <c r="C20" s="1">
        <f>+C18+C11</f>
        <v>62978.04800000001</v>
      </c>
    </row>
    <row r="22" spans="3:9" ht="12.75">
      <c r="C22" s="4"/>
      <c r="I22" s="4"/>
    </row>
    <row r="23" spans="2:9" ht="12.75">
      <c r="B23" t="s">
        <v>10</v>
      </c>
      <c r="C23" s="4"/>
      <c r="I23" s="4"/>
    </row>
    <row r="24" spans="2:3" ht="12.75">
      <c r="B24">
        <v>2020</v>
      </c>
      <c r="C24" s="6">
        <v>0.02</v>
      </c>
    </row>
    <row r="25" ht="12.75">
      <c r="C25" s="1" t="s">
        <v>1205</v>
      </c>
    </row>
    <row r="26" spans="2:3" ht="12.75">
      <c r="B26" s="19" t="s">
        <v>11</v>
      </c>
      <c r="C26" s="4">
        <f>C24*C20</f>
        <v>1259.5609600000003</v>
      </c>
    </row>
    <row r="27" ht="12.75">
      <c r="C27" s="4"/>
    </row>
    <row r="28" spans="2:3" ht="12.75">
      <c r="B28" t="s">
        <v>1206</v>
      </c>
      <c r="C28" s="4">
        <f>C26+C20</f>
        <v>64237.60896000001</v>
      </c>
    </row>
    <row r="29" ht="12.75">
      <c r="C29" s="4"/>
    </row>
    <row r="31" spans="2:4" ht="12.75">
      <c r="B31" t="s">
        <v>12</v>
      </c>
      <c r="C31" s="1">
        <v>0</v>
      </c>
      <c r="D31" s="18" t="s">
        <v>362</v>
      </c>
    </row>
    <row r="33" ht="12.75">
      <c r="B33" t="s">
        <v>13</v>
      </c>
    </row>
    <row r="34" spans="2:3" ht="12.75">
      <c r="B34" s="19" t="s">
        <v>1207</v>
      </c>
      <c r="C34" s="1">
        <f>+C31+C28</f>
        <v>64237.60896000001</v>
      </c>
    </row>
    <row r="35" spans="2:3" ht="12.75">
      <c r="B35" t="s">
        <v>37</v>
      </c>
      <c r="C35" s="4">
        <f>+C34/12</f>
        <v>5353.134080000001</v>
      </c>
    </row>
    <row r="39" ht="12.75">
      <c r="D39" s="18"/>
    </row>
    <row r="40" ht="12.75">
      <c r="D40" s="18"/>
    </row>
    <row r="45" ht="12.75">
      <c r="D45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</dc:creator>
  <cp:keywords/>
  <dc:description/>
  <cp:lastModifiedBy>Missy Tolbert</cp:lastModifiedBy>
  <cp:lastPrinted>2018-01-04T18:38:50Z</cp:lastPrinted>
  <dcterms:created xsi:type="dcterms:W3CDTF">2006-02-24T19:45:37Z</dcterms:created>
  <dcterms:modified xsi:type="dcterms:W3CDTF">2020-12-29T15:19:36Z</dcterms:modified>
  <cp:category/>
  <cp:version/>
  <cp:contentType/>
  <cp:contentStatus/>
</cp:coreProperties>
</file>