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9"/>
  <workbookPr/>
  <mc:AlternateContent xmlns:mc="http://schemas.openxmlformats.org/markup-compatibility/2006">
    <mc:Choice Requires="x15">
      <x15ac:absPath xmlns:x15ac="http://schemas.microsoft.com/office/spreadsheetml/2010/11/ac" url="/Users/rwsmacbook/Desktop/RACE/2020/"/>
    </mc:Choice>
  </mc:AlternateContent>
  <xr:revisionPtr revIDLastSave="0" documentId="8_{A6610DCE-538F-7A44-8242-4DF19D2693E7}" xr6:coauthVersionLast="43" xr6:coauthVersionMax="43" xr10:uidLastSave="{00000000-0000-0000-0000-000000000000}"/>
  <bookViews>
    <workbookView xWindow="39120" yWindow="4240" windowWidth="27360" windowHeight="15580" tabRatio="500" xr2:uid="{00000000-000D-0000-FFFF-FFFF00000000}"/>
  </bookViews>
  <sheets>
    <sheet name="Sheet1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0" i="1" l="1"/>
  <c r="F20" i="1"/>
  <c r="R29" i="1"/>
  <c r="O29" i="1"/>
  <c r="I29" i="1"/>
  <c r="F29" i="1"/>
  <c r="R30" i="1"/>
  <c r="R28" i="1"/>
  <c r="O28" i="1"/>
  <c r="I28" i="1"/>
  <c r="O21" i="1" l="1"/>
  <c r="R20" i="1"/>
  <c r="R21" i="1"/>
  <c r="F21" i="1"/>
  <c r="I20" i="1"/>
  <c r="I21" i="1"/>
  <c r="R31" i="1"/>
  <c r="R27" i="1"/>
  <c r="R26" i="1"/>
  <c r="R25" i="1"/>
  <c r="R24" i="1"/>
  <c r="R23" i="1"/>
  <c r="R22" i="1"/>
  <c r="I23" i="1"/>
  <c r="I24" i="1"/>
  <c r="I25" i="1"/>
  <c r="I26" i="1"/>
  <c r="I27" i="1"/>
  <c r="I31" i="1"/>
  <c r="I22" i="1"/>
  <c r="O26" i="1"/>
  <c r="O23" i="1"/>
  <c r="O24" i="1"/>
  <c r="O27" i="1"/>
  <c r="O31" i="1"/>
  <c r="O22" i="1"/>
  <c r="F23" i="1"/>
  <c r="F24" i="1"/>
  <c r="F25" i="1"/>
  <c r="F27" i="1"/>
  <c r="F31" i="1"/>
  <c r="F22" i="1"/>
</calcChain>
</file>

<file path=xl/sharedStrings.xml><?xml version="1.0" encoding="utf-8"?>
<sst xmlns="http://schemas.openxmlformats.org/spreadsheetml/2006/main" count="159" uniqueCount="85">
  <si>
    <t>BOYS</t>
  </si>
  <si>
    <t>GIRLS</t>
  </si>
  <si>
    <t>AGE</t>
  </si>
  <si>
    <t>11M</t>
  </si>
  <si>
    <t>12M</t>
  </si>
  <si>
    <t>13M</t>
  </si>
  <si>
    <t>30M</t>
  </si>
  <si>
    <t>27M</t>
  </si>
  <si>
    <t>19M</t>
  </si>
  <si>
    <t>23M</t>
  </si>
  <si>
    <t>25M</t>
  </si>
  <si>
    <t>17M</t>
  </si>
  <si>
    <t>18M</t>
  </si>
  <si>
    <t>8M</t>
  </si>
  <si>
    <t>15M</t>
  </si>
  <si>
    <t>14M</t>
  </si>
  <si>
    <t>10M</t>
  </si>
  <si>
    <t>U12</t>
  </si>
  <si>
    <t>U14</t>
  </si>
  <si>
    <t>U16</t>
  </si>
  <si>
    <t>FIS</t>
  </si>
  <si>
    <t>FLEX</t>
  </si>
  <si>
    <t>RS 70</t>
  </si>
  <si>
    <t>RS 90</t>
  </si>
  <si>
    <t>RS 60</t>
  </si>
  <si>
    <t>BINDINGS</t>
  </si>
  <si>
    <t>NX JR 7</t>
  </si>
  <si>
    <t>SPX 10</t>
  </si>
  <si>
    <t>SPX 12 RF</t>
  </si>
  <si>
    <t>SPX 15 RF</t>
  </si>
  <si>
    <t>2-7</t>
  </si>
  <si>
    <t>3-10</t>
  </si>
  <si>
    <t>3.5-12</t>
  </si>
  <si>
    <t>BOOTS &lt;22.5</t>
  </si>
  <si>
    <t>SKIS W R20 PLATE</t>
  </si>
  <si>
    <t>GS</t>
  </si>
  <si>
    <t>SL</t>
  </si>
  <si>
    <r>
      <rPr>
        <u/>
        <sz val="12"/>
        <color theme="1"/>
        <rFont val="Calibri (Body)"/>
      </rPr>
      <t>&gt;</t>
    </r>
    <r>
      <rPr>
        <sz val="12"/>
        <color theme="1"/>
        <rFont val="Calibri (Body)"/>
      </rPr>
      <t>130CM</t>
    </r>
  </si>
  <si>
    <t xml:space="preserve">The following chart shows some of the common progression trends based on ski radius that we have noticed as a result of our ongoing testing .  </t>
  </si>
  <si>
    <t>The same skier who is Technically proficient and very aggressive could move up the chart to a 175 23m GS ski</t>
  </si>
  <si>
    <t>For Example a U14 13 yr old female athlete who is a good skier, moderately aggessive should ski on 170 cm 19m GS ski.</t>
  </si>
  <si>
    <t>7-15</t>
  </si>
  <si>
    <t>SKIS W R22 PLATE</t>
  </si>
  <si>
    <t>RACE PRODUCT SELECTION GUIDE</t>
  </si>
  <si>
    <t>The same skier who is working on their skills and not as aggressive could move down the chart to a 165 18m GS ski</t>
  </si>
  <si>
    <t>Underlined lengths represent skis using FIS specific rules. Numbers in Bold represent skis using the R22 plate.</t>
  </si>
  <si>
    <t>U19</t>
  </si>
  <si>
    <t>16+</t>
  </si>
  <si>
    <t>RS 110</t>
  </si>
  <si>
    <t>RP ZJ+</t>
  </si>
  <si>
    <t>GIRLS SL LENGTH</t>
  </si>
  <si>
    <t>GIRLS GS LENGTH</t>
  </si>
  <si>
    <t>SKI HEIGHT in FT</t>
  </si>
  <si>
    <t>BOYS SL  LENGTH</t>
  </si>
  <si>
    <t>BOYS GS LENGTH</t>
  </si>
  <si>
    <t>SKI RADIUS</t>
  </si>
  <si>
    <t>FIS RULES</t>
  </si>
  <si>
    <t>U10</t>
  </si>
  <si>
    <t>9M</t>
  </si>
  <si>
    <t>RELEASE VALUE</t>
  </si>
  <si>
    <t>AGE CATEGORY</t>
  </si>
  <si>
    <t>RS 50</t>
  </si>
  <si>
    <t>SPECIFICS</t>
  </si>
  <si>
    <t>BOOTS (MIN FLEX)</t>
  </si>
  <si>
    <t xml:space="preserve">When making final decisions for your athlete you can move up or down a row based on their ability, and strength. The Coach should always be the final consideration.  </t>
  </si>
  <si>
    <t>Ski height in ft references the actual length of the ski, for comparison to the actual height of the athlete.</t>
  </si>
  <si>
    <t xml:space="preserve">** Mens 1st year FIS athletes competing in Non-Continental Cup Events can use 157 SL and 188 GS lengths. </t>
  </si>
  <si>
    <t>* In U10 and U12 there are multi discipline ski options. In this case the ski size, would fall between the GS and SL suggested lengths.</t>
  </si>
  <si>
    <t>*                        U10</t>
  </si>
  <si>
    <t>*                        U12</t>
  </si>
  <si>
    <r>
      <t xml:space="preserve">Check </t>
    </r>
    <r>
      <rPr>
        <b/>
        <sz val="14"/>
        <color theme="1"/>
        <rFont val="Calibri"/>
        <family val="2"/>
        <scheme val="minor"/>
      </rPr>
      <t>http://groupathlete.com</t>
    </r>
    <r>
      <rPr>
        <sz val="14"/>
        <color theme="1"/>
        <rFont val="Calibri"/>
        <family val="2"/>
        <scheme val="minor"/>
      </rPr>
      <t xml:space="preserve"> for the most up to date info.</t>
    </r>
  </si>
  <si>
    <t>SG</t>
  </si>
  <si>
    <t>DH</t>
  </si>
  <si>
    <t>≥30M</t>
  </si>
  <si>
    <t>≥50M</t>
  </si>
  <si>
    <t>BOYS SG LENGTH</t>
  </si>
  <si>
    <t>WOMEN ≥40M MEN ≥45M</t>
  </si>
  <si>
    <t>≥17M</t>
  </si>
  <si>
    <t>≥40</t>
  </si>
  <si>
    <t>≥45</t>
  </si>
  <si>
    <t>GIRLS SG LENGTH</t>
  </si>
  <si>
    <t>≥28M</t>
  </si>
  <si>
    <t>MIN LENGTH MIN RADIUS</t>
  </si>
  <si>
    <t>**157 SL</t>
  </si>
  <si>
    <t>**188 GS   ≥30M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</si>
</sst>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"/>
      <name val="Calibri (Body)"/>
    </font>
    <font>
      <sz val="12"/>
      <color theme="1"/>
      <name val="Calibri (Body)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FF"/>
        <bgColor indexed="64"/>
      </patternFill>
    </fill>
    <fill>
      <patternFill patternType="solid">
        <fgColor theme="1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ck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indexed="64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medium">
        <color indexed="64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medium">
        <color auto="1"/>
      </left>
      <right/>
      <top style="medium">
        <color indexed="64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thin">
        <color indexed="64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indexed="64"/>
      </bottom>
      <diagonal/>
    </border>
  </borders>
  <cellStyleXfs count="30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" fillId="0" borderId="0"/>
  </cellStyleXfs>
  <cellXfs count="13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Border="1"/>
    <xf numFmtId="0" fontId="0" fillId="2" borderId="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0" fillId="2" borderId="7" xfId="0" applyFill="1" applyBorder="1" applyAlignment="1">
      <alignment horizontal="center"/>
    </xf>
    <xf numFmtId="0" fontId="13" fillId="2" borderId="0" xfId="0" applyFont="1" applyFill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0" fillId="2" borderId="8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11" fillId="3" borderId="9" xfId="0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0" fontId="4" fillId="2" borderId="19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5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/>
    </xf>
    <xf numFmtId="0" fontId="15" fillId="2" borderId="27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2" borderId="14" xfId="0" applyFill="1" applyBorder="1" applyAlignment="1">
      <alignment horizontal="center" vertical="center"/>
    </xf>
    <xf numFmtId="0" fontId="11" fillId="3" borderId="41" xfId="0" applyFont="1" applyFill="1" applyBorder="1" applyAlignment="1">
      <alignment horizontal="center" vertical="center"/>
    </xf>
    <xf numFmtId="0" fontId="11" fillId="3" borderId="10" xfId="0" applyFont="1" applyFill="1" applyBorder="1"/>
    <xf numFmtId="0" fontId="11" fillId="3" borderId="11" xfId="0" applyFont="1" applyFill="1" applyBorder="1" applyAlignment="1">
      <alignment horizontal="center"/>
    </xf>
    <xf numFmtId="0" fontId="11" fillId="3" borderId="42" xfId="0" applyFont="1" applyFill="1" applyBorder="1"/>
    <xf numFmtId="0" fontId="11" fillId="3" borderId="7" xfId="0" applyFont="1" applyFill="1" applyBorder="1" applyAlignment="1">
      <alignment horizontal="center"/>
    </xf>
    <xf numFmtId="0" fontId="11" fillId="3" borderId="35" xfId="0" applyFont="1" applyFill="1" applyBorder="1" applyAlignment="1">
      <alignment horizontal="center"/>
    </xf>
    <xf numFmtId="0" fontId="0" fillId="2" borderId="18" xfId="0" applyFill="1" applyBorder="1" applyAlignment="1">
      <alignment horizontal="left"/>
    </xf>
    <xf numFmtId="16" fontId="0" fillId="2" borderId="19" xfId="0" quotePrefix="1" applyNumberFormat="1" applyFill="1" applyBorder="1" applyAlignment="1">
      <alignment horizontal="center"/>
    </xf>
    <xf numFmtId="0" fontId="0" fillId="2" borderId="19" xfId="0" applyFill="1" applyBorder="1" applyAlignment="1">
      <alignment horizontal="left"/>
    </xf>
    <xf numFmtId="0" fontId="0" fillId="2" borderId="21" xfId="0" applyFill="1" applyBorder="1" applyAlignment="1">
      <alignment horizontal="left"/>
    </xf>
    <xf numFmtId="0" fontId="0" fillId="2" borderId="8" xfId="0" quotePrefix="1" applyFill="1" applyBorder="1" applyAlignment="1">
      <alignment horizontal="center"/>
    </xf>
    <xf numFmtId="0" fontId="0" fillId="2" borderId="8" xfId="0" applyFill="1" applyBorder="1" applyAlignment="1">
      <alignment horizontal="left"/>
    </xf>
    <xf numFmtId="0" fontId="0" fillId="2" borderId="26" xfId="0" applyFill="1" applyBorder="1" applyAlignment="1">
      <alignment horizontal="left"/>
    </xf>
    <xf numFmtId="0" fontId="0" fillId="2" borderId="27" xfId="0" quotePrefix="1" applyFill="1" applyBorder="1" applyAlignment="1">
      <alignment horizontal="center"/>
    </xf>
    <xf numFmtId="0" fontId="0" fillId="2" borderId="27" xfId="0" applyFill="1" applyBorder="1" applyAlignment="1">
      <alignment horizontal="left"/>
    </xf>
    <xf numFmtId="0" fontId="0" fillId="2" borderId="30" xfId="0" applyFill="1" applyBorder="1" applyAlignment="1">
      <alignment horizontal="center"/>
    </xf>
    <xf numFmtId="0" fontId="0" fillId="2" borderId="1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0" fontId="0" fillId="2" borderId="18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0" fillId="2" borderId="26" xfId="0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15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/>
    </xf>
    <xf numFmtId="0" fontId="1" fillId="2" borderId="44" xfId="0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0" fillId="2" borderId="29" xfId="0" applyFill="1" applyBorder="1" applyAlignment="1">
      <alignment horizontal="center" vertical="center" wrapText="1"/>
    </xf>
    <xf numFmtId="0" fontId="0" fillId="2" borderId="45" xfId="0" applyFill="1" applyBorder="1" applyAlignment="1">
      <alignment horizontal="center"/>
    </xf>
    <xf numFmtId="0" fontId="0" fillId="2" borderId="46" xfId="0" applyFill="1" applyBorder="1" applyAlignment="1">
      <alignment horizontal="center" vertical="center"/>
    </xf>
    <xf numFmtId="0" fontId="1" fillId="2" borderId="47" xfId="0" applyFont="1" applyFill="1" applyBorder="1" applyAlignment="1">
      <alignment horizontal="center" vertical="center"/>
    </xf>
    <xf numFmtId="0" fontId="0" fillId="2" borderId="25" xfId="0" applyFill="1" applyBorder="1"/>
    <xf numFmtId="0" fontId="0" fillId="2" borderId="36" xfId="0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48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5" fillId="2" borderId="47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 wrapText="1"/>
    </xf>
    <xf numFmtId="0" fontId="11" fillId="4" borderId="46" xfId="0" applyFont="1" applyFill="1" applyBorder="1" applyAlignment="1">
      <alignment horizontal="center" vertical="center" wrapText="1"/>
    </xf>
    <xf numFmtId="0" fontId="11" fillId="4" borderId="36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1" fillId="3" borderId="42" xfId="0" applyFont="1" applyFill="1" applyBorder="1" applyAlignment="1">
      <alignment horizontal="center" vertical="center"/>
    </xf>
    <xf numFmtId="0" fontId="11" fillId="3" borderId="43" xfId="0" applyFont="1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32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/>
    </xf>
    <xf numFmtId="0" fontId="11" fillId="3" borderId="12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24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/>
    </xf>
    <xf numFmtId="0" fontId="0" fillId="2" borderId="51" xfId="0" applyFill="1" applyBorder="1" applyAlignment="1">
      <alignment horizontal="center"/>
    </xf>
    <xf numFmtId="0" fontId="8" fillId="2" borderId="35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0" fillId="2" borderId="52" xfId="0" applyFill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/>
    </xf>
  </cellXfs>
  <cellStyles count="30">
    <cellStyle name="0,0_x000d__x000d_NA_x000d__x000d_" xfId="29" xr:uid="{00000000-0005-0000-0000-000000000000}"/>
    <cellStyle name="Followed Hyperlink" xfId="1" builtinId="9" hidden="1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8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7" builtinId="8" hidden="1"/>
    <cellStyle name="Normal" xfId="0" builtinId="0"/>
  </cellStyles>
  <dxfs count="0"/>
  <tableStyles count="0" defaultTableStyle="TableStyleMedium9" defaultPivotStyle="PivotStyleMedium7"/>
  <colors>
    <mruColors>
      <color rgb="FF0070FF"/>
      <color rgb="FF0253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1</xdr:row>
      <xdr:rowOff>50800</xdr:rowOff>
    </xdr:from>
    <xdr:to>
      <xdr:col>18</xdr:col>
      <xdr:colOff>486229</xdr:colOff>
      <xdr:row>5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C069ECE-B221-9D40-B801-1A460C05D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54000"/>
          <a:ext cx="2467429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838199</xdr:colOff>
      <xdr:row>1</xdr:row>
      <xdr:rowOff>50800</xdr:rowOff>
    </xdr:from>
    <xdr:to>
      <xdr:col>11</xdr:col>
      <xdr:colOff>152404</xdr:colOff>
      <xdr:row>5</xdr:row>
      <xdr:rowOff>114300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0385B21-014B-2444-ABE6-5CAEAA30E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35499" y="279400"/>
          <a:ext cx="3632205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</xdr:row>
      <xdr:rowOff>76200</xdr:rowOff>
    </xdr:from>
    <xdr:to>
      <xdr:col>5</xdr:col>
      <xdr:colOff>698500</xdr:colOff>
      <xdr:row>5</xdr:row>
      <xdr:rowOff>195688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C25BA2-169A-8440-926B-2D861F09F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6400" y="304800"/>
          <a:ext cx="4089400" cy="10338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B1:X52"/>
  <sheetViews>
    <sheetView tabSelected="1" workbookViewId="0">
      <selection activeCell="Q37" sqref="Q37"/>
    </sheetView>
  </sheetViews>
  <sheetFormatPr baseColWidth="10" defaultRowHeight="16"/>
  <cols>
    <col min="1" max="1" width="3.6640625" style="4" customWidth="1"/>
    <col min="2" max="2" width="16.1640625" style="4" customWidth="1"/>
    <col min="3" max="3" width="14.33203125" style="5" bestFit="1" customWidth="1"/>
    <col min="4" max="4" width="8.33203125" style="5" bestFit="1" customWidth="1"/>
    <col min="5" max="5" width="7.33203125" style="5" bestFit="1" customWidth="1"/>
    <col min="6" max="6" width="12" style="5" customWidth="1"/>
    <col min="7" max="7" width="8.5" style="5" customWidth="1"/>
    <col min="8" max="8" width="7.33203125" style="5" bestFit="1" customWidth="1"/>
    <col min="9" max="9" width="11.1640625" style="5" customWidth="1"/>
    <col min="10" max="10" width="8.83203125" style="5" bestFit="1" customWidth="1"/>
    <col min="11" max="11" width="8.83203125" style="5" customWidth="1"/>
    <col min="12" max="12" width="7.33203125" style="5" customWidth="1"/>
    <col min="13" max="13" width="8.33203125" style="5" bestFit="1" customWidth="1"/>
    <col min="14" max="14" width="7.33203125" style="5" bestFit="1" customWidth="1"/>
    <col min="15" max="15" width="11.1640625" style="5" customWidth="1"/>
    <col min="16" max="16" width="8.5" style="5" bestFit="1" customWidth="1"/>
    <col min="17" max="17" width="7.6640625" style="5" bestFit="1" customWidth="1"/>
    <col min="18" max="18" width="10.83203125" style="5" bestFit="1" customWidth="1"/>
    <col min="19" max="19" width="8.5" style="5" bestFit="1" customWidth="1"/>
    <col min="20" max="20" width="8.5" style="5" customWidth="1"/>
    <col min="21" max="21" width="12" style="4" bestFit="1" customWidth="1"/>
    <col min="22" max="22" width="9" style="4" bestFit="1" customWidth="1"/>
    <col min="23" max="23" width="13.5" style="6" bestFit="1" customWidth="1"/>
    <col min="24" max="24" width="5.83203125" style="4" bestFit="1" customWidth="1"/>
    <col min="25" max="16384" width="10.83203125" style="4"/>
  </cols>
  <sheetData>
    <row r="1" spans="2:23" ht="18" customHeight="1"/>
    <row r="2" spans="2:23" ht="18" customHeight="1"/>
    <row r="3" spans="2:23" ht="18" customHeight="1"/>
    <row r="4" spans="2:23" ht="18" customHeight="1"/>
    <row r="5" spans="2:23" ht="18" customHeight="1"/>
    <row r="6" spans="2:23" ht="18" customHeight="1"/>
    <row r="7" spans="2:23" s="1" customFormat="1" ht="18" customHeight="1">
      <c r="B7" s="90" t="s">
        <v>38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2"/>
      <c r="S7" s="2"/>
      <c r="T7" s="2"/>
      <c r="W7" s="3"/>
    </row>
    <row r="8" spans="2:23" s="1" customFormat="1" ht="18" customHeight="1">
      <c r="B8" s="90" t="s">
        <v>64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2"/>
      <c r="S8" s="2"/>
      <c r="T8" s="2"/>
      <c r="W8" s="3"/>
    </row>
    <row r="9" spans="2:23" s="1" customFormat="1" ht="18" customHeight="1">
      <c r="B9" s="90" t="s">
        <v>40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2"/>
      <c r="S9" s="2"/>
      <c r="T9" s="2"/>
      <c r="W9" s="3"/>
    </row>
    <row r="10" spans="2:23" s="1" customFormat="1" ht="18" customHeight="1">
      <c r="B10" s="90" t="s">
        <v>39</v>
      </c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2"/>
      <c r="S10" s="2"/>
      <c r="T10" s="2"/>
      <c r="W10" s="3"/>
    </row>
    <row r="11" spans="2:23" s="1" customFormat="1" ht="18" customHeight="1">
      <c r="B11" s="90" t="s">
        <v>44</v>
      </c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2"/>
      <c r="S11" s="2"/>
      <c r="T11" s="2"/>
      <c r="W11" s="3"/>
    </row>
    <row r="12" spans="2:23" s="1" customFormat="1" ht="18" customHeight="1">
      <c r="B12" s="90" t="s">
        <v>70</v>
      </c>
      <c r="C12" s="91"/>
      <c r="D12" s="92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2"/>
      <c r="S12" s="2"/>
      <c r="T12" s="2"/>
      <c r="W12" s="3"/>
    </row>
    <row r="13" spans="2:23" s="1" customFormat="1" ht="18" customHeight="1">
      <c r="B13" s="93" t="s">
        <v>66</v>
      </c>
      <c r="C13" s="91"/>
      <c r="D13" s="92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2"/>
      <c r="S13" s="2"/>
      <c r="T13" s="2"/>
      <c r="W13" s="3"/>
    </row>
    <row r="14" spans="2:23" s="1" customFormat="1" ht="18" customHeight="1">
      <c r="B14" s="90" t="s">
        <v>45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2"/>
      <c r="S14" s="2"/>
      <c r="T14" s="2"/>
      <c r="W14" s="3"/>
    </row>
    <row r="15" spans="2:23" s="1" customFormat="1" ht="18" customHeight="1">
      <c r="B15" s="90" t="s">
        <v>65</v>
      </c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2"/>
      <c r="S15" s="2"/>
      <c r="T15" s="2"/>
      <c r="W15" s="3"/>
    </row>
    <row r="16" spans="2:23" s="1" customFormat="1" ht="18" customHeight="1">
      <c r="B16" s="90" t="s">
        <v>67</v>
      </c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2"/>
      <c r="S16" s="2"/>
      <c r="T16" s="2"/>
      <c r="W16" s="3"/>
    </row>
    <row r="17" spans="2:24" s="1" customFormat="1" ht="18" customHeight="1"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110" t="s">
        <v>56</v>
      </c>
      <c r="V17" s="110"/>
      <c r="W17" s="110"/>
      <c r="X17" s="110"/>
    </row>
    <row r="18" spans="2:24" ht="36" customHeight="1" thickBot="1">
      <c r="L18" s="14" t="s">
        <v>43</v>
      </c>
      <c r="U18" s="108" t="s">
        <v>82</v>
      </c>
      <c r="V18" s="109"/>
      <c r="W18" s="109"/>
      <c r="X18" s="109"/>
    </row>
    <row r="19" spans="2:24" ht="36" customHeight="1" thickTop="1" thickBot="1">
      <c r="B19" s="29" t="s">
        <v>60</v>
      </c>
      <c r="C19" s="21" t="s">
        <v>2</v>
      </c>
      <c r="D19" s="22" t="s">
        <v>50</v>
      </c>
      <c r="E19" s="22" t="s">
        <v>55</v>
      </c>
      <c r="F19" s="22" t="s">
        <v>52</v>
      </c>
      <c r="G19" s="22" t="s">
        <v>51</v>
      </c>
      <c r="H19" s="22" t="s">
        <v>55</v>
      </c>
      <c r="I19" s="22" t="s">
        <v>52</v>
      </c>
      <c r="J19" s="100" t="s">
        <v>80</v>
      </c>
      <c r="K19" s="100" t="s">
        <v>55</v>
      </c>
      <c r="L19" s="21" t="s">
        <v>2</v>
      </c>
      <c r="M19" s="22" t="s">
        <v>53</v>
      </c>
      <c r="N19" s="22" t="s">
        <v>55</v>
      </c>
      <c r="O19" s="22" t="s">
        <v>52</v>
      </c>
      <c r="P19" s="22" t="s">
        <v>54</v>
      </c>
      <c r="Q19" s="22" t="s">
        <v>55</v>
      </c>
      <c r="R19" s="22" t="s">
        <v>52</v>
      </c>
      <c r="S19" s="22" t="s">
        <v>75</v>
      </c>
      <c r="T19" s="22" t="s">
        <v>55</v>
      </c>
      <c r="U19" s="21" t="s">
        <v>36</v>
      </c>
      <c r="V19" s="29" t="s">
        <v>35</v>
      </c>
      <c r="W19" s="60" t="s">
        <v>71</v>
      </c>
      <c r="X19" s="29" t="s">
        <v>72</v>
      </c>
    </row>
    <row r="20" spans="2:24" ht="18" customHeight="1" thickTop="1" thickBot="1">
      <c r="B20" s="122" t="s">
        <v>68</v>
      </c>
      <c r="C20" s="56">
        <v>8</v>
      </c>
      <c r="D20" s="51">
        <v>128</v>
      </c>
      <c r="E20" s="24" t="s">
        <v>13</v>
      </c>
      <c r="F20" s="24">
        <f>ROUNDUP((D20/2.54)/12,1)</f>
        <v>4.1999999999999993</v>
      </c>
      <c r="G20" s="24">
        <v>135</v>
      </c>
      <c r="H20" s="24" t="s">
        <v>15</v>
      </c>
      <c r="I20" s="27">
        <f t="shared" ref="I20:I21" si="0">ROUNDUP((G20/2.54)/12,1)</f>
        <v>4.5</v>
      </c>
      <c r="J20" s="102"/>
      <c r="K20" s="43"/>
      <c r="L20" s="51">
        <v>8</v>
      </c>
      <c r="M20" s="24">
        <v>128</v>
      </c>
      <c r="N20" s="24" t="s">
        <v>13</v>
      </c>
      <c r="O20" s="24">
        <f>ROUNDUP((M20/2.54)/12,1)</f>
        <v>4.1999999999999993</v>
      </c>
      <c r="P20" s="24">
        <v>144</v>
      </c>
      <c r="Q20" s="24" t="s">
        <v>14</v>
      </c>
      <c r="R20" s="24">
        <f t="shared" ref="R20:R21" si="1">ROUNDUP((P20/2.54)/12,1)</f>
        <v>4.8</v>
      </c>
      <c r="S20" s="8"/>
      <c r="T20" s="43"/>
      <c r="U20" s="8"/>
      <c r="V20" s="8"/>
      <c r="W20" s="8"/>
      <c r="X20" s="28"/>
    </row>
    <row r="21" spans="2:24" ht="18" customHeight="1" thickBot="1">
      <c r="B21" s="123"/>
      <c r="C21" s="57">
        <v>9</v>
      </c>
      <c r="D21" s="50">
        <v>128</v>
      </c>
      <c r="E21" s="31" t="s">
        <v>13</v>
      </c>
      <c r="F21" s="31">
        <f>ROUNDUP((D21/2.54)/12,1)</f>
        <v>4.1999999999999993</v>
      </c>
      <c r="G21" s="31">
        <v>144</v>
      </c>
      <c r="H21" s="31" t="s">
        <v>14</v>
      </c>
      <c r="I21" s="32">
        <f t="shared" si="0"/>
        <v>4.8</v>
      </c>
      <c r="J21" s="103"/>
      <c r="K21" s="28"/>
      <c r="L21" s="50">
        <v>9</v>
      </c>
      <c r="M21" s="31">
        <v>135</v>
      </c>
      <c r="N21" s="31" t="s">
        <v>58</v>
      </c>
      <c r="O21" s="31">
        <f>ROUNDUP((M21/2.54)/12,1)</f>
        <v>4.5</v>
      </c>
      <c r="P21" s="31">
        <v>151</v>
      </c>
      <c r="Q21" s="31" t="s">
        <v>11</v>
      </c>
      <c r="R21" s="31">
        <f t="shared" si="1"/>
        <v>5</v>
      </c>
      <c r="S21" s="8"/>
      <c r="T21" s="28"/>
      <c r="U21" s="8"/>
      <c r="V21" s="8"/>
      <c r="W21" s="8"/>
      <c r="X21" s="98"/>
    </row>
    <row r="22" spans="2:24" ht="18" customHeight="1" thickTop="1" thickBot="1">
      <c r="B22" s="122" t="s">
        <v>69</v>
      </c>
      <c r="C22" s="56">
        <v>10</v>
      </c>
      <c r="D22" s="51">
        <v>135</v>
      </c>
      <c r="E22" s="24" t="s">
        <v>58</v>
      </c>
      <c r="F22" s="24">
        <f>ROUNDUP((D22/2.54)/12,1)</f>
        <v>4.5</v>
      </c>
      <c r="G22" s="24">
        <v>151</v>
      </c>
      <c r="H22" s="24" t="s">
        <v>11</v>
      </c>
      <c r="I22" s="27">
        <f t="shared" ref="I22:I27" si="2">ROUNDUP((G22/2.54)/12,1)</f>
        <v>5</v>
      </c>
      <c r="J22" s="103"/>
      <c r="K22" s="28"/>
      <c r="L22" s="51">
        <v>10</v>
      </c>
      <c r="M22" s="24">
        <v>135</v>
      </c>
      <c r="N22" s="24" t="s">
        <v>58</v>
      </c>
      <c r="O22" s="24">
        <f>ROUNDUP((M22/2.54)/12,1)</f>
        <v>4.5</v>
      </c>
      <c r="P22" s="24">
        <v>158</v>
      </c>
      <c r="Q22" s="24" t="s">
        <v>12</v>
      </c>
      <c r="R22" s="24">
        <f>ROUNDUP((P22/2.54)/12,1)</f>
        <v>5.1999999999999993</v>
      </c>
      <c r="S22" s="8"/>
      <c r="T22" s="28"/>
      <c r="U22" s="8"/>
      <c r="V22" s="8"/>
      <c r="W22" s="8"/>
      <c r="X22" s="28"/>
    </row>
    <row r="23" spans="2:24" ht="18" customHeight="1" thickBot="1">
      <c r="B23" s="123"/>
      <c r="C23" s="58">
        <v>11</v>
      </c>
      <c r="D23" s="10">
        <v>142</v>
      </c>
      <c r="E23" s="15" t="s">
        <v>16</v>
      </c>
      <c r="F23" s="15">
        <f t="shared" ref="F23:F31" si="3">ROUNDUP((D23/2.54)/12,1)</f>
        <v>4.6999999999999993</v>
      </c>
      <c r="G23" s="15">
        <v>158</v>
      </c>
      <c r="H23" s="15" t="s">
        <v>12</v>
      </c>
      <c r="I23" s="9">
        <f t="shared" si="2"/>
        <v>5.1999999999999993</v>
      </c>
      <c r="J23" s="104"/>
      <c r="K23" s="47"/>
      <c r="L23" s="10">
        <v>11</v>
      </c>
      <c r="M23" s="15">
        <v>142</v>
      </c>
      <c r="N23" s="15" t="s">
        <v>16</v>
      </c>
      <c r="O23" s="15">
        <f t="shared" ref="O23:O31" si="4">ROUNDUP((M23/2.54)/12,1)</f>
        <v>4.6999999999999993</v>
      </c>
      <c r="P23" s="33">
        <v>165</v>
      </c>
      <c r="Q23" s="15" t="s">
        <v>12</v>
      </c>
      <c r="R23" s="15">
        <f t="shared" ref="R23:R31" si="5">ROUNDUP((P23/2.54)/12,1)</f>
        <v>5.5</v>
      </c>
      <c r="S23" s="8"/>
      <c r="T23" s="28"/>
      <c r="U23" s="8"/>
      <c r="V23" s="8"/>
      <c r="W23" s="8"/>
      <c r="X23" s="28"/>
    </row>
    <row r="24" spans="2:24" ht="18" customHeight="1" thickTop="1" thickBot="1">
      <c r="B24" s="117" t="s">
        <v>18</v>
      </c>
      <c r="C24" s="56">
        <v>12</v>
      </c>
      <c r="D24" s="51">
        <v>142</v>
      </c>
      <c r="E24" s="24" t="s">
        <v>16</v>
      </c>
      <c r="F24" s="24">
        <f t="shared" si="3"/>
        <v>4.6999999999999993</v>
      </c>
      <c r="G24" s="34">
        <v>165</v>
      </c>
      <c r="H24" s="24" t="s">
        <v>12</v>
      </c>
      <c r="I24" s="27">
        <f t="shared" si="2"/>
        <v>5.5</v>
      </c>
      <c r="J24" s="105">
        <v>186</v>
      </c>
      <c r="K24" s="101" t="s">
        <v>81</v>
      </c>
      <c r="L24" s="23">
        <v>12</v>
      </c>
      <c r="M24" s="24">
        <v>149</v>
      </c>
      <c r="N24" s="24" t="s">
        <v>3</v>
      </c>
      <c r="O24" s="24">
        <f t="shared" si="4"/>
        <v>4.8999999999999995</v>
      </c>
      <c r="P24" s="35">
        <v>170</v>
      </c>
      <c r="Q24" s="24" t="s">
        <v>8</v>
      </c>
      <c r="R24" s="24">
        <f t="shared" si="5"/>
        <v>5.6</v>
      </c>
      <c r="S24" s="105">
        <v>186</v>
      </c>
      <c r="T24" s="25" t="s">
        <v>81</v>
      </c>
      <c r="U24" s="132" t="s">
        <v>37</v>
      </c>
      <c r="V24" s="114" t="s">
        <v>77</v>
      </c>
      <c r="W24" s="113"/>
      <c r="X24" s="116"/>
    </row>
    <row r="25" spans="2:24" ht="18" customHeight="1" thickBot="1">
      <c r="B25" s="119"/>
      <c r="C25" s="57">
        <v>13</v>
      </c>
      <c r="D25" s="50">
        <v>149</v>
      </c>
      <c r="E25" s="31" t="s">
        <v>3</v>
      </c>
      <c r="F25" s="31">
        <f t="shared" si="3"/>
        <v>4.8999999999999995</v>
      </c>
      <c r="G25" s="36">
        <v>170</v>
      </c>
      <c r="H25" s="31" t="s">
        <v>8</v>
      </c>
      <c r="I25" s="32">
        <f t="shared" si="2"/>
        <v>5.6</v>
      </c>
      <c r="J25" s="45">
        <v>186</v>
      </c>
      <c r="K25" s="49" t="s">
        <v>81</v>
      </c>
      <c r="L25" s="30">
        <v>13</v>
      </c>
      <c r="M25" s="36">
        <v>150</v>
      </c>
      <c r="N25" s="31" t="s">
        <v>3</v>
      </c>
      <c r="O25" s="31">
        <v>5</v>
      </c>
      <c r="P25" s="36">
        <v>175</v>
      </c>
      <c r="Q25" s="31" t="s">
        <v>9</v>
      </c>
      <c r="R25" s="31">
        <f t="shared" si="5"/>
        <v>5.8</v>
      </c>
      <c r="S25" s="45">
        <v>186</v>
      </c>
      <c r="T25" s="134" t="s">
        <v>81</v>
      </c>
      <c r="U25" s="133"/>
      <c r="V25" s="115"/>
      <c r="W25" s="113"/>
      <c r="X25" s="116"/>
    </row>
    <row r="26" spans="2:24" ht="18" customHeight="1" thickTop="1" thickBot="1">
      <c r="B26" s="117" t="s">
        <v>19</v>
      </c>
      <c r="C26" s="56">
        <v>14</v>
      </c>
      <c r="D26" s="52">
        <v>150</v>
      </c>
      <c r="E26" s="24" t="s">
        <v>3</v>
      </c>
      <c r="F26" s="24">
        <v>5</v>
      </c>
      <c r="G26" s="35">
        <v>175</v>
      </c>
      <c r="H26" s="24" t="s">
        <v>9</v>
      </c>
      <c r="I26" s="27">
        <f t="shared" si="2"/>
        <v>5.8</v>
      </c>
      <c r="J26" s="105">
        <v>196</v>
      </c>
      <c r="K26" s="95" t="s">
        <v>73</v>
      </c>
      <c r="L26" s="23">
        <v>14</v>
      </c>
      <c r="M26" s="37">
        <v>157</v>
      </c>
      <c r="N26" s="24" t="s">
        <v>4</v>
      </c>
      <c r="O26" s="24">
        <f>ROUNDUP((M26/2.54)/12,1)</f>
        <v>5.1999999999999993</v>
      </c>
      <c r="P26" s="35">
        <v>182</v>
      </c>
      <c r="Q26" s="24" t="s">
        <v>10</v>
      </c>
      <c r="R26" s="24">
        <f t="shared" si="5"/>
        <v>6</v>
      </c>
      <c r="S26" s="105">
        <v>196</v>
      </c>
      <c r="T26" s="135" t="s">
        <v>73</v>
      </c>
      <c r="U26" s="132" t="s">
        <v>37</v>
      </c>
      <c r="V26" s="114" t="s">
        <v>77</v>
      </c>
      <c r="W26" s="114" t="s">
        <v>73</v>
      </c>
      <c r="X26" s="116"/>
    </row>
    <row r="27" spans="2:24" ht="18" customHeight="1" thickBot="1">
      <c r="B27" s="119"/>
      <c r="C27" s="57">
        <v>15</v>
      </c>
      <c r="D27" s="53">
        <v>157</v>
      </c>
      <c r="E27" s="31" t="s">
        <v>4</v>
      </c>
      <c r="F27" s="31">
        <f t="shared" si="3"/>
        <v>5.1999999999999993</v>
      </c>
      <c r="G27" s="36">
        <v>182</v>
      </c>
      <c r="H27" s="31" t="s">
        <v>10</v>
      </c>
      <c r="I27" s="32">
        <f t="shared" si="2"/>
        <v>6</v>
      </c>
      <c r="J27" s="130">
        <v>196</v>
      </c>
      <c r="K27" s="131" t="s">
        <v>73</v>
      </c>
      <c r="L27" s="30">
        <v>15</v>
      </c>
      <c r="M27" s="38">
        <v>165</v>
      </c>
      <c r="N27" s="31" t="s">
        <v>5</v>
      </c>
      <c r="O27" s="31">
        <f t="shared" si="4"/>
        <v>5.5</v>
      </c>
      <c r="P27" s="36">
        <v>185</v>
      </c>
      <c r="Q27" s="31" t="s">
        <v>7</v>
      </c>
      <c r="R27" s="31">
        <f t="shared" si="5"/>
        <v>6.1</v>
      </c>
      <c r="S27" s="45">
        <v>196</v>
      </c>
      <c r="T27" s="134" t="s">
        <v>73</v>
      </c>
      <c r="U27" s="133"/>
      <c r="V27" s="115"/>
      <c r="W27" s="115"/>
      <c r="X27" s="116"/>
    </row>
    <row r="28" spans="2:24" ht="18" customHeight="1" thickTop="1" thickBot="1">
      <c r="B28" s="117" t="s">
        <v>46</v>
      </c>
      <c r="C28" s="124" t="s">
        <v>47</v>
      </c>
      <c r="D28" s="52">
        <v>150</v>
      </c>
      <c r="E28" s="24" t="s">
        <v>3</v>
      </c>
      <c r="F28" s="24">
        <v>5</v>
      </c>
      <c r="G28" s="35">
        <v>175</v>
      </c>
      <c r="H28" s="24" t="s">
        <v>9</v>
      </c>
      <c r="I28" s="27">
        <f t="shared" ref="I28" si="6">ROUNDUP((G28/2.54)/12,1)</f>
        <v>5.8</v>
      </c>
      <c r="J28" s="102"/>
      <c r="K28" s="43"/>
      <c r="L28" s="127" t="s">
        <v>47</v>
      </c>
      <c r="M28" s="37">
        <v>157</v>
      </c>
      <c r="N28" s="24" t="s">
        <v>4</v>
      </c>
      <c r="O28" s="24">
        <f>ROUNDUP((M28/2.54)/12,1)</f>
        <v>5.1999999999999993</v>
      </c>
      <c r="P28" s="35">
        <v>182</v>
      </c>
      <c r="Q28" s="24" t="s">
        <v>10</v>
      </c>
      <c r="R28" s="24">
        <f t="shared" ref="R28:R30" si="7">ROUNDUP((P28/2.54)/12,1)</f>
        <v>6</v>
      </c>
      <c r="S28" s="13"/>
      <c r="T28" s="43"/>
      <c r="U28" s="13"/>
      <c r="V28" s="8"/>
      <c r="W28" s="13"/>
      <c r="X28" s="28"/>
    </row>
    <row r="29" spans="2:24" ht="18" customHeight="1" thickBot="1">
      <c r="B29" s="118"/>
      <c r="C29" s="125"/>
      <c r="D29" s="54">
        <v>157</v>
      </c>
      <c r="E29" s="18" t="s">
        <v>4</v>
      </c>
      <c r="F29" s="18">
        <f t="shared" ref="F29" si="8">ROUNDUP((D29/2.54)/12,1)</f>
        <v>5.1999999999999993</v>
      </c>
      <c r="G29" s="19">
        <v>182</v>
      </c>
      <c r="H29" s="18" t="s">
        <v>10</v>
      </c>
      <c r="I29" s="7">
        <f t="shared" ref="I29" si="9">ROUNDUP((G29/2.54)/12,1)</f>
        <v>6</v>
      </c>
      <c r="J29" s="103"/>
      <c r="K29" s="28"/>
      <c r="L29" s="128"/>
      <c r="M29" s="20">
        <v>165</v>
      </c>
      <c r="N29" s="18" t="s">
        <v>5</v>
      </c>
      <c r="O29" s="18">
        <f t="shared" ref="O29" si="10">ROUNDUP((M29/2.54)/12,1)</f>
        <v>5.5</v>
      </c>
      <c r="P29" s="19">
        <v>185</v>
      </c>
      <c r="Q29" s="18" t="s">
        <v>7</v>
      </c>
      <c r="R29" s="18">
        <f t="shared" ref="R29" si="11">ROUNDUP((P29/2.54)/12,1)</f>
        <v>6.1</v>
      </c>
      <c r="S29" s="8"/>
      <c r="T29" s="28"/>
      <c r="U29" s="8"/>
      <c r="V29" s="8"/>
      <c r="W29" s="8"/>
      <c r="X29" s="28"/>
    </row>
    <row r="30" spans="2:24" ht="18" customHeight="1" thickBot="1">
      <c r="B30" s="119"/>
      <c r="C30" s="126"/>
      <c r="D30" s="53"/>
      <c r="E30" s="31"/>
      <c r="F30" s="31"/>
      <c r="G30" s="36"/>
      <c r="H30" s="31"/>
      <c r="I30" s="32"/>
      <c r="J30" s="104"/>
      <c r="K30" s="47"/>
      <c r="L30" s="129"/>
      <c r="M30" s="48"/>
      <c r="N30" s="49"/>
      <c r="O30" s="50"/>
      <c r="P30" s="44">
        <v>188</v>
      </c>
      <c r="Q30" s="45" t="s">
        <v>6</v>
      </c>
      <c r="R30" s="31">
        <f t="shared" si="7"/>
        <v>6.1999999999999993</v>
      </c>
      <c r="S30" s="46"/>
      <c r="T30" s="47"/>
      <c r="U30" s="46"/>
      <c r="V30" s="8"/>
      <c r="W30" s="46"/>
      <c r="X30" s="47"/>
    </row>
    <row r="31" spans="2:24" s="2" customFormat="1" ht="36" customHeight="1" thickTop="1" thickBot="1">
      <c r="B31" s="29" t="s">
        <v>20</v>
      </c>
      <c r="C31" s="59" t="s">
        <v>47</v>
      </c>
      <c r="D31" s="55">
        <v>157</v>
      </c>
      <c r="E31" s="40" t="s">
        <v>4</v>
      </c>
      <c r="F31" s="41">
        <f t="shared" si="3"/>
        <v>5.1999999999999993</v>
      </c>
      <c r="G31" s="39">
        <v>188</v>
      </c>
      <c r="H31" s="40" t="s">
        <v>6</v>
      </c>
      <c r="I31" s="96">
        <f>ROUNDUP((G31/2.54)/12,1)</f>
        <v>6.1999999999999993</v>
      </c>
      <c r="J31" s="106">
        <v>209</v>
      </c>
      <c r="K31" s="97" t="s">
        <v>78</v>
      </c>
      <c r="L31" s="42" t="s">
        <v>47</v>
      </c>
      <c r="M31" s="39">
        <v>165</v>
      </c>
      <c r="N31" s="40" t="s">
        <v>5</v>
      </c>
      <c r="O31" s="41">
        <f t="shared" si="4"/>
        <v>5.5</v>
      </c>
      <c r="P31" s="39">
        <v>193</v>
      </c>
      <c r="Q31" s="40" t="s">
        <v>6</v>
      </c>
      <c r="R31" s="41">
        <f t="shared" si="5"/>
        <v>6.3999999999999995</v>
      </c>
      <c r="S31" s="55">
        <v>212</v>
      </c>
      <c r="T31" s="136" t="s">
        <v>79</v>
      </c>
      <c r="U31" s="99" t="s">
        <v>83</v>
      </c>
      <c r="V31" s="107" t="s">
        <v>84</v>
      </c>
      <c r="W31" s="94" t="s">
        <v>76</v>
      </c>
      <c r="X31" s="17" t="s">
        <v>74</v>
      </c>
    </row>
    <row r="32" spans="2:24" ht="18" thickTop="1" thickBot="1"/>
    <row r="33" spans="2:23" ht="18" customHeight="1" thickTop="1" thickBot="1">
      <c r="B33" s="63" t="s">
        <v>63</v>
      </c>
      <c r="C33" s="64" t="s">
        <v>2</v>
      </c>
      <c r="D33" s="64" t="s">
        <v>1</v>
      </c>
      <c r="E33" s="64" t="s">
        <v>21</v>
      </c>
      <c r="F33" s="64" t="s">
        <v>0</v>
      </c>
      <c r="G33" s="65" t="s">
        <v>21</v>
      </c>
      <c r="H33" s="11"/>
      <c r="I33" s="12"/>
      <c r="J33" s="12"/>
      <c r="K33" s="12"/>
      <c r="N33" s="11"/>
      <c r="Q33" s="11"/>
      <c r="R33" s="4"/>
      <c r="S33" s="4"/>
      <c r="T33" s="4"/>
    </row>
    <row r="34" spans="2:23" ht="18" customHeight="1" thickTop="1" thickBot="1">
      <c r="B34" s="111" t="s">
        <v>57</v>
      </c>
      <c r="C34" s="76">
        <v>8</v>
      </c>
      <c r="D34" s="78" t="s">
        <v>61</v>
      </c>
      <c r="E34" s="79">
        <v>50</v>
      </c>
      <c r="F34" s="79" t="s">
        <v>61</v>
      </c>
      <c r="G34" s="80">
        <v>50</v>
      </c>
      <c r="H34" s="11"/>
      <c r="I34" s="12"/>
      <c r="J34" s="12"/>
      <c r="K34" s="12"/>
      <c r="N34" s="11"/>
      <c r="Q34" s="11"/>
      <c r="R34" s="4"/>
      <c r="S34" s="4"/>
      <c r="T34" s="4"/>
    </row>
    <row r="35" spans="2:23" ht="18" customHeight="1" thickBot="1">
      <c r="B35" s="112"/>
      <c r="C35" s="77">
        <v>9</v>
      </c>
      <c r="D35" s="81" t="s">
        <v>61</v>
      </c>
      <c r="E35" s="82">
        <v>50</v>
      </c>
      <c r="F35" s="82" t="s">
        <v>61</v>
      </c>
      <c r="G35" s="83">
        <v>50</v>
      </c>
      <c r="H35" s="11"/>
      <c r="N35" s="11"/>
      <c r="Q35" s="11"/>
      <c r="R35" s="4"/>
      <c r="S35" s="4"/>
      <c r="T35" s="4"/>
    </row>
    <row r="36" spans="2:23" ht="18" customHeight="1" thickTop="1" thickBot="1">
      <c r="B36" s="111" t="s">
        <v>17</v>
      </c>
      <c r="C36" s="76">
        <v>10</v>
      </c>
      <c r="D36" s="78" t="s">
        <v>24</v>
      </c>
      <c r="E36" s="79">
        <v>60</v>
      </c>
      <c r="F36" s="79" t="s">
        <v>24</v>
      </c>
      <c r="G36" s="80">
        <v>60</v>
      </c>
      <c r="R36" s="4"/>
      <c r="S36" s="4"/>
      <c r="T36" s="4"/>
    </row>
    <row r="37" spans="2:23" ht="18" customHeight="1" thickBot="1">
      <c r="B37" s="112"/>
      <c r="C37" s="77">
        <v>11</v>
      </c>
      <c r="D37" s="81" t="s">
        <v>24</v>
      </c>
      <c r="E37" s="82">
        <v>60</v>
      </c>
      <c r="F37" s="82" t="s">
        <v>24</v>
      </c>
      <c r="G37" s="83">
        <v>60</v>
      </c>
      <c r="R37" s="4"/>
      <c r="S37" s="4"/>
      <c r="T37" s="4"/>
    </row>
    <row r="38" spans="2:23" ht="18" customHeight="1" thickTop="1" thickBot="1">
      <c r="B38" s="111" t="s">
        <v>18</v>
      </c>
      <c r="C38" s="76">
        <v>12</v>
      </c>
      <c r="D38" s="78" t="s">
        <v>22</v>
      </c>
      <c r="E38" s="79">
        <v>70</v>
      </c>
      <c r="F38" s="79" t="s">
        <v>22</v>
      </c>
      <c r="G38" s="80">
        <v>70</v>
      </c>
      <c r="R38" s="4"/>
      <c r="S38" s="4"/>
      <c r="T38" s="4"/>
    </row>
    <row r="39" spans="2:23" ht="18" customHeight="1" thickBot="1">
      <c r="B39" s="112"/>
      <c r="C39" s="77">
        <v>13</v>
      </c>
      <c r="D39" s="81" t="s">
        <v>22</v>
      </c>
      <c r="E39" s="82">
        <v>70</v>
      </c>
      <c r="F39" s="82" t="s">
        <v>22</v>
      </c>
      <c r="G39" s="83">
        <v>70</v>
      </c>
      <c r="R39" s="4"/>
      <c r="S39" s="4"/>
      <c r="T39" s="4"/>
    </row>
    <row r="40" spans="2:23" ht="18" customHeight="1" thickTop="1" thickBot="1">
      <c r="B40" s="111" t="s">
        <v>19</v>
      </c>
      <c r="C40" s="76">
        <v>14</v>
      </c>
      <c r="D40" s="78" t="s">
        <v>23</v>
      </c>
      <c r="E40" s="79">
        <v>90</v>
      </c>
      <c r="F40" s="79" t="s">
        <v>23</v>
      </c>
      <c r="G40" s="80">
        <v>90</v>
      </c>
      <c r="R40" s="4"/>
      <c r="S40" s="4"/>
      <c r="T40" s="4"/>
    </row>
    <row r="41" spans="2:23" ht="18" customHeight="1" thickBot="1">
      <c r="B41" s="112"/>
      <c r="C41" s="77">
        <v>15</v>
      </c>
      <c r="D41" s="81" t="s">
        <v>23</v>
      </c>
      <c r="E41" s="82">
        <v>90</v>
      </c>
      <c r="F41" s="82" t="s">
        <v>23</v>
      </c>
      <c r="G41" s="83">
        <v>90</v>
      </c>
      <c r="R41" s="4"/>
      <c r="S41" s="4"/>
      <c r="T41" s="4"/>
    </row>
    <row r="42" spans="2:23" ht="18" customHeight="1" thickTop="1" thickBot="1">
      <c r="B42" s="21" t="s">
        <v>46</v>
      </c>
      <c r="C42" s="17" t="s">
        <v>47</v>
      </c>
      <c r="D42" s="84" t="s">
        <v>48</v>
      </c>
      <c r="E42" s="85">
        <v>110</v>
      </c>
      <c r="F42" s="85" t="s">
        <v>48</v>
      </c>
      <c r="G42" s="86">
        <v>100</v>
      </c>
      <c r="H42" s="8"/>
      <c r="R42" s="4"/>
      <c r="S42" s="4"/>
      <c r="T42" s="4"/>
    </row>
    <row r="43" spans="2:23" ht="18" customHeight="1" thickTop="1" thickBot="1">
      <c r="B43" s="21" t="s">
        <v>20</v>
      </c>
      <c r="C43" s="16" t="s">
        <v>47</v>
      </c>
      <c r="D43" s="87" t="s">
        <v>49</v>
      </c>
      <c r="E43" s="88">
        <v>120</v>
      </c>
      <c r="F43" s="88" t="s">
        <v>49</v>
      </c>
      <c r="G43" s="89">
        <v>120</v>
      </c>
      <c r="R43" s="4"/>
      <c r="S43" s="4"/>
      <c r="T43" s="4"/>
    </row>
    <row r="44" spans="2:23" ht="18" thickTop="1" thickBot="1"/>
    <row r="45" spans="2:23" ht="18" thickTop="1" thickBot="1">
      <c r="B45" s="61" t="s">
        <v>25</v>
      </c>
      <c r="C45" s="62" t="s">
        <v>59</v>
      </c>
      <c r="D45" s="120" t="s">
        <v>62</v>
      </c>
      <c r="E45" s="121"/>
    </row>
    <row r="46" spans="2:23" ht="18" thickTop="1" thickBot="1">
      <c r="B46" s="66" t="s">
        <v>26</v>
      </c>
      <c r="C46" s="67" t="s">
        <v>30</v>
      </c>
      <c r="D46" s="68" t="s">
        <v>33</v>
      </c>
      <c r="E46" s="25"/>
      <c r="R46" s="4"/>
      <c r="S46" s="4"/>
      <c r="T46" s="4"/>
      <c r="V46" s="6"/>
      <c r="W46" s="4"/>
    </row>
    <row r="47" spans="2:23" ht="17" thickBot="1">
      <c r="B47" s="69" t="s">
        <v>27</v>
      </c>
      <c r="C47" s="70" t="s">
        <v>31</v>
      </c>
      <c r="D47" s="71" t="s">
        <v>34</v>
      </c>
      <c r="E47" s="26"/>
      <c r="R47" s="4"/>
      <c r="S47" s="4"/>
      <c r="T47" s="4"/>
      <c r="V47" s="6"/>
      <c r="W47" s="4"/>
    </row>
    <row r="48" spans="2:23" ht="17" thickBot="1">
      <c r="B48" s="69" t="s">
        <v>28</v>
      </c>
      <c r="C48" s="70" t="s">
        <v>32</v>
      </c>
      <c r="D48" s="71" t="s">
        <v>42</v>
      </c>
      <c r="E48" s="26"/>
      <c r="R48" s="4"/>
      <c r="S48" s="4"/>
      <c r="T48" s="4"/>
      <c r="V48" s="6"/>
      <c r="W48" s="4"/>
    </row>
    <row r="49" spans="2:23" ht="17" thickBot="1">
      <c r="B49" s="72" t="s">
        <v>29</v>
      </c>
      <c r="C49" s="73" t="s">
        <v>41</v>
      </c>
      <c r="D49" s="74" t="s">
        <v>42</v>
      </c>
      <c r="E49" s="75"/>
      <c r="R49" s="4"/>
      <c r="S49" s="4"/>
      <c r="T49" s="4"/>
      <c r="V49" s="6"/>
      <c r="W49" s="4"/>
    </row>
    <row r="50" spans="2:23" ht="17" thickTop="1"/>
    <row r="52" spans="2:23">
      <c r="C52" s="12"/>
    </row>
  </sheetData>
  <mergeCells count="22">
    <mergeCell ref="D45:E45"/>
    <mergeCell ref="U24:U25"/>
    <mergeCell ref="V24:V25"/>
    <mergeCell ref="B20:B21"/>
    <mergeCell ref="C28:C30"/>
    <mergeCell ref="L28:L30"/>
    <mergeCell ref="B40:B41"/>
    <mergeCell ref="U26:U27"/>
    <mergeCell ref="V26:V27"/>
    <mergeCell ref="B34:B35"/>
    <mergeCell ref="B22:B23"/>
    <mergeCell ref="B24:B25"/>
    <mergeCell ref="B26:B27"/>
    <mergeCell ref="B36:B37"/>
    <mergeCell ref="U18:X18"/>
    <mergeCell ref="U17:X17"/>
    <mergeCell ref="B38:B39"/>
    <mergeCell ref="W24:W25"/>
    <mergeCell ref="W26:W27"/>
    <mergeCell ref="X24:X25"/>
    <mergeCell ref="X26:X27"/>
    <mergeCell ref="B28:B30"/>
  </mergeCells>
  <phoneticPr fontId="9" type="noConversion"/>
  <printOptions horizontalCentered="1" verticalCentered="1"/>
  <pageMargins left="0.7" right="0.7" top="0.75" bottom="0.75" header="0.3" footer="0.3"/>
  <pageSetup scale="51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Warren</dc:creator>
  <cp:lastModifiedBy>Ron Warren</cp:lastModifiedBy>
  <cp:lastPrinted>2018-03-30T17:57:56Z</cp:lastPrinted>
  <dcterms:created xsi:type="dcterms:W3CDTF">2016-01-10T12:38:45Z</dcterms:created>
  <dcterms:modified xsi:type="dcterms:W3CDTF">2019-07-05T16:18:58Z</dcterms:modified>
</cp:coreProperties>
</file>