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6" windowWidth="16608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8" i="1" l="1"/>
  <c r="A28" i="1"/>
  <c r="A9" i="1"/>
  <c r="A29" i="1" s="1"/>
  <c r="G28" i="1" l="1"/>
  <c r="G9" i="1"/>
  <c r="B9" i="1"/>
  <c r="F28" i="1"/>
  <c r="E28" i="1"/>
  <c r="D28" i="1"/>
  <c r="F9" i="1"/>
  <c r="E9" i="1"/>
  <c r="D9" i="1"/>
  <c r="G29" i="1" l="1"/>
  <c r="E29" i="1"/>
  <c r="D29" i="1"/>
  <c r="F29" i="1"/>
  <c r="B29" i="1"/>
</calcChain>
</file>

<file path=xl/sharedStrings.xml><?xml version="1.0" encoding="utf-8"?>
<sst xmlns="http://schemas.openxmlformats.org/spreadsheetml/2006/main" count="65" uniqueCount="60">
  <si>
    <t>RECEIPTS</t>
  </si>
  <si>
    <t xml:space="preserve">BUDGET COMMENTS </t>
  </si>
  <si>
    <t>2015-16</t>
  </si>
  <si>
    <t>2016-17</t>
  </si>
  <si>
    <t>2017-18</t>
  </si>
  <si>
    <t>Allotments</t>
  </si>
  <si>
    <t>Interest</t>
  </si>
  <si>
    <t>Grants</t>
  </si>
  <si>
    <t>EXPENDITURE</t>
  </si>
  <si>
    <t>Gross salary</t>
  </si>
  <si>
    <t>Expenses</t>
  </si>
  <si>
    <t>Stationery &amp; Printing</t>
  </si>
  <si>
    <t>IT: E-Mail</t>
  </si>
  <si>
    <t>Insurance</t>
  </si>
  <si>
    <t>Room hire</t>
  </si>
  <si>
    <t>Subscriptions</t>
  </si>
  <si>
    <t>Audit</t>
  </si>
  <si>
    <t>Publicity</t>
  </si>
  <si>
    <t>Training / Conferences</t>
  </si>
  <si>
    <t>Public lighting &amp; maintenance</t>
  </si>
  <si>
    <t>Projects / Maintenance</t>
  </si>
  <si>
    <t>Gross Expenditure</t>
  </si>
  <si>
    <t>Net Expenditure</t>
  </si>
  <si>
    <t xml:space="preserve"> </t>
  </si>
  <si>
    <t>Actuals</t>
  </si>
  <si>
    <t>More scope for projects</t>
  </si>
  <si>
    <t>RESERVES</t>
  </si>
  <si>
    <t>Current Reserves</t>
  </si>
  <si>
    <t>POSSIBLE CALL ON RESERVES:</t>
  </si>
  <si>
    <t>OTHER FINANCIAL ISSUES</t>
  </si>
  <si>
    <t>Pensions auto enrolment will not apply as clerk earns below the threshold to qualify</t>
  </si>
  <si>
    <t>IMPACT ON PARISHIONERS</t>
  </si>
  <si>
    <t>For the average household, Band D, an increase of £100 on the precept will mean an increase of 75p.</t>
  </si>
  <si>
    <t>(approx)</t>
  </si>
  <si>
    <t>Year end estimate</t>
  </si>
  <si>
    <t>WITHIN CURRENT YEAR EXTRA ACHIEVEMENTS ALREADY FUNDED</t>
  </si>
  <si>
    <t>Capping of Parish Council precept levels is not going ahead for now</t>
  </si>
  <si>
    <t>PRECEPT PROPOSALS AND OPTIONS 2018-19</t>
  </si>
  <si>
    <t>Donations</t>
  </si>
  <si>
    <t>VAT</t>
  </si>
  <si>
    <t>Election Costs</t>
  </si>
  <si>
    <t>Budget (+10%)</t>
  </si>
  <si>
    <t>Internal audit only</t>
  </si>
  <si>
    <t>No election due</t>
  </si>
  <si>
    <t>Based on current expenditure</t>
  </si>
  <si>
    <t>For repairs if owned</t>
  </si>
  <si>
    <t xml:space="preserve">2 x Defibrillators plus installation, VC stone installation and planning permission costs for lecterns, </t>
  </si>
  <si>
    <t>litter picking equipment, 20 is plenty signage, church clock service</t>
  </si>
  <si>
    <t>External audit costs not needed in future years as PC will be exempt due to turnover less than £25000</t>
  </si>
  <si>
    <t>of which</t>
  </si>
  <si>
    <t>£1000 set aside for church clock repairs, £4000 towards Allotments purchase and legal fees</t>
  </si>
  <si>
    <t>Available reserves for contingency</t>
  </si>
  <si>
    <t>PROPOSAL A (+0%)</t>
  </si>
  <si>
    <t>PROPOSAL B (+3%)</t>
  </si>
  <si>
    <t>Reflecting pay award</t>
  </si>
  <si>
    <t>Allows for one training session</t>
  </si>
  <si>
    <t>Proposal A will therefore add £0 to their annual Council Tax bill</t>
  </si>
  <si>
    <t>Proposal B will therefore add £2.25 to their annual Council Tax bill</t>
  </si>
  <si>
    <t>Community Libraries/other service cuts</t>
  </si>
  <si>
    <t>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</si>
</sst>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£&quot;#,##0;[Red]\-&quot;£&quot;#,##0"/>
    <numFmt numFmtId="165" formatCode="_-&quot;£&quot;* #,##0.00_-;\-&quot;£&quot;* #,##0.00_-;_-&quot;£&quot;* &quot;-&quot;??_-;_-@_-"/>
    <numFmt numFmtId="166" formatCode="_-&quot;£&quot;* #,##0.00_-;\-&quot;£&quot;* #,##0.00_-;_-&quot;£&quot;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u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6" fontId="4" fillId="0" borderId="5" xfId="0" applyNumberFormat="1" applyFont="1" applyBorder="1"/>
    <xf numFmtId="0" fontId="4" fillId="0" borderId="5" xfId="0" applyFont="1" applyBorder="1"/>
    <xf numFmtId="166" fontId="4" fillId="0" borderId="6" xfId="0" applyNumberFormat="1" applyFont="1" applyBorder="1"/>
    <xf numFmtId="0" fontId="4" fillId="0" borderId="6" xfId="0" applyFont="1" applyBorder="1"/>
    <xf numFmtId="0" fontId="4" fillId="0" borderId="7" xfId="0" applyFont="1" applyBorder="1"/>
    <xf numFmtId="166" fontId="4" fillId="0" borderId="8" xfId="0" applyNumberFormat="1" applyFont="1" applyBorder="1"/>
    <xf numFmtId="0" fontId="4" fillId="0" borderId="8" xfId="0" applyFont="1" applyBorder="1"/>
    <xf numFmtId="166" fontId="3" fillId="0" borderId="1" xfId="0" applyNumberFormat="1" applyFont="1" applyBorder="1"/>
    <xf numFmtId="0" fontId="3" fillId="0" borderId="2" xfId="0" applyFont="1" applyBorder="1"/>
    <xf numFmtId="166" fontId="3" fillId="0" borderId="2" xfId="0" applyNumberFormat="1" applyFont="1" applyBorder="1"/>
    <xf numFmtId="166" fontId="3" fillId="0" borderId="9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66" fontId="4" fillId="0" borderId="11" xfId="0" applyNumberFormat="1" applyFont="1" applyBorder="1" applyAlignment="1">
      <alignment vertical="center"/>
    </xf>
    <xf numFmtId="0" fontId="4" fillId="0" borderId="5" xfId="0" applyFont="1" applyBorder="1" applyAlignment="1">
      <alignment wrapText="1"/>
    </xf>
    <xf numFmtId="166" fontId="4" fillId="0" borderId="7" xfId="0" applyNumberFormat="1" applyFont="1" applyBorder="1"/>
    <xf numFmtId="0" fontId="4" fillId="0" borderId="6" xfId="0" applyFont="1" applyBorder="1" applyAlignment="1">
      <alignment wrapText="1"/>
    </xf>
    <xf numFmtId="166" fontId="4" fillId="0" borderId="6" xfId="1" applyNumberFormat="1" applyFont="1" applyBorder="1"/>
    <xf numFmtId="166" fontId="4" fillId="0" borderId="10" xfId="0" applyNumberFormat="1" applyFont="1" applyBorder="1"/>
    <xf numFmtId="166" fontId="3" fillId="0" borderId="11" xfId="0" applyNumberFormat="1" applyFont="1" applyBorder="1"/>
    <xf numFmtId="166" fontId="3" fillId="0" borderId="11" xfId="1" applyNumberFormat="1" applyFont="1" applyBorder="1"/>
    <xf numFmtId="164" fontId="0" fillId="0" borderId="0" xfId="0" applyNumberFormat="1"/>
    <xf numFmtId="0" fontId="2" fillId="0" borderId="0" xfId="0" applyFont="1"/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6" fontId="4" fillId="2" borderId="5" xfId="0" applyNumberFormat="1" applyFont="1" applyFill="1" applyBorder="1"/>
    <xf numFmtId="166" fontId="4" fillId="2" borderId="8" xfId="0" applyNumberFormat="1" applyFont="1" applyFill="1" applyBorder="1"/>
    <xf numFmtId="166" fontId="3" fillId="2" borderId="10" xfId="0" applyNumberFormat="1" applyFont="1" applyFill="1" applyBorder="1"/>
    <xf numFmtId="0" fontId="4" fillId="2" borderId="11" xfId="0" applyFont="1" applyFill="1" applyBorder="1" applyAlignment="1">
      <alignment vertical="center"/>
    </xf>
    <xf numFmtId="166" fontId="4" fillId="2" borderId="10" xfId="0" applyNumberFormat="1" applyFont="1" applyFill="1" applyBorder="1"/>
    <xf numFmtId="166" fontId="3" fillId="2" borderId="11" xfId="0" applyNumberFormat="1" applyFont="1" applyFill="1" applyBorder="1"/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6" fontId="4" fillId="3" borderId="5" xfId="0" applyNumberFormat="1" applyFont="1" applyFill="1" applyBorder="1"/>
    <xf numFmtId="166" fontId="4" fillId="3" borderId="8" xfId="0" applyNumberFormat="1" applyFont="1" applyFill="1" applyBorder="1"/>
    <xf numFmtId="166" fontId="3" fillId="3" borderId="10" xfId="0" applyNumberFormat="1" applyFont="1" applyFill="1" applyBorder="1"/>
    <xf numFmtId="0" fontId="4" fillId="3" borderId="11" xfId="0" applyFont="1" applyFill="1" applyBorder="1" applyAlignment="1">
      <alignment vertical="center"/>
    </xf>
    <xf numFmtId="166" fontId="4" fillId="3" borderId="10" xfId="0" applyNumberFormat="1" applyFont="1" applyFill="1" applyBorder="1"/>
    <xf numFmtId="166" fontId="3" fillId="3" borderId="11" xfId="0" applyNumberFormat="1" applyFont="1" applyFill="1" applyBorder="1"/>
    <xf numFmtId="0" fontId="5" fillId="0" borderId="0" xfId="0" applyFont="1"/>
    <xf numFmtId="0" fontId="3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6" fontId="4" fillId="0" borderId="7" xfId="0" applyNumberFormat="1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166" fontId="4" fillId="0" borderId="7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66" fontId="4" fillId="2" borderId="7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166" fontId="4" fillId="3" borderId="7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zoomScale="70" zoomScaleNormal="70" workbookViewId="0">
      <selection activeCell="F7" sqref="F7"/>
    </sheetView>
  </sheetViews>
  <sheetFormatPr defaultRowHeight="14.4" x14ac:dyDescent="0.3"/>
  <cols>
    <col min="1" max="1" width="17.88671875" customWidth="1"/>
    <col min="2" max="2" width="16.88671875" customWidth="1"/>
    <col min="3" max="3" width="30.33203125" customWidth="1"/>
    <col min="4" max="4" width="20.33203125" customWidth="1"/>
    <col min="5" max="5" width="21" customWidth="1"/>
    <col min="6" max="6" width="29.33203125" customWidth="1"/>
    <col min="7" max="7" width="29.5546875" customWidth="1"/>
    <col min="8" max="8" width="32" customWidth="1"/>
  </cols>
  <sheetData>
    <row r="1" spans="1:8" ht="21" x14ac:dyDescent="0.4">
      <c r="A1" s="45"/>
      <c r="C1" s="45" t="s">
        <v>37</v>
      </c>
    </row>
    <row r="2" spans="1:8" x14ac:dyDescent="0.3">
      <c r="D2" t="s">
        <v>23</v>
      </c>
    </row>
    <row r="3" spans="1:8" x14ac:dyDescent="0.3">
      <c r="A3" s="1" t="s">
        <v>24</v>
      </c>
      <c r="B3" s="1" t="s">
        <v>24</v>
      </c>
      <c r="C3" s="46" t="s">
        <v>0</v>
      </c>
      <c r="D3" s="2" t="s">
        <v>41</v>
      </c>
      <c r="E3" s="2" t="s">
        <v>34</v>
      </c>
      <c r="F3" s="29" t="s">
        <v>52</v>
      </c>
      <c r="G3" s="37" t="s">
        <v>53</v>
      </c>
      <c r="H3" s="48" t="s">
        <v>1</v>
      </c>
    </row>
    <row r="4" spans="1:8" x14ac:dyDescent="0.3">
      <c r="A4" s="3" t="s">
        <v>2</v>
      </c>
      <c r="B4" s="3" t="s">
        <v>3</v>
      </c>
      <c r="C4" s="47"/>
      <c r="D4" s="4" t="s">
        <v>4</v>
      </c>
      <c r="E4" s="4" t="s">
        <v>4</v>
      </c>
      <c r="F4" s="30" t="s">
        <v>59</v>
      </c>
      <c r="G4" s="38" t="s">
        <v>59</v>
      </c>
      <c r="H4" s="49"/>
    </row>
    <row r="5" spans="1:8" x14ac:dyDescent="0.3">
      <c r="A5" s="5">
        <v>216</v>
      </c>
      <c r="B5" s="5">
        <v>72</v>
      </c>
      <c r="C5" s="6" t="s">
        <v>5</v>
      </c>
      <c r="D5" s="5">
        <v>0</v>
      </c>
      <c r="E5" s="5">
        <v>126</v>
      </c>
      <c r="F5" s="31">
        <v>0</v>
      </c>
      <c r="G5" s="39">
        <v>0</v>
      </c>
      <c r="H5" s="6"/>
    </row>
    <row r="6" spans="1:8" x14ac:dyDescent="0.3">
      <c r="A6" s="7">
        <v>2</v>
      </c>
      <c r="B6" s="7">
        <v>392.3</v>
      </c>
      <c r="C6" s="8" t="s">
        <v>6</v>
      </c>
      <c r="D6" s="5">
        <v>0</v>
      </c>
      <c r="E6" s="7">
        <v>0.45</v>
      </c>
      <c r="F6" s="31">
        <v>0</v>
      </c>
      <c r="G6" s="39">
        <v>0</v>
      </c>
      <c r="H6" s="8"/>
    </row>
    <row r="7" spans="1:8" x14ac:dyDescent="0.3">
      <c r="A7" s="7">
        <v>0</v>
      </c>
      <c r="B7" s="7">
        <v>0</v>
      </c>
      <c r="C7" s="9" t="s">
        <v>7</v>
      </c>
      <c r="D7" s="5"/>
      <c r="E7" s="7">
        <v>751.73</v>
      </c>
      <c r="F7" s="31"/>
      <c r="G7" s="39"/>
      <c r="H7" s="8"/>
    </row>
    <row r="8" spans="1:8" x14ac:dyDescent="0.3">
      <c r="A8" s="10"/>
      <c r="B8" s="10">
        <v>1228</v>
      </c>
      <c r="C8" s="9" t="s">
        <v>38</v>
      </c>
      <c r="D8" s="10"/>
      <c r="E8" s="10"/>
      <c r="F8" s="32"/>
      <c r="G8" s="40"/>
      <c r="H8" s="11"/>
    </row>
    <row r="9" spans="1:8" x14ac:dyDescent="0.3">
      <c r="A9" s="12">
        <f>SUM(A5:A8)</f>
        <v>218</v>
      </c>
      <c r="B9" s="12">
        <f>SUM(B5:B8)</f>
        <v>1692.3</v>
      </c>
      <c r="C9" s="13"/>
      <c r="D9" s="14">
        <f>SUM(D5:D8)</f>
        <v>0</v>
      </c>
      <c r="E9" s="15">
        <f>SUM(E5:E8)</f>
        <v>878.18000000000006</v>
      </c>
      <c r="F9" s="33">
        <f>SUM(F5:F8)</f>
        <v>0</v>
      </c>
      <c r="G9" s="41">
        <f>SUM(G5:G8)</f>
        <v>0</v>
      </c>
      <c r="H9" s="16"/>
    </row>
    <row r="10" spans="1:8" x14ac:dyDescent="0.3">
      <c r="A10" s="17"/>
      <c r="B10" s="17"/>
      <c r="C10" s="18" t="s">
        <v>8</v>
      </c>
      <c r="D10" s="17"/>
      <c r="E10" s="19"/>
      <c r="F10" s="34"/>
      <c r="G10" s="42"/>
      <c r="H10" s="17"/>
    </row>
    <row r="11" spans="1:8" x14ac:dyDescent="0.3">
      <c r="A11" s="5">
        <v>2903</v>
      </c>
      <c r="B11" s="5">
        <v>3477.76</v>
      </c>
      <c r="C11" s="5" t="s">
        <v>9</v>
      </c>
      <c r="D11" s="5">
        <v>3285</v>
      </c>
      <c r="E11" s="5">
        <v>3640</v>
      </c>
      <c r="F11" s="31">
        <v>3850</v>
      </c>
      <c r="G11" s="39">
        <v>3850</v>
      </c>
      <c r="H11" s="20" t="s">
        <v>54</v>
      </c>
    </row>
    <row r="12" spans="1:8" x14ac:dyDescent="0.3">
      <c r="A12" s="5">
        <v>384</v>
      </c>
      <c r="B12" s="5">
        <v>250.1</v>
      </c>
      <c r="C12" s="7" t="s">
        <v>10</v>
      </c>
      <c r="D12" s="5">
        <v>500</v>
      </c>
      <c r="E12" s="5">
        <v>300</v>
      </c>
      <c r="F12" s="31">
        <v>500</v>
      </c>
      <c r="G12" s="39">
        <v>500</v>
      </c>
      <c r="H12" s="8"/>
    </row>
    <row r="13" spans="1:8" x14ac:dyDescent="0.3">
      <c r="A13" s="5">
        <v>141</v>
      </c>
      <c r="B13" s="5">
        <v>66.94</v>
      </c>
      <c r="C13" s="7" t="s">
        <v>11</v>
      </c>
      <c r="D13" s="5">
        <v>220</v>
      </c>
      <c r="E13" s="5">
        <v>150</v>
      </c>
      <c r="F13" s="31">
        <v>220</v>
      </c>
      <c r="G13" s="39">
        <v>220</v>
      </c>
      <c r="H13" s="8"/>
    </row>
    <row r="14" spans="1:8" x14ac:dyDescent="0.3">
      <c r="A14" s="5">
        <v>0</v>
      </c>
      <c r="B14" s="5">
        <v>0</v>
      </c>
      <c r="C14" s="7" t="s">
        <v>12</v>
      </c>
      <c r="D14" s="5"/>
      <c r="E14" s="5">
        <v>0</v>
      </c>
      <c r="F14" s="31">
        <v>0</v>
      </c>
      <c r="G14" s="39"/>
      <c r="H14" s="8"/>
    </row>
    <row r="15" spans="1:8" x14ac:dyDescent="0.3">
      <c r="A15" s="5">
        <v>309</v>
      </c>
      <c r="B15" s="5">
        <v>306.19</v>
      </c>
      <c r="C15" s="7" t="s">
        <v>13</v>
      </c>
      <c r="D15" s="5">
        <v>325</v>
      </c>
      <c r="E15" s="5">
        <v>319.44</v>
      </c>
      <c r="F15" s="31">
        <v>325</v>
      </c>
      <c r="G15" s="39">
        <v>325</v>
      </c>
      <c r="H15" s="6"/>
    </row>
    <row r="16" spans="1:8" x14ac:dyDescent="0.3">
      <c r="A16" s="5">
        <v>0</v>
      </c>
      <c r="B16" s="5">
        <v>83</v>
      </c>
      <c r="C16" s="7" t="s">
        <v>40</v>
      </c>
      <c r="D16" s="5">
        <v>0</v>
      </c>
      <c r="E16" s="5">
        <v>0</v>
      </c>
      <c r="F16" s="31">
        <v>0</v>
      </c>
      <c r="G16" s="39">
        <v>0</v>
      </c>
      <c r="H16" s="22" t="s">
        <v>43</v>
      </c>
    </row>
    <row r="17" spans="1:8" x14ac:dyDescent="0.3">
      <c r="A17" s="5">
        <v>91</v>
      </c>
      <c r="B17" s="5">
        <v>102.05</v>
      </c>
      <c r="C17" s="23" t="s">
        <v>14</v>
      </c>
      <c r="D17" s="5">
        <v>150</v>
      </c>
      <c r="E17" s="5">
        <v>120</v>
      </c>
      <c r="F17" s="31">
        <v>150</v>
      </c>
      <c r="G17" s="39">
        <v>150</v>
      </c>
      <c r="H17" s="8"/>
    </row>
    <row r="18" spans="1:8" x14ac:dyDescent="0.3">
      <c r="A18" s="5">
        <v>345</v>
      </c>
      <c r="B18" s="5">
        <v>253.81</v>
      </c>
      <c r="C18" s="7" t="s">
        <v>15</v>
      </c>
      <c r="D18" s="5">
        <v>435</v>
      </c>
      <c r="E18" s="5">
        <v>223.74</v>
      </c>
      <c r="F18" s="31">
        <v>250</v>
      </c>
      <c r="G18" s="39">
        <v>250</v>
      </c>
      <c r="H18" s="8"/>
    </row>
    <row r="19" spans="1:8" x14ac:dyDescent="0.3">
      <c r="A19" s="5">
        <v>155</v>
      </c>
      <c r="B19" s="5">
        <v>162</v>
      </c>
      <c r="C19" s="7" t="s">
        <v>16</v>
      </c>
      <c r="D19" s="5">
        <v>167</v>
      </c>
      <c r="E19" s="5">
        <v>267</v>
      </c>
      <c r="F19" s="31">
        <v>100</v>
      </c>
      <c r="G19" s="39">
        <v>100</v>
      </c>
      <c r="H19" s="8" t="s">
        <v>42</v>
      </c>
    </row>
    <row r="20" spans="1:8" x14ac:dyDescent="0.3">
      <c r="A20" s="5">
        <v>626</v>
      </c>
      <c r="B20" s="5">
        <v>451</v>
      </c>
      <c r="C20" s="7" t="s">
        <v>17</v>
      </c>
      <c r="D20" s="5">
        <v>600</v>
      </c>
      <c r="E20" s="5">
        <v>730</v>
      </c>
      <c r="F20" s="31">
        <v>700</v>
      </c>
      <c r="G20" s="39">
        <v>700</v>
      </c>
      <c r="H20" s="8"/>
    </row>
    <row r="21" spans="1:8" x14ac:dyDescent="0.3">
      <c r="A21" s="5">
        <v>0</v>
      </c>
      <c r="B21" s="5">
        <v>234</v>
      </c>
      <c r="C21" s="23" t="s">
        <v>18</v>
      </c>
      <c r="D21" s="5">
        <v>250</v>
      </c>
      <c r="E21" s="5">
        <v>0</v>
      </c>
      <c r="F21" s="31">
        <v>250</v>
      </c>
      <c r="G21" s="39">
        <v>250</v>
      </c>
      <c r="H21" s="8" t="s">
        <v>55</v>
      </c>
    </row>
    <row r="22" spans="1:8" x14ac:dyDescent="0.3">
      <c r="A22" s="5">
        <v>1385</v>
      </c>
      <c r="B22" s="5">
        <v>503.77</v>
      </c>
      <c r="C22" s="23" t="s">
        <v>19</v>
      </c>
      <c r="D22" s="5">
        <v>1650</v>
      </c>
      <c r="E22" s="5">
        <v>500</v>
      </c>
      <c r="F22" s="31">
        <v>1000</v>
      </c>
      <c r="G22" s="39">
        <v>1000</v>
      </c>
      <c r="H22" s="8" t="s">
        <v>44</v>
      </c>
    </row>
    <row r="23" spans="1:8" x14ac:dyDescent="0.3">
      <c r="A23" s="5">
        <v>0</v>
      </c>
      <c r="B23" s="5">
        <v>0</v>
      </c>
      <c r="C23" s="50" t="s">
        <v>7</v>
      </c>
      <c r="D23" s="5"/>
      <c r="E23" s="52">
        <v>0</v>
      </c>
      <c r="F23" s="54">
        <v>500</v>
      </c>
      <c r="G23" s="56">
        <v>500</v>
      </c>
      <c r="H23" s="8"/>
    </row>
    <row r="24" spans="1:8" x14ac:dyDescent="0.3">
      <c r="A24" s="5">
        <v>0</v>
      </c>
      <c r="B24" s="5">
        <v>500</v>
      </c>
      <c r="C24" s="51"/>
      <c r="D24" s="5">
        <v>1000</v>
      </c>
      <c r="E24" s="53"/>
      <c r="F24" s="55"/>
      <c r="G24" s="57"/>
      <c r="H24" s="8"/>
    </row>
    <row r="25" spans="1:8" x14ac:dyDescent="0.3">
      <c r="A25" s="5">
        <v>183</v>
      </c>
      <c r="B25" s="5">
        <v>468.04</v>
      </c>
      <c r="C25" s="21" t="s">
        <v>5</v>
      </c>
      <c r="D25" s="5">
        <v>200</v>
      </c>
      <c r="E25" s="5">
        <v>80</v>
      </c>
      <c r="F25" s="31">
        <v>500</v>
      </c>
      <c r="G25" s="39">
        <v>500</v>
      </c>
      <c r="H25" s="8" t="s">
        <v>45</v>
      </c>
    </row>
    <row r="26" spans="1:8" x14ac:dyDescent="0.3">
      <c r="A26" s="5">
        <v>810</v>
      </c>
      <c r="B26" s="5">
        <v>1755.71</v>
      </c>
      <c r="C26" s="7" t="s">
        <v>20</v>
      </c>
      <c r="D26" s="5">
        <v>1123</v>
      </c>
      <c r="E26" s="5">
        <v>1030.76</v>
      </c>
      <c r="F26" s="31">
        <v>1560</v>
      </c>
      <c r="G26" s="39">
        <v>1857</v>
      </c>
      <c r="H26" s="8" t="s">
        <v>25</v>
      </c>
    </row>
    <row r="27" spans="1:8" x14ac:dyDescent="0.3">
      <c r="A27" s="24"/>
      <c r="B27" s="24">
        <v>357.12</v>
      </c>
      <c r="C27" s="24" t="s">
        <v>39</v>
      </c>
      <c r="D27" s="24"/>
      <c r="E27" s="24">
        <v>0</v>
      </c>
      <c r="F27" s="35">
        <v>0</v>
      </c>
      <c r="G27" s="43">
        <v>0</v>
      </c>
      <c r="H27" s="8"/>
    </row>
    <row r="28" spans="1:8" x14ac:dyDescent="0.3">
      <c r="A28" s="25">
        <f>SUM(A11:A26)</f>
        <v>7332</v>
      </c>
      <c r="B28" s="25">
        <f>SUM(B11:B27)</f>
        <v>8971.4900000000016</v>
      </c>
      <c r="C28" s="26" t="s">
        <v>21</v>
      </c>
      <c r="D28" s="25">
        <f>SUM(D11:D27)</f>
        <v>9905</v>
      </c>
      <c r="E28" s="25">
        <f>SUM(E11:E26)</f>
        <v>7360.94</v>
      </c>
      <c r="F28" s="36">
        <f>SUM(F11:F27)</f>
        <v>9905</v>
      </c>
      <c r="G28" s="44">
        <f>SUM(G11:G27)</f>
        <v>10202</v>
      </c>
      <c r="H28" s="8"/>
    </row>
    <row r="29" spans="1:8" x14ac:dyDescent="0.3">
      <c r="A29" s="25">
        <f>A28-A9</f>
        <v>7114</v>
      </c>
      <c r="B29" s="25">
        <f>B28-B9</f>
        <v>7279.1900000000014</v>
      </c>
      <c r="C29" s="26" t="s">
        <v>22</v>
      </c>
      <c r="D29" s="25">
        <f>D28-D9</f>
        <v>9905</v>
      </c>
      <c r="E29" s="25">
        <f>E28-E9</f>
        <v>6482.7599999999993</v>
      </c>
      <c r="F29" s="36">
        <f>F28-F9</f>
        <v>9905</v>
      </c>
      <c r="G29" s="44">
        <f>G28-G9</f>
        <v>10202</v>
      </c>
      <c r="H29" s="8"/>
    </row>
    <row r="31" spans="1:8" x14ac:dyDescent="0.3">
      <c r="A31" s="28" t="s">
        <v>26</v>
      </c>
    </row>
    <row r="32" spans="1:8" x14ac:dyDescent="0.3">
      <c r="A32" t="s">
        <v>27</v>
      </c>
      <c r="B32" t="s">
        <v>33</v>
      </c>
      <c r="C32" s="27">
        <v>13000</v>
      </c>
      <c r="D32" t="s">
        <v>49</v>
      </c>
      <c r="E32" t="s">
        <v>50</v>
      </c>
    </row>
    <row r="34" spans="1:7" x14ac:dyDescent="0.3">
      <c r="A34" s="28" t="s">
        <v>28</v>
      </c>
      <c r="E34" s="28" t="s">
        <v>35</v>
      </c>
      <c r="F34" s="28"/>
      <c r="G34" s="28"/>
    </row>
    <row r="35" spans="1:7" x14ac:dyDescent="0.3">
      <c r="A35" t="s">
        <v>51</v>
      </c>
      <c r="C35" s="27">
        <v>8000</v>
      </c>
      <c r="E35" t="s">
        <v>46</v>
      </c>
    </row>
    <row r="36" spans="1:7" x14ac:dyDescent="0.3">
      <c r="A36" t="s">
        <v>58</v>
      </c>
      <c r="E36" t="s">
        <v>47</v>
      </c>
    </row>
    <row r="39" spans="1:7" x14ac:dyDescent="0.3">
      <c r="A39" s="28" t="s">
        <v>29</v>
      </c>
    </row>
    <row r="40" spans="1:7" x14ac:dyDescent="0.3">
      <c r="A40" t="s">
        <v>30</v>
      </c>
    </row>
    <row r="41" spans="1:7" x14ac:dyDescent="0.3">
      <c r="A41" t="s">
        <v>36</v>
      </c>
    </row>
    <row r="42" spans="1:7" x14ac:dyDescent="0.3">
      <c r="A42" t="s">
        <v>48</v>
      </c>
    </row>
    <row r="43" spans="1:7" x14ac:dyDescent="0.3">
      <c r="A43" s="28" t="s">
        <v>31</v>
      </c>
    </row>
    <row r="44" spans="1:7" x14ac:dyDescent="0.3">
      <c r="A44" t="s">
        <v>32</v>
      </c>
    </row>
    <row r="45" spans="1:7" x14ac:dyDescent="0.3">
      <c r="A45" t="s">
        <v>56</v>
      </c>
    </row>
    <row r="46" spans="1:7" x14ac:dyDescent="0.3">
      <c r="A46" t="s">
        <v>57</v>
      </c>
    </row>
  </sheetData>
  <mergeCells count="6">
    <mergeCell ref="C3:C4"/>
    <mergeCell ref="H3:H4"/>
    <mergeCell ref="C23:C24"/>
    <mergeCell ref="E23:E24"/>
    <mergeCell ref="F23:F24"/>
    <mergeCell ref="G23:G24"/>
  </mergeCells>
  <pageMargins left="0.7" right="0.7" top="0.75" bottom="0.75" header="0.3" footer="0.3"/>
  <pageSetup paperSize="9" scale="66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WVPS12</dc:creator>
  <cp:lastModifiedBy>Whiltonpc</cp:lastModifiedBy>
  <cp:lastPrinted>2018-01-07T23:48:25Z</cp:lastPrinted>
  <dcterms:created xsi:type="dcterms:W3CDTF">2017-01-03T21:41:20Z</dcterms:created>
  <dcterms:modified xsi:type="dcterms:W3CDTF">2018-01-12T09:08:44Z</dcterms:modified>
</cp:coreProperties>
</file>