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mpact Scoring Tool" sheetId="1" r:id="rId5"/>
    <sheet state="visible" name="Impact Indicators" sheetId="2" r:id="rId6"/>
    <sheet state="visible" name="Team KPIs" sheetId="3" r:id="rId7"/>
    <sheet state="visible" name="ESG Framework &amp; References" sheetId="4" r:id="rId8"/>
    <sheet state="visible" name="Kern-Allely Action Planner" sheetId="5" r:id="rId9"/>
  </sheets>
  <definedNames/>
  <calcPr/>
</workbook>
</file>

<file path=xl/sharedStrings.xml><?xml version="1.0" encoding="utf-8"?>
<sst xmlns="http://schemas.openxmlformats.org/spreadsheetml/2006/main" count="486" uniqueCount="373">
  <si>
    <t>Veterinary Clinic Social &amp; Environmental Impact Scoring Tool</t>
  </si>
  <si>
    <t>Framework: Kern-Allely et al. 2025 (Frontiers Vet Sci) | Dengate 2025 (For the Love of Dogs Academy) | Watson et al. 2023 | Scott, Davis &amp; Duncan 2025</t>
  </si>
  <si>
    <t>Activity / Initiative</t>
  </si>
  <si>
    <t>Pillar</t>
  </si>
  <si>
    <t>Reach
(1–5)
How many animals/
people impacted?</t>
  </si>
  <si>
    <t>Equity
(1–5)
Access for
disadvantaged groups?</t>
  </si>
  <si>
    <t>Reputation
(1–5)
Community goodwill
generated?</t>
  </si>
  <si>
    <t>Team Morale
(1–5)
Staff wellbeing &amp;
retention benefit?</t>
  </si>
  <si>
    <t>Env. Impact
(1–5)
Climate / sustainability
benefit?</t>
  </si>
  <si>
    <t>Total Score
(Auto-calc)</t>
  </si>
  <si>
    <t>Effort
(Low/Med/High)
Kern-Allely 2025</t>
  </si>
  <si>
    <t>Key Notes / Stories / Data Source</t>
  </si>
  <si>
    <t>🐾  ANIMAL HEALTH &amp; WELFARE</t>
  </si>
  <si>
    <t>Discounts for vulnerable community members</t>
  </si>
  <si>
    <t>Animal Health</t>
  </si>
  <si>
    <t>Low</t>
  </si>
  <si>
    <t>Track via discount code. Measure # animals benefiting monthly. (Dengate 2025)</t>
  </si>
  <si>
    <t>Discounts for team 'who needs this patient to make it'</t>
  </si>
  <si>
    <t>Goodwill cases improve patient survival &amp; staff wellbeing. (Dengate 2025)</t>
  </si>
  <si>
    <t>Caring for wildlife / native species</t>
  </si>
  <si>
    <t>Low–Med</t>
  </si>
  <si>
    <t>Log book: # released, time &amp; $ spent. Links to biodiversity. (Dengate 2025)</t>
  </si>
  <si>
    <t>Housing strays / providing urgent care</t>
  </si>
  <si>
    <t>Med</t>
  </si>
  <si>
    <t>Stray log: # returned home, fostered, rehomed. (Dengate 2025)</t>
  </si>
  <si>
    <t>Paying for diagnostic tests owners can't afford (public health)</t>
  </si>
  <si>
    <t>Prevents disease spread. Document cases &amp; outcomes. (Dengate 2025)</t>
  </si>
  <si>
    <t>Dentals recommended vs performed ratio</t>
  </si>
  <si>
    <t>PMS metric. # patients with improved welfare from dental Tx. (Dengate 2025)</t>
  </si>
  <si>
    <t>Vaccination &amp; preventive health consults</t>
  </si>
  <si>
    <t># pets where disease was prevented or pre-empted. (Dengate 2025)</t>
  </si>
  <si>
    <t>🌿  ENVIRONMENTAL SUSTAINABILITY  (Kern-Allely et al. 2025 — 14-Category Framework)</t>
  </si>
  <si>
    <t>Switch to renewable electricity</t>
  </si>
  <si>
    <t>Environment</t>
  </si>
  <si>
    <t>Highest-yield single intervention. Integrate into practice management. (Watson et al. 2023)</t>
  </si>
  <si>
    <t>Anesthetic gas management (eliminate desflurane / high-flow N₂O)</t>
  </si>
  <si>
    <t>Fast, low-cost GHG reduction. Preferred gas protocol documented. (Watson et al. 2023; Kern-Allely 2025)</t>
  </si>
  <si>
    <t>Energy efficiency — LED lighting upgrade</t>
  </si>
  <si>
    <t>Quick win. Record kWh before/after. (Kern-Allely 2025)</t>
  </si>
  <si>
    <t>Energy efficiency — equipment &amp; HVAC optimisation</t>
  </si>
  <si>
    <t>Timer controls, star-rated equipment, HVAC audit. (Kern-Allely 2025)</t>
  </si>
  <si>
    <t>Waste reduction — recycling &amp; segregation programme</t>
  </si>
  <si>
    <t>Separate clinical, pharmaceutical, recyclable streams. (Kern-Allely 2025)</t>
  </si>
  <si>
    <t>Waste reduction — pharmaceutical waste protocols</t>
  </si>
  <si>
    <t>Partner with approved pharmaceutical waste disposal provider. (Kern-Allely 2025)</t>
  </si>
  <si>
    <t>Water conservation practices</t>
  </si>
  <si>
    <t>Motion faucets, aerators, laundry combining. (Kern-Allely 2025)</t>
  </si>
  <si>
    <t>Sustainable procurement — eco-friendly supplies</t>
  </si>
  <si>
    <t>Supplier sustainability criteria; reduce single-use plastics. (Kern-Allely 2025)</t>
  </si>
  <si>
    <t>Transportation — staff commute / fleet decarbonisation</t>
  </si>
  <si>
    <t>High</t>
  </si>
  <si>
    <t>Largest carbon contributor but hardest to shift. Electric fleet, carpool scheme. (Kern-Allely 2025)</t>
  </si>
  <si>
    <t>Carbon footprint baseline assessment (V-CALC / Climate Care)</t>
  </si>
  <si>
    <t>Use V-CALC or Vets for Climate Action Climate Care Programme (AU/NZ). (Watson et al. 2023)</t>
  </si>
  <si>
    <t>Create / review clinic sustainability policy</t>
  </si>
  <si>
    <t>Core governance action. Appoint sustainability lead. (Kern-Allely 2025 — Convene category)</t>
  </si>
  <si>
    <t>Community nature/biodiversity engagement (native planting, habitat)</t>
  </si>
  <si>
    <t>Native plantings, bird/pollinator habitat. Links to One Health. (Kern-Allely 2025; Saha 2024)</t>
  </si>
  <si>
    <t>❤️  HUMAN / SOCIAL WELLBEING</t>
  </si>
  <si>
    <t>Sponsoring schools, local teams and community events</t>
  </si>
  <si>
    <t>Human Wellbeing</t>
  </si>
  <si>
    <t>Log $ value of sponsorship, # community members reached. (Dengate 2025)</t>
  </si>
  <si>
    <t>Hosting work experience / vet student placements</t>
  </si>
  <si>
    <t>Track hours &amp; students hosted. Pipeline for talent. (Dengate 2025)</t>
  </si>
  <si>
    <t>Client education — animal husbandry &amp; preventive health</t>
  </si>
  <si>
    <t>Hours delivered, people impacted, logbook. (Dengate 2025)</t>
  </si>
  <si>
    <t>Outreach / volunteering in underserved communities</t>
  </si>
  <si>
    <t>Hours per quarter via PMS discount codes. (Dengate 2025)</t>
  </si>
  <si>
    <t>Equity / spectrum-of-care programme (AAHA 2024 guidelines)</t>
  </si>
  <si>
    <t>% consultations with spectrum-of-care discussion documented. (AAHA 2024)</t>
  </si>
  <si>
    <t>AlignCare-style integrated vet–social-work support</t>
  </si>
  <si>
    <t>Referral pathways for low-income families. Pet retention outcomes. (UTK Pet Health Equity)</t>
  </si>
  <si>
    <t>Communicating sustainability initiatives to clients</t>
  </si>
  <si>
    <t>65% of pet owners want to know. Social media, website, reception screen. (Mars 2024; Dengate 2025)</t>
  </si>
  <si>
    <t>👥  STAFF WELLBEING &amp; GOVERNANCE  (ESG — Social &amp; Governance pillars)</t>
  </si>
  <si>
    <t>Burnout prevention / self-care policy</t>
  </si>
  <si>
    <t>Governance</t>
  </si>
  <si>
    <t>Vet suicide rate 2.1–3.5× general population. Boundary-setting policy. (Máté et al. 2025; Scott et al. 2025)</t>
  </si>
  <si>
    <t>Peer support programme / mental health first aid training</t>
  </si>
  <si>
    <t>Protective factor against burnout. Measure uptake &amp; staff survey. (Scott et al. 2025)</t>
  </si>
  <si>
    <t>Values-aligned conduct recognition in performance reviews</t>
  </si>
  <si>
    <t>Links sustainability to retention. Include in KPIs. (Scott et al. 2025)</t>
  </si>
  <si>
    <t>Staff engagement in sustainability strategy</t>
  </si>
  <si>
    <t>76% of vet staff say sustainability matters. Involve team in planning. (Mars 2024)</t>
  </si>
  <si>
    <t>Time spent teaching / mentoring team members</t>
  </si>
  <si>
    <t>Hours per quarter, logbook. Improves retention &amp; capability. (Dengate 2025)</t>
  </si>
  <si>
    <t>Sustainability as standing agenda item at team meetings</t>
  </si>
  <si>
    <t>Quick win governance action. (Kern-Allely 2025 — Convene category)</t>
  </si>
  <si>
    <t>Compensation / recognition for sustainability lead role</t>
  </si>
  <si>
    <t>Incentivise participation; reduce burnout risk. (Kern-Allely 2025)</t>
  </si>
  <si>
    <t>➕  ADD YOUR OWN ACTIVITIES</t>
  </si>
  <si>
    <t>Impact Indicators — Outputs, Outcomes &amp; Data Collection</t>
  </si>
  <si>
    <t>Use this sheet to plan HOW you will measure each activity. Kern-Allely et al. 2025 (14-category Delphi)</t>
  </si>
  <si>
    <t>Activity</t>
  </si>
  <si>
    <t>Key Outputs
(what the clinic produces)</t>
  </si>
  <si>
    <t>Key Impacts
(change in the world)</t>
  </si>
  <si>
    <t>Indicators
(how you'll measure)</t>
  </si>
  <si>
    <t>Data Collection Method</t>
  </si>
  <si>
    <t>Reference / Evidence Base</t>
  </si>
  <si>
    <t>── ANIMAL HEALTH &amp; WELFARE ──</t>
  </si>
  <si>
    <t># discounted consults
# &amp; $ value of subsidised procedures</t>
  </si>
  <si>
    <t>Improved animal welfare
Community equity
Improved human health
Clinic reputation</t>
  </si>
  <si>
    <t># discounts/month (#animals benefiting)
$ value as % of profit
Cases where Tx continued</t>
  </si>
  <si>
    <t>Discount code tracking
Logbook</t>
  </si>
  <si>
    <t>AAHA Community Care Guidelines 2024</t>
  </si>
  <si>
    <t>Discounts — goodwill / team-nominated cases</t>
  </si>
  <si>
    <t># &amp; $ value of goodwill discounts</t>
  </si>
  <si>
    <t>Increased staff retention
Patient survival &amp; wellbeing</t>
  </si>
  <si>
    <t># goodwill cases/month
$ value, % of profit
Staff surveys</t>
  </si>
  <si>
    <t>Discount code tracking
Staff survey (quarterly)</t>
  </si>
  <si>
    <t>Scott, Davis &amp; Duncan 2025</t>
  </si>
  <si>
    <t>Caring for wildlife</t>
  </si>
  <si>
    <t>% wildlife cases discharged to carer
$ spent incl. staff time</t>
  </si>
  <si>
    <t>Improved animal welfare
Clinic reputation
Staff retention</t>
  </si>
  <si>
    <t># released
Time spent
Social media mentions</t>
  </si>
  <si>
    <t>Wildlife logbook
Social media analytics</t>
  </si>
  <si>
    <t>Stray management</t>
  </si>
  <si>
    <t>Value of Tx provided
# pets returned home
# fostered/rehomed</t>
  </si>
  <si>
    <t># cases/month
# rehomed through clinic</t>
  </si>
  <si>
    <t>Stray logbook
Discount code tracking</t>
  </si>
  <si>
    <t>── ENVIRONMENTAL SUSTAINABILITY ──</t>
  </si>
  <si>
    <t>Renewable electricity transition</t>
  </si>
  <si>
    <t>kWh from renewables
% of energy mix</t>
  </si>
  <si>
    <t>GHG emissions reduction
Operating cost reduction</t>
  </si>
  <si>
    <t>Scope 2 emissions (tCO₂e)
Electricity bills</t>
  </si>
  <si>
    <t>Utility account data
V-CALC or Climate Care calculator</t>
  </si>
  <si>
    <t>Watson et al. 2023; Kern-Allely et al. 2025</t>
  </si>
  <si>
    <t>Anesthetic gas management</t>
  </si>
  <si>
    <t>Protocol in place Y/N
# staff trained</t>
  </si>
  <si>
    <t>Direct GHG reduction
Compliance</t>
  </si>
  <si>
    <t>Gas species used
Flow rates documented</t>
  </si>
  <si>
    <t>Anaesthetic records
PMS</t>
  </si>
  <si>
    <t>Waste reduction programme</t>
  </si>
  <si>
    <t>kg waste by stream
# recycling initiatives</t>
  </si>
  <si>
    <t>Reduced landfill
Circular economy contribution</t>
  </si>
  <si>
    <t>Monthly waste weight by category
Recycling rate %</t>
  </si>
  <si>
    <t>Waste contractor invoices
Internal audit</t>
  </si>
  <si>
    <t>Kern-Allely et al. 2025</t>
  </si>
  <si>
    <t>Sustainable procurement</t>
  </si>
  <si>
    <t># eco-certified suppliers
% single-use plastics eliminated</t>
  </si>
  <si>
    <t>Supply chain emissions reduction</t>
  </si>
  <si>
    <t>Supplier scorecard
$ reallocation to sustainable products</t>
  </si>
  <si>
    <t>Purchase orders
Supplier audit</t>
  </si>
  <si>
    <t>Kern-Allely et al. 2025; Saha 2024</t>
  </si>
  <si>
    <t>Carbon footprint baseline (V-CALC / Climate Care)</t>
  </si>
  <si>
    <t>Baseline tCO₂e documented</t>
  </si>
  <si>
    <t>Informed decarbonisation roadmap</t>
  </si>
  <si>
    <t>Annual tCO₂e vs baseline</t>
  </si>
  <si>
    <t>V-CALC; Vets for Climate Action Climate Care Programme (AU/NZ)</t>
  </si>
  <si>
    <t>Watson et al. 2023</t>
  </si>
  <si>
    <t>── HUMAN / SOCIAL WELLBEING ──</t>
  </si>
  <si>
    <t>Community sponsorship &amp; events</t>
  </si>
  <si>
    <t>$ value financial support
# events sponsored</t>
  </si>
  <si>
    <t>Community goodwill
Brand awareness</t>
  </si>
  <si>
    <t>$ donated/quarter
# community members reached</t>
  </si>
  <si>
    <t>Accounts
Event attendance records</t>
  </si>
  <si>
    <t>Dengate 2025; Deloitte 2024</t>
  </si>
  <si>
    <t>Client education</t>
  </si>
  <si>
    <t>Hours delivered
# materials distributed</t>
  </si>
  <si>
    <t>Improved animal husbandry
Public health literacy</t>
  </si>
  <si>
    <t>Hours/quarter
People impacted</t>
  </si>
  <si>
    <t>Logbook
PMS</t>
  </si>
  <si>
    <t>Dengate 2025</t>
  </si>
  <si>
    <t>Equity / spectrum of care</t>
  </si>
  <si>
    <t>% consults with SOC discussion
# referrals to low-cost partners</t>
  </si>
  <si>
    <t>Access equity
Pet retention for low-income owners</t>
  </si>
  <si>
    <t>SOC compliance rate
Client satisfaction by income group</t>
  </si>
  <si>
    <t>PMS flags
Client survey</t>
  </si>
  <si>
    <t>AAHA Community Care Guidelines 2024; AAVMC SOC Model</t>
  </si>
  <si>
    <t>── STAFF WELLBEING &amp; GOVERNANCE ──</t>
  </si>
  <si>
    <t>Burnout prevention &amp; self-care</t>
  </si>
  <si>
    <t>Policy in place Y/N
# staff accessing EAP</t>
  </si>
  <si>
    <t>Reduced burnout risk
Staff retention</t>
  </si>
  <si>
    <t>Turnover rate
Sick leave days
Staff survey wellbeing score</t>
  </si>
  <si>
    <t>HR records
Staff survey (quarterly)
EAP utilisation data</t>
  </si>
  <si>
    <t>Máté et al. 2025; Scott, Davis &amp; Duncan 2025</t>
  </si>
  <si>
    <t>Values-aligned conduct recognition</t>
  </si>
  <si>
    <t># staff recognised
KPIs in performance reviews</t>
  </si>
  <si>
    <t>Culture alignment
Engagement</t>
  </si>
  <si>
    <t>Staff engagement score
# recognition events/quarter</t>
  </si>
  <si>
    <t>Performance management system
Staff survey</t>
  </si>
  <si>
    <t>Scott, Davis &amp; Duncan 2025; Eccles et al. 2015</t>
  </si>
  <si>
    <t>Sustainability engagement (staff)</t>
  </si>
  <si>
    <t># staff in sustainability team
Hours contributed</t>
  </si>
  <si>
    <t>Improved morale
Reduced turnover (25% lower — Eccles et al. 2015)</t>
  </si>
  <si>
    <t>Participation rate
# ideas implemented</t>
  </si>
  <si>
    <t>Meeting records
Suggestion box log</t>
  </si>
  <si>
    <t>Kern-Allely et al. 2025 (Convene category); Mars 2024</t>
  </si>
  <si>
    <t>Time spent mentoring / teaching</t>
  </si>
  <si>
    <t>Hours teaching team
# supervised cases</t>
  </si>
  <si>
    <t>Capability uplift
Staff retention</t>
  </si>
  <si>
    <t>Hours/quarter
# staff promoted internally</t>
  </si>
  <si>
    <t>Logbook</t>
  </si>
  <si>
    <t>Team Performance — Impact-Integrated KPIs</t>
  </si>
  <si>
    <t>Include 'feel-good' KPIs alongside clinical KPIs in performance management. Ref: Dengate 2025 (Step 4 — Share the Wins)</t>
  </si>
  <si>
    <t>KPI Area / Activity</t>
  </si>
  <si>
    <t>Traditional Metric</t>
  </si>
  <si>
    <t>Impact-Integrated Metric</t>
  </si>
  <si>
    <t>Required Tools / Data Source</t>
  </si>
  <si>
    <t>CLINICAL CARE</t>
  </si>
  <si>
    <t>Vaccination consults</t>
  </si>
  <si>
    <t># appointments</t>
  </si>
  <si>
    <t># pets where disease was prevented or pre-empted</t>
  </si>
  <si>
    <t>PMS</t>
  </si>
  <si>
    <t>Unwell consults</t>
  </si>
  <si>
    <t># patients with improved welfare outcomes</t>
  </si>
  <si>
    <t>Surgeries</t>
  </si>
  <si>
    <t>#</t>
  </si>
  <si>
    <t>Patient outcome (use anecdotes); % discharged with improved QoL</t>
  </si>
  <si>
    <t>PMS &amp; Client feedback</t>
  </si>
  <si>
    <t>Dentals recommended vs performed</t>
  </si>
  <si>
    <t>Ratio</t>
  </si>
  <si>
    <t># patients with improved oral welfare; ratio as access metric</t>
  </si>
  <si>
    <t>CLIENT CARE</t>
  </si>
  <si>
    <t>Client complaints</t>
  </si>
  <si>
    <t># complaints</t>
  </si>
  <si>
    <t>Seek positive feedback; highlight absence of negative feedback</t>
  </si>
  <si>
    <t>Net Promoter Score</t>
  </si>
  <si>
    <t>NPS (0–10)</t>
  </si>
  <si>
    <t>Focus on Promoters (9–10); name them; highlight animal welfare impact</t>
  </si>
  <si>
    <t>Client satisfaction survey</t>
  </si>
  <si>
    <t>Requested revisits</t>
  </si>
  <si>
    <t># visits where specifically requested</t>
  </si>
  <si>
    <t>Indicator of trust and relationship quality</t>
  </si>
  <si>
    <t>COMMUNITY &amp; SOCIAL IMPACT</t>
  </si>
  <si>
    <t>Outreach / volunteering</t>
  </si>
  <si>
    <t>—</t>
  </si>
  <si>
    <t>Hours per quarter; # community members impacted</t>
  </si>
  <si>
    <t>PMS discount codes / logbook</t>
  </si>
  <si>
    <t>Community case contribution</t>
  </si>
  <si>
    <t>Cases with positive outcomes; $ value of contributed care</t>
  </si>
  <si>
    <t>PMS discount codes</t>
  </si>
  <si>
    <t>Wildlife case contribution</t>
  </si>
  <si>
    <t># cases with positive outcomes; # animals released to carer</t>
  </si>
  <si>
    <t>Wildlife logbook</t>
  </si>
  <si>
    <t>Client education delivered</t>
  </si>
  <si>
    <t>Hours delivered; # people impacted; topics covered</t>
  </si>
  <si>
    <t>Sustainability communication</t>
  </si>
  <si>
    <t># posts/quarter; engagement rate; client awareness score</t>
  </si>
  <si>
    <t>Social media analytics</t>
  </si>
  <si>
    <t>ENVIRONMENTAL IMPACT</t>
  </si>
  <si>
    <t>GHG emissions (Scope 1+2)</t>
  </si>
  <si>
    <t>Annual tCO₂e vs prior year baseline</t>
  </si>
  <si>
    <t>V-CALC / Climate Care Programme</t>
  </si>
  <si>
    <t>Renewable energy use</t>
  </si>
  <si>
    <t>% of electricity from renewables</t>
  </si>
  <si>
    <t>Utility bills</t>
  </si>
  <si>
    <t>Waste diversion rate</t>
  </si>
  <si>
    <t>% waste recycled or composted vs landfill</t>
  </si>
  <si>
    <t>Waste contractor records</t>
  </si>
  <si>
    <t>TEAMWORK / WELLBEING</t>
  </si>
  <si>
    <t>Time spent teaching team members</t>
  </si>
  <si>
    <t>Hours per quarter; # staff upskilled</t>
  </si>
  <si>
    <t>Burnout risk / self-care</t>
  </si>
  <si>
    <t>Reward boundary-setting &amp; values-aligned behaviour; EAP uptake</t>
  </si>
  <si>
    <t>Staff survey (quarterly)</t>
  </si>
  <si>
    <t>Values-aligned conduct</t>
  </si>
  <si>
    <t># recognition events; staff engagement score on sustainability</t>
  </si>
  <si>
    <t>Performance management system</t>
  </si>
  <si>
    <t>Staff sustainability engagement</t>
  </si>
  <si>
    <t># ideas submitted &amp; implemented; % staff in sustainability team</t>
  </si>
  <si>
    <t>Meeting records</t>
  </si>
  <si>
    <t>Staff turnover rate</t>
  </si>
  <si>
    <t>% p.a.</t>
  </si>
  <si>
    <t>Target: ≥25% reduction (Eccles et al. 2015 ESG firms benchmark)</t>
  </si>
  <si>
    <t>HR records</t>
  </si>
  <si>
    <t>ESG Framework for Veterinary Clinics — Evidence Summary</t>
  </si>
  <si>
    <t>ESG Pillar</t>
  </si>
  <si>
    <t>Key Business Case Statistic</t>
  </si>
  <si>
    <t>Primary Reference</t>
  </si>
  <si>
    <t>E — Environmental</t>
  </si>
  <si>
    <t>Transportation = #1 carbon source; switching to renewable electricity = highest-yield single action</t>
  </si>
  <si>
    <t>199 sustainability actions across 14 categories; effort-vs-impact matrix for prioritisation</t>
  </si>
  <si>
    <t>Kern-Allely et al. 2025 (Frontiers Vet Sci, doi:10.3389/fvets.2025.1690485)</t>
  </si>
  <si>
    <t>One Health: animal, human &amp; ecosystem outcomes must be planned together</t>
  </si>
  <si>
    <t>Saha 2024 (Bus Strat &amp; Environ, 33(5))</t>
  </si>
  <si>
    <t>S — Social (Staff)</t>
  </si>
  <si>
    <t>Environmentally sustainable management → lower disengagement, stronger sense of meaning, better psychological safety</t>
  </si>
  <si>
    <t>Scott, Davis &amp; Duncan 2025 (Frontiers Vet Sci 12:1614496)</t>
  </si>
  <si>
    <t>76% of vet staff say it is very important their clinic strives to be sustainable</t>
  </si>
  <si>
    <t>Mars Veterinary Health 2024</t>
  </si>
  <si>
    <t>Vet suicide rate 2.1–3.5× general population; peer support &amp; shared purpose are protective</t>
  </si>
  <si>
    <t>Máté, Várnai &amp; Ózsvári 2025 (Frontiers Vet Sci 12:1634139)</t>
  </si>
  <si>
    <t>S — Social (Clients)</t>
  </si>
  <si>
    <t>65% of pet owners want to be informed about their clinic's environmental efforts</t>
  </si>
  <si>
    <t>64% of consumers will pay more for sustainable products &amp; services</t>
  </si>
  <si>
    <t>Deloitte Gen Z &amp; Millennial Survey 2024 (n=22,841)</t>
  </si>
  <si>
    <t>S — Social (Workforce)</t>
  </si>
  <si>
    <t>Gen Z &amp; Millennials = ~74% global workforce by 2030; ~40% have rejected employer over values misalignment</t>
  </si>
  <si>
    <t>Deloitte Gen Z &amp; Millennial Survey 2024</t>
  </si>
  <si>
    <t>G — Governance</t>
  </si>
  <si>
    <t>Firms with high sustainability standards show 27% higher long-term profitability; lower stock volatility</t>
  </si>
  <si>
    <t>Eccles, Ioannou &amp; Serafeim 2015 (Management Science 60(11))</t>
  </si>
  <si>
    <t>ESG-strong businesses: 25% lower turnover, 30% increase in engagement</t>
  </si>
  <si>
    <t>Eccles et al. 2015; McKinsey &amp; Company 2022</t>
  </si>
  <si>
    <t>Stakeholder expectations (not regulation) are the strongest driver of sustainability in animal health</t>
  </si>
  <si>
    <t>Saha 2024</t>
  </si>
  <si>
    <t>Equity / Access</t>
  </si>
  <si>
    <t>AAHA Community Care Guidelines 2024 + AAVMC Spectrum of Care Education Model</t>
  </si>
  <si>
    <t>AAHA 2024; AAVMC 2024</t>
  </si>
  <si>
    <t>AlignCare / Pet Health Equity (UTK) — integrated vet social-work models for underserved families</t>
  </si>
  <si>
    <t>University of Tennessee, Knoxville</t>
  </si>
  <si>
    <t>Tools / Programs</t>
  </si>
  <si>
    <t>Vets for Climate Action — Climate Care Programme (AU/NZ): structured carbon-reduction pathway for clinics</t>
  </si>
  <si>
    <t>vetsforclimateaction.org.au</t>
  </si>
  <si>
    <t>V-CALC carbon calculator (Veterinary Sustainability Alliance, US) — open-access GHG accounting</t>
  </si>
  <si>
    <t>Veterinary Sustainability Alliance</t>
  </si>
  <si>
    <t>Environmental Sustainability Action Planner — Kern-Allely et al. 2025 (14-Category Framework)</t>
  </si>
  <si>
    <t>Rate Effort (1=easy → 4=hard) and Impact (1=low → 4=high). PRIORITY = Impact minus Effort. Green = quick wins. Focus on HIGH IMPACT / LOW EFFORT first.</t>
  </si>
  <si>
    <t>Action</t>
  </si>
  <si>
    <t>Tier / Category</t>
  </si>
  <si>
    <t>Effort
(1=easy → 4=hard)</t>
  </si>
  <si>
    <t>Impact
(1=low → 4=high)</t>
  </si>
  <si>
    <t>Priority Score
(Impact – Effort)</t>
  </si>
  <si>
    <t>Status / Notes</t>
  </si>
  <si>
    <t>CORE — Convene</t>
  </si>
  <si>
    <t>Create an overarching sustainability policy</t>
  </si>
  <si>
    <t>Core / Convene</t>
  </si>
  <si>
    <t>Appoint a sustainability lead or leadership team</t>
  </si>
  <si>
    <t>Hold regular sustainability team meetings</t>
  </si>
  <si>
    <t>Include sustainability as agenda item at all-staff meetings</t>
  </si>
  <si>
    <t>Include sustainability question in client satisfaction surveys</t>
  </si>
  <si>
    <t>CORE — Assess</t>
  </si>
  <si>
    <t>Conduct a baseline GHG footprint assessment (V-CALC)</t>
  </si>
  <si>
    <t>Core / Assess</t>
  </si>
  <si>
    <t>Audit energy consumption (electricity, gas, fuel)</t>
  </si>
  <si>
    <t>Audit waste streams by type and volume</t>
  </si>
  <si>
    <t>CORE — Plan</t>
  </si>
  <si>
    <t>Set annual sustainability targets with measurable KPIs</t>
  </si>
  <si>
    <t>Core / Plan</t>
  </si>
  <si>
    <t>Develop a multi-year decarbonisation roadmap</t>
  </si>
  <si>
    <t>CLINIC — Energy</t>
  </si>
  <si>
    <t>Switch to renewable electricity tariff / solar</t>
  </si>
  <si>
    <t>Clinic / Energy</t>
  </si>
  <si>
    <t>Upgrade to LED lighting throughout clinic</t>
  </si>
  <si>
    <t>Install smart power strips / auto-off for equipment</t>
  </si>
  <si>
    <t>Optimise HVAC — programmable thermostats, filters</t>
  </si>
  <si>
    <t>CLINIC — Waste (Anesthetic Gases)</t>
  </si>
  <si>
    <t>Eliminate or phase out desflurane</t>
  </si>
  <si>
    <t>Clinic / Waste – Gases</t>
  </si>
  <si>
    <t>Implement low-flow anesthesia protocols</t>
  </si>
  <si>
    <t>Minimise nitrous oxide use; use TIVA where appropriate</t>
  </si>
  <si>
    <t>CLINIC — Waste (General)</t>
  </si>
  <si>
    <t>Separate clinical, pharmaceutical, and recyclable waste streams</t>
  </si>
  <si>
    <t>Clinic / Waste – General</t>
  </si>
  <si>
    <t>Reduce single-use plastics in consult rooms</t>
  </si>
  <si>
    <t>Partner with approved pharmaceutical waste disposal provider</t>
  </si>
  <si>
    <t>CLINIC — Water</t>
  </si>
  <si>
    <t>Install motion-controlled faucets on non-surgical sinks</t>
  </si>
  <si>
    <t>Clinic / Water</t>
  </si>
  <si>
    <t>Add aerators to faucets</t>
  </si>
  <si>
    <t>Use alcohol-based surgical skin prep (vs. traditional scrub)</t>
  </si>
  <si>
    <t>Combine laundry loads</t>
  </si>
  <si>
    <t>CLINIC — Procurement</t>
  </si>
  <si>
    <t>Develop sustainable supplier criteria / scorecard</t>
  </si>
  <si>
    <t>Clinic / Procurement</t>
  </si>
  <si>
    <t>Source products with minimal/recyclable packaging</t>
  </si>
  <si>
    <t>Consolidate orders to reduce delivery frequency</t>
  </si>
  <si>
    <t>CLINIC — Transportation</t>
  </si>
  <si>
    <t>Audit staff commuting patterns &amp; emissions</t>
  </si>
  <si>
    <t>Clinic / Transportation</t>
  </si>
  <si>
    <t>Offer incentives for low-carbon commuting (bike, transit)</t>
  </si>
  <si>
    <t>Transition fleet to EVs or hybrids (long-term goal)</t>
  </si>
  <si>
    <t>COMMUNITY</t>
  </si>
  <si>
    <t>Publish annual sustainability report / blog</t>
  </si>
  <si>
    <t>Community / Stories</t>
  </si>
  <si>
    <t>Engage clients on sustainability (social media, reception screen)</t>
  </si>
  <si>
    <t>Partner with local wildlife or conservation organisations</t>
  </si>
  <si>
    <t>Community / Connections</t>
  </si>
  <si>
    <t>Plant native species / create pollinator habitat at clinic</t>
  </si>
  <si>
    <t>Community / Nature</t>
  </si>
  <si>
    <t>Advocate for sustainability policies in vet professional bodies</t>
  </si>
  <si>
    <t>Community / Policies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</si>
</sst>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7">
    <font>
      <sz val="10.0"/>
      <color rgb="FF000000"/>
      <name val="Arial"/>
      <scheme val="minor"/>
    </font>
    <font>
      <b/>
      <sz val="15.0"/>
      <color rgb="FFFFFFFF"/>
      <name val="Arial"/>
    </font>
    <font>
      <i/>
      <sz val="8.0"/>
      <color rgb="FF555555"/>
      <name val="Arial"/>
    </font>
    <font>
      <b/>
      <sz val="8.0"/>
      <color rgb="FFFFFFFF"/>
      <name val="Arial"/>
    </font>
    <font>
      <b/>
      <sz val="10.0"/>
      <color rgb="FFFFFFFF"/>
      <name val="Arial"/>
    </font>
    <font/>
    <font>
      <sz val="9.0"/>
      <color rgb="FF222222"/>
      <name val="Arial"/>
    </font>
    <font>
      <sz val="8.0"/>
      <color rgb="FF222222"/>
      <name val="Arial"/>
    </font>
    <font>
      <color theme="1"/>
      <name val="Arial"/>
      <scheme val="minor"/>
    </font>
    <font>
      <b/>
      <sz val="10.0"/>
      <color theme="1"/>
      <name val="Arial"/>
    </font>
    <font>
      <b/>
      <sz val="13.0"/>
      <color rgb="FFFFFFFF"/>
      <name val="Arial"/>
    </font>
    <font>
      <b/>
      <sz val="9.0"/>
      <color rgb="FFFFFFFF"/>
      <name val="Arial"/>
    </font>
    <font>
      <b/>
      <sz val="9.0"/>
      <color rgb="FF222222"/>
      <name val="Arial"/>
    </font>
    <font>
      <u/>
      <sz val="9.0"/>
      <color rgb="FF222222"/>
      <name val="Arial"/>
    </font>
    <font>
      <b/>
      <sz val="12.0"/>
      <color rgb="FFFFFFFF"/>
      <name val="Arial"/>
    </font>
    <font>
      <i/>
      <sz val="8.0"/>
      <color rgb="FF333333"/>
      <name val="Arial"/>
    </font>
    <font>
      <b/>
      <sz val="10.0"/>
      <color rgb="FF1B5E20"/>
      <name val="Arial"/>
    </font>
  </fonts>
  <fills count="16">
    <fill>
      <patternFill patternType="none"/>
    </fill>
    <fill>
      <patternFill patternType="lightGray"/>
    </fill>
    <fill>
      <patternFill patternType="solid">
        <fgColor rgb="FF1E5F74"/>
        <bgColor rgb="FF1E5F74"/>
      </patternFill>
    </fill>
    <fill>
      <patternFill patternType="solid">
        <fgColor rgb="FFF5F0E8"/>
        <bgColor rgb="FFF5F0E8"/>
      </patternFill>
    </fill>
    <fill>
      <patternFill patternType="solid">
        <fgColor rgb="FF1A6B5C"/>
        <bgColor rgb="FF1A6B5C"/>
      </patternFill>
    </fill>
    <fill>
      <patternFill patternType="solid">
        <fgColor rgb="FFFFFFFF"/>
        <bgColor rgb="FFFFFFFF"/>
      </patternFill>
    </fill>
    <fill>
      <patternFill patternType="solid">
        <fgColor rgb="FFFFF9C4"/>
        <bgColor rgb="FFFFF9C4"/>
      </patternFill>
    </fill>
    <fill>
      <patternFill patternType="solid">
        <fgColor rgb="FFF2F2F2"/>
        <bgColor rgb="FFF2F2F2"/>
      </patternFill>
    </fill>
    <fill>
      <patternFill patternType="solid">
        <fgColor rgb="FF2E7D32"/>
        <bgColor rgb="FF2E7D32"/>
      </patternFill>
    </fill>
    <fill>
      <patternFill patternType="solid">
        <fgColor rgb="FF7B1FA2"/>
        <bgColor rgb="FF7B1FA2"/>
      </patternFill>
    </fill>
    <fill>
      <patternFill patternType="solid">
        <fgColor rgb="FF1565C0"/>
        <bgColor rgb="FF1565C0"/>
      </patternFill>
    </fill>
    <fill>
      <patternFill patternType="solid">
        <fgColor rgb="FF546E7A"/>
        <bgColor rgb="FF546E7A"/>
      </patternFill>
    </fill>
    <fill>
      <patternFill patternType="solid">
        <fgColor rgb="FF2B7A8A"/>
        <bgColor rgb="FF2B7A8A"/>
      </patternFill>
    </fill>
    <fill>
      <patternFill patternType="solid">
        <fgColor rgb="FFE8F5E9"/>
        <bgColor rgb="FFE8F5E9"/>
      </patternFill>
    </fill>
    <fill>
      <patternFill patternType="solid">
        <fgColor rgb="FFFFF8E1"/>
        <bgColor rgb="FFFFF8E1"/>
      </patternFill>
    </fill>
    <fill>
      <patternFill patternType="solid">
        <fgColor rgb="FFF3E5F5"/>
        <bgColor rgb="FFF3E5F5"/>
      </patternFill>
    </fill>
  </fills>
  <borders count="5">
    <border/>
    <border>
      <left style="thin">
        <color rgb="FFBBBBBB"/>
      </left>
      <right style="thin">
        <color rgb="FFBBBBBB"/>
      </right>
      <top style="thin">
        <color rgb="FFBBBBBB"/>
      </top>
      <bottom style="thin">
        <color rgb="FFBBBBBB"/>
      </bottom>
    </border>
    <border>
      <left style="thin">
        <color rgb="FFBBBBBB"/>
      </left>
      <top style="thin">
        <color rgb="FFBBBBBB"/>
      </top>
      <bottom style="thin">
        <color rgb="FFBBBBBB"/>
      </bottom>
    </border>
    <border>
      <top style="thin">
        <color rgb="FFBBBBBB"/>
      </top>
      <bottom style="thin">
        <color rgb="FFBBBBBB"/>
      </bottom>
    </border>
    <border>
      <right style="thin">
        <color rgb="FFBBBBBB"/>
      </right>
      <top style="thin">
        <color rgb="FFBBBBBB"/>
      </top>
      <bottom style="thin">
        <color rgb="FFBBBBBB"/>
      </bottom>
    </border>
  </borders>
  <cellStyleXfs count="1">
    <xf borderId="0" fillId="0" fontId="0" numFmtId="0" applyAlignment="1" applyFont="1"/>
  </cellStyleXfs>
  <cellXfs count="39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readingOrder="0" shrinkToFit="0" vertical="center" wrapText="1"/>
    </xf>
    <xf borderId="0" fillId="3" fontId="2" numFmtId="0" xfId="0" applyAlignment="1" applyFill="1" applyFont="1">
      <alignment horizontal="center" readingOrder="0" vertical="center"/>
    </xf>
    <xf borderId="1" fillId="2" fontId="3" numFmtId="0" xfId="0" applyAlignment="1" applyBorder="1" applyFont="1">
      <alignment horizontal="center" readingOrder="0" shrinkToFit="0" vertical="center" wrapText="1"/>
    </xf>
    <xf borderId="2" fillId="4" fontId="4" numFmtId="0" xfId="0" applyAlignment="1" applyBorder="1" applyFill="1" applyFont="1">
      <alignment horizontal="left" readingOrder="0" shrinkToFit="0" vertical="center" wrapText="0"/>
    </xf>
    <xf borderId="3" fillId="0" fontId="5" numFmtId="0" xfId="0" applyBorder="1" applyFont="1"/>
    <xf borderId="4" fillId="0" fontId="5" numFmtId="0" xfId="0" applyBorder="1" applyFont="1"/>
    <xf borderId="1" fillId="5" fontId="6" numFmtId="0" xfId="0" applyAlignment="1" applyBorder="1" applyFill="1" applyFont="1">
      <alignment horizontal="left" readingOrder="0" shrinkToFit="0" vertical="center" wrapText="1"/>
    </xf>
    <xf borderId="1" fillId="5" fontId="7" numFmtId="0" xfId="0" applyAlignment="1" applyBorder="1" applyFont="1">
      <alignment horizontal="center" readingOrder="0" shrinkToFit="0" vertical="center" wrapText="1"/>
    </xf>
    <xf borderId="1" fillId="5" fontId="8" numFmtId="0" xfId="0" applyBorder="1" applyFont="1"/>
    <xf borderId="1" fillId="6" fontId="9" numFmtId="0" xfId="0" applyAlignment="1" applyBorder="1" applyFill="1" applyFont="1">
      <alignment horizontal="center" vertical="center"/>
    </xf>
    <xf borderId="1" fillId="5" fontId="6" numFmtId="0" xfId="0" applyAlignment="1" applyBorder="1" applyFont="1">
      <alignment horizontal="center" readingOrder="0" shrinkToFit="0" vertical="center" wrapText="1"/>
    </xf>
    <xf borderId="1" fillId="5" fontId="7" numFmtId="0" xfId="0" applyAlignment="1" applyBorder="1" applyFont="1">
      <alignment horizontal="left" readingOrder="0" shrinkToFit="0" vertical="center" wrapText="1"/>
    </xf>
    <xf borderId="1" fillId="7" fontId="6" numFmtId="0" xfId="0" applyAlignment="1" applyBorder="1" applyFill="1" applyFont="1">
      <alignment horizontal="left" readingOrder="0" shrinkToFit="0" vertical="center" wrapText="1"/>
    </xf>
    <xf borderId="1" fillId="7" fontId="7" numFmtId="0" xfId="0" applyAlignment="1" applyBorder="1" applyFont="1">
      <alignment horizontal="center" readingOrder="0" shrinkToFit="0" vertical="center" wrapText="1"/>
    </xf>
    <xf borderId="1" fillId="7" fontId="8" numFmtId="0" xfId="0" applyBorder="1" applyFont="1"/>
    <xf borderId="1" fillId="7" fontId="6" numFmtId="0" xfId="0" applyAlignment="1" applyBorder="1" applyFont="1">
      <alignment horizontal="center" readingOrder="0" shrinkToFit="0" vertical="center" wrapText="1"/>
    </xf>
    <xf borderId="1" fillId="7" fontId="7" numFmtId="0" xfId="0" applyAlignment="1" applyBorder="1" applyFont="1">
      <alignment horizontal="left" readingOrder="0" shrinkToFit="0" vertical="center" wrapText="1"/>
    </xf>
    <xf borderId="2" fillId="8" fontId="4" numFmtId="0" xfId="0" applyAlignment="1" applyBorder="1" applyFill="1" applyFont="1">
      <alignment horizontal="left" readingOrder="0" shrinkToFit="0" vertical="center" wrapText="0"/>
    </xf>
    <xf borderId="2" fillId="9" fontId="4" numFmtId="0" xfId="0" applyAlignment="1" applyBorder="1" applyFill="1" applyFont="1">
      <alignment horizontal="left" readingOrder="0" shrinkToFit="0" vertical="center" wrapText="0"/>
    </xf>
    <xf borderId="2" fillId="10" fontId="4" numFmtId="0" xfId="0" applyAlignment="1" applyBorder="1" applyFill="1" applyFont="1">
      <alignment horizontal="left" readingOrder="0" shrinkToFit="0" vertical="center" wrapText="0"/>
    </xf>
    <xf borderId="2" fillId="11" fontId="4" numFmtId="0" xfId="0" applyAlignment="1" applyBorder="1" applyFill="1" applyFont="1">
      <alignment horizontal="left" readingOrder="0" shrinkToFit="0" vertical="center" wrapText="0"/>
    </xf>
    <xf borderId="0" fillId="2" fontId="10" numFmtId="0" xfId="0" applyAlignment="1" applyFont="1">
      <alignment horizontal="center" readingOrder="0" shrinkToFit="0" vertical="center" wrapText="1"/>
    </xf>
    <xf borderId="1" fillId="2" fontId="11" numFmtId="0" xfId="0" applyAlignment="1" applyBorder="1" applyFont="1">
      <alignment horizontal="center" readingOrder="0" shrinkToFit="0" vertical="center" wrapText="1"/>
    </xf>
    <xf borderId="2" fillId="12" fontId="4" numFmtId="0" xfId="0" applyAlignment="1" applyBorder="1" applyFill="1" applyFont="1">
      <alignment horizontal="left" readingOrder="0" vertical="center"/>
    </xf>
    <xf borderId="1" fillId="12" fontId="4" numFmtId="0" xfId="0" applyAlignment="1" applyBorder="1" applyFont="1">
      <alignment horizontal="center" readingOrder="0" shrinkToFit="0" vertical="center" wrapText="1"/>
    </xf>
    <xf borderId="1" fillId="5" fontId="12" numFmtId="0" xfId="0" applyAlignment="1" applyBorder="1" applyFont="1">
      <alignment horizontal="left" readingOrder="0" shrinkToFit="0" vertical="center" wrapText="1"/>
    </xf>
    <xf borderId="1" fillId="7" fontId="12" numFmtId="0" xfId="0" applyAlignment="1" applyBorder="1" applyFont="1">
      <alignment horizontal="left" readingOrder="0" shrinkToFit="0" vertical="center" wrapText="1"/>
    </xf>
    <xf borderId="1" fillId="5" fontId="13" numFmtId="0" xfId="0" applyAlignment="1" applyBorder="1" applyFont="1">
      <alignment horizontal="left" readingOrder="0" shrinkToFit="0" vertical="center" wrapText="1"/>
    </xf>
    <xf borderId="0" fillId="8" fontId="14" numFmtId="0" xfId="0" applyAlignment="1" applyFont="1">
      <alignment horizontal="center" readingOrder="0" shrinkToFit="0" vertical="center" wrapText="1"/>
    </xf>
    <xf borderId="0" fillId="13" fontId="15" numFmtId="0" xfId="0" applyAlignment="1" applyFill="1" applyFont="1">
      <alignment horizontal="center" readingOrder="0" vertical="center"/>
    </xf>
    <xf borderId="1" fillId="8" fontId="11" numFmtId="0" xfId="0" applyAlignment="1" applyBorder="1" applyFont="1">
      <alignment horizontal="center" readingOrder="0" shrinkToFit="0" vertical="center" wrapText="1"/>
    </xf>
    <xf borderId="2" fillId="13" fontId="16" numFmtId="0" xfId="0" applyAlignment="1" applyBorder="1" applyFont="1">
      <alignment horizontal="left" readingOrder="0" vertical="center"/>
    </xf>
    <xf borderId="1" fillId="5" fontId="9" numFmtId="0" xfId="0" applyAlignment="1" applyBorder="1" applyFont="1">
      <alignment horizontal="center" readingOrder="0" vertical="center"/>
    </xf>
    <xf borderId="1" fillId="5" fontId="6" numFmtId="0" xfId="0" applyAlignment="1" applyBorder="1" applyFont="1">
      <alignment horizontal="left" shrinkToFit="0" vertical="center" wrapText="1"/>
    </xf>
    <xf borderId="1" fillId="7" fontId="9" numFmtId="0" xfId="0" applyAlignment="1" applyBorder="1" applyFont="1">
      <alignment horizontal="center" readingOrder="0" vertical="center"/>
    </xf>
    <xf borderId="1" fillId="7" fontId="6" numFmtId="0" xfId="0" applyAlignment="1" applyBorder="1" applyFont="1">
      <alignment horizontal="left" shrinkToFit="0" vertical="center" wrapText="1"/>
    </xf>
    <xf borderId="2" fillId="14" fontId="16" numFmtId="0" xfId="0" applyAlignment="1" applyBorder="1" applyFill="1" applyFont="1">
      <alignment horizontal="left" readingOrder="0" vertical="center"/>
    </xf>
    <xf borderId="2" fillId="15" fontId="16" numFmtId="0" xfId="0" applyAlignment="1" applyBorder="1" applyFill="1" applyFont="1">
      <alignment horizontal="left" readingOrder="0" vertical="center"/>
    </xf>
  </cellXfs>
  <cellStyles count="1">
    <cellStyle xfId="0" name="Normal" builtinId="0"/>
  </cellStyles>
  <dxfs count="3">
    <dxf>
      <font/>
      <fill>
        <patternFill patternType="solid">
          <fgColor rgb="FFCCFFCC"/>
          <bgColor rgb="FFCCFFCC"/>
        </patternFill>
      </fill>
      <border/>
    </dxf>
    <dxf>
      <font/>
      <fill>
        <patternFill patternType="solid">
          <fgColor rgb="FFFFFFCC"/>
          <bgColor rgb="FFFFFFCC"/>
        </patternFill>
      </fill>
      <border/>
    </dxf>
    <dxf>
      <font/>
      <fill>
        <patternFill patternType="solid">
          <fgColor rgb="FFFFCCCC"/>
          <bgColor rgb="FFFFCCCC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9" Type="http://schemas.openxmlformats.org/officeDocument/2006/relationships/worksheet" Target="worksheets/sheet5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7" Type="http://schemas.openxmlformats.org/officeDocument/2006/relationships/worksheet" Target="worksheets/sheet3.xml"/><Relationship Id="rId8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hyperlink" Target="http://vetsforclimateaction.org.au" TargetMode="External"/><Relationship Id="rId2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3.0" topLeftCell="A4" activePane="bottomLeft" state="frozen"/>
      <selection activeCell="B5" sqref="B5" pane="bottomLeft"/>
    </sheetView>
  </sheetViews>
  <sheetFormatPr customHeight="1" defaultColWidth="12.63" defaultRowHeight="15.75"/>
  <cols>
    <col customWidth="1" min="1" max="1" width="40.13"/>
    <col customWidth="1" min="2" max="2" width="10.13"/>
    <col customWidth="1" min="3" max="5" width="11.38"/>
    <col customWidth="1" min="6" max="7" width="12.63"/>
    <col customWidth="1" min="8" max="8" width="11.38"/>
    <col customWidth="1" min="9" max="9" width="13.88"/>
    <col customWidth="1" min="10" max="10" width="35.13"/>
  </cols>
  <sheetData>
    <row r="1" ht="33.0" customHeight="1">
      <c r="A1" s="1" t="s">
        <v>0</v>
      </c>
    </row>
    <row r="2" ht="15.0" customHeight="1">
      <c r="A2" s="2" t="s">
        <v>1</v>
      </c>
    </row>
    <row r="3" ht="39.0" customHeight="1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3" t="s">
        <v>11</v>
      </c>
    </row>
    <row r="4" ht="19.5" customHeight="1">
      <c r="A4" s="4" t="s">
        <v>12</v>
      </c>
      <c r="B4" s="5"/>
      <c r="C4" s="5"/>
      <c r="D4" s="5"/>
      <c r="E4" s="5"/>
      <c r="F4" s="5"/>
      <c r="G4" s="5"/>
      <c r="H4" s="5"/>
      <c r="I4" s="5"/>
      <c r="J4" s="6"/>
    </row>
    <row r="5" ht="22.5" customHeight="1">
      <c r="A5" s="7" t="s">
        <v>13</v>
      </c>
      <c r="B5" s="8" t="s">
        <v>14</v>
      </c>
      <c r="C5" s="9"/>
      <c r="D5" s="9"/>
      <c r="E5" s="9"/>
      <c r="F5" s="9"/>
      <c r="G5" s="9"/>
      <c r="H5" s="10" t="str">
        <f t="shared" ref="H5:H11" si="1">IF(C5+D5+E5+F5+G5&gt;0, C5+D5+E5+F5+G5, "")</f>
        <v/>
      </c>
      <c r="I5" s="11" t="s">
        <v>15</v>
      </c>
      <c r="J5" s="12" t="s">
        <v>16</v>
      </c>
    </row>
    <row r="6" ht="22.5" customHeight="1">
      <c r="A6" s="13" t="s">
        <v>17</v>
      </c>
      <c r="B6" s="14" t="s">
        <v>14</v>
      </c>
      <c r="C6" s="15"/>
      <c r="D6" s="15"/>
      <c r="E6" s="15"/>
      <c r="F6" s="15"/>
      <c r="G6" s="15"/>
      <c r="H6" s="10" t="str">
        <f t="shared" si="1"/>
        <v/>
      </c>
      <c r="I6" s="16" t="s">
        <v>15</v>
      </c>
      <c r="J6" s="17" t="s">
        <v>18</v>
      </c>
    </row>
    <row r="7" ht="22.5" customHeight="1">
      <c r="A7" s="7" t="s">
        <v>19</v>
      </c>
      <c r="B7" s="8" t="s">
        <v>14</v>
      </c>
      <c r="C7" s="9"/>
      <c r="D7" s="9"/>
      <c r="E7" s="9"/>
      <c r="F7" s="9"/>
      <c r="G7" s="9"/>
      <c r="H7" s="10" t="str">
        <f t="shared" si="1"/>
        <v/>
      </c>
      <c r="I7" s="11" t="s">
        <v>20</v>
      </c>
      <c r="J7" s="12" t="s">
        <v>21</v>
      </c>
    </row>
    <row r="8" ht="22.5" customHeight="1">
      <c r="A8" s="13" t="s">
        <v>22</v>
      </c>
      <c r="B8" s="14" t="s">
        <v>14</v>
      </c>
      <c r="C8" s="15"/>
      <c r="D8" s="15"/>
      <c r="E8" s="15"/>
      <c r="F8" s="15"/>
      <c r="G8" s="15"/>
      <c r="H8" s="10" t="str">
        <f t="shared" si="1"/>
        <v/>
      </c>
      <c r="I8" s="16" t="s">
        <v>23</v>
      </c>
      <c r="J8" s="17" t="s">
        <v>24</v>
      </c>
    </row>
    <row r="9" ht="22.5" customHeight="1">
      <c r="A9" s="7" t="s">
        <v>25</v>
      </c>
      <c r="B9" s="8" t="s">
        <v>14</v>
      </c>
      <c r="C9" s="9"/>
      <c r="D9" s="9"/>
      <c r="E9" s="9"/>
      <c r="F9" s="9"/>
      <c r="G9" s="9"/>
      <c r="H9" s="10" t="str">
        <f t="shared" si="1"/>
        <v/>
      </c>
      <c r="I9" s="11" t="s">
        <v>15</v>
      </c>
      <c r="J9" s="12" t="s">
        <v>26</v>
      </c>
    </row>
    <row r="10" ht="22.5" customHeight="1">
      <c r="A10" s="13" t="s">
        <v>27</v>
      </c>
      <c r="B10" s="14" t="s">
        <v>14</v>
      </c>
      <c r="C10" s="15"/>
      <c r="D10" s="15"/>
      <c r="E10" s="15"/>
      <c r="F10" s="15"/>
      <c r="G10" s="15"/>
      <c r="H10" s="10" t="str">
        <f t="shared" si="1"/>
        <v/>
      </c>
      <c r="I10" s="16" t="s">
        <v>15</v>
      </c>
      <c r="J10" s="17" t="s">
        <v>28</v>
      </c>
    </row>
    <row r="11" ht="22.5" customHeight="1">
      <c r="A11" s="7" t="s">
        <v>29</v>
      </c>
      <c r="B11" s="8" t="s">
        <v>14</v>
      </c>
      <c r="C11" s="9"/>
      <c r="D11" s="9"/>
      <c r="E11" s="9"/>
      <c r="F11" s="9"/>
      <c r="G11" s="9"/>
      <c r="H11" s="10" t="str">
        <f t="shared" si="1"/>
        <v/>
      </c>
      <c r="I11" s="11" t="s">
        <v>15</v>
      </c>
      <c r="J11" s="12" t="s">
        <v>30</v>
      </c>
    </row>
    <row r="12" ht="19.5" customHeight="1">
      <c r="A12" s="18" t="s">
        <v>31</v>
      </c>
      <c r="B12" s="5"/>
      <c r="C12" s="5"/>
      <c r="D12" s="5"/>
      <c r="E12" s="5"/>
      <c r="F12" s="5"/>
      <c r="G12" s="5"/>
      <c r="H12" s="5"/>
      <c r="I12" s="5"/>
      <c r="J12" s="6"/>
    </row>
    <row r="13" ht="22.5" customHeight="1">
      <c r="A13" s="7" t="s">
        <v>32</v>
      </c>
      <c r="B13" s="8" t="s">
        <v>33</v>
      </c>
      <c r="C13" s="9"/>
      <c r="D13" s="9"/>
      <c r="E13" s="9"/>
      <c r="F13" s="9"/>
      <c r="G13" s="9"/>
      <c r="H13" s="10" t="str">
        <f t="shared" ref="H13:H24" si="2">IF(C13+D13+E13+F13+G13&gt;0, C13+D13+E13+F13+G13, "")</f>
        <v/>
      </c>
      <c r="I13" s="11" t="s">
        <v>23</v>
      </c>
      <c r="J13" s="12" t="s">
        <v>34</v>
      </c>
    </row>
    <row r="14" ht="22.5" customHeight="1">
      <c r="A14" s="13" t="s">
        <v>35</v>
      </c>
      <c r="B14" s="14" t="s">
        <v>33</v>
      </c>
      <c r="C14" s="15"/>
      <c r="D14" s="15"/>
      <c r="E14" s="15"/>
      <c r="F14" s="15"/>
      <c r="G14" s="15"/>
      <c r="H14" s="10" t="str">
        <f t="shared" si="2"/>
        <v/>
      </c>
      <c r="I14" s="16" t="s">
        <v>15</v>
      </c>
      <c r="J14" s="17" t="s">
        <v>36</v>
      </c>
    </row>
    <row r="15" ht="22.5" customHeight="1">
      <c r="A15" s="7" t="s">
        <v>37</v>
      </c>
      <c r="B15" s="8" t="s">
        <v>33</v>
      </c>
      <c r="C15" s="9"/>
      <c r="D15" s="9"/>
      <c r="E15" s="9"/>
      <c r="F15" s="9"/>
      <c r="G15" s="9"/>
      <c r="H15" s="10" t="str">
        <f t="shared" si="2"/>
        <v/>
      </c>
      <c r="I15" s="11" t="s">
        <v>15</v>
      </c>
      <c r="J15" s="12" t="s">
        <v>38</v>
      </c>
    </row>
    <row r="16" ht="22.5" customHeight="1">
      <c r="A16" s="13" t="s">
        <v>39</v>
      </c>
      <c r="B16" s="14" t="s">
        <v>33</v>
      </c>
      <c r="C16" s="15"/>
      <c r="D16" s="15"/>
      <c r="E16" s="15"/>
      <c r="F16" s="15"/>
      <c r="G16" s="15"/>
      <c r="H16" s="10" t="str">
        <f t="shared" si="2"/>
        <v/>
      </c>
      <c r="I16" s="16" t="s">
        <v>23</v>
      </c>
      <c r="J16" s="17" t="s">
        <v>40</v>
      </c>
    </row>
    <row r="17" ht="22.5" customHeight="1">
      <c r="A17" s="7" t="s">
        <v>41</v>
      </c>
      <c r="B17" s="8" t="s">
        <v>33</v>
      </c>
      <c r="C17" s="9"/>
      <c r="D17" s="9"/>
      <c r="E17" s="9"/>
      <c r="F17" s="9"/>
      <c r="G17" s="9"/>
      <c r="H17" s="10" t="str">
        <f t="shared" si="2"/>
        <v/>
      </c>
      <c r="I17" s="11" t="s">
        <v>15</v>
      </c>
      <c r="J17" s="12" t="s">
        <v>42</v>
      </c>
    </row>
    <row r="18" ht="22.5" customHeight="1">
      <c r="A18" s="13" t="s">
        <v>43</v>
      </c>
      <c r="B18" s="14" t="s">
        <v>33</v>
      </c>
      <c r="C18" s="15"/>
      <c r="D18" s="15"/>
      <c r="E18" s="15"/>
      <c r="F18" s="15"/>
      <c r="G18" s="15"/>
      <c r="H18" s="10" t="str">
        <f t="shared" si="2"/>
        <v/>
      </c>
      <c r="I18" s="16" t="s">
        <v>15</v>
      </c>
      <c r="J18" s="17" t="s">
        <v>44</v>
      </c>
    </row>
    <row r="19" ht="22.5" customHeight="1">
      <c r="A19" s="7" t="s">
        <v>45</v>
      </c>
      <c r="B19" s="8" t="s">
        <v>33</v>
      </c>
      <c r="C19" s="9"/>
      <c r="D19" s="9"/>
      <c r="E19" s="9"/>
      <c r="F19" s="9"/>
      <c r="G19" s="9"/>
      <c r="H19" s="10" t="str">
        <f t="shared" si="2"/>
        <v/>
      </c>
      <c r="I19" s="11" t="s">
        <v>15</v>
      </c>
      <c r="J19" s="12" t="s">
        <v>46</v>
      </c>
    </row>
    <row r="20" ht="22.5" customHeight="1">
      <c r="A20" s="13" t="s">
        <v>47</v>
      </c>
      <c r="B20" s="14" t="s">
        <v>33</v>
      </c>
      <c r="C20" s="15"/>
      <c r="D20" s="15"/>
      <c r="E20" s="15"/>
      <c r="F20" s="15"/>
      <c r="G20" s="15"/>
      <c r="H20" s="10" t="str">
        <f t="shared" si="2"/>
        <v/>
      </c>
      <c r="I20" s="16" t="s">
        <v>23</v>
      </c>
      <c r="J20" s="17" t="s">
        <v>48</v>
      </c>
    </row>
    <row r="21" ht="22.5" customHeight="1">
      <c r="A21" s="7" t="s">
        <v>49</v>
      </c>
      <c r="B21" s="8" t="s">
        <v>33</v>
      </c>
      <c r="C21" s="9"/>
      <c r="D21" s="9"/>
      <c r="E21" s="9"/>
      <c r="F21" s="9"/>
      <c r="G21" s="9"/>
      <c r="H21" s="10" t="str">
        <f t="shared" si="2"/>
        <v/>
      </c>
      <c r="I21" s="11" t="s">
        <v>50</v>
      </c>
      <c r="J21" s="12" t="s">
        <v>51</v>
      </c>
    </row>
    <row r="22" ht="22.5" customHeight="1">
      <c r="A22" s="13" t="s">
        <v>52</v>
      </c>
      <c r="B22" s="14" t="s">
        <v>33</v>
      </c>
      <c r="C22" s="15"/>
      <c r="D22" s="15"/>
      <c r="E22" s="15"/>
      <c r="F22" s="15"/>
      <c r="G22" s="15"/>
      <c r="H22" s="10" t="str">
        <f t="shared" si="2"/>
        <v/>
      </c>
      <c r="I22" s="16" t="s">
        <v>23</v>
      </c>
      <c r="J22" s="17" t="s">
        <v>53</v>
      </c>
    </row>
    <row r="23" ht="22.5" customHeight="1">
      <c r="A23" s="7" t="s">
        <v>54</v>
      </c>
      <c r="B23" s="8" t="s">
        <v>33</v>
      </c>
      <c r="C23" s="9"/>
      <c r="D23" s="9"/>
      <c r="E23" s="9"/>
      <c r="F23" s="9"/>
      <c r="G23" s="9"/>
      <c r="H23" s="10" t="str">
        <f t="shared" si="2"/>
        <v/>
      </c>
      <c r="I23" s="11" t="s">
        <v>15</v>
      </c>
      <c r="J23" s="12" t="s">
        <v>55</v>
      </c>
    </row>
    <row r="24" ht="22.5" customHeight="1">
      <c r="A24" s="13" t="s">
        <v>56</v>
      </c>
      <c r="B24" s="14" t="s">
        <v>33</v>
      </c>
      <c r="C24" s="15"/>
      <c r="D24" s="15"/>
      <c r="E24" s="15"/>
      <c r="F24" s="15"/>
      <c r="G24" s="15"/>
      <c r="H24" s="10" t="str">
        <f t="shared" si="2"/>
        <v/>
      </c>
      <c r="I24" s="16" t="s">
        <v>15</v>
      </c>
      <c r="J24" s="17" t="s">
        <v>57</v>
      </c>
    </row>
    <row r="25" ht="19.5" customHeight="1">
      <c r="A25" s="19" t="s">
        <v>58</v>
      </c>
      <c r="B25" s="5"/>
      <c r="C25" s="5"/>
      <c r="D25" s="5"/>
      <c r="E25" s="5"/>
      <c r="F25" s="5"/>
      <c r="G25" s="5"/>
      <c r="H25" s="5"/>
      <c r="I25" s="5"/>
      <c r="J25" s="6"/>
    </row>
    <row r="26" ht="22.5" customHeight="1">
      <c r="A26" s="7" t="s">
        <v>59</v>
      </c>
      <c r="B26" s="8" t="s">
        <v>60</v>
      </c>
      <c r="C26" s="9"/>
      <c r="D26" s="9"/>
      <c r="E26" s="9"/>
      <c r="F26" s="9"/>
      <c r="G26" s="9"/>
      <c r="H26" s="10" t="str">
        <f t="shared" ref="H26:H32" si="3">IF(C26+D26+E26+F26+G26&gt;0, C26+D26+E26+F26+G26, "")</f>
        <v/>
      </c>
      <c r="I26" s="11" t="s">
        <v>15</v>
      </c>
      <c r="J26" s="12" t="s">
        <v>61</v>
      </c>
    </row>
    <row r="27" ht="22.5" customHeight="1">
      <c r="A27" s="13" t="s">
        <v>62</v>
      </c>
      <c r="B27" s="14" t="s">
        <v>60</v>
      </c>
      <c r="C27" s="15"/>
      <c r="D27" s="15"/>
      <c r="E27" s="15"/>
      <c r="F27" s="15"/>
      <c r="G27" s="15"/>
      <c r="H27" s="10" t="str">
        <f t="shared" si="3"/>
        <v/>
      </c>
      <c r="I27" s="16" t="s">
        <v>15</v>
      </c>
      <c r="J27" s="17" t="s">
        <v>63</v>
      </c>
    </row>
    <row r="28" ht="22.5" customHeight="1">
      <c r="A28" s="7" t="s">
        <v>64</v>
      </c>
      <c r="B28" s="8" t="s">
        <v>60</v>
      </c>
      <c r="C28" s="9"/>
      <c r="D28" s="9"/>
      <c r="E28" s="9"/>
      <c r="F28" s="9"/>
      <c r="G28" s="9"/>
      <c r="H28" s="10" t="str">
        <f t="shared" si="3"/>
        <v/>
      </c>
      <c r="I28" s="11" t="s">
        <v>15</v>
      </c>
      <c r="J28" s="12" t="s">
        <v>65</v>
      </c>
    </row>
    <row r="29" ht="22.5" customHeight="1">
      <c r="A29" s="13" t="s">
        <v>66</v>
      </c>
      <c r="B29" s="14" t="s">
        <v>60</v>
      </c>
      <c r="C29" s="15"/>
      <c r="D29" s="15"/>
      <c r="E29" s="15"/>
      <c r="F29" s="15"/>
      <c r="G29" s="15"/>
      <c r="H29" s="10" t="str">
        <f t="shared" si="3"/>
        <v/>
      </c>
      <c r="I29" s="16" t="s">
        <v>23</v>
      </c>
      <c r="J29" s="17" t="s">
        <v>67</v>
      </c>
    </row>
    <row r="30" ht="22.5" customHeight="1">
      <c r="A30" s="7" t="s">
        <v>68</v>
      </c>
      <c r="B30" s="8" t="s">
        <v>60</v>
      </c>
      <c r="C30" s="9"/>
      <c r="D30" s="9"/>
      <c r="E30" s="9"/>
      <c r="F30" s="9"/>
      <c r="G30" s="9"/>
      <c r="H30" s="10" t="str">
        <f t="shared" si="3"/>
        <v/>
      </c>
      <c r="I30" s="11" t="s">
        <v>23</v>
      </c>
      <c r="J30" s="12" t="s">
        <v>69</v>
      </c>
    </row>
    <row r="31" ht="22.5" customHeight="1">
      <c r="A31" s="13" t="s">
        <v>70</v>
      </c>
      <c r="B31" s="14" t="s">
        <v>60</v>
      </c>
      <c r="C31" s="15"/>
      <c r="D31" s="15"/>
      <c r="E31" s="15"/>
      <c r="F31" s="15"/>
      <c r="G31" s="15"/>
      <c r="H31" s="10" t="str">
        <f t="shared" si="3"/>
        <v/>
      </c>
      <c r="I31" s="16" t="s">
        <v>50</v>
      </c>
      <c r="J31" s="17" t="s">
        <v>71</v>
      </c>
    </row>
    <row r="32" ht="22.5" customHeight="1">
      <c r="A32" s="7" t="s">
        <v>72</v>
      </c>
      <c r="B32" s="8" t="s">
        <v>60</v>
      </c>
      <c r="C32" s="9"/>
      <c r="D32" s="9"/>
      <c r="E32" s="9"/>
      <c r="F32" s="9"/>
      <c r="G32" s="9"/>
      <c r="H32" s="10" t="str">
        <f t="shared" si="3"/>
        <v/>
      </c>
      <c r="I32" s="11" t="s">
        <v>15</v>
      </c>
      <c r="J32" s="12" t="s">
        <v>73</v>
      </c>
    </row>
    <row r="33" ht="19.5" customHeight="1">
      <c r="A33" s="20" t="s">
        <v>74</v>
      </c>
      <c r="B33" s="5"/>
      <c r="C33" s="5"/>
      <c r="D33" s="5"/>
      <c r="E33" s="5"/>
      <c r="F33" s="5"/>
      <c r="G33" s="5"/>
      <c r="H33" s="5"/>
      <c r="I33" s="5"/>
      <c r="J33" s="6"/>
    </row>
    <row r="34" ht="22.5" customHeight="1">
      <c r="A34" s="7" t="s">
        <v>75</v>
      </c>
      <c r="B34" s="8" t="s">
        <v>76</v>
      </c>
      <c r="C34" s="9"/>
      <c r="D34" s="9"/>
      <c r="E34" s="9"/>
      <c r="F34" s="9"/>
      <c r="G34" s="9"/>
      <c r="H34" s="10" t="str">
        <f t="shared" ref="H34:H40" si="4">IF(C34+D34+E34+F34+G34&gt;0, C34+D34+E34+F34+G34, "")</f>
        <v/>
      </c>
      <c r="I34" s="11" t="s">
        <v>20</v>
      </c>
      <c r="J34" s="12" t="s">
        <v>77</v>
      </c>
    </row>
    <row r="35" ht="22.5" customHeight="1">
      <c r="A35" s="13" t="s">
        <v>78</v>
      </c>
      <c r="B35" s="14" t="s">
        <v>76</v>
      </c>
      <c r="C35" s="15"/>
      <c r="D35" s="15"/>
      <c r="E35" s="15"/>
      <c r="F35" s="15"/>
      <c r="G35" s="15"/>
      <c r="H35" s="10" t="str">
        <f t="shared" si="4"/>
        <v/>
      </c>
      <c r="I35" s="16" t="s">
        <v>15</v>
      </c>
      <c r="J35" s="17" t="s">
        <v>79</v>
      </c>
    </row>
    <row r="36" ht="22.5" customHeight="1">
      <c r="A36" s="7" t="s">
        <v>80</v>
      </c>
      <c r="B36" s="8" t="s">
        <v>76</v>
      </c>
      <c r="C36" s="9"/>
      <c r="D36" s="9"/>
      <c r="E36" s="9"/>
      <c r="F36" s="9"/>
      <c r="G36" s="9"/>
      <c r="H36" s="10" t="str">
        <f t="shared" si="4"/>
        <v/>
      </c>
      <c r="I36" s="11" t="s">
        <v>15</v>
      </c>
      <c r="J36" s="12" t="s">
        <v>81</v>
      </c>
    </row>
    <row r="37" ht="22.5" customHeight="1">
      <c r="A37" s="13" t="s">
        <v>82</v>
      </c>
      <c r="B37" s="14" t="s">
        <v>76</v>
      </c>
      <c r="C37" s="15"/>
      <c r="D37" s="15"/>
      <c r="E37" s="15"/>
      <c r="F37" s="15"/>
      <c r="G37" s="15"/>
      <c r="H37" s="10" t="str">
        <f t="shared" si="4"/>
        <v/>
      </c>
      <c r="I37" s="16" t="s">
        <v>15</v>
      </c>
      <c r="J37" s="17" t="s">
        <v>83</v>
      </c>
    </row>
    <row r="38" ht="22.5" customHeight="1">
      <c r="A38" s="7" t="s">
        <v>84</v>
      </c>
      <c r="B38" s="8" t="s">
        <v>76</v>
      </c>
      <c r="C38" s="9"/>
      <c r="D38" s="9"/>
      <c r="E38" s="9"/>
      <c r="F38" s="9"/>
      <c r="G38" s="9"/>
      <c r="H38" s="10" t="str">
        <f t="shared" si="4"/>
        <v/>
      </c>
      <c r="I38" s="11" t="s">
        <v>15</v>
      </c>
      <c r="J38" s="12" t="s">
        <v>85</v>
      </c>
    </row>
    <row r="39" ht="22.5" customHeight="1">
      <c r="A39" s="13" t="s">
        <v>86</v>
      </c>
      <c r="B39" s="14" t="s">
        <v>76</v>
      </c>
      <c r="C39" s="15"/>
      <c r="D39" s="15"/>
      <c r="E39" s="15"/>
      <c r="F39" s="15"/>
      <c r="G39" s="15"/>
      <c r="H39" s="10" t="str">
        <f t="shared" si="4"/>
        <v/>
      </c>
      <c r="I39" s="16" t="s">
        <v>15</v>
      </c>
      <c r="J39" s="17" t="s">
        <v>87</v>
      </c>
    </row>
    <row r="40" ht="22.5" customHeight="1">
      <c r="A40" s="7" t="s">
        <v>88</v>
      </c>
      <c r="B40" s="8" t="s">
        <v>76</v>
      </c>
      <c r="C40" s="9"/>
      <c r="D40" s="9"/>
      <c r="E40" s="9"/>
      <c r="F40" s="9"/>
      <c r="G40" s="9"/>
      <c r="H40" s="10" t="str">
        <f t="shared" si="4"/>
        <v/>
      </c>
      <c r="I40" s="11" t="s">
        <v>23</v>
      </c>
      <c r="J40" s="12" t="s">
        <v>89</v>
      </c>
    </row>
    <row r="41" ht="19.5" customHeight="1">
      <c r="A41" s="21" t="s">
        <v>90</v>
      </c>
      <c r="B41" s="5"/>
      <c r="C41" s="5"/>
      <c r="D41" s="5"/>
      <c r="E41" s="5"/>
      <c r="F41" s="5"/>
      <c r="G41" s="5"/>
      <c r="H41" s="5"/>
      <c r="I41" s="5"/>
      <c r="J41" s="6"/>
    </row>
    <row r="42" ht="21.0" customHeight="1">
      <c r="A42" s="9"/>
      <c r="B42" s="9"/>
      <c r="C42" s="9"/>
      <c r="D42" s="9"/>
      <c r="E42" s="9"/>
      <c r="F42" s="9"/>
      <c r="G42" s="9"/>
      <c r="H42" s="9" t="str">
        <f t="shared" ref="H42:H47" si="5">IF(C42+D42+E42+F42+G42&gt;0, C42+D42+E42+F42+G42, "")</f>
        <v/>
      </c>
      <c r="I42" s="9"/>
      <c r="J42" s="9"/>
    </row>
    <row r="43" ht="21.0" customHeight="1">
      <c r="A43" s="15"/>
      <c r="B43" s="15"/>
      <c r="C43" s="15"/>
      <c r="D43" s="15"/>
      <c r="E43" s="15"/>
      <c r="F43" s="15"/>
      <c r="G43" s="15"/>
      <c r="H43" s="15" t="str">
        <f t="shared" si="5"/>
        <v/>
      </c>
      <c r="I43" s="15"/>
      <c r="J43" s="15"/>
    </row>
    <row r="44" ht="21.0" customHeight="1">
      <c r="A44" s="9"/>
      <c r="B44" s="9"/>
      <c r="C44" s="9"/>
      <c r="D44" s="9"/>
      <c r="E44" s="9"/>
      <c r="F44" s="9"/>
      <c r="G44" s="9"/>
      <c r="H44" s="9" t="str">
        <f t="shared" si="5"/>
        <v/>
      </c>
      <c r="I44" s="9"/>
      <c r="J44" s="9"/>
    </row>
    <row r="45" ht="21.0" customHeight="1">
      <c r="A45" s="15"/>
      <c r="B45" s="15"/>
      <c r="C45" s="15"/>
      <c r="D45" s="15"/>
      <c r="E45" s="15"/>
      <c r="F45" s="15"/>
      <c r="G45" s="15"/>
      <c r="H45" s="15" t="str">
        <f t="shared" si="5"/>
        <v/>
      </c>
      <c r="I45" s="15"/>
      <c r="J45" s="15"/>
    </row>
    <row r="46" ht="21.0" customHeight="1">
      <c r="A46" s="9"/>
      <c r="B46" s="9"/>
      <c r="C46" s="9"/>
      <c r="D46" s="9"/>
      <c r="E46" s="9"/>
      <c r="F46" s="9"/>
      <c r="G46" s="9"/>
      <c r="H46" s="9" t="str">
        <f t="shared" si="5"/>
        <v/>
      </c>
      <c r="I46" s="9"/>
      <c r="J46" s="9"/>
    </row>
    <row r="47" ht="21.0" customHeight="1">
      <c r="A47" s="15"/>
      <c r="B47" s="15"/>
      <c r="C47" s="15"/>
      <c r="D47" s="15"/>
      <c r="E47" s="15"/>
      <c r="F47" s="15"/>
      <c r="G47" s="15"/>
      <c r="H47" s="15" t="str">
        <f t="shared" si="5"/>
        <v/>
      </c>
      <c r="I47" s="15"/>
      <c r="J47" s="15"/>
    </row>
  </sheetData>
  <mergeCells count="7">
    <mergeCell ref="A1:J1"/>
    <mergeCell ref="A2:J2"/>
    <mergeCell ref="A4:J4"/>
    <mergeCell ref="A12:J12"/>
    <mergeCell ref="A25:J25"/>
    <mergeCell ref="A33:J33"/>
    <mergeCell ref="A41:J41"/>
  </mergeCells>
  <conditionalFormatting sqref="H5:H47">
    <cfRule type="cellIs" dxfId="0" priority="1" stopIfTrue="1" operator="greaterThanOrEqual">
      <formula>20</formula>
    </cfRule>
  </conditionalFormatting>
  <conditionalFormatting sqref="H5:H47">
    <cfRule type="cellIs" dxfId="1" priority="2" stopIfTrue="1" operator="between">
      <formula>12</formula>
      <formula>19</formula>
    </cfRule>
  </conditionalFormatting>
  <conditionalFormatting sqref="H5:H47">
    <cfRule type="cellIs" dxfId="2" priority="3" stopIfTrue="1" operator="lessThan">
      <formula>12</formula>
    </cfRule>
  </conditionalFormatting>
  <dataValidations>
    <dataValidation type="decimal" allowBlank="1" showDropDown="1" showInputMessage="1" showErrorMessage="1" prompt="Enter a score from 1 (low) to 5 (high)" sqref="C5:G11 C13:G24 C26:G32 C34:G40 C42:G47">
      <formula1>1.0</formula1>
      <formula2>5.0</formula2>
    </dataValidation>
  </dataValidation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3.0" topLeftCell="A4" activePane="bottomLeft" state="frozen"/>
      <selection activeCell="B5" sqref="B5" pane="bottomLeft"/>
    </sheetView>
  </sheetViews>
  <sheetFormatPr customHeight="1" defaultColWidth="12.63" defaultRowHeight="15.75"/>
  <cols>
    <col customWidth="1" min="1" max="1" width="35.13"/>
    <col customWidth="1" min="2" max="3" width="27.63"/>
    <col customWidth="1" min="4" max="4" width="25.13"/>
    <col customWidth="1" min="5" max="5" width="22.63"/>
    <col customWidth="1" min="6" max="6" width="27.63"/>
  </cols>
  <sheetData>
    <row r="1" ht="28.5" customHeight="1">
      <c r="A1" s="22" t="s">
        <v>91</v>
      </c>
    </row>
    <row r="2" ht="13.5" customHeight="1">
      <c r="A2" s="2" t="s">
        <v>92</v>
      </c>
    </row>
    <row r="3" ht="36.0" customHeight="1">
      <c r="A3" s="23" t="s">
        <v>93</v>
      </c>
      <c r="B3" s="23" t="s">
        <v>94</v>
      </c>
      <c r="C3" s="23" t="s">
        <v>95</v>
      </c>
      <c r="D3" s="23" t="s">
        <v>96</v>
      </c>
      <c r="E3" s="23" t="s">
        <v>97</v>
      </c>
      <c r="F3" s="23" t="s">
        <v>98</v>
      </c>
    </row>
    <row r="4" ht="18.0" customHeight="1">
      <c r="A4" s="24" t="s">
        <v>99</v>
      </c>
      <c r="B4" s="5"/>
      <c r="C4" s="5"/>
      <c r="D4" s="5"/>
      <c r="E4" s="5"/>
      <c r="F4" s="6"/>
    </row>
    <row r="5" ht="42.0" customHeight="1">
      <c r="A5" s="7" t="s">
        <v>13</v>
      </c>
      <c r="B5" s="7" t="s">
        <v>100</v>
      </c>
      <c r="C5" s="7" t="s">
        <v>101</v>
      </c>
      <c r="D5" s="7" t="s">
        <v>102</v>
      </c>
      <c r="E5" s="7" t="s">
        <v>103</v>
      </c>
      <c r="F5" s="7" t="s">
        <v>104</v>
      </c>
    </row>
    <row r="6" ht="42.0" customHeight="1">
      <c r="A6" s="13" t="s">
        <v>105</v>
      </c>
      <c r="B6" s="13" t="s">
        <v>106</v>
      </c>
      <c r="C6" s="13" t="s">
        <v>107</v>
      </c>
      <c r="D6" s="13" t="s">
        <v>108</v>
      </c>
      <c r="E6" s="13" t="s">
        <v>109</v>
      </c>
      <c r="F6" s="13" t="s">
        <v>110</v>
      </c>
    </row>
    <row r="7" ht="42.0" customHeight="1">
      <c r="A7" s="7" t="s">
        <v>111</v>
      </c>
      <c r="B7" s="7" t="s">
        <v>112</v>
      </c>
      <c r="C7" s="7" t="s">
        <v>113</v>
      </c>
      <c r="D7" s="7" t="s">
        <v>114</v>
      </c>
      <c r="E7" s="7" t="s">
        <v>115</v>
      </c>
      <c r="F7" s="7"/>
    </row>
    <row r="8" ht="42.0" customHeight="1">
      <c r="A8" s="13" t="s">
        <v>116</v>
      </c>
      <c r="B8" s="13" t="s">
        <v>117</v>
      </c>
      <c r="C8" s="13" t="s">
        <v>113</v>
      </c>
      <c r="D8" s="13" t="s">
        <v>118</v>
      </c>
      <c r="E8" s="13" t="s">
        <v>119</v>
      </c>
      <c r="F8" s="13"/>
    </row>
    <row r="9" ht="18.0" customHeight="1">
      <c r="A9" s="24" t="s">
        <v>120</v>
      </c>
      <c r="B9" s="5"/>
      <c r="C9" s="5"/>
      <c r="D9" s="5"/>
      <c r="E9" s="5"/>
      <c r="F9" s="6"/>
    </row>
    <row r="10" ht="42.0" customHeight="1">
      <c r="A10" s="7" t="s">
        <v>121</v>
      </c>
      <c r="B10" s="7" t="s">
        <v>122</v>
      </c>
      <c r="C10" s="7" t="s">
        <v>123</v>
      </c>
      <c r="D10" s="7" t="s">
        <v>124</v>
      </c>
      <c r="E10" s="7" t="s">
        <v>125</v>
      </c>
      <c r="F10" s="7" t="s">
        <v>126</v>
      </c>
    </row>
    <row r="11" ht="42.0" customHeight="1">
      <c r="A11" s="13" t="s">
        <v>127</v>
      </c>
      <c r="B11" s="13" t="s">
        <v>128</v>
      </c>
      <c r="C11" s="13" t="s">
        <v>129</v>
      </c>
      <c r="D11" s="13" t="s">
        <v>130</v>
      </c>
      <c r="E11" s="13" t="s">
        <v>131</v>
      </c>
      <c r="F11" s="13" t="s">
        <v>126</v>
      </c>
    </row>
    <row r="12" ht="42.0" customHeight="1">
      <c r="A12" s="7" t="s">
        <v>132</v>
      </c>
      <c r="B12" s="7" t="s">
        <v>133</v>
      </c>
      <c r="C12" s="7" t="s">
        <v>134</v>
      </c>
      <c r="D12" s="7" t="s">
        <v>135</v>
      </c>
      <c r="E12" s="7" t="s">
        <v>136</v>
      </c>
      <c r="F12" s="7" t="s">
        <v>137</v>
      </c>
    </row>
    <row r="13" ht="42.0" customHeight="1">
      <c r="A13" s="13" t="s">
        <v>138</v>
      </c>
      <c r="B13" s="13" t="s">
        <v>139</v>
      </c>
      <c r="C13" s="13" t="s">
        <v>140</v>
      </c>
      <c r="D13" s="13" t="s">
        <v>141</v>
      </c>
      <c r="E13" s="13" t="s">
        <v>142</v>
      </c>
      <c r="F13" s="13" t="s">
        <v>143</v>
      </c>
    </row>
    <row r="14" ht="42.0" customHeight="1">
      <c r="A14" s="7" t="s">
        <v>144</v>
      </c>
      <c r="B14" s="7" t="s">
        <v>145</v>
      </c>
      <c r="C14" s="7" t="s">
        <v>146</v>
      </c>
      <c r="D14" s="7" t="s">
        <v>147</v>
      </c>
      <c r="E14" s="7" t="s">
        <v>148</v>
      </c>
      <c r="F14" s="7" t="s">
        <v>149</v>
      </c>
    </row>
    <row r="15" ht="18.0" customHeight="1">
      <c r="A15" s="24" t="s">
        <v>150</v>
      </c>
      <c r="B15" s="5"/>
      <c r="C15" s="5"/>
      <c r="D15" s="5"/>
      <c r="E15" s="5"/>
      <c r="F15" s="6"/>
    </row>
    <row r="16" ht="42.0" customHeight="1">
      <c r="A16" s="7" t="s">
        <v>151</v>
      </c>
      <c r="B16" s="7" t="s">
        <v>152</v>
      </c>
      <c r="C16" s="7" t="s">
        <v>153</v>
      </c>
      <c r="D16" s="7" t="s">
        <v>154</v>
      </c>
      <c r="E16" s="7" t="s">
        <v>155</v>
      </c>
      <c r="F16" s="7" t="s">
        <v>156</v>
      </c>
    </row>
    <row r="17" ht="42.0" customHeight="1">
      <c r="A17" s="13" t="s">
        <v>157</v>
      </c>
      <c r="B17" s="13" t="s">
        <v>158</v>
      </c>
      <c r="C17" s="13" t="s">
        <v>159</v>
      </c>
      <c r="D17" s="13" t="s">
        <v>160</v>
      </c>
      <c r="E17" s="13" t="s">
        <v>161</v>
      </c>
      <c r="F17" s="13" t="s">
        <v>162</v>
      </c>
    </row>
    <row r="18" ht="42.0" customHeight="1">
      <c r="A18" s="7" t="s">
        <v>163</v>
      </c>
      <c r="B18" s="7" t="s">
        <v>164</v>
      </c>
      <c r="C18" s="7" t="s">
        <v>165</v>
      </c>
      <c r="D18" s="7" t="s">
        <v>166</v>
      </c>
      <c r="E18" s="7" t="s">
        <v>167</v>
      </c>
      <c r="F18" s="7" t="s">
        <v>168</v>
      </c>
    </row>
    <row r="19" ht="18.0" customHeight="1">
      <c r="A19" s="24" t="s">
        <v>169</v>
      </c>
      <c r="B19" s="5"/>
      <c r="C19" s="5"/>
      <c r="D19" s="5"/>
      <c r="E19" s="5"/>
      <c r="F19" s="6"/>
    </row>
    <row r="20" ht="42.0" customHeight="1">
      <c r="A20" s="7" t="s">
        <v>170</v>
      </c>
      <c r="B20" s="7" t="s">
        <v>171</v>
      </c>
      <c r="C20" s="7" t="s">
        <v>172</v>
      </c>
      <c r="D20" s="7" t="s">
        <v>173</v>
      </c>
      <c r="E20" s="7" t="s">
        <v>174</v>
      </c>
      <c r="F20" s="7" t="s">
        <v>175</v>
      </c>
    </row>
    <row r="21" ht="42.0" customHeight="1">
      <c r="A21" s="13" t="s">
        <v>176</v>
      </c>
      <c r="B21" s="13" t="s">
        <v>177</v>
      </c>
      <c r="C21" s="13" t="s">
        <v>178</v>
      </c>
      <c r="D21" s="13" t="s">
        <v>179</v>
      </c>
      <c r="E21" s="13" t="s">
        <v>180</v>
      </c>
      <c r="F21" s="13" t="s">
        <v>181</v>
      </c>
    </row>
    <row r="22" ht="42.0" customHeight="1">
      <c r="A22" s="7" t="s">
        <v>182</v>
      </c>
      <c r="B22" s="7" t="s">
        <v>183</v>
      </c>
      <c r="C22" s="7" t="s">
        <v>184</v>
      </c>
      <c r="D22" s="7" t="s">
        <v>185</v>
      </c>
      <c r="E22" s="7" t="s">
        <v>186</v>
      </c>
      <c r="F22" s="7" t="s">
        <v>187</v>
      </c>
    </row>
    <row r="23" ht="42.0" customHeight="1">
      <c r="A23" s="13" t="s">
        <v>188</v>
      </c>
      <c r="B23" s="13" t="s">
        <v>189</v>
      </c>
      <c r="C23" s="13" t="s">
        <v>190</v>
      </c>
      <c r="D23" s="13" t="s">
        <v>191</v>
      </c>
      <c r="E23" s="13" t="s">
        <v>192</v>
      </c>
      <c r="F23" s="13" t="s">
        <v>162</v>
      </c>
    </row>
  </sheetData>
  <mergeCells count="6">
    <mergeCell ref="A1:F1"/>
    <mergeCell ref="A2:F2"/>
    <mergeCell ref="A4:F4"/>
    <mergeCell ref="A9:F9"/>
    <mergeCell ref="A15:F15"/>
    <mergeCell ref="A19:F19"/>
  </mergeCell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3.0" topLeftCell="A4" activePane="bottomLeft" state="frozen"/>
      <selection activeCell="B5" sqref="B5" pane="bottomLeft"/>
    </sheetView>
  </sheetViews>
  <sheetFormatPr customHeight="1" defaultColWidth="12.63" defaultRowHeight="15.75"/>
  <cols>
    <col customWidth="1" min="1" max="1" width="35.13"/>
    <col customWidth="1" min="2" max="2" width="27.63"/>
    <col customWidth="1" min="3" max="3" width="37.63"/>
    <col customWidth="1" min="4" max="4" width="27.63"/>
  </cols>
  <sheetData>
    <row r="1" ht="28.5" customHeight="1">
      <c r="A1" s="22" t="s">
        <v>193</v>
      </c>
    </row>
    <row r="2" ht="13.5" customHeight="1">
      <c r="A2" s="2" t="s">
        <v>194</v>
      </c>
    </row>
    <row r="3" ht="30.0" customHeight="1">
      <c r="A3" s="23" t="s">
        <v>195</v>
      </c>
      <c r="B3" s="23" t="s">
        <v>196</v>
      </c>
      <c r="C3" s="23" t="s">
        <v>197</v>
      </c>
      <c r="D3" s="23" t="s">
        <v>198</v>
      </c>
    </row>
    <row r="4" ht="19.5" customHeight="1">
      <c r="A4" s="24" t="s">
        <v>199</v>
      </c>
      <c r="B4" s="5"/>
      <c r="C4" s="5"/>
      <c r="D4" s="6"/>
    </row>
    <row r="5" ht="22.5" customHeight="1">
      <c r="A5" s="7" t="s">
        <v>200</v>
      </c>
      <c r="B5" s="7" t="s">
        <v>201</v>
      </c>
      <c r="C5" s="7" t="s">
        <v>202</v>
      </c>
      <c r="D5" s="7" t="s">
        <v>203</v>
      </c>
    </row>
    <row r="6" ht="22.5" customHeight="1">
      <c r="A6" s="13" t="s">
        <v>204</v>
      </c>
      <c r="B6" s="13" t="s">
        <v>201</v>
      </c>
      <c r="C6" s="13" t="s">
        <v>205</v>
      </c>
      <c r="D6" s="13" t="s">
        <v>203</v>
      </c>
    </row>
    <row r="7" ht="22.5" customHeight="1">
      <c r="A7" s="7" t="s">
        <v>206</v>
      </c>
      <c r="B7" s="7" t="s">
        <v>207</v>
      </c>
      <c r="C7" s="7" t="s">
        <v>208</v>
      </c>
      <c r="D7" s="7" t="s">
        <v>209</v>
      </c>
    </row>
    <row r="8" ht="22.5" customHeight="1">
      <c r="A8" s="13" t="s">
        <v>210</v>
      </c>
      <c r="B8" s="13" t="s">
        <v>211</v>
      </c>
      <c r="C8" s="13" t="s">
        <v>212</v>
      </c>
      <c r="D8" s="13" t="s">
        <v>203</v>
      </c>
    </row>
    <row r="9" ht="19.5" customHeight="1">
      <c r="A9" s="24" t="s">
        <v>213</v>
      </c>
      <c r="B9" s="5"/>
      <c r="C9" s="5"/>
      <c r="D9" s="6"/>
    </row>
    <row r="10" ht="22.5" customHeight="1">
      <c r="A10" s="7" t="s">
        <v>214</v>
      </c>
      <c r="B10" s="7" t="s">
        <v>215</v>
      </c>
      <c r="C10" s="7" t="s">
        <v>216</v>
      </c>
      <c r="D10" s="7" t="s">
        <v>203</v>
      </c>
    </row>
    <row r="11" ht="22.5" customHeight="1">
      <c r="A11" s="13" t="s">
        <v>217</v>
      </c>
      <c r="B11" s="13" t="s">
        <v>218</v>
      </c>
      <c r="C11" s="13" t="s">
        <v>219</v>
      </c>
      <c r="D11" s="13" t="s">
        <v>220</v>
      </c>
    </row>
    <row r="12" ht="22.5" customHeight="1">
      <c r="A12" s="7" t="s">
        <v>221</v>
      </c>
      <c r="B12" s="7" t="s">
        <v>222</v>
      </c>
      <c r="C12" s="7" t="s">
        <v>223</v>
      </c>
      <c r="D12" s="7" t="s">
        <v>203</v>
      </c>
    </row>
    <row r="13" ht="19.5" customHeight="1">
      <c r="A13" s="24" t="s">
        <v>224</v>
      </c>
      <c r="B13" s="5"/>
      <c r="C13" s="5"/>
      <c r="D13" s="6"/>
    </row>
    <row r="14" ht="22.5" customHeight="1">
      <c r="A14" s="7" t="s">
        <v>225</v>
      </c>
      <c r="B14" s="7" t="s">
        <v>226</v>
      </c>
      <c r="C14" s="7" t="s">
        <v>227</v>
      </c>
      <c r="D14" s="7" t="s">
        <v>228</v>
      </c>
    </row>
    <row r="15" ht="22.5" customHeight="1">
      <c r="A15" s="13" t="s">
        <v>229</v>
      </c>
      <c r="B15" s="13" t="s">
        <v>226</v>
      </c>
      <c r="C15" s="13" t="s">
        <v>230</v>
      </c>
      <c r="D15" s="13" t="s">
        <v>231</v>
      </c>
    </row>
    <row r="16" ht="22.5" customHeight="1">
      <c r="A16" s="7" t="s">
        <v>232</v>
      </c>
      <c r="B16" s="7" t="s">
        <v>226</v>
      </c>
      <c r="C16" s="7" t="s">
        <v>233</v>
      </c>
      <c r="D16" s="7" t="s">
        <v>234</v>
      </c>
    </row>
    <row r="17" ht="22.5" customHeight="1">
      <c r="A17" s="13" t="s">
        <v>235</v>
      </c>
      <c r="B17" s="13" t="s">
        <v>226</v>
      </c>
      <c r="C17" s="13" t="s">
        <v>236</v>
      </c>
      <c r="D17" s="13" t="s">
        <v>192</v>
      </c>
    </row>
    <row r="18" ht="22.5" customHeight="1">
      <c r="A18" s="7" t="s">
        <v>237</v>
      </c>
      <c r="B18" s="7" t="s">
        <v>226</v>
      </c>
      <c r="C18" s="7" t="s">
        <v>238</v>
      </c>
      <c r="D18" s="7" t="s">
        <v>239</v>
      </c>
    </row>
    <row r="19" ht="19.5" customHeight="1">
      <c r="A19" s="24" t="s">
        <v>240</v>
      </c>
      <c r="B19" s="5"/>
      <c r="C19" s="5"/>
      <c r="D19" s="6"/>
    </row>
    <row r="20" ht="22.5" customHeight="1">
      <c r="A20" s="7" t="s">
        <v>241</v>
      </c>
      <c r="B20" s="7" t="s">
        <v>226</v>
      </c>
      <c r="C20" s="7" t="s">
        <v>242</v>
      </c>
      <c r="D20" s="7" t="s">
        <v>243</v>
      </c>
    </row>
    <row r="21" ht="22.5" customHeight="1">
      <c r="A21" s="13" t="s">
        <v>244</v>
      </c>
      <c r="B21" s="13" t="s">
        <v>226</v>
      </c>
      <c r="C21" s="13" t="s">
        <v>245</v>
      </c>
      <c r="D21" s="13" t="s">
        <v>246</v>
      </c>
    </row>
    <row r="22" ht="22.5" customHeight="1">
      <c r="A22" s="7" t="s">
        <v>247</v>
      </c>
      <c r="B22" s="7" t="s">
        <v>226</v>
      </c>
      <c r="C22" s="7" t="s">
        <v>248</v>
      </c>
      <c r="D22" s="7" t="s">
        <v>249</v>
      </c>
    </row>
    <row r="23" ht="19.5" customHeight="1">
      <c r="A23" s="24" t="s">
        <v>250</v>
      </c>
      <c r="B23" s="5"/>
      <c r="C23" s="5"/>
      <c r="D23" s="6"/>
    </row>
    <row r="24" ht="22.5" customHeight="1">
      <c r="A24" s="7" t="s">
        <v>251</v>
      </c>
      <c r="B24" s="7" t="s">
        <v>226</v>
      </c>
      <c r="C24" s="7" t="s">
        <v>252</v>
      </c>
      <c r="D24" s="7" t="s">
        <v>192</v>
      </c>
    </row>
    <row r="25" ht="22.5" customHeight="1">
      <c r="A25" s="13" t="s">
        <v>253</v>
      </c>
      <c r="B25" s="13" t="s">
        <v>226</v>
      </c>
      <c r="C25" s="13" t="s">
        <v>254</v>
      </c>
      <c r="D25" s="13" t="s">
        <v>255</v>
      </c>
    </row>
    <row r="26" ht="22.5" customHeight="1">
      <c r="A26" s="7" t="s">
        <v>256</v>
      </c>
      <c r="B26" s="7" t="s">
        <v>226</v>
      </c>
      <c r="C26" s="7" t="s">
        <v>257</v>
      </c>
      <c r="D26" s="7" t="s">
        <v>258</v>
      </c>
    </row>
    <row r="27" ht="22.5" customHeight="1">
      <c r="A27" s="13" t="s">
        <v>259</v>
      </c>
      <c r="B27" s="13" t="s">
        <v>226</v>
      </c>
      <c r="C27" s="13" t="s">
        <v>260</v>
      </c>
      <c r="D27" s="13" t="s">
        <v>261</v>
      </c>
    </row>
    <row r="28" ht="22.5" customHeight="1">
      <c r="A28" s="7" t="s">
        <v>262</v>
      </c>
      <c r="B28" s="7" t="s">
        <v>263</v>
      </c>
      <c r="C28" s="7" t="s">
        <v>264</v>
      </c>
      <c r="D28" s="7" t="s">
        <v>265</v>
      </c>
    </row>
  </sheetData>
  <mergeCells count="7">
    <mergeCell ref="A1:D1"/>
    <mergeCell ref="A2:D2"/>
    <mergeCell ref="A4:D4"/>
    <mergeCell ref="A9:D9"/>
    <mergeCell ref="A13:D13"/>
    <mergeCell ref="A19:D19"/>
    <mergeCell ref="A23:D23"/>
  </mergeCell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2.63"/>
    <col customWidth="1" min="2" max="3" width="45.13"/>
  </cols>
  <sheetData>
    <row r="1" ht="28.5" customHeight="1">
      <c r="A1" s="22" t="s">
        <v>266</v>
      </c>
    </row>
    <row r="2" ht="22.5" customHeight="1">
      <c r="A2" s="25" t="s">
        <v>267</v>
      </c>
      <c r="B2" s="25" t="s">
        <v>268</v>
      </c>
      <c r="C2" s="25" t="s">
        <v>269</v>
      </c>
    </row>
    <row r="3" ht="28.5" customHeight="1">
      <c r="A3" s="26" t="s">
        <v>270</v>
      </c>
      <c r="B3" s="7" t="s">
        <v>271</v>
      </c>
      <c r="C3" s="7" t="s">
        <v>126</v>
      </c>
    </row>
    <row r="4" ht="28.5" customHeight="1">
      <c r="A4" s="27" t="s">
        <v>270</v>
      </c>
      <c r="B4" s="13" t="s">
        <v>272</v>
      </c>
      <c r="C4" s="13" t="s">
        <v>273</v>
      </c>
    </row>
    <row r="5" ht="28.5" customHeight="1">
      <c r="A5" s="26" t="s">
        <v>270</v>
      </c>
      <c r="B5" s="7" t="s">
        <v>274</v>
      </c>
      <c r="C5" s="7" t="s">
        <v>275</v>
      </c>
    </row>
    <row r="6" ht="28.5" customHeight="1">
      <c r="A6" s="27" t="s">
        <v>276</v>
      </c>
      <c r="B6" s="13" t="s">
        <v>277</v>
      </c>
      <c r="C6" s="13" t="s">
        <v>278</v>
      </c>
    </row>
    <row r="7" ht="28.5" customHeight="1">
      <c r="A7" s="26" t="s">
        <v>276</v>
      </c>
      <c r="B7" s="7" t="s">
        <v>279</v>
      </c>
      <c r="C7" s="7" t="s">
        <v>280</v>
      </c>
    </row>
    <row r="8" ht="28.5" customHeight="1">
      <c r="A8" s="27" t="s">
        <v>276</v>
      </c>
      <c r="B8" s="13" t="s">
        <v>281</v>
      </c>
      <c r="C8" s="13" t="s">
        <v>282</v>
      </c>
    </row>
    <row r="9" ht="28.5" customHeight="1">
      <c r="A9" s="26" t="s">
        <v>283</v>
      </c>
      <c r="B9" s="7" t="s">
        <v>284</v>
      </c>
      <c r="C9" s="7" t="s">
        <v>280</v>
      </c>
    </row>
    <row r="10" ht="28.5" customHeight="1">
      <c r="A10" s="27" t="s">
        <v>283</v>
      </c>
      <c r="B10" s="13" t="s">
        <v>285</v>
      </c>
      <c r="C10" s="13" t="s">
        <v>286</v>
      </c>
    </row>
    <row r="11" ht="28.5" customHeight="1">
      <c r="A11" s="26" t="s">
        <v>287</v>
      </c>
      <c r="B11" s="7" t="s">
        <v>288</v>
      </c>
      <c r="C11" s="7" t="s">
        <v>289</v>
      </c>
    </row>
    <row r="12" ht="28.5" customHeight="1">
      <c r="A12" s="27" t="s">
        <v>290</v>
      </c>
      <c r="B12" s="13" t="s">
        <v>291</v>
      </c>
      <c r="C12" s="13" t="s">
        <v>292</v>
      </c>
    </row>
    <row r="13" ht="28.5" customHeight="1">
      <c r="A13" s="26" t="s">
        <v>290</v>
      </c>
      <c r="B13" s="7" t="s">
        <v>293</v>
      </c>
      <c r="C13" s="7" t="s">
        <v>294</v>
      </c>
    </row>
    <row r="14" ht="28.5" customHeight="1">
      <c r="A14" s="27" t="s">
        <v>290</v>
      </c>
      <c r="B14" s="13" t="s">
        <v>295</v>
      </c>
      <c r="C14" s="13" t="s">
        <v>296</v>
      </c>
    </row>
    <row r="15" ht="28.5" customHeight="1">
      <c r="A15" s="26" t="s">
        <v>297</v>
      </c>
      <c r="B15" s="7" t="s">
        <v>298</v>
      </c>
      <c r="C15" s="7" t="s">
        <v>299</v>
      </c>
    </row>
    <row r="16" ht="28.5" customHeight="1">
      <c r="A16" s="27" t="s">
        <v>297</v>
      </c>
      <c r="B16" s="13" t="s">
        <v>300</v>
      </c>
      <c r="C16" s="13" t="s">
        <v>301</v>
      </c>
    </row>
    <row r="17" ht="28.5" customHeight="1">
      <c r="A17" s="26" t="s">
        <v>302</v>
      </c>
      <c r="B17" s="7" t="s">
        <v>303</v>
      </c>
      <c r="C17" s="28" t="s">
        <v>304</v>
      </c>
    </row>
    <row r="18" ht="28.5" customHeight="1">
      <c r="A18" s="27" t="s">
        <v>302</v>
      </c>
      <c r="B18" s="13" t="s">
        <v>305</v>
      </c>
      <c r="C18" s="13" t="s">
        <v>306</v>
      </c>
    </row>
  </sheetData>
  <mergeCells count="1">
    <mergeCell ref="A1:C1"/>
  </mergeCells>
  <hyperlinks>
    <hyperlink r:id="rId1" ref="C17"/>
  </hyperlin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3.0" topLeftCell="A4" activePane="bottomLeft" state="frozen"/>
      <selection activeCell="B5" sqref="B5" pane="bottomLeft"/>
    </sheetView>
  </sheetViews>
  <sheetFormatPr customHeight="1" defaultColWidth="12.63" defaultRowHeight="15.75"/>
  <cols>
    <col customWidth="1" min="1" max="1" width="37.63"/>
    <col customWidth="1" min="2" max="2" width="18.88"/>
    <col customWidth="1" min="3" max="5" width="15.13"/>
    <col customWidth="1" min="6" max="6" width="27.63"/>
  </cols>
  <sheetData>
    <row r="1" ht="28.5" customHeight="1">
      <c r="A1" s="29" t="s">
        <v>307</v>
      </c>
    </row>
    <row r="2" ht="15.0" customHeight="1">
      <c r="A2" s="30" t="s">
        <v>308</v>
      </c>
    </row>
    <row r="3" ht="36.0" customHeight="1">
      <c r="A3" s="31" t="s">
        <v>309</v>
      </c>
      <c r="B3" s="31" t="s">
        <v>310</v>
      </c>
      <c r="C3" s="31" t="s">
        <v>311</v>
      </c>
      <c r="D3" s="31" t="s">
        <v>312</v>
      </c>
      <c r="E3" s="31" t="s">
        <v>313</v>
      </c>
      <c r="F3" s="31" t="s">
        <v>314</v>
      </c>
    </row>
    <row r="4" ht="18.0" customHeight="1">
      <c r="A4" s="32" t="s">
        <v>315</v>
      </c>
      <c r="B4" s="5"/>
      <c r="C4" s="5"/>
      <c r="D4" s="5"/>
      <c r="E4" s="5"/>
      <c r="F4" s="6"/>
    </row>
    <row r="5" ht="19.5" customHeight="1">
      <c r="A5" s="7" t="s">
        <v>316</v>
      </c>
      <c r="B5" s="11" t="s">
        <v>317</v>
      </c>
      <c r="C5" s="33">
        <v>1.0</v>
      </c>
      <c r="D5" s="33">
        <v>3.0</v>
      </c>
      <c r="E5" s="10">
        <f t="shared" ref="E5:E9" si="1">D5-C5</f>
        <v>2</v>
      </c>
      <c r="F5" s="34"/>
    </row>
    <row r="6" ht="19.5" customHeight="1">
      <c r="A6" s="13" t="s">
        <v>318</v>
      </c>
      <c r="B6" s="16" t="s">
        <v>317</v>
      </c>
      <c r="C6" s="35">
        <v>1.0</v>
      </c>
      <c r="D6" s="35">
        <v>3.0</v>
      </c>
      <c r="E6" s="10">
        <f t="shared" si="1"/>
        <v>2</v>
      </c>
      <c r="F6" s="36"/>
    </row>
    <row r="7" ht="19.5" customHeight="1">
      <c r="A7" s="7" t="s">
        <v>319</v>
      </c>
      <c r="B7" s="11" t="s">
        <v>317</v>
      </c>
      <c r="C7" s="33">
        <v>1.0</v>
      </c>
      <c r="D7" s="33">
        <v>2.0</v>
      </c>
      <c r="E7" s="10">
        <f t="shared" si="1"/>
        <v>1</v>
      </c>
      <c r="F7" s="34"/>
    </row>
    <row r="8" ht="19.5" customHeight="1">
      <c r="A8" s="13" t="s">
        <v>320</v>
      </c>
      <c r="B8" s="16" t="s">
        <v>317</v>
      </c>
      <c r="C8" s="35">
        <v>1.0</v>
      </c>
      <c r="D8" s="35">
        <v>2.0</v>
      </c>
      <c r="E8" s="10">
        <f t="shared" si="1"/>
        <v>1</v>
      </c>
      <c r="F8" s="36"/>
    </row>
    <row r="9" ht="19.5" customHeight="1">
      <c r="A9" s="7" t="s">
        <v>321</v>
      </c>
      <c r="B9" s="11" t="s">
        <v>317</v>
      </c>
      <c r="C9" s="33">
        <v>1.0</v>
      </c>
      <c r="D9" s="33">
        <v>2.0</v>
      </c>
      <c r="E9" s="10">
        <f t="shared" si="1"/>
        <v>1</v>
      </c>
      <c r="F9" s="34"/>
    </row>
    <row r="10" ht="18.0" customHeight="1">
      <c r="A10" s="32" t="s">
        <v>322</v>
      </c>
      <c r="B10" s="5"/>
      <c r="C10" s="5"/>
      <c r="D10" s="5"/>
      <c r="E10" s="5"/>
      <c r="F10" s="6"/>
    </row>
    <row r="11" ht="19.5" customHeight="1">
      <c r="A11" s="7" t="s">
        <v>323</v>
      </c>
      <c r="B11" s="11" t="s">
        <v>324</v>
      </c>
      <c r="C11" s="33">
        <v>2.0</v>
      </c>
      <c r="D11" s="33">
        <v>4.0</v>
      </c>
      <c r="E11" s="10">
        <f t="shared" ref="E11:E13" si="2">D11-C11</f>
        <v>2</v>
      </c>
      <c r="F11" s="34"/>
    </row>
    <row r="12" ht="19.5" customHeight="1">
      <c r="A12" s="13" t="s">
        <v>325</v>
      </c>
      <c r="B12" s="16" t="s">
        <v>324</v>
      </c>
      <c r="C12" s="35">
        <v>1.0</v>
      </c>
      <c r="D12" s="35">
        <v>4.0</v>
      </c>
      <c r="E12" s="10">
        <f t="shared" si="2"/>
        <v>3</v>
      </c>
      <c r="F12" s="36"/>
    </row>
    <row r="13" ht="19.5" customHeight="1">
      <c r="A13" s="7" t="s">
        <v>326</v>
      </c>
      <c r="B13" s="11" t="s">
        <v>324</v>
      </c>
      <c r="C13" s="33">
        <v>1.0</v>
      </c>
      <c r="D13" s="33">
        <v>3.0</v>
      </c>
      <c r="E13" s="10">
        <f t="shared" si="2"/>
        <v>2</v>
      </c>
      <c r="F13" s="34"/>
    </row>
    <row r="14" ht="18.0" customHeight="1">
      <c r="A14" s="32" t="s">
        <v>327</v>
      </c>
      <c r="B14" s="5"/>
      <c r="C14" s="5"/>
      <c r="D14" s="5"/>
      <c r="E14" s="5"/>
      <c r="F14" s="6"/>
    </row>
    <row r="15" ht="19.5" customHeight="1">
      <c r="A15" s="7" t="s">
        <v>328</v>
      </c>
      <c r="B15" s="11" t="s">
        <v>329</v>
      </c>
      <c r="C15" s="33">
        <v>2.0</v>
      </c>
      <c r="D15" s="33">
        <v>4.0</v>
      </c>
      <c r="E15" s="10">
        <f t="shared" ref="E15:E16" si="3">D15-C15</f>
        <v>2</v>
      </c>
      <c r="F15" s="34"/>
    </row>
    <row r="16" ht="19.5" customHeight="1">
      <c r="A16" s="13" t="s">
        <v>330</v>
      </c>
      <c r="B16" s="16" t="s">
        <v>329</v>
      </c>
      <c r="C16" s="35">
        <v>3.0</v>
      </c>
      <c r="D16" s="35">
        <v>4.0</v>
      </c>
      <c r="E16" s="10">
        <f t="shared" si="3"/>
        <v>1</v>
      </c>
      <c r="F16" s="36"/>
    </row>
    <row r="17" ht="18.0" customHeight="1">
      <c r="A17" s="37" t="s">
        <v>331</v>
      </c>
      <c r="B17" s="5"/>
      <c r="C17" s="5"/>
      <c r="D17" s="5"/>
      <c r="E17" s="5"/>
      <c r="F17" s="6"/>
    </row>
    <row r="18" ht="19.5" customHeight="1">
      <c r="A18" s="7" t="s">
        <v>332</v>
      </c>
      <c r="B18" s="11" t="s">
        <v>333</v>
      </c>
      <c r="C18" s="33">
        <v>2.0</v>
      </c>
      <c r="D18" s="33">
        <v>4.0</v>
      </c>
      <c r="E18" s="10">
        <f t="shared" ref="E18:E21" si="4">D18-C18</f>
        <v>2</v>
      </c>
      <c r="F18" s="34"/>
    </row>
    <row r="19" ht="19.5" customHeight="1">
      <c r="A19" s="13" t="s">
        <v>334</v>
      </c>
      <c r="B19" s="16" t="s">
        <v>333</v>
      </c>
      <c r="C19" s="35">
        <v>1.0</v>
      </c>
      <c r="D19" s="35">
        <v>3.0</v>
      </c>
      <c r="E19" s="10">
        <f t="shared" si="4"/>
        <v>2</v>
      </c>
      <c r="F19" s="36"/>
    </row>
    <row r="20" ht="19.5" customHeight="1">
      <c r="A20" s="7" t="s">
        <v>335</v>
      </c>
      <c r="B20" s="11" t="s">
        <v>333</v>
      </c>
      <c r="C20" s="33">
        <v>1.0</v>
      </c>
      <c r="D20" s="33">
        <v>3.0</v>
      </c>
      <c r="E20" s="10">
        <f t="shared" si="4"/>
        <v>2</v>
      </c>
      <c r="F20" s="34"/>
    </row>
    <row r="21" ht="19.5" customHeight="1">
      <c r="A21" s="13" t="s">
        <v>336</v>
      </c>
      <c r="B21" s="16" t="s">
        <v>333</v>
      </c>
      <c r="C21" s="35">
        <v>2.0</v>
      </c>
      <c r="D21" s="35">
        <v>3.0</v>
      </c>
      <c r="E21" s="10">
        <f t="shared" si="4"/>
        <v>1</v>
      </c>
      <c r="F21" s="36"/>
    </row>
    <row r="22" ht="18.0" customHeight="1">
      <c r="A22" s="37" t="s">
        <v>337</v>
      </c>
      <c r="B22" s="5"/>
      <c r="C22" s="5"/>
      <c r="D22" s="5"/>
      <c r="E22" s="5"/>
      <c r="F22" s="6"/>
    </row>
    <row r="23" ht="19.5" customHeight="1">
      <c r="A23" s="7" t="s">
        <v>338</v>
      </c>
      <c r="B23" s="11" t="s">
        <v>339</v>
      </c>
      <c r="C23" s="33">
        <v>1.0</v>
      </c>
      <c r="D23" s="33">
        <v>4.0</v>
      </c>
      <c r="E23" s="10">
        <f t="shared" ref="E23:E25" si="5">D23-C23</f>
        <v>3</v>
      </c>
      <c r="F23" s="34"/>
    </row>
    <row r="24" ht="19.5" customHeight="1">
      <c r="A24" s="13" t="s">
        <v>340</v>
      </c>
      <c r="B24" s="16" t="s">
        <v>339</v>
      </c>
      <c r="C24" s="35">
        <v>1.0</v>
      </c>
      <c r="D24" s="35">
        <v>4.0</v>
      </c>
      <c r="E24" s="10">
        <f t="shared" si="5"/>
        <v>3</v>
      </c>
      <c r="F24" s="36"/>
    </row>
    <row r="25" ht="19.5" customHeight="1">
      <c r="A25" s="7" t="s">
        <v>341</v>
      </c>
      <c r="B25" s="11" t="s">
        <v>339</v>
      </c>
      <c r="C25" s="33">
        <v>2.0</v>
      </c>
      <c r="D25" s="33">
        <v>3.0</v>
      </c>
      <c r="E25" s="10">
        <f t="shared" si="5"/>
        <v>1</v>
      </c>
      <c r="F25" s="34"/>
    </row>
    <row r="26" ht="18.0" customHeight="1">
      <c r="A26" s="37" t="s">
        <v>342</v>
      </c>
      <c r="B26" s="5"/>
      <c r="C26" s="5"/>
      <c r="D26" s="5"/>
      <c r="E26" s="5"/>
      <c r="F26" s="6"/>
    </row>
    <row r="27" ht="19.5" customHeight="1">
      <c r="A27" s="7" t="s">
        <v>343</v>
      </c>
      <c r="B27" s="11" t="s">
        <v>344</v>
      </c>
      <c r="C27" s="33">
        <v>1.0</v>
      </c>
      <c r="D27" s="33">
        <v>3.0</v>
      </c>
      <c r="E27" s="10">
        <f t="shared" ref="E27:E29" si="6">D27-C27</f>
        <v>2</v>
      </c>
      <c r="F27" s="34"/>
    </row>
    <row r="28" ht="19.5" customHeight="1">
      <c r="A28" s="13" t="s">
        <v>345</v>
      </c>
      <c r="B28" s="16" t="s">
        <v>344</v>
      </c>
      <c r="C28" s="35">
        <v>1.0</v>
      </c>
      <c r="D28" s="35">
        <v>2.0</v>
      </c>
      <c r="E28" s="10">
        <f t="shared" si="6"/>
        <v>1</v>
      </c>
      <c r="F28" s="36"/>
    </row>
    <row r="29" ht="19.5" customHeight="1">
      <c r="A29" s="7" t="s">
        <v>346</v>
      </c>
      <c r="B29" s="11" t="s">
        <v>344</v>
      </c>
      <c r="C29" s="33">
        <v>2.0</v>
      </c>
      <c r="D29" s="33">
        <v>3.0</v>
      </c>
      <c r="E29" s="10">
        <f t="shared" si="6"/>
        <v>1</v>
      </c>
      <c r="F29" s="34"/>
    </row>
    <row r="30" ht="18.0" customHeight="1">
      <c r="A30" s="37" t="s">
        <v>347</v>
      </c>
      <c r="B30" s="5"/>
      <c r="C30" s="5"/>
      <c r="D30" s="5"/>
      <c r="E30" s="5"/>
      <c r="F30" s="6"/>
    </row>
    <row r="31" ht="19.5" customHeight="1">
      <c r="A31" s="7" t="s">
        <v>348</v>
      </c>
      <c r="B31" s="11" t="s">
        <v>349</v>
      </c>
      <c r="C31" s="33">
        <v>2.0</v>
      </c>
      <c r="D31" s="33">
        <v>2.0</v>
      </c>
      <c r="E31" s="10">
        <f t="shared" ref="E31:E34" si="7">D31-C31</f>
        <v>0</v>
      </c>
      <c r="F31" s="34"/>
    </row>
    <row r="32" ht="19.5" customHeight="1">
      <c r="A32" s="13" t="s">
        <v>350</v>
      </c>
      <c r="B32" s="16" t="s">
        <v>349</v>
      </c>
      <c r="C32" s="35">
        <v>1.0</v>
      </c>
      <c r="D32" s="35">
        <v>2.0</v>
      </c>
      <c r="E32" s="10">
        <f t="shared" si="7"/>
        <v>1</v>
      </c>
      <c r="F32" s="36"/>
    </row>
    <row r="33" ht="19.5" customHeight="1">
      <c r="A33" s="7" t="s">
        <v>351</v>
      </c>
      <c r="B33" s="11" t="s">
        <v>349</v>
      </c>
      <c r="C33" s="33">
        <v>1.0</v>
      </c>
      <c r="D33" s="33">
        <v>2.0</v>
      </c>
      <c r="E33" s="10">
        <f t="shared" si="7"/>
        <v>1</v>
      </c>
      <c r="F33" s="34"/>
    </row>
    <row r="34" ht="19.5" customHeight="1">
      <c r="A34" s="13" t="s">
        <v>352</v>
      </c>
      <c r="B34" s="16" t="s">
        <v>349</v>
      </c>
      <c r="C34" s="35">
        <v>1.0</v>
      </c>
      <c r="D34" s="35">
        <v>1.0</v>
      </c>
      <c r="E34" s="10">
        <f t="shared" si="7"/>
        <v>0</v>
      </c>
      <c r="F34" s="36"/>
    </row>
    <row r="35" ht="18.0" customHeight="1">
      <c r="A35" s="37" t="s">
        <v>353</v>
      </c>
      <c r="B35" s="5"/>
      <c r="C35" s="5"/>
      <c r="D35" s="5"/>
      <c r="E35" s="5"/>
      <c r="F35" s="6"/>
    </row>
    <row r="36" ht="19.5" customHeight="1">
      <c r="A36" s="7" t="s">
        <v>354</v>
      </c>
      <c r="B36" s="11" t="s">
        <v>355</v>
      </c>
      <c r="C36" s="33">
        <v>2.0</v>
      </c>
      <c r="D36" s="33">
        <v>3.0</v>
      </c>
      <c r="E36" s="10">
        <f t="shared" ref="E36:E38" si="8">D36-C36</f>
        <v>1</v>
      </c>
      <c r="F36" s="34"/>
    </row>
    <row r="37" ht="19.5" customHeight="1">
      <c r="A37" s="13" t="s">
        <v>356</v>
      </c>
      <c r="B37" s="16" t="s">
        <v>355</v>
      </c>
      <c r="C37" s="35">
        <v>2.0</v>
      </c>
      <c r="D37" s="35">
        <v>2.0</v>
      </c>
      <c r="E37" s="10">
        <f t="shared" si="8"/>
        <v>0</v>
      </c>
      <c r="F37" s="36"/>
    </row>
    <row r="38" ht="19.5" customHeight="1">
      <c r="A38" s="7" t="s">
        <v>357</v>
      </c>
      <c r="B38" s="11" t="s">
        <v>355</v>
      </c>
      <c r="C38" s="33">
        <v>1.0</v>
      </c>
      <c r="D38" s="33">
        <v>2.0</v>
      </c>
      <c r="E38" s="10">
        <f t="shared" si="8"/>
        <v>1</v>
      </c>
      <c r="F38" s="34"/>
    </row>
    <row r="39" ht="18.0" customHeight="1">
      <c r="A39" s="37" t="s">
        <v>358</v>
      </c>
      <c r="B39" s="5"/>
      <c r="C39" s="5"/>
      <c r="D39" s="5"/>
      <c r="E39" s="5"/>
      <c r="F39" s="6"/>
    </row>
    <row r="40" ht="19.5" customHeight="1">
      <c r="A40" s="7" t="s">
        <v>359</v>
      </c>
      <c r="B40" s="11" t="s">
        <v>360</v>
      </c>
      <c r="C40" s="33">
        <v>1.0</v>
      </c>
      <c r="D40" s="33">
        <v>3.0</v>
      </c>
      <c r="E40" s="10">
        <f t="shared" ref="E40:E42" si="9">D40-C40</f>
        <v>2</v>
      </c>
      <c r="F40" s="34"/>
    </row>
    <row r="41" ht="19.5" customHeight="1">
      <c r="A41" s="13" t="s">
        <v>361</v>
      </c>
      <c r="B41" s="16" t="s">
        <v>360</v>
      </c>
      <c r="C41" s="35">
        <v>2.0</v>
      </c>
      <c r="D41" s="35">
        <v>3.0</v>
      </c>
      <c r="E41" s="10">
        <f t="shared" si="9"/>
        <v>1</v>
      </c>
      <c r="F41" s="36"/>
    </row>
    <row r="42" ht="19.5" customHeight="1">
      <c r="A42" s="7" t="s">
        <v>362</v>
      </c>
      <c r="B42" s="11" t="s">
        <v>360</v>
      </c>
      <c r="C42" s="33">
        <v>4.0</v>
      </c>
      <c r="D42" s="33">
        <v>4.0</v>
      </c>
      <c r="E42" s="10">
        <f t="shared" si="9"/>
        <v>0</v>
      </c>
      <c r="F42" s="34"/>
    </row>
    <row r="43" ht="18.0" customHeight="1">
      <c r="A43" s="38" t="s">
        <v>363</v>
      </c>
      <c r="B43" s="5"/>
      <c r="C43" s="5"/>
      <c r="D43" s="5"/>
      <c r="E43" s="5"/>
      <c r="F43" s="6"/>
    </row>
    <row r="44" ht="19.5" customHeight="1">
      <c r="A44" s="7" t="s">
        <v>364</v>
      </c>
      <c r="B44" s="11" t="s">
        <v>365</v>
      </c>
      <c r="C44" s="33">
        <v>2.0</v>
      </c>
      <c r="D44" s="33">
        <v>3.0</v>
      </c>
      <c r="E44" s="10">
        <f t="shared" ref="E44:E48" si="10">D44-C44</f>
        <v>1</v>
      </c>
      <c r="F44" s="34"/>
    </row>
    <row r="45" ht="19.5" customHeight="1">
      <c r="A45" s="13" t="s">
        <v>366</v>
      </c>
      <c r="B45" s="16" t="s">
        <v>365</v>
      </c>
      <c r="C45" s="35">
        <v>1.0</v>
      </c>
      <c r="D45" s="35">
        <v>3.0</v>
      </c>
      <c r="E45" s="10">
        <f t="shared" si="10"/>
        <v>2</v>
      </c>
      <c r="F45" s="36"/>
    </row>
    <row r="46" ht="19.5" customHeight="1">
      <c r="A46" s="7" t="s">
        <v>367</v>
      </c>
      <c r="B46" s="11" t="s">
        <v>368</v>
      </c>
      <c r="C46" s="33">
        <v>2.0</v>
      </c>
      <c r="D46" s="33">
        <v>3.0</v>
      </c>
      <c r="E46" s="10">
        <f t="shared" si="10"/>
        <v>1</v>
      </c>
      <c r="F46" s="34"/>
    </row>
    <row r="47" ht="19.5" customHeight="1">
      <c r="A47" s="13" t="s">
        <v>369</v>
      </c>
      <c r="B47" s="16" t="s">
        <v>370</v>
      </c>
      <c r="C47" s="35">
        <v>1.0</v>
      </c>
      <c r="D47" s="35">
        <v>2.0</v>
      </c>
      <c r="E47" s="10">
        <f t="shared" si="10"/>
        <v>1</v>
      </c>
      <c r="F47" s="36"/>
    </row>
    <row r="48" ht="19.5" customHeight="1">
      <c r="A48" s="7" t="s">
        <v>371</v>
      </c>
      <c r="B48" s="11" t="s">
        <v>372</v>
      </c>
      <c r="C48" s="33">
        <v>3.0</v>
      </c>
      <c r="D48" s="33">
        <v>3.0</v>
      </c>
      <c r="E48" s="10">
        <f t="shared" si="10"/>
        <v>0</v>
      </c>
      <c r="F48" s="34"/>
    </row>
  </sheetData>
  <mergeCells count="12">
    <mergeCell ref="A26:F26"/>
    <mergeCell ref="A30:F30"/>
    <mergeCell ref="A35:F35"/>
    <mergeCell ref="A39:F39"/>
    <mergeCell ref="A43:F43"/>
    <mergeCell ref="A1:F1"/>
    <mergeCell ref="A2:F2"/>
    <mergeCell ref="A4:F4"/>
    <mergeCell ref="A10:F10"/>
    <mergeCell ref="A14:F14"/>
    <mergeCell ref="A17:F17"/>
    <mergeCell ref="A22:F22"/>
  </mergeCells>
  <conditionalFormatting sqref="E5:E48">
    <cfRule type="cellIs" dxfId="0" priority="1" stopIfTrue="1" operator="greaterThanOrEqual">
      <formula>2</formula>
    </cfRule>
  </conditionalFormatting>
  <conditionalFormatting sqref="E5:E48">
    <cfRule type="cellIs" dxfId="1" priority="2" stopIfTrue="1" operator="between">
      <formula>0</formula>
      <formula>1</formula>
    </cfRule>
  </conditionalFormatting>
  <conditionalFormatting sqref="E5:E48">
    <cfRule type="cellIs" dxfId="2" priority="3" stopIfTrue="1" operator="lessThan">
      <formula>0</formula>
    </cfRule>
  </conditionalFormatting>
  <drawing r:id="rId1"/>
</worksheet>
</file>