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05\Downloads\"/>
    </mc:Choice>
  </mc:AlternateContent>
  <xr:revisionPtr revIDLastSave="0" documentId="8_{518DE7A6-F5DB-47D7-A6DF-822AD883B8A7}" xr6:coauthVersionLast="47" xr6:coauthVersionMax="47" xr10:uidLastSave="{00000000-0000-0000-0000-000000000000}"/>
  <bookViews>
    <workbookView xWindow="1950" yWindow="195" windowWidth="17430" windowHeight="15405" xr2:uid="{312D434E-294C-4399-99C0-E7A50E4EA109}"/>
  </bookViews>
  <sheets>
    <sheet name="Activo" sheetId="2" r:id="rId1"/>
  </sheets>
  <definedNames>
    <definedName name="_xlnm.Print_Area" localSheetId="0">Activo!$A$1:$B$31</definedName>
    <definedName name="_xlnm.Print_Titles" localSheetId="0">Activo!$1:$8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 s="1"/>
  <c r="E10" i="2" s="1"/>
  <c r="E9" i="2" s="1"/>
  <c r="E14" i="2"/>
  <c r="E18" i="2"/>
  <c r="E23" i="2"/>
  <c r="E21" i="2" s="1"/>
  <c r="E27" i="2"/>
  <c r="E26" i="2" s="1"/>
  <c r="E31" i="2"/>
  <c r="E30" i="2" s="1"/>
  <c r="E29" i="2" s="1"/>
  <c r="E33" i="2"/>
  <c r="B28" i="2"/>
  <c r="B26" i="2"/>
  <c r="B25" i="2" s="1"/>
  <c r="B22" i="2"/>
  <c r="B19" i="2"/>
  <c r="B10" i="2"/>
  <c r="E25" i="2" l="1"/>
  <c r="E38" i="2"/>
  <c r="B21" i="2"/>
  <c r="B9" i="2"/>
  <c r="B31" i="2" s="1"/>
</calcChain>
</file>

<file path=xl/sharedStrings.xml><?xml version="1.0" encoding="utf-8"?>
<sst xmlns="http://schemas.openxmlformats.org/spreadsheetml/2006/main" count="59" uniqueCount="59">
  <si>
    <t>Balance de Situación</t>
  </si>
  <si>
    <t>Empresa: STEPHENS GREEN SL</t>
  </si>
  <si>
    <t>Período: de Enero a Diciembre</t>
  </si>
  <si>
    <t>Fecha: 31/10/2022</t>
  </si>
  <si>
    <t>Pasivo</t>
  </si>
  <si>
    <t>A) PATRIMONIO NETO</t>
  </si>
  <si>
    <t xml:space="preserve">      A-1) Fondos propios</t>
  </si>
  <si>
    <t xml:space="preserve">      I. Capital</t>
  </si>
  <si>
    <t xml:space="preserve">      1. Capital escriturado</t>
  </si>
  <si>
    <t xml:space="preserve">          100    CAPITAL SOCIAL</t>
  </si>
  <si>
    <t xml:space="preserve">      III. Reservas</t>
  </si>
  <si>
    <t xml:space="preserve">          112    RESERVA LEGAL</t>
  </si>
  <si>
    <t xml:space="preserve">          113    RESERVAS VOLUNTARIAS</t>
  </si>
  <si>
    <t xml:space="preserve">          114    RESERVAS ESPECIALES</t>
  </si>
  <si>
    <t xml:space="preserve">      V. Resultados de ejercicios anteriores</t>
  </si>
  <si>
    <t xml:space="preserve">          121    RDOS NEGATIVOS EJS. ANTERIORES</t>
  </si>
  <si>
    <t xml:space="preserve">      VII. Resultado del ejercicio</t>
  </si>
  <si>
    <t>B) PASIVO NO CORRIENTE</t>
  </si>
  <si>
    <t xml:space="preserve">      III. Deudas con empresas del grupo a largo plazo</t>
  </si>
  <si>
    <t xml:space="preserve">      V. Periodificaciones a largo plazo</t>
  </si>
  <si>
    <t xml:space="preserve">          182    PASIVOS POR FIANZAS, GARAN. LP</t>
  </si>
  <si>
    <t>C) PASIVO CORRIENTE</t>
  </si>
  <si>
    <t xml:space="preserve">      III. Deudas a corto plazo</t>
  </si>
  <si>
    <t xml:space="preserve">      1. Deudas con entidades de credito</t>
  </si>
  <si>
    <t xml:space="preserve">          520    DEUDAS A CORTO PLAZO CON ENT.</t>
  </si>
  <si>
    <t xml:space="preserve">      V. Acreedores comerc. y otras cuentas a pagar</t>
  </si>
  <si>
    <t xml:space="preserve">      1. Proveedores</t>
  </si>
  <si>
    <t xml:space="preserve">      b) Proveedores a corto plazo</t>
  </si>
  <si>
    <t xml:space="preserve">          400    PROVEEDORES</t>
  </si>
  <si>
    <t xml:space="preserve">      2. Otros acreedores</t>
  </si>
  <si>
    <t xml:space="preserve">          410    ACREEDORES POR PRESTACIONES DE</t>
  </si>
  <si>
    <t xml:space="preserve">          465    REMUNERACIONES PENDIENTES DE P</t>
  </si>
  <si>
    <t xml:space="preserve">          475    HP, ACREED. CONCEPTOS FISCALES</t>
  </si>
  <si>
    <t xml:space="preserve">          476    ORGANI.DE LA SS.SS.,ACREEDORES</t>
  </si>
  <si>
    <t>T O T A L   PATRIMONIO NETO Y PASIVO</t>
  </si>
  <si>
    <t>Activo</t>
  </si>
  <si>
    <t>A) ACTIVO NO CORRIENTE</t>
  </si>
  <si>
    <t xml:space="preserve">      II. Inmovilizado material</t>
  </si>
  <si>
    <t xml:space="preserve">          212    INSTALACIONES TÉCNICAS</t>
  </si>
  <si>
    <t xml:space="preserve">          213    MAQUINARIA</t>
  </si>
  <si>
    <t xml:space="preserve">          215    OTRAS INSTALACIONES</t>
  </si>
  <si>
    <t xml:space="preserve">          216    MOBILIARIO</t>
  </si>
  <si>
    <t xml:space="preserve">          217    EQUIPOS PARA PROCESOS DE INFOR</t>
  </si>
  <si>
    <t xml:space="preserve">          218    ELEMENTOS DE TRANSPORTE</t>
  </si>
  <si>
    <t xml:space="preserve">          219    OTRO INMOVILIZADO MATERIAL</t>
  </si>
  <si>
    <t xml:space="preserve">          281    AMORT. ACUM. INMOV. MATERIAL</t>
  </si>
  <si>
    <t xml:space="preserve">      VI. Activos por Impuesto diferido</t>
  </si>
  <si>
    <t xml:space="preserve">          474    ACTIVOS POR IMPUESTO DIFERIDO</t>
  </si>
  <si>
    <t>B) ACTIVO CORRIENTE</t>
  </si>
  <si>
    <t xml:space="preserve">      II. Existencias</t>
  </si>
  <si>
    <t xml:space="preserve">          300    MERCADERÍAS A</t>
  </si>
  <si>
    <t xml:space="preserve">          407    ANTICIPOS A PROVEEDORES</t>
  </si>
  <si>
    <t xml:space="preserve">      III. Deudores comerciales y otras cuentas a cob.</t>
  </si>
  <si>
    <t xml:space="preserve">      3. Otros deudores</t>
  </si>
  <si>
    <t xml:space="preserve">          470    HP, DEUDORA DIVERSOS CONCEPTOS</t>
  </si>
  <si>
    <t xml:space="preserve">      VII. Efectivo y otros activos líquidos equival.</t>
  </si>
  <si>
    <t xml:space="preserve">          570    CAJA, EUROS</t>
  </si>
  <si>
    <t xml:space="preserve">          572    BCOS E INS.CRÉD. C/C VIS.,EURO</t>
  </si>
  <si>
    <t>T O T A L   A C T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</si>
</sst>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056F-5114-44EB-B277-BE64360D8410}">
  <sheetPr>
    <pageSetUpPr fitToPage="1"/>
  </sheetPr>
  <dimension ref="A1:E38"/>
  <sheetViews>
    <sheetView tabSelected="1" workbookViewId="0">
      <pane xSplit="1" topLeftCell="B1" activePane="topRight" state="frozen"/>
      <selection pane="topRight" activeCell="A35" sqref="A35"/>
    </sheetView>
  </sheetViews>
  <sheetFormatPr baseColWidth="10" defaultRowHeight="15" x14ac:dyDescent="0.25"/>
  <cols>
    <col min="1" max="1" width="45.85546875" bestFit="1" customWidth="1"/>
    <col min="2" max="2" width="10.85546875" bestFit="1" customWidth="1"/>
    <col min="4" max="4" width="46.5703125" bestFit="1" customWidth="1"/>
  </cols>
  <sheetData>
    <row r="1" spans="1:5" ht="23.25" x14ac:dyDescent="0.35">
      <c r="A1" s="1" t="s">
        <v>0</v>
      </c>
    </row>
    <row r="3" spans="1:5" x14ac:dyDescent="0.25">
      <c r="A3" s="2" t="s">
        <v>1</v>
      </c>
    </row>
    <row r="4" spans="1:5" x14ac:dyDescent="0.25">
      <c r="A4" s="2" t="s">
        <v>2</v>
      </c>
    </row>
    <row r="5" spans="1:5" x14ac:dyDescent="0.25">
      <c r="A5" s="2" t="s">
        <v>3</v>
      </c>
    </row>
    <row r="6" spans="1:5" ht="15.75" thickBot="1" x14ac:dyDescent="0.3"/>
    <row r="7" spans="1:5" ht="16.5" thickTop="1" thickBot="1" x14ac:dyDescent="0.3">
      <c r="A7" s="3" t="s">
        <v>35</v>
      </c>
      <c r="B7" s="4">
        <v>2021</v>
      </c>
      <c r="D7" s="3" t="s">
        <v>4</v>
      </c>
      <c r="E7" s="4">
        <v>2021</v>
      </c>
    </row>
    <row r="8" spans="1:5" ht="15.75" thickTop="1" x14ac:dyDescent="0.25"/>
    <row r="9" spans="1:5" x14ac:dyDescent="0.25">
      <c r="A9" s="2" t="s">
        <v>36</v>
      </c>
      <c r="B9" s="6">
        <f>+B10+B19</f>
        <v>16459.049999999996</v>
      </c>
      <c r="D9" s="2" t="s">
        <v>5</v>
      </c>
      <c r="E9" s="6">
        <f>+E10</f>
        <v>158685.54999999999</v>
      </c>
    </row>
    <row r="10" spans="1:5" x14ac:dyDescent="0.25">
      <c r="A10" t="s">
        <v>37</v>
      </c>
      <c r="B10" s="5">
        <f>SUM(B11:B18)</f>
        <v>953.55999999999767</v>
      </c>
      <c r="D10" t="s">
        <v>6</v>
      </c>
      <c r="E10" s="5">
        <f>+E11+E14+E18+E20</f>
        <v>158685.54999999999</v>
      </c>
    </row>
    <row r="11" spans="1:5" x14ac:dyDescent="0.25">
      <c r="A11" t="s">
        <v>38</v>
      </c>
      <c r="B11" s="5">
        <v>84243.21</v>
      </c>
      <c r="D11" t="s">
        <v>7</v>
      </c>
      <c r="E11" s="5">
        <f>+E12</f>
        <v>3100</v>
      </c>
    </row>
    <row r="12" spans="1:5" x14ac:dyDescent="0.25">
      <c r="A12" t="s">
        <v>39</v>
      </c>
      <c r="B12" s="5">
        <v>36634.559999999998</v>
      </c>
      <c r="D12" t="s">
        <v>8</v>
      </c>
      <c r="E12" s="5">
        <f>E13</f>
        <v>3100</v>
      </c>
    </row>
    <row r="13" spans="1:5" x14ac:dyDescent="0.25">
      <c r="A13" t="s">
        <v>40</v>
      </c>
      <c r="B13" s="5">
        <v>17707.68</v>
      </c>
      <c r="D13" t="s">
        <v>9</v>
      </c>
      <c r="E13" s="5">
        <v>3100</v>
      </c>
    </row>
    <row r="14" spans="1:5" x14ac:dyDescent="0.25">
      <c r="A14" t="s">
        <v>41</v>
      </c>
      <c r="B14" s="5">
        <v>24349.18</v>
      </c>
      <c r="D14" t="s">
        <v>10</v>
      </c>
      <c r="E14" s="5">
        <f>SUM(E15:E17)</f>
        <v>211214.83</v>
      </c>
    </row>
    <row r="15" spans="1:5" x14ac:dyDescent="0.25">
      <c r="A15" t="s">
        <v>42</v>
      </c>
      <c r="B15" s="5">
        <v>9918</v>
      </c>
      <c r="D15" t="s">
        <v>11</v>
      </c>
      <c r="E15" s="5">
        <v>620</v>
      </c>
    </row>
    <row r="16" spans="1:5" x14ac:dyDescent="0.25">
      <c r="A16" t="s">
        <v>43</v>
      </c>
      <c r="B16" s="5">
        <v>14032.56</v>
      </c>
      <c r="D16" t="s">
        <v>12</v>
      </c>
      <c r="E16" s="5">
        <v>144794.82999999999</v>
      </c>
    </row>
    <row r="17" spans="1:5" x14ac:dyDescent="0.25">
      <c r="A17" t="s">
        <v>44</v>
      </c>
      <c r="B17" s="5">
        <v>75.87</v>
      </c>
      <c r="D17" t="s">
        <v>13</v>
      </c>
      <c r="E17" s="5">
        <v>65800</v>
      </c>
    </row>
    <row r="18" spans="1:5" x14ac:dyDescent="0.25">
      <c r="A18" t="s">
        <v>45</v>
      </c>
      <c r="B18" s="5">
        <v>-186007.5</v>
      </c>
      <c r="D18" t="s">
        <v>14</v>
      </c>
      <c r="E18" s="5">
        <f>E19</f>
        <v>-62021.94</v>
      </c>
    </row>
    <row r="19" spans="1:5" x14ac:dyDescent="0.25">
      <c r="A19" t="s">
        <v>46</v>
      </c>
      <c r="B19" s="5">
        <f>B20</f>
        <v>15505.49</v>
      </c>
      <c r="D19" t="s">
        <v>15</v>
      </c>
      <c r="E19" s="5">
        <v>-62021.94</v>
      </c>
    </row>
    <row r="20" spans="1:5" x14ac:dyDescent="0.25">
      <c r="A20" t="s">
        <v>47</v>
      </c>
      <c r="B20" s="5">
        <v>15505.49</v>
      </c>
      <c r="D20" t="s">
        <v>16</v>
      </c>
      <c r="E20" s="5">
        <v>6392.66</v>
      </c>
    </row>
    <row r="21" spans="1:5" x14ac:dyDescent="0.25">
      <c r="A21" s="2" t="s">
        <v>48</v>
      </c>
      <c r="B21" s="6">
        <f>+B22+B25+B28</f>
        <v>250185.05</v>
      </c>
      <c r="D21" s="2" t="s">
        <v>17</v>
      </c>
      <c r="E21" s="6">
        <f>+E22+E23</f>
        <v>25200</v>
      </c>
    </row>
    <row r="22" spans="1:5" x14ac:dyDescent="0.25">
      <c r="A22" t="s">
        <v>49</v>
      </c>
      <c r="B22" s="5">
        <f>SUM(B23:B24)</f>
        <v>128508.9</v>
      </c>
      <c r="D22" t="s">
        <v>18</v>
      </c>
      <c r="E22" s="5">
        <v>0</v>
      </c>
    </row>
    <row r="23" spans="1:5" x14ac:dyDescent="0.25">
      <c r="A23" t="s">
        <v>50</v>
      </c>
      <c r="B23" s="5">
        <v>708.9</v>
      </c>
      <c r="D23" t="s">
        <v>19</v>
      </c>
      <c r="E23" s="5">
        <f>E24</f>
        <v>25200</v>
      </c>
    </row>
    <row r="24" spans="1:5" x14ac:dyDescent="0.25">
      <c r="A24" t="s">
        <v>51</v>
      </c>
      <c r="B24" s="5">
        <v>127800</v>
      </c>
      <c r="D24" t="s">
        <v>20</v>
      </c>
      <c r="E24" s="5">
        <v>25200</v>
      </c>
    </row>
    <row r="25" spans="1:5" x14ac:dyDescent="0.25">
      <c r="A25" t="s">
        <v>52</v>
      </c>
      <c r="B25" s="5">
        <f>+B26</f>
        <v>4037.03</v>
      </c>
      <c r="D25" s="2" t="s">
        <v>21</v>
      </c>
      <c r="E25" s="6">
        <f>+E26+E29</f>
        <v>82758.55</v>
      </c>
    </row>
    <row r="26" spans="1:5" x14ac:dyDescent="0.25">
      <c r="A26" t="s">
        <v>53</v>
      </c>
      <c r="B26" s="5">
        <f>B27</f>
        <v>4037.03</v>
      </c>
      <c r="D26" t="s">
        <v>22</v>
      </c>
      <c r="E26" s="5">
        <f>+E27</f>
        <v>1724.26</v>
      </c>
    </row>
    <row r="27" spans="1:5" x14ac:dyDescent="0.25">
      <c r="A27" t="s">
        <v>54</v>
      </c>
      <c r="B27" s="5">
        <v>4037.03</v>
      </c>
      <c r="D27" t="s">
        <v>23</v>
      </c>
      <c r="E27" s="5">
        <f>E28</f>
        <v>1724.26</v>
      </c>
    </row>
    <row r="28" spans="1:5" x14ac:dyDescent="0.25">
      <c r="A28" t="s">
        <v>55</v>
      </c>
      <c r="B28" s="5">
        <f>SUM(B29:B30)</f>
        <v>117639.12000000001</v>
      </c>
      <c r="D28" t="s">
        <v>24</v>
      </c>
      <c r="E28" s="5">
        <v>1724.26</v>
      </c>
    </row>
    <row r="29" spans="1:5" x14ac:dyDescent="0.25">
      <c r="A29" t="s">
        <v>56</v>
      </c>
      <c r="B29" s="5">
        <v>13531.88</v>
      </c>
      <c r="D29" t="s">
        <v>25</v>
      </c>
      <c r="E29" s="5">
        <f>+E30+E33</f>
        <v>81034.290000000008</v>
      </c>
    </row>
    <row r="30" spans="1:5" x14ac:dyDescent="0.25">
      <c r="A30" t="s">
        <v>57</v>
      </c>
      <c r="B30" s="5">
        <v>104107.24</v>
      </c>
      <c r="D30" t="s">
        <v>26</v>
      </c>
      <c r="E30" s="5">
        <f>+E31</f>
        <v>48388</v>
      </c>
    </row>
    <row r="31" spans="1:5" x14ac:dyDescent="0.25">
      <c r="A31" s="2" t="s">
        <v>58</v>
      </c>
      <c r="B31" s="6">
        <f>+B9+B21</f>
        <v>266644.09999999998</v>
      </c>
      <c r="D31" t="s">
        <v>27</v>
      </c>
      <c r="E31" s="5">
        <f>E32</f>
        <v>48388</v>
      </c>
    </row>
    <row r="32" spans="1:5" x14ac:dyDescent="0.25">
      <c r="D32" t="s">
        <v>28</v>
      </c>
      <c r="E32" s="5">
        <v>48388</v>
      </c>
    </row>
    <row r="33" spans="4:5" x14ac:dyDescent="0.25">
      <c r="D33" t="s">
        <v>29</v>
      </c>
      <c r="E33" s="5">
        <f>SUM(E34:E37)</f>
        <v>32646.29</v>
      </c>
    </row>
    <row r="34" spans="4:5" x14ac:dyDescent="0.25">
      <c r="D34" t="s">
        <v>30</v>
      </c>
      <c r="E34" s="5">
        <v>8953.2000000000007</v>
      </c>
    </row>
    <row r="35" spans="4:5" x14ac:dyDescent="0.25">
      <c r="D35" t="s">
        <v>31</v>
      </c>
      <c r="E35" s="5">
        <v>14094.27</v>
      </c>
    </row>
    <row r="36" spans="4:5" x14ac:dyDescent="0.25">
      <c r="D36" t="s">
        <v>32</v>
      </c>
      <c r="E36" s="5">
        <v>4864.72</v>
      </c>
    </row>
    <row r="37" spans="4:5" x14ac:dyDescent="0.25">
      <c r="D37" t="s">
        <v>33</v>
      </c>
      <c r="E37" s="5">
        <v>4734.1000000000004</v>
      </c>
    </row>
    <row r="38" spans="4:5" x14ac:dyDescent="0.25">
      <c r="D38" s="2" t="s">
        <v>34</v>
      </c>
      <c r="E38" s="6">
        <f>+E9+E21+E25</f>
        <v>266644.09999999998</v>
      </c>
    </row>
  </sheetData>
  <pageMargins left="0.7" right="0.7" top="0.75" bottom="0.75" header="0.3" footer="0.3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Activo</vt:lpstr>
      <vt:lpstr>Activo!Área_de_impresión</vt:lpstr>
      <vt:lpstr>Activo!Títulos_a_imprimir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</dc:creator>
  <cp:lastModifiedBy>ws05</cp:lastModifiedBy>
  <dcterms:created xsi:type="dcterms:W3CDTF">2022-10-31T10:37:16Z</dcterms:created>
  <dcterms:modified xsi:type="dcterms:W3CDTF">2022-10-31T10:37:52Z</dcterms:modified>
</cp:coreProperties>
</file>