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岩崎正昭\Documents\03合同会社\08事業実績\10地域コミュニティ交通\04_2021年\26事業計画\"/>
    </mc:Choice>
  </mc:AlternateContent>
  <xr:revisionPtr revIDLastSave="0" documentId="13_ncr:1_{74ABF9CA-2CA2-421E-BCEA-07DCDF1381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計画書　様式" sheetId="1" r:id="rId1"/>
    <sheet name="報告書　様式" sheetId="2" r:id="rId2"/>
  </sheets>
  <definedNames>
    <definedName name="_xlnm.Print_Area" localSheetId="0">'計画書　様式'!$A$1:$H$27</definedName>
    <definedName name="_xlnm.Print_Titles" localSheetId="0">'計画書　様式'!$1:$3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15" i="1"/>
  <c r="E21" i="1"/>
  <c r="E16" i="1"/>
  <c r="E14" i="1"/>
  <c r="E24" i="1"/>
  <c r="E20" i="1"/>
  <c r="H9" i="1"/>
  <c r="E7" i="1"/>
  <c r="E26" i="1" l="1"/>
  <c r="E27" i="1" s="1"/>
  <c r="E6" i="1"/>
  <c r="E5" i="1"/>
  <c r="E9" i="1" l="1"/>
  <c r="G5" i="1"/>
  <c r="G7" i="1" l="1"/>
  <c r="G9" i="1" s="1"/>
</calcChain>
</file>

<file path=xl/sharedStrings.xml><?xml version="1.0" encoding="utf-8"?>
<sst xmlns="http://schemas.openxmlformats.org/spreadsheetml/2006/main" count="76" uniqueCount="49">
  <si>
    <t>数量</t>
    <rPh sb="0" eb="2">
      <t>スウリョウ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</si>
  <si>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</si>
  <si>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</si>
  <si>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事業内容</t>
    <rPh sb="0" eb="2">
      <t>ジギョウ</t>
    </rPh>
    <rPh sb="2" eb="4">
      <t>ナイヨウ</t>
    </rPh>
    <phoneticPr fontId="1"/>
  </si>
  <si>
    <t>事業費合計</t>
    <rPh sb="0" eb="3">
      <t>ジギョウヒ</t>
    </rPh>
    <rPh sb="3" eb="5">
      <t>ゴウケイ</t>
    </rPh>
    <phoneticPr fontId="1"/>
  </si>
  <si>
    <t>単価（円）</t>
    <rPh sb="0" eb="2">
      <t>タンカ</t>
    </rPh>
    <rPh sb="3" eb="4">
      <t>エン</t>
    </rPh>
    <phoneticPr fontId="1"/>
  </si>
  <si>
    <t>事業費（円）</t>
    <rPh sb="0" eb="3">
      <t>ジギョウヒ</t>
    </rPh>
    <rPh sb="4" eb="5">
      <t>エン</t>
    </rPh>
    <phoneticPr fontId="1"/>
  </si>
  <si>
    <t>事 業 計 画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</si>
  <si>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事 業 報 告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1"/>
  </si>
  <si>
    <t>*領収書等代金を支払ったことを証する書類の写しを添付すること</t>
    <rPh sb="1" eb="4">
      <t>リョウシュウショ</t>
    </rPh>
    <rPh sb="4" eb="5">
      <t>トウ</t>
    </rPh>
    <rPh sb="5" eb="7">
      <t>ダイキンヲ</t>
    </rPh>
    <rPh sb="8" eb="16">
      <t>ショウ</t>
    </rPh>
    <rPh sb="18" eb="20">
      <t>ショルイ</t>
    </rPh>
    <rPh sb="21" eb="22">
      <t>ウツ</t>
    </rPh>
    <rPh sb="24" eb="26">
      <t>テンプ</t>
    </rPh>
    <phoneticPr fontId="1"/>
  </si>
  <si>
    <t>日</t>
    <rPh sb="0" eb="1">
      <t>ニチ</t>
    </rPh>
    <phoneticPr fontId="1"/>
  </si>
  <si>
    <t>1日当たり1人従事</t>
    <rPh sb="1" eb="2">
      <t>ニチ</t>
    </rPh>
    <rPh sb="2" eb="3">
      <t>ア</t>
    </rPh>
    <rPh sb="6" eb="7">
      <t>ニン</t>
    </rPh>
    <rPh sb="7" eb="9">
      <t>ジュウジ</t>
    </rPh>
    <phoneticPr fontId="1"/>
  </si>
  <si>
    <t>式</t>
    <rPh sb="0" eb="1">
      <t>シキ</t>
    </rPh>
    <phoneticPr fontId="1"/>
  </si>
  <si>
    <t>式</t>
    <rPh sb="0" eb="1">
      <t>シキ</t>
    </rPh>
    <phoneticPr fontId="1"/>
  </si>
  <si>
    <t>300部</t>
    <rPh sb="3" eb="4">
      <t>ブ</t>
    </rPh>
    <phoneticPr fontId="1"/>
  </si>
  <si>
    <t>（参考）消耗品費 現在の予定額</t>
    <rPh sb="1" eb="3">
      <t>サンコウ</t>
    </rPh>
    <rPh sb="4" eb="7">
      <t>ショウモウヒン</t>
    </rPh>
    <rPh sb="7" eb="8">
      <t>ヒ</t>
    </rPh>
    <rPh sb="9" eb="11">
      <t>ゲンザイ</t>
    </rPh>
    <rPh sb="12" eb="14">
      <t>ヨテイ</t>
    </rPh>
    <rPh sb="14" eb="15">
      <t>ガク</t>
    </rPh>
    <phoneticPr fontId="1"/>
  </si>
  <si>
    <t>運行助手
（乗降の介助、車内でのコミュニケーション、手すり等消毒清掃）</t>
    <rPh sb="0" eb="2">
      <t>ウンコウ</t>
    </rPh>
    <rPh sb="2" eb="4">
      <t>ジョシュ</t>
    </rPh>
    <rPh sb="6" eb="8">
      <t>ジョウコウ</t>
    </rPh>
    <rPh sb="9" eb="11">
      <t>カイジョ</t>
    </rPh>
    <rPh sb="12" eb="14">
      <t>シャナイ</t>
    </rPh>
    <rPh sb="26" eb="27">
      <t>テ</t>
    </rPh>
    <rPh sb="29" eb="30">
      <t>トウ</t>
    </rPh>
    <rPh sb="30" eb="32">
      <t>ショウドク</t>
    </rPh>
    <rPh sb="32" eb="34">
      <t>セイソウ</t>
    </rPh>
    <phoneticPr fontId="1"/>
  </si>
  <si>
    <t>運行管理
（運行データ確認、統計処理、情報発信、その他事務管理）</t>
    <rPh sb="0" eb="2">
      <t>ウンコウ</t>
    </rPh>
    <rPh sb="2" eb="4">
      <t>カンリ</t>
    </rPh>
    <rPh sb="6" eb="8">
      <t>ウンコウ</t>
    </rPh>
    <rPh sb="11" eb="13">
      <t>カクニン</t>
    </rPh>
    <rPh sb="14" eb="16">
      <t>トウケイ</t>
    </rPh>
    <rPh sb="16" eb="18">
      <t>ショリ</t>
    </rPh>
    <rPh sb="19" eb="21">
      <t>ジョウホウ</t>
    </rPh>
    <rPh sb="21" eb="23">
      <t>ハッシン</t>
    </rPh>
    <rPh sb="26" eb="27">
      <t>タ</t>
    </rPh>
    <rPh sb="27" eb="29">
      <t>ジム</t>
    </rPh>
    <rPh sb="29" eb="31">
      <t>カンリ</t>
    </rPh>
    <phoneticPr fontId="1"/>
  </si>
  <si>
    <t>消耗品費
（マスク、消毒液等衛生用品、文具当事務用品、その他運行管理に要する物品）</t>
    <rPh sb="0" eb="3">
      <t>ショウモウヒン</t>
    </rPh>
    <rPh sb="3" eb="4">
      <t>ヒ</t>
    </rPh>
    <rPh sb="10" eb="12">
      <t>ショウドク</t>
    </rPh>
    <rPh sb="12" eb="13">
      <t>エキ</t>
    </rPh>
    <rPh sb="13" eb="14">
      <t>トウ</t>
    </rPh>
    <rPh sb="14" eb="16">
      <t>エイセイ</t>
    </rPh>
    <rPh sb="16" eb="18">
      <t>ヨウヒン</t>
    </rPh>
    <rPh sb="19" eb="21">
      <t>ブング</t>
    </rPh>
    <rPh sb="21" eb="22">
      <t>トウ</t>
    </rPh>
    <rPh sb="22" eb="24">
      <t>ジム</t>
    </rPh>
    <rPh sb="24" eb="26">
      <t>ヨウヒン</t>
    </rPh>
    <rPh sb="29" eb="30">
      <t>タ</t>
    </rPh>
    <rPh sb="30" eb="32">
      <t>ウンコウ</t>
    </rPh>
    <rPh sb="32" eb="34">
      <t>カンリ</t>
    </rPh>
    <rPh sb="35" eb="36">
      <t>ヨウ</t>
    </rPh>
    <rPh sb="38" eb="40">
      <t>ブッピン</t>
    </rPh>
    <phoneticPr fontId="1"/>
  </si>
  <si>
    <t>基</t>
    <rPh sb="0" eb="1">
      <t>キ</t>
    </rPh>
    <phoneticPr fontId="1"/>
  </si>
  <si>
    <t>鳶尾地区乗車体験チラシ</t>
    <rPh sb="0" eb="2">
      <t>トビオ</t>
    </rPh>
    <rPh sb="2" eb="4">
      <t>チク</t>
    </rPh>
    <rPh sb="4" eb="6">
      <t>ジョウシャ</t>
    </rPh>
    <rPh sb="6" eb="8">
      <t>タイケン</t>
    </rPh>
    <phoneticPr fontId="1"/>
  </si>
  <si>
    <t>農協用イーゼル</t>
    <rPh sb="0" eb="2">
      <t>ノウキョウ</t>
    </rPh>
    <rPh sb="2" eb="3">
      <t>ヨウ</t>
    </rPh>
    <phoneticPr fontId="1"/>
  </si>
  <si>
    <t>まつかげ台・みはる野地区
冊子</t>
    <rPh sb="4" eb="5">
      <t>ダイ</t>
    </rPh>
    <rPh sb="9" eb="10">
      <t>ノ</t>
    </rPh>
    <rPh sb="10" eb="12">
      <t>チク</t>
    </rPh>
    <rPh sb="13" eb="15">
      <t>サッシ</t>
    </rPh>
    <phoneticPr fontId="1"/>
  </si>
  <si>
    <t>車内用手指消毒</t>
    <rPh sb="0" eb="3">
      <t>シャナイヨウ</t>
    </rPh>
    <rPh sb="3" eb="4">
      <t>テ</t>
    </rPh>
    <rPh sb="4" eb="5">
      <t>ユビ</t>
    </rPh>
    <rPh sb="5" eb="7">
      <t>ショウドク</t>
    </rPh>
    <phoneticPr fontId="1"/>
  </si>
  <si>
    <t>車内清掃用消毒</t>
    <rPh sb="0" eb="2">
      <t>シャナイ</t>
    </rPh>
    <rPh sb="2" eb="5">
      <t>セイソウヨウ</t>
    </rPh>
    <rPh sb="5" eb="7">
      <t>ショウドク</t>
    </rPh>
    <phoneticPr fontId="1"/>
  </si>
  <si>
    <t>ココモ乗車カード</t>
    <rPh sb="3" eb="5">
      <t>ジョウシャ</t>
    </rPh>
    <phoneticPr fontId="1"/>
  </si>
  <si>
    <t>運行助手用ベスト</t>
    <rPh sb="0" eb="2">
      <t>ウンコウ</t>
    </rPh>
    <rPh sb="2" eb="4">
      <t>ジョシュ</t>
    </rPh>
    <rPh sb="4" eb="5">
      <t>ヨウ</t>
    </rPh>
    <phoneticPr fontId="1"/>
  </si>
  <si>
    <t>地域周知用エコバック</t>
    <rPh sb="0" eb="2">
      <t>チイキ</t>
    </rPh>
    <rPh sb="2" eb="5">
      <t>シュウチヨウ</t>
    </rPh>
    <phoneticPr fontId="1"/>
  </si>
  <si>
    <t>合計</t>
    <rPh sb="0" eb="2">
      <t>ゴウケイ</t>
    </rPh>
    <phoneticPr fontId="1"/>
  </si>
  <si>
    <t>振込手数料</t>
    <rPh sb="0" eb="5">
      <t>フリコミテスウリョウ</t>
    </rPh>
    <phoneticPr fontId="1"/>
  </si>
  <si>
    <t>購入日</t>
    <rPh sb="0" eb="3">
      <t>コウニュウビ</t>
    </rPh>
    <phoneticPr fontId="1"/>
  </si>
  <si>
    <t>テッテ</t>
    <phoneticPr fontId="1"/>
  </si>
  <si>
    <t>テッテホルダー</t>
    <phoneticPr fontId="1"/>
  </si>
  <si>
    <t>テッテ取り付け用</t>
    <rPh sb="3" eb="4">
      <t>ト</t>
    </rPh>
    <rPh sb="5" eb="6">
      <t>ツ</t>
    </rPh>
    <rPh sb="7" eb="8">
      <t>ヨウ</t>
    </rPh>
    <phoneticPr fontId="1"/>
  </si>
  <si>
    <t>テッテ用乾電池</t>
    <rPh sb="3" eb="4">
      <t>ヨウ</t>
    </rPh>
    <rPh sb="4" eb="7">
      <t>カンデンチ</t>
    </rPh>
    <phoneticPr fontId="1"/>
  </si>
  <si>
    <t>2021/8/26
2021/10/05</t>
    <phoneticPr fontId="1"/>
  </si>
  <si>
    <t>車内備品</t>
    <rPh sb="0" eb="4">
      <t>シャナイビヒン</t>
    </rPh>
    <phoneticPr fontId="1"/>
  </si>
  <si>
    <t>乗車アンケート収納箱</t>
    <rPh sb="0" eb="2">
      <t>ジョウシャ</t>
    </rPh>
    <rPh sb="7" eb="10">
      <t>シュウノウバコ</t>
    </rPh>
    <phoneticPr fontId="1"/>
  </si>
  <si>
    <t>着</t>
    <rPh sb="0" eb="1">
      <t>チャク</t>
    </rPh>
    <phoneticPr fontId="1"/>
  </si>
  <si>
    <t>予算残額</t>
    <rPh sb="0" eb="2">
      <t>ヨサン</t>
    </rPh>
    <rPh sb="2" eb="4">
      <t>ザンガク</t>
    </rPh>
    <phoneticPr fontId="1"/>
  </si>
  <si>
    <t>100枚</t>
    <rPh sb="3" eb="4">
      <t>マイ</t>
    </rPh>
    <phoneticPr fontId="1"/>
  </si>
  <si>
    <t>作成日</t>
    <rPh sb="0" eb="3">
      <t>サクセイビ</t>
    </rPh>
    <phoneticPr fontId="1"/>
  </si>
  <si>
    <t>見積書</t>
    <phoneticPr fontId="1"/>
  </si>
  <si>
    <t>枚</t>
    <rPh sb="0" eb="1">
      <t>マイ</t>
    </rPh>
    <phoneticPr fontId="1"/>
  </si>
  <si>
    <t>みはる野まつかげ2着
鳶尾10着</t>
    <rPh sb="3" eb="4">
      <t>ノ</t>
    </rPh>
    <rPh sb="9" eb="10">
      <t>チャク</t>
    </rPh>
    <rPh sb="11" eb="13">
      <t>トビオ</t>
    </rPh>
    <rPh sb="15" eb="16">
      <t>チャク</t>
    </rPh>
    <phoneticPr fontId="1"/>
  </si>
  <si>
    <t>次年度発行に変更する</t>
    <rPh sb="0" eb="5">
      <t>ジネンドハッコウ</t>
    </rPh>
    <rPh sb="6" eb="8">
      <t>ヘンコウ</t>
    </rPh>
    <phoneticPr fontId="1"/>
  </si>
  <si>
    <t>コットン5オンス無地
フルカラー、２00枚</t>
    <rPh sb="8" eb="10">
      <t>ムジ</t>
    </rPh>
    <rPh sb="20" eb="21">
      <t>マイ</t>
    </rPh>
    <phoneticPr fontId="1"/>
  </si>
  <si>
    <t>2022/2/27注文</t>
    <rPh sb="9" eb="11">
      <t>チュウモン</t>
    </rPh>
    <phoneticPr fontId="1"/>
  </si>
  <si>
    <t>着荷日</t>
    <rPh sb="0" eb="2">
      <t>チャッカ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</si>
</sst>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8" xfId="0" applyFont="1" applyBorder="1" applyAlignment="1">
      <alignment vertical="center" shrinkToFit="1"/>
    </xf>
    <xf numFmtId="38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" xfId="1" applyFont="1" applyBorder="1">
      <alignment vertical="center"/>
    </xf>
    <xf numFmtId="14" fontId="2" fillId="0" borderId="0" xfId="0" applyNumberFormat="1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2" fillId="0" borderId="22" xfId="0" applyFont="1" applyBorder="1">
      <alignment vertical="center"/>
    </xf>
    <xf numFmtId="0" fontId="5" fillId="0" borderId="23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38" fontId="2" fillId="0" borderId="29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14" fontId="2" fillId="0" borderId="30" xfId="0" applyNumberFormat="1" applyFont="1" applyBorder="1">
      <alignment vertical="center"/>
    </xf>
    <xf numFmtId="14" fontId="2" fillId="0" borderId="30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14" fontId="2" fillId="0" borderId="31" xfId="0" applyNumberFormat="1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5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38" fontId="2" fillId="0" borderId="34" xfId="0" applyNumberFormat="1" applyFont="1" applyBorder="1">
      <alignment vertical="center"/>
    </xf>
    <xf numFmtId="38" fontId="7" fillId="0" borderId="33" xfId="1" applyFont="1" applyBorder="1">
      <alignment vertical="center"/>
    </xf>
    <xf numFmtId="38" fontId="7" fillId="0" borderId="26" xfId="0" applyNumberFormat="1" applyFont="1" applyBorder="1">
      <alignment vertical="center"/>
    </xf>
    <xf numFmtId="38" fontId="7" fillId="0" borderId="28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2" borderId="38" xfId="0" applyFont="1" applyFill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4" fontId="2" fillId="0" borderId="38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17" zoomScale="130" zoomScaleNormal="130" workbookViewId="0">
      <selection activeCell="H24" sqref="H24"/>
    </sheetView>
  </sheetViews>
  <sheetFormatPr defaultColWidth="9" defaultRowHeight="27.75" customHeight="1" x14ac:dyDescent="0.2"/>
  <cols>
    <col min="1" max="1" width="26.21875" style="1" customWidth="1"/>
    <col min="2" max="2" width="7.6640625" style="1" customWidth="1"/>
    <col min="3" max="3" width="9" style="1"/>
    <col min="4" max="5" width="15" style="1" customWidth="1"/>
    <col min="6" max="6" width="27.77734375" style="1" customWidth="1"/>
    <col min="7" max="7" width="16.88671875" style="1" customWidth="1"/>
    <col min="8" max="8" width="13.109375" style="1" customWidth="1"/>
    <col min="9" max="9" width="18.77734375" style="1" customWidth="1"/>
    <col min="10" max="16384" width="9" style="1"/>
  </cols>
  <sheetData>
    <row r="1" spans="1:8" ht="15.6" customHeight="1" x14ac:dyDescent="0.2"/>
    <row r="2" spans="1:8" ht="25.2" customHeight="1" x14ac:dyDescent="0.2">
      <c r="A2" s="85" t="s">
        <v>7</v>
      </c>
      <c r="B2" s="85"/>
      <c r="C2" s="85"/>
      <c r="D2" s="85"/>
      <c r="E2" s="85"/>
      <c r="F2" s="85"/>
      <c r="G2" s="25" t="s">
        <v>41</v>
      </c>
      <c r="H2" s="27">
        <v>44613</v>
      </c>
    </row>
    <row r="3" spans="1:8" ht="14.4" customHeight="1" thickBot="1" x14ac:dyDescent="0.25"/>
    <row r="4" spans="1:8" s="5" customFormat="1" ht="27.75" customHeight="1" thickTop="1" thickBot="1" x14ac:dyDescent="0.25">
      <c r="A4" s="28" t="s">
        <v>3</v>
      </c>
      <c r="B4" s="29" t="s">
        <v>0</v>
      </c>
      <c r="C4" s="29" t="s">
        <v>1</v>
      </c>
      <c r="D4" s="29" t="s">
        <v>5</v>
      </c>
      <c r="E4" s="29" t="s">
        <v>6</v>
      </c>
      <c r="F4" s="30" t="s">
        <v>2</v>
      </c>
      <c r="G4" s="31" t="s">
        <v>28</v>
      </c>
      <c r="H4" s="32" t="s">
        <v>29</v>
      </c>
    </row>
    <row r="5" spans="1:8" ht="68.25" customHeight="1" thickBot="1" x14ac:dyDescent="0.25">
      <c r="A5" s="33" t="s">
        <v>16</v>
      </c>
      <c r="B5" s="7">
        <v>205</v>
      </c>
      <c r="C5" s="18" t="s">
        <v>10</v>
      </c>
      <c r="D5" s="20">
        <v>3000</v>
      </c>
      <c r="E5" s="20">
        <f>B5*D5</f>
        <v>615000</v>
      </c>
      <c r="F5" s="22" t="s">
        <v>11</v>
      </c>
      <c r="G5" s="86">
        <f>SUM(E5:E6)</f>
        <v>922500</v>
      </c>
      <c r="H5" s="34">
        <v>660</v>
      </c>
    </row>
    <row r="6" spans="1:8" ht="68.25" customHeight="1" thickBot="1" x14ac:dyDescent="0.25">
      <c r="A6" s="35" t="s">
        <v>17</v>
      </c>
      <c r="B6" s="10">
        <v>205</v>
      </c>
      <c r="C6" s="18" t="s">
        <v>10</v>
      </c>
      <c r="D6" s="21">
        <v>1500</v>
      </c>
      <c r="E6" s="20">
        <f>B6*D6</f>
        <v>307500</v>
      </c>
      <c r="F6" s="22"/>
      <c r="G6" s="87"/>
      <c r="H6" s="34">
        <v>660</v>
      </c>
    </row>
    <row r="7" spans="1:8" ht="68.25" customHeight="1" thickBot="1" x14ac:dyDescent="0.25">
      <c r="A7" s="36" t="s">
        <v>18</v>
      </c>
      <c r="B7" s="10">
        <v>1</v>
      </c>
      <c r="C7" s="19" t="s">
        <v>12</v>
      </c>
      <c r="D7" s="21">
        <v>277500</v>
      </c>
      <c r="E7" s="20">
        <f>B7*D7</f>
        <v>277500</v>
      </c>
      <c r="F7" s="11"/>
      <c r="G7" s="23">
        <f>E9-G5</f>
        <v>277500</v>
      </c>
      <c r="H7" s="34">
        <v>0</v>
      </c>
    </row>
    <row r="8" spans="1:8" ht="27.75" customHeight="1" thickBot="1" x14ac:dyDescent="0.25">
      <c r="A8" s="37"/>
      <c r="B8" s="10"/>
      <c r="C8" s="19"/>
      <c r="D8" s="21"/>
      <c r="E8" s="21"/>
      <c r="F8" s="11"/>
      <c r="G8" s="24"/>
      <c r="H8" s="38"/>
    </row>
    <row r="9" spans="1:8" ht="27.75" customHeight="1" thickBot="1" x14ac:dyDescent="0.25">
      <c r="A9" s="39"/>
      <c r="B9" s="40"/>
      <c r="C9" s="40"/>
      <c r="D9" s="41" t="s">
        <v>4</v>
      </c>
      <c r="E9" s="64">
        <f>SUM(E5:E7)</f>
        <v>1200000</v>
      </c>
      <c r="F9" s="42"/>
      <c r="G9" s="65">
        <f>SUM(G5:G8)</f>
        <v>1200000</v>
      </c>
      <c r="H9" s="43">
        <f>SUM(H5:H8)</f>
        <v>1320</v>
      </c>
    </row>
    <row r="10" spans="1:8" ht="27.75" customHeight="1" thickTop="1" x14ac:dyDescent="0.2"/>
    <row r="11" spans="1:8" ht="27.75" customHeight="1" thickBot="1" x14ac:dyDescent="0.25">
      <c r="A11" s="44" t="s">
        <v>15</v>
      </c>
      <c r="B11" s="45"/>
      <c r="C11" s="46"/>
      <c r="D11" s="47"/>
      <c r="E11" s="47"/>
      <c r="F11" s="45"/>
    </row>
    <row r="12" spans="1:8" ht="27.75" customHeight="1" thickTop="1" thickBot="1" x14ac:dyDescent="0.25">
      <c r="A12" s="53" t="s">
        <v>3</v>
      </c>
      <c r="B12" s="54" t="s">
        <v>0</v>
      </c>
      <c r="C12" s="54" t="s">
        <v>1</v>
      </c>
      <c r="D12" s="54" t="s">
        <v>5</v>
      </c>
      <c r="E12" s="54" t="s">
        <v>6</v>
      </c>
      <c r="F12" s="54" t="s">
        <v>2</v>
      </c>
      <c r="G12" s="82" t="s">
        <v>30</v>
      </c>
      <c r="H12" s="83" t="s">
        <v>48</v>
      </c>
    </row>
    <row r="13" spans="1:8" ht="27.75" customHeight="1" thickTop="1" x14ac:dyDescent="0.2">
      <c r="A13" s="51" t="s">
        <v>20</v>
      </c>
      <c r="B13" s="7">
        <v>1</v>
      </c>
      <c r="C13" s="18" t="s">
        <v>13</v>
      </c>
      <c r="D13" s="20">
        <v>1780</v>
      </c>
      <c r="E13" s="20">
        <v>1780</v>
      </c>
      <c r="F13" s="7" t="s">
        <v>14</v>
      </c>
      <c r="G13" s="52">
        <v>44426</v>
      </c>
      <c r="H13" s="80"/>
    </row>
    <row r="14" spans="1:8" ht="27.75" customHeight="1" x14ac:dyDescent="0.2">
      <c r="A14" s="37" t="s">
        <v>21</v>
      </c>
      <c r="B14" s="10">
        <v>1</v>
      </c>
      <c r="C14" s="19" t="s">
        <v>19</v>
      </c>
      <c r="D14" s="21">
        <v>9339</v>
      </c>
      <c r="E14" s="21">
        <f>B14*D14</f>
        <v>9339</v>
      </c>
      <c r="F14" s="10"/>
      <c r="G14" s="48">
        <v>44497</v>
      </c>
      <c r="H14" s="78"/>
    </row>
    <row r="15" spans="1:8" ht="51" customHeight="1" x14ac:dyDescent="0.2">
      <c r="A15" s="71" t="s">
        <v>22</v>
      </c>
      <c r="B15" s="72">
        <v>0</v>
      </c>
      <c r="C15" s="73" t="s">
        <v>13</v>
      </c>
      <c r="D15" s="74">
        <v>21330</v>
      </c>
      <c r="E15" s="74">
        <f>B15*D15</f>
        <v>0</v>
      </c>
      <c r="F15" s="75" t="s">
        <v>45</v>
      </c>
      <c r="G15" s="76" t="s">
        <v>42</v>
      </c>
      <c r="H15" s="81"/>
    </row>
    <row r="16" spans="1:8" ht="27.75" customHeight="1" x14ac:dyDescent="0.2">
      <c r="A16" s="37" t="s">
        <v>23</v>
      </c>
      <c r="B16" s="10">
        <v>1</v>
      </c>
      <c r="C16" s="19" t="s">
        <v>12</v>
      </c>
      <c r="D16" s="21">
        <v>1078</v>
      </c>
      <c r="E16" s="21">
        <f>B16*D16</f>
        <v>1078</v>
      </c>
      <c r="F16" s="10"/>
      <c r="G16" s="48">
        <v>44567</v>
      </c>
      <c r="H16" s="78"/>
    </row>
    <row r="17" spans="1:8" ht="27.75" customHeight="1" x14ac:dyDescent="0.2">
      <c r="A17" s="37" t="s">
        <v>24</v>
      </c>
      <c r="B17" s="10">
        <v>1</v>
      </c>
      <c r="C17" s="19" t="s">
        <v>19</v>
      </c>
      <c r="D17" s="21">
        <v>4131</v>
      </c>
      <c r="E17" s="21">
        <v>4131</v>
      </c>
      <c r="F17" s="10" t="s">
        <v>31</v>
      </c>
      <c r="G17" s="48">
        <v>44438</v>
      </c>
      <c r="H17" s="78"/>
    </row>
    <row r="18" spans="1:8" ht="27.75" customHeight="1" x14ac:dyDescent="0.2">
      <c r="A18" s="37" t="s">
        <v>24</v>
      </c>
      <c r="B18" s="10">
        <v>1</v>
      </c>
      <c r="C18" s="19" t="s">
        <v>19</v>
      </c>
      <c r="D18" s="21">
        <v>4330</v>
      </c>
      <c r="E18" s="21">
        <v>4330</v>
      </c>
      <c r="F18" s="10" t="s">
        <v>32</v>
      </c>
      <c r="G18" s="48">
        <v>44431</v>
      </c>
      <c r="H18" s="78"/>
    </row>
    <row r="19" spans="1:8" ht="27.75" customHeight="1" x14ac:dyDescent="0.2">
      <c r="A19" s="37" t="s">
        <v>24</v>
      </c>
      <c r="B19" s="10">
        <v>1</v>
      </c>
      <c r="C19" s="19" t="s">
        <v>12</v>
      </c>
      <c r="D19" s="21">
        <v>965</v>
      </c>
      <c r="E19" s="21">
        <v>965</v>
      </c>
      <c r="F19" s="10" t="s">
        <v>33</v>
      </c>
      <c r="G19" s="48">
        <v>44433</v>
      </c>
      <c r="H19" s="78"/>
    </row>
    <row r="20" spans="1:8" ht="27.75" customHeight="1" x14ac:dyDescent="0.2">
      <c r="A20" s="37" t="s">
        <v>24</v>
      </c>
      <c r="B20" s="10">
        <v>4</v>
      </c>
      <c r="C20" s="19" t="s">
        <v>12</v>
      </c>
      <c r="D20" s="21">
        <v>110</v>
      </c>
      <c r="E20" s="21">
        <f>B20*D20</f>
        <v>440</v>
      </c>
      <c r="F20" s="10" t="s">
        <v>34</v>
      </c>
      <c r="G20" s="49" t="s">
        <v>35</v>
      </c>
      <c r="H20" s="78"/>
    </row>
    <row r="21" spans="1:8" ht="27.75" customHeight="1" x14ac:dyDescent="0.2">
      <c r="A21" s="37" t="s">
        <v>25</v>
      </c>
      <c r="B21" s="10">
        <v>1</v>
      </c>
      <c r="C21" s="19" t="s">
        <v>12</v>
      </c>
      <c r="D21" s="21">
        <v>68200</v>
      </c>
      <c r="E21" s="21">
        <f>B21*D21</f>
        <v>68200</v>
      </c>
      <c r="F21" s="10" t="s">
        <v>40</v>
      </c>
      <c r="G21" s="77">
        <v>44619</v>
      </c>
      <c r="H21" s="78"/>
    </row>
    <row r="22" spans="1:8" ht="36" customHeight="1" x14ac:dyDescent="0.2">
      <c r="A22" s="66" t="s">
        <v>26</v>
      </c>
      <c r="B22" s="67">
        <v>12</v>
      </c>
      <c r="C22" s="68" t="s">
        <v>38</v>
      </c>
      <c r="D22" s="69">
        <v>3355</v>
      </c>
      <c r="E22" s="69">
        <f>B22*D22</f>
        <v>40260</v>
      </c>
      <c r="F22" s="70" t="s">
        <v>44</v>
      </c>
      <c r="G22" s="50" t="s">
        <v>47</v>
      </c>
      <c r="H22" s="84">
        <v>44634</v>
      </c>
    </row>
    <row r="23" spans="1:8" ht="45.6" customHeight="1" x14ac:dyDescent="0.2">
      <c r="A23" s="66" t="s">
        <v>27</v>
      </c>
      <c r="B23" s="67">
        <v>192</v>
      </c>
      <c r="C23" s="68" t="s">
        <v>43</v>
      </c>
      <c r="D23" s="69">
        <v>765.6</v>
      </c>
      <c r="E23" s="69">
        <f>B23*D23</f>
        <v>146995.20000000001</v>
      </c>
      <c r="F23" s="70" t="s">
        <v>46</v>
      </c>
      <c r="G23" s="50" t="s">
        <v>47</v>
      </c>
      <c r="H23" s="84">
        <v>44634</v>
      </c>
    </row>
    <row r="24" spans="1:8" ht="27.75" customHeight="1" x14ac:dyDescent="0.2">
      <c r="A24" s="37" t="s">
        <v>36</v>
      </c>
      <c r="B24" s="10">
        <v>1</v>
      </c>
      <c r="C24" s="19" t="s">
        <v>12</v>
      </c>
      <c r="D24" s="21">
        <v>110</v>
      </c>
      <c r="E24" s="21">
        <f>B24*D24</f>
        <v>110</v>
      </c>
      <c r="F24" s="10" t="s">
        <v>37</v>
      </c>
      <c r="G24" s="48">
        <v>44474</v>
      </c>
      <c r="H24" s="78"/>
    </row>
    <row r="25" spans="1:8" ht="27.75" customHeight="1" thickBot="1" x14ac:dyDescent="0.25">
      <c r="A25" s="55"/>
      <c r="B25" s="13"/>
      <c r="C25" s="19"/>
      <c r="D25" s="26"/>
      <c r="E25" s="26"/>
      <c r="F25" s="13"/>
      <c r="G25" s="56"/>
      <c r="H25" s="79"/>
    </row>
    <row r="26" spans="1:8" ht="27.75" customHeight="1" thickTop="1" thickBot="1" x14ac:dyDescent="0.25">
      <c r="A26" s="57"/>
      <c r="B26" s="58"/>
      <c r="C26" s="59"/>
      <c r="D26" s="59" t="s">
        <v>4</v>
      </c>
      <c r="E26" s="63">
        <f>SUM(E13:E25)</f>
        <v>277628.2</v>
      </c>
      <c r="F26" s="58"/>
      <c r="G26" s="60"/>
    </row>
    <row r="27" spans="1:8" ht="27.75" customHeight="1" thickTop="1" thickBot="1" x14ac:dyDescent="0.25">
      <c r="D27" s="61" t="s">
        <v>39</v>
      </c>
      <c r="E27" s="62">
        <f>E7-E26</f>
        <v>-128.20000000001164</v>
      </c>
    </row>
    <row r="28" spans="1:8" ht="27.75" customHeight="1" thickTop="1" x14ac:dyDescent="0.2"/>
  </sheetData>
  <mergeCells count="2">
    <mergeCell ref="A2:F2"/>
    <mergeCell ref="G5:G6"/>
  </mergeCells>
  <phoneticPr fontId="1"/>
  <pageMargins left="1.299212598425197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0"/>
  <sheetViews>
    <sheetView topLeftCell="A17" workbookViewId="0">
      <selection activeCell="C13" sqref="C13"/>
    </sheetView>
  </sheetViews>
  <sheetFormatPr defaultColWidth="9" defaultRowHeight="27.75" customHeight="1" x14ac:dyDescent="0.2"/>
  <cols>
    <col min="1" max="1" width="26.21875" style="1" customWidth="1"/>
    <col min="2" max="2" width="10.6640625" style="1" customWidth="1"/>
    <col min="3" max="3" width="9" style="1"/>
    <col min="4" max="5" width="15" style="1" customWidth="1"/>
    <col min="6" max="6" width="12.44140625" style="1" customWidth="1"/>
    <col min="7" max="16384" width="9" style="1"/>
  </cols>
  <sheetData>
    <row r="2" spans="1:6" ht="27.75" customHeight="1" x14ac:dyDescent="0.2">
      <c r="A2" s="85" t="s">
        <v>8</v>
      </c>
      <c r="B2" s="85"/>
      <c r="C2" s="85"/>
      <c r="D2" s="85"/>
      <c r="E2" s="85"/>
      <c r="F2" s="85"/>
    </row>
    <row r="3" spans="1:6" ht="27.75" customHeight="1" thickBot="1" x14ac:dyDescent="0.25"/>
    <row r="4" spans="1:6" s="5" customFormat="1" ht="27.75" customHeight="1" thickBot="1" x14ac:dyDescent="0.25">
      <c r="A4" s="2" t="s">
        <v>3</v>
      </c>
      <c r="B4" s="3" t="s">
        <v>0</v>
      </c>
      <c r="C4" s="3" t="s">
        <v>1</v>
      </c>
      <c r="D4" s="3" t="s">
        <v>5</v>
      </c>
      <c r="E4" s="3" t="s">
        <v>6</v>
      </c>
      <c r="F4" s="4" t="s">
        <v>2</v>
      </c>
    </row>
    <row r="5" spans="1:6" ht="27.75" customHeight="1" x14ac:dyDescent="0.2">
      <c r="A5" s="6"/>
      <c r="B5" s="7"/>
      <c r="C5" s="7"/>
      <c r="D5" s="7"/>
      <c r="E5" s="7"/>
      <c r="F5" s="8"/>
    </row>
    <row r="6" spans="1:6" ht="27.75" customHeight="1" x14ac:dyDescent="0.2">
      <c r="A6" s="9"/>
      <c r="B6" s="10"/>
      <c r="C6" s="10"/>
      <c r="D6" s="10"/>
      <c r="E6" s="10"/>
      <c r="F6" s="11"/>
    </row>
    <row r="7" spans="1:6" ht="27.75" customHeight="1" x14ac:dyDescent="0.2">
      <c r="A7" s="9"/>
      <c r="B7" s="10"/>
      <c r="C7" s="10"/>
      <c r="D7" s="10"/>
      <c r="E7" s="10"/>
      <c r="F7" s="11"/>
    </row>
    <row r="8" spans="1:6" ht="27.75" customHeight="1" x14ac:dyDescent="0.2">
      <c r="A8" s="9"/>
      <c r="B8" s="10"/>
      <c r="C8" s="10"/>
      <c r="D8" s="10"/>
      <c r="E8" s="10"/>
      <c r="F8" s="11"/>
    </row>
    <row r="9" spans="1:6" ht="27.75" customHeight="1" x14ac:dyDescent="0.2">
      <c r="A9" s="9"/>
      <c r="B9" s="10"/>
      <c r="C9" s="10"/>
      <c r="D9" s="10"/>
      <c r="E9" s="10"/>
      <c r="F9" s="11"/>
    </row>
    <row r="10" spans="1:6" ht="27.75" customHeight="1" x14ac:dyDescent="0.2">
      <c r="A10" s="9"/>
      <c r="B10" s="10"/>
      <c r="C10" s="10"/>
      <c r="D10" s="10"/>
      <c r="E10" s="10"/>
      <c r="F10" s="11"/>
    </row>
    <row r="11" spans="1:6" ht="27.75" customHeight="1" x14ac:dyDescent="0.2">
      <c r="A11" s="9"/>
      <c r="B11" s="10"/>
      <c r="C11" s="10"/>
      <c r="D11" s="10"/>
      <c r="E11" s="10"/>
      <c r="F11" s="11"/>
    </row>
    <row r="12" spans="1:6" ht="27.75" customHeight="1" x14ac:dyDescent="0.2">
      <c r="A12" s="9"/>
      <c r="B12" s="10"/>
      <c r="C12" s="10"/>
      <c r="D12" s="10"/>
      <c r="E12" s="10"/>
      <c r="F12" s="11"/>
    </row>
    <row r="13" spans="1:6" ht="27.75" customHeight="1" x14ac:dyDescent="0.2">
      <c r="A13" s="9"/>
      <c r="B13" s="10"/>
      <c r="C13" s="10"/>
      <c r="D13" s="10"/>
      <c r="E13" s="10"/>
      <c r="F13" s="11"/>
    </row>
    <row r="14" spans="1:6" ht="27.75" customHeight="1" x14ac:dyDescent="0.2">
      <c r="A14" s="9"/>
      <c r="B14" s="10"/>
      <c r="C14" s="10"/>
      <c r="D14" s="10"/>
      <c r="E14" s="10"/>
      <c r="F14" s="11"/>
    </row>
    <row r="15" spans="1:6" ht="27.75" customHeight="1" x14ac:dyDescent="0.2">
      <c r="A15" s="9"/>
      <c r="B15" s="10"/>
      <c r="C15" s="10"/>
      <c r="D15" s="10"/>
      <c r="E15" s="10"/>
      <c r="F15" s="11"/>
    </row>
    <row r="16" spans="1:6" ht="27.75" customHeight="1" x14ac:dyDescent="0.2">
      <c r="A16" s="9"/>
      <c r="B16" s="10"/>
      <c r="C16" s="10"/>
      <c r="D16" s="10"/>
      <c r="E16" s="10"/>
      <c r="F16" s="11"/>
    </row>
    <row r="17" spans="1:6" ht="27.75" customHeight="1" x14ac:dyDescent="0.2">
      <c r="A17" s="9"/>
      <c r="B17" s="10"/>
      <c r="C17" s="10"/>
      <c r="D17" s="10"/>
      <c r="E17" s="10"/>
      <c r="F17" s="11"/>
    </row>
    <row r="18" spans="1:6" ht="27.75" customHeight="1" thickBot="1" x14ac:dyDescent="0.25">
      <c r="A18" s="12"/>
      <c r="B18" s="13"/>
      <c r="C18" s="13"/>
      <c r="D18" s="13"/>
      <c r="E18" s="13"/>
      <c r="F18" s="14"/>
    </row>
    <row r="19" spans="1:6" ht="27.75" customHeight="1" thickBot="1" x14ac:dyDescent="0.25">
      <c r="A19" s="15"/>
      <c r="B19" s="16"/>
      <c r="C19" s="16"/>
      <c r="D19" s="3" t="s">
        <v>4</v>
      </c>
      <c r="E19" s="16"/>
      <c r="F19" s="17"/>
    </row>
    <row r="20" spans="1:6" ht="27.75" customHeight="1" x14ac:dyDescent="0.2">
      <c r="A20" s="1" t="s">
        <v>9</v>
      </c>
    </row>
  </sheetData>
  <mergeCells count="1">
    <mergeCell ref="A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　様式</vt:lpstr>
      <vt:lpstr>報告書　様式</vt:lpstr>
      <vt:lpstr>'計画書　様式'!Print_Area</vt:lpstr>
      <vt:lpstr>'計画書　様式'!Print_Titles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岩崎正昭</cp:lastModifiedBy>
  <cp:lastPrinted>2022-01-24T07:53:33Z</cp:lastPrinted>
  <dcterms:created xsi:type="dcterms:W3CDTF">2020-05-19T07:18:17Z</dcterms:created>
  <dcterms:modified xsi:type="dcterms:W3CDTF">2022-02-28T08:21:06Z</dcterms:modified>
</cp:coreProperties>
</file>