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Documents/"/>
    </mc:Choice>
  </mc:AlternateContent>
  <xr:revisionPtr revIDLastSave="87" documentId="8_{8DFEACC0-0996-4B87-B995-CB1C743CE4CE}" xr6:coauthVersionLast="47" xr6:coauthVersionMax="47" xr10:uidLastSave="{B557FAF0-585C-4F6B-B3F7-5ACBEBE0C94A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3" l="1"/>
  <c r="B35" i="3"/>
  <c r="H9" i="3"/>
  <c r="H11" i="3" l="1"/>
  <c r="L11" i="3" s="1"/>
  <c r="H10" i="3"/>
  <c r="L10" i="3" s="1"/>
  <c r="L9" i="3"/>
  <c r="H12" i="3" l="1"/>
  <c r="L12" i="3" s="1"/>
  <c r="H13" i="3"/>
  <c r="L13" i="3" l="1"/>
  <c r="H14" i="3"/>
  <c r="L14" i="3" l="1"/>
  <c r="H15" i="3"/>
  <c r="L15" i="3" l="1"/>
  <c r="H16" i="3"/>
  <c r="L16" i="3" l="1"/>
  <c r="H17" i="3"/>
  <c r="L17" i="3" l="1"/>
  <c r="H18" i="3"/>
  <c r="L18" i="3" l="1"/>
  <c r="H19" i="3"/>
  <c r="H20" i="3" l="1"/>
  <c r="L19" i="3"/>
  <c r="H21" i="3" l="1"/>
  <c r="L20" i="3"/>
  <c r="H22" i="3" l="1"/>
  <c r="L21" i="3"/>
  <c r="H23" i="3" l="1"/>
  <c r="L22" i="3"/>
  <c r="L23" i="3" l="1"/>
  <c r="H24" i="3"/>
  <c r="L24" i="3" l="1"/>
  <c r="H25" i="3"/>
  <c r="L25" i="3" l="1"/>
  <c r="H26" i="3"/>
  <c r="L26" i="3" l="1"/>
  <c r="H27" i="3"/>
  <c r="L27" i="3" l="1"/>
  <c r="H28" i="3"/>
  <c r="H29" i="3" l="1"/>
  <c r="L28" i="3"/>
  <c r="L29" i="3" l="1"/>
  <c r="H30" i="3"/>
  <c r="H31" i="3" l="1"/>
  <c r="L30" i="3"/>
  <c r="L31" i="3" l="1"/>
  <c r="H32" i="3"/>
  <c r="L32" i="3" l="1"/>
  <c r="H33" i="3"/>
  <c r="J28" i="3" s="1"/>
  <c r="J29" i="3"/>
  <c r="J31" i="3" l="1"/>
  <c r="J25" i="3"/>
  <c r="J26" i="3"/>
  <c r="J27" i="3"/>
  <c r="J30" i="3"/>
  <c r="J32" i="3"/>
  <c r="L33" i="3"/>
  <c r="J33" i="3"/>
  <c r="J13" i="3"/>
  <c r="J11" i="3"/>
  <c r="J10" i="3"/>
  <c r="J9" i="3"/>
  <c r="J12" i="3"/>
  <c r="J14" i="3"/>
  <c r="J15" i="3"/>
  <c r="J16" i="3"/>
  <c r="J17" i="3"/>
  <c r="J18" i="3"/>
  <c r="J19" i="3"/>
  <c r="J20" i="3"/>
  <c r="J21" i="3"/>
  <c r="J22" i="3"/>
  <c r="J23" i="3"/>
  <c r="J24" i="3"/>
  <c r="K32" i="3"/>
  <c r="K33" i="3" l="1"/>
  <c r="K11" i="3"/>
  <c r="K9" i="3"/>
  <c r="K10" i="3"/>
  <c r="K14" i="3"/>
  <c r="K12" i="3"/>
  <c r="K13" i="3"/>
  <c r="K15" i="3"/>
  <c r="K16" i="3"/>
  <c r="K17" i="3"/>
  <c r="K18" i="3"/>
  <c r="K19" i="3"/>
  <c r="K20" i="3"/>
  <c r="K21" i="3"/>
  <c r="K23" i="3"/>
  <c r="K22" i="3"/>
  <c r="K30" i="3"/>
  <c r="K31" i="3"/>
  <c r="K24" i="3"/>
  <c r="K26" i="3"/>
  <c r="K25" i="3"/>
  <c r="K29" i="3"/>
  <c r="K27" i="3"/>
  <c r="K28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<sst xmlns="http://schemas.openxmlformats.org/spreadsheetml/2006/main" count="55" uniqueCount="55">
  <si>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</si>
  <si>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</si>
  <si>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</si>
  <si>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</si>
  <si>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</si>
  <si>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</si>
  <si>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</si>
  <si>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</si>
  <si>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</si>
  <si>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</si>
  <si>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</si>
  <si>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</si>
  <si>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</si>
  <si>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</si>
  <si>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</si>
  <si>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</si>
  <si>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</si>
  <si>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</si>
  <si>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</si>
  <si>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</si>
  <si>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</si>
  <si>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</si>
  <si>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</si>
  <si>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</si>
  <si>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</si>
  <si>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</si>
  <si>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</si>
  <si>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</si>
  <si>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</si>
  <si>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</si>
  <si>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</si>
  <si>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</si>
  <si>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</si>
  <si>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</si>
  <si>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</si>
  <si>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</si>
  <si>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</si>
  <si>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</si>
  <si>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</si>
  <si>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</si>
  <si>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</si>
  <si>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</si>
  <si>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</si>
  <si>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</si>
  <si>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</si>
  <si>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</si>
  <si>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</si>
  <si>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</si>
  <si>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</si>
  <si>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</si>
  <si>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</si>
  <si>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</si>
  <si>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ASTOR</t>
  </si>
  <si>
    <t>#2</t>
  </si>
  <si>
    <t>Perry, Cedric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</si>
</sst>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B35" sqref="B35"/>
    </sheetView>
  </sheetViews>
  <sheetFormatPr defaultColWidth="8.86328125" defaultRowHeight="14.25" x14ac:dyDescent="0.45"/>
  <cols>
    <col min="1" max="1" width="25.6640625" customWidth="1"/>
    <col min="2" max="6" width="10.46484375" customWidth="1"/>
    <col min="7" max="7" width="14.53125" customWidth="1"/>
    <col min="8" max="8" width="10.33203125" customWidth="1"/>
    <col min="9" max="9" width="13.46484375" customWidth="1"/>
    <col min="10" max="10" width="11.1328125" customWidth="1"/>
    <col min="11" max="12" width="16.531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7">
      <c r="A3" s="2"/>
      <c r="B3" s="3" t="s">
        <v>1</v>
      </c>
      <c r="C3" s="2"/>
      <c r="D3" s="2" t="s">
        <v>52</v>
      </c>
      <c r="E3" s="2"/>
      <c r="F3" s="2"/>
      <c r="G3" s="2"/>
      <c r="H3" s="2"/>
      <c r="I3" s="2"/>
      <c r="J3" s="2"/>
      <c r="K3" s="2"/>
      <c r="L3" s="2"/>
    </row>
    <row r="4" spans="1:12" ht="23.25" x14ac:dyDescent="0.7">
      <c r="A4" s="2"/>
      <c r="B4" s="3" t="s">
        <v>2</v>
      </c>
      <c r="C4" s="2" t="s">
        <v>53</v>
      </c>
      <c r="D4" s="7">
        <v>45710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>B9+C9-E9+F9+G9</f>
        <v>0</v>
      </c>
      <c r="I9" s="1">
        <v>15.36</v>
      </c>
      <c r="J9" s="1">
        <f>RANK(H9,$H$9:$H$33)</f>
        <v>15</v>
      </c>
      <c r="K9" s="1">
        <f>RANK(L9,$L$9:$L$33)</f>
        <v>13</v>
      </c>
      <c r="L9" s="1">
        <f>H9+I9</f>
        <v>15.36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0</v>
      </c>
      <c r="J10" s="1">
        <f>RANK(H10,$H$9:$H$33)</f>
        <v>15</v>
      </c>
      <c r="K10" s="1">
        <f>RANK(L10,$L$9:$L$33)</f>
        <v>18</v>
      </c>
      <c r="L10" s="1">
        <f>H10+I10</f>
        <v>0</v>
      </c>
    </row>
    <row r="11" spans="1:12" ht="21" x14ac:dyDescent="0.65">
      <c r="A11" s="4" t="s">
        <v>16</v>
      </c>
      <c r="B11" s="1">
        <v>2</v>
      </c>
      <c r="C11" s="1">
        <v>3.58</v>
      </c>
      <c r="D11" s="1">
        <v>2.85</v>
      </c>
      <c r="E11" s="1"/>
      <c r="F11" s="1"/>
      <c r="G11" s="1">
        <v>10</v>
      </c>
      <c r="H11" s="1">
        <f>B11+C11-E11+F11+G11</f>
        <v>15.58</v>
      </c>
      <c r="I11" s="1">
        <v>18.29</v>
      </c>
      <c r="J11" s="1">
        <f>RANK(H11,$H$9:$H$33)</f>
        <v>10</v>
      </c>
      <c r="K11" s="1">
        <f>RANK(L11,$L$9:$L$33)</f>
        <v>9</v>
      </c>
      <c r="L11" s="1">
        <f>H11+I11</f>
        <v>33.869999999999997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RANK(H12,$H$9:$H$33)</f>
        <v>15</v>
      </c>
      <c r="K12" s="1">
        <f>RANK(L12,$L$9:$L$33)</f>
        <v>18</v>
      </c>
      <c r="L12" s="1">
        <f>H12+I12</f>
        <v>0</v>
      </c>
    </row>
    <row r="13" spans="1:12" ht="21" x14ac:dyDescent="0.65">
      <c r="A13" s="4" t="s">
        <v>17</v>
      </c>
      <c r="B13" s="1">
        <v>5</v>
      </c>
      <c r="C13" s="1">
        <v>7.01</v>
      </c>
      <c r="D13" s="1"/>
      <c r="E13" s="1"/>
      <c r="F13" s="1"/>
      <c r="G13" s="1">
        <v>10</v>
      </c>
      <c r="H13" s="1">
        <f>B13+C13-E13+F13+G13</f>
        <v>22.009999999999998</v>
      </c>
      <c r="I13" s="1">
        <v>19.72</v>
      </c>
      <c r="J13" s="1">
        <f>RANK(H13,$H$9:$H$33)</f>
        <v>6</v>
      </c>
      <c r="K13" s="1">
        <f>RANK(L13,$L$9:$L$33)</f>
        <v>4</v>
      </c>
      <c r="L13" s="1">
        <f>H13+I13</f>
        <v>41.73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15</v>
      </c>
      <c r="K14" s="1">
        <f>RANK(L14,$L$9:$L$33)</f>
        <v>18</v>
      </c>
      <c r="L14" s="1">
        <f>H14+I14</f>
        <v>0</v>
      </c>
    </row>
    <row r="15" spans="1:12" ht="21" x14ac:dyDescent="0.65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0</v>
      </c>
      <c r="J15" s="1">
        <f>RANK(H15,$H$9:$H$33)</f>
        <v>12</v>
      </c>
      <c r="K15" s="1">
        <f>RANK(L15,$L$9:$L$33)</f>
        <v>16</v>
      </c>
      <c r="L15" s="1">
        <f>H15+I15</f>
        <v>10</v>
      </c>
    </row>
    <row r="16" spans="1:12" ht="21" x14ac:dyDescent="0.65">
      <c r="A16" s="4" t="s">
        <v>42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0</v>
      </c>
      <c r="J16" s="1">
        <f>RANK(H16,$H$9:$H$33)</f>
        <v>12</v>
      </c>
      <c r="K16" s="1">
        <f>RANK(L16,$L$9:$L$33)</f>
        <v>16</v>
      </c>
      <c r="L16" s="1">
        <f>H16+I16</f>
        <v>10</v>
      </c>
    </row>
    <row r="17" spans="1:12" ht="21" x14ac:dyDescent="0.65">
      <c r="A17" s="4" t="s">
        <v>40</v>
      </c>
      <c r="B17" s="1">
        <v>4</v>
      </c>
      <c r="C17" s="1">
        <v>8.2200000000000006</v>
      </c>
      <c r="D17" s="1"/>
      <c r="E17" s="1"/>
      <c r="F17" s="1"/>
      <c r="G17" s="1">
        <v>10</v>
      </c>
      <c r="H17" s="1">
        <f>B17+C17-E17+F17+G17</f>
        <v>22.22</v>
      </c>
      <c r="I17" s="1">
        <v>15.7</v>
      </c>
      <c r="J17" s="1">
        <f>RANK(H17,$H$9:$H$33)</f>
        <v>5</v>
      </c>
      <c r="K17" s="1">
        <f>RANK(L17,$L$9:$L$33)</f>
        <v>6</v>
      </c>
      <c r="L17" s="1">
        <f>H17+I17</f>
        <v>37.92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15.2</v>
      </c>
      <c r="J18" s="1">
        <f>RANK(H18,$H$9:$H$33)</f>
        <v>15</v>
      </c>
      <c r="K18" s="1">
        <f>RANK(L18,$L$9:$L$33)</f>
        <v>14</v>
      </c>
      <c r="L18" s="1">
        <f>H18+I18</f>
        <v>15.2</v>
      </c>
    </row>
    <row r="19" spans="1:12" ht="21" x14ac:dyDescent="0.65">
      <c r="A19" s="4" t="s">
        <v>18</v>
      </c>
      <c r="B19" s="1">
        <v>4</v>
      </c>
      <c r="C19" s="1">
        <v>13.76</v>
      </c>
      <c r="D19" s="1">
        <v>6.7</v>
      </c>
      <c r="E19" s="1"/>
      <c r="F19" s="1"/>
      <c r="G19" s="1">
        <v>10</v>
      </c>
      <c r="H19" s="1">
        <f>B19+C19-E19+F19+G19</f>
        <v>27.759999999999998</v>
      </c>
      <c r="I19" s="1">
        <v>20.64</v>
      </c>
      <c r="J19" s="1">
        <f>RANK(H19,$H$9:$H$33)</f>
        <v>1</v>
      </c>
      <c r="K19" s="1">
        <f>RANK(L19,$L$9:$L$33)</f>
        <v>1</v>
      </c>
      <c r="L19" s="1">
        <f>H19+I19</f>
        <v>48.4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10</v>
      </c>
      <c r="J20" s="1">
        <f>RANK(H20,$H$9:$H$33)</f>
        <v>12</v>
      </c>
      <c r="K20" s="1">
        <f>RANK(L20,$L$9:$L$33)</f>
        <v>12</v>
      </c>
      <c r="L20" s="1">
        <f>H20+I20</f>
        <v>20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RANK(H21,$H$9:$H$33)</f>
        <v>15</v>
      </c>
      <c r="K21" s="1">
        <f>RANK(L21,$L$9:$L$33)</f>
        <v>18</v>
      </c>
      <c r="L21" s="1">
        <f>H21+I21</f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RANK(H22,$H$9:$H$33)</f>
        <v>15</v>
      </c>
      <c r="K22" s="1">
        <f>RANK(L22,$L$9:$L$33)</f>
        <v>18</v>
      </c>
      <c r="L22" s="1">
        <f>H22+I22</f>
        <v>0</v>
      </c>
    </row>
    <row r="23" spans="1:12" ht="21" x14ac:dyDescent="0.65">
      <c r="A23" s="4" t="s">
        <v>35</v>
      </c>
      <c r="B23" s="1">
        <v>5</v>
      </c>
      <c r="C23" s="1">
        <v>10.46</v>
      </c>
      <c r="D23" s="1">
        <v>4.3600000000000003</v>
      </c>
      <c r="E23" s="1"/>
      <c r="F23" s="1"/>
      <c r="G23" s="1">
        <v>10</v>
      </c>
      <c r="H23" s="1">
        <f>B23+C23-E23+F23+G23</f>
        <v>25.46</v>
      </c>
      <c r="I23" s="1">
        <v>14.9</v>
      </c>
      <c r="J23" s="1">
        <f>RANK(H23,$H$9:$H$33)</f>
        <v>4</v>
      </c>
      <c r="K23" s="1">
        <f>RANK(L23,$L$9:$L$33)</f>
        <v>5</v>
      </c>
      <c r="L23" s="1">
        <f>H23+I23</f>
        <v>40.36</v>
      </c>
    </row>
    <row r="24" spans="1:12" ht="21" x14ac:dyDescent="0.65">
      <c r="A24" s="4" t="s">
        <v>38</v>
      </c>
      <c r="B24" s="1">
        <v>5</v>
      </c>
      <c r="C24" s="1">
        <v>11.25</v>
      </c>
      <c r="D24" s="1"/>
      <c r="E24" s="1"/>
      <c r="F24" s="1"/>
      <c r="G24" s="1">
        <v>10</v>
      </c>
      <c r="H24" s="1">
        <f>B24+C24-E24+F24+G24</f>
        <v>26.25</v>
      </c>
      <c r="I24" s="1">
        <v>15.87</v>
      </c>
      <c r="J24" s="1">
        <f>RANK(H24,$H$9:$H$33)</f>
        <v>3</v>
      </c>
      <c r="K24" s="1">
        <f>RANK(L24,$L$9:$L$33)</f>
        <v>2</v>
      </c>
      <c r="L24" s="1">
        <f>H24+I24</f>
        <v>42.12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RANK(H25,$H$9:$H$33)</f>
        <v>15</v>
      </c>
      <c r="K25" s="1">
        <f>RANK(L25,$L$9:$L$33)</f>
        <v>18</v>
      </c>
      <c r="L25" s="1">
        <f>H25+I25</f>
        <v>0</v>
      </c>
    </row>
    <row r="26" spans="1:12" ht="21" x14ac:dyDescent="0.65">
      <c r="A26" s="4" t="s">
        <v>32</v>
      </c>
      <c r="B26" s="1">
        <v>2</v>
      </c>
      <c r="C26" s="1">
        <v>3.52</v>
      </c>
      <c r="D26" s="1"/>
      <c r="E26" s="1"/>
      <c r="F26" s="1"/>
      <c r="G26" s="1">
        <v>10</v>
      </c>
      <c r="H26" s="1">
        <f>B26+C26-E26+F26+G26</f>
        <v>15.52</v>
      </c>
      <c r="I26" s="1">
        <v>15.52</v>
      </c>
      <c r="J26" s="1">
        <f>RANK(H26,$H$9:$H$33)</f>
        <v>11</v>
      </c>
      <c r="K26" s="1">
        <f>RANK(L26,$L$9:$L$33)</f>
        <v>10</v>
      </c>
      <c r="L26" s="1">
        <f>H26+I26</f>
        <v>31.04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0</v>
      </c>
      <c r="J27" s="1">
        <f>RANK(H27,$H$9:$H$33)</f>
        <v>15</v>
      </c>
      <c r="K27" s="1">
        <f>RANK(L27,$L$9:$L$33)</f>
        <v>18</v>
      </c>
      <c r="L27" s="1">
        <f>H27+I27</f>
        <v>0</v>
      </c>
    </row>
    <row r="28" spans="1:12" ht="21" x14ac:dyDescent="0.65">
      <c r="A28" s="4" t="s">
        <v>54</v>
      </c>
      <c r="B28" s="1">
        <v>5</v>
      </c>
      <c r="C28" s="1">
        <v>11.28</v>
      </c>
      <c r="D28" s="1">
        <v>4.42</v>
      </c>
      <c r="E28" s="1"/>
      <c r="F28" s="1"/>
      <c r="G28" s="1">
        <v>10</v>
      </c>
      <c r="H28" s="1">
        <f>B28+C28-E28+F28+G28</f>
        <v>26.28</v>
      </c>
      <c r="I28" s="1">
        <v>0</v>
      </c>
      <c r="J28" s="1">
        <f>RANK(H28,$H$9:$H$33)</f>
        <v>2</v>
      </c>
      <c r="K28" s="1">
        <f>RANK(L28,$L$9:$L$33)</f>
        <v>11</v>
      </c>
      <c r="L28" s="1">
        <f>H28+I28</f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0</v>
      </c>
      <c r="J29" s="1">
        <f>RANK(H29,$H$9:$H$33)</f>
        <v>15</v>
      </c>
      <c r="K29" s="1">
        <f>RANK(L29,$L$9:$L$33)</f>
        <v>18</v>
      </c>
      <c r="L29" s="1">
        <f>H29+I29</f>
        <v>0</v>
      </c>
    </row>
    <row r="30" spans="1:12" ht="21" x14ac:dyDescent="0.65">
      <c r="A30" s="4" t="s">
        <v>33</v>
      </c>
      <c r="B30" s="1">
        <v>4</v>
      </c>
      <c r="C30" s="1">
        <v>2.63</v>
      </c>
      <c r="D30" s="1"/>
      <c r="E30" s="1"/>
      <c r="F30" s="1"/>
      <c r="G30" s="1">
        <v>10</v>
      </c>
      <c r="H30" s="1">
        <f>B30+C30-E30+F30+G30</f>
        <v>16.63</v>
      </c>
      <c r="I30" s="1">
        <v>17.47</v>
      </c>
      <c r="J30" s="1">
        <f>RANK(H30,$H$9:$H$33)</f>
        <v>9</v>
      </c>
      <c r="K30" s="1">
        <f>RANK(L30,$L$9:$L$33)</f>
        <v>8</v>
      </c>
      <c r="L30" s="1">
        <f>H30+I30</f>
        <v>34.099999999999994</v>
      </c>
    </row>
    <row r="31" spans="1:12" ht="21" x14ac:dyDescent="0.65">
      <c r="A31" s="4" t="s">
        <v>39</v>
      </c>
      <c r="B31" s="1">
        <v>4</v>
      </c>
      <c r="C31" s="1">
        <v>5.95</v>
      </c>
      <c r="D31" s="1"/>
      <c r="E31" s="1"/>
      <c r="F31" s="1"/>
      <c r="G31" s="1">
        <v>10</v>
      </c>
      <c r="H31" s="1">
        <f>B31+C31-E31+F31+G31</f>
        <v>19.95</v>
      </c>
      <c r="I31" s="1">
        <v>21.84</v>
      </c>
      <c r="J31" s="1">
        <f>RANK(H31,$H$9:$H$33)</f>
        <v>7</v>
      </c>
      <c r="K31" s="1">
        <f>RANK(L31,$L$9:$L$33)</f>
        <v>3</v>
      </c>
      <c r="L31" s="1">
        <f>H31+I31</f>
        <v>41.79</v>
      </c>
    </row>
    <row r="32" spans="1:12" ht="21" x14ac:dyDescent="0.65">
      <c r="A32" s="4" t="s">
        <v>49</v>
      </c>
      <c r="B32" s="1">
        <v>4</v>
      </c>
      <c r="C32" s="1">
        <v>5.36</v>
      </c>
      <c r="D32" s="1"/>
      <c r="E32" s="1"/>
      <c r="F32" s="1"/>
      <c r="G32" s="1">
        <v>10</v>
      </c>
      <c r="H32" s="1">
        <f>B32+C32-E32+F32+G32</f>
        <v>19.36</v>
      </c>
      <c r="I32" s="1">
        <v>16.920000000000002</v>
      </c>
      <c r="J32" s="1">
        <f>RANK(H32,$H$9:$H$33)</f>
        <v>8</v>
      </c>
      <c r="K32" s="1">
        <f>RANK(L32,$L$9:$L$33)</f>
        <v>7</v>
      </c>
      <c r="L32" s="1">
        <f>H32+I32</f>
        <v>36.28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>B33+C33-E33+F33+G33</f>
        <v>0</v>
      </c>
      <c r="I33" s="1">
        <v>12.55</v>
      </c>
      <c r="J33" s="1">
        <f>RANK(H33,$H$9:$H$33)</f>
        <v>15</v>
      </c>
      <c r="K33" s="1">
        <f>RANK(L33,$L$9:$L$33)</f>
        <v>15</v>
      </c>
      <c r="L33" s="1">
        <f>H33+I33</f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44</v>
      </c>
      <c r="C35" s="1">
        <f>SUBTOTAL(109,C9:C34)</f>
        <v>83.02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ageMargins left="0.7" right="0.7" top="0.75" bottom="0.75" header="0.3" footer="0.3"/>
  <pageSetup scale="10" firstPageNumber="0" fitToWidth="0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2025-03-12T03:28:14Z</dcterms:modified>
</cp:coreProperties>
</file>