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9d1e3d1ad5134945/Documents/"/>
    </mc:Choice>
  </mc:AlternateContent>
  <xr:revisionPtr revIDLastSave="87" documentId="8_{8DFEACC0-0996-4B87-B995-CB1C743CE4CE}" xr6:coauthVersionLast="47" xr6:coauthVersionMax="47" xr10:uidLastSave="{B557FAF0-585C-4F6B-B3F7-5ACBEBE0C94A}"/>
  <bookViews>
    <workbookView xWindow="-98" yWindow="-98" windowWidth="23236" windowHeight="13875" xr2:uid="{00000000-000D-0000-FFFF-FFFF00000000}"/>
  </bookViews>
  <sheets>
    <sheet name="Sheet3" sheetId="3" r:id="rId1"/>
  </sheet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5" i="3" l="1"/>
  <c r="B35" i="3"/>
  <c r="H9" i="3"/>
  <c r="H11" i="3" l="1"/>
  <c r="L11" i="3" s="1"/>
  <c r="H10" i="3"/>
  <c r="L10" i="3" s="1"/>
  <c r="L9" i="3"/>
  <c r="H12" i="3" l="1"/>
  <c r="L12" i="3" s="1"/>
  <c r="H13" i="3"/>
  <c r="L13" i="3" l="1"/>
  <c r="H14" i="3"/>
  <c r="L14" i="3" l="1"/>
  <c r="H15" i="3"/>
  <c r="L15" i="3" l="1"/>
  <c r="H16" i="3"/>
  <c r="L16" i="3" l="1"/>
  <c r="H17" i="3"/>
  <c r="L17" i="3" l="1"/>
  <c r="H18" i="3"/>
  <c r="L18" i="3" l="1"/>
  <c r="H19" i="3"/>
  <c r="H20" i="3" l="1"/>
  <c r="L19" i="3"/>
  <c r="H21" i="3" l="1"/>
  <c r="L20" i="3"/>
  <c r="H22" i="3" l="1"/>
  <c r="L21" i="3"/>
  <c r="H23" i="3" l="1"/>
  <c r="L22" i="3"/>
  <c r="L23" i="3" l="1"/>
  <c r="H24" i="3"/>
  <c r="L24" i="3" l="1"/>
  <c r="H25" i="3"/>
  <c r="L25" i="3" l="1"/>
  <c r="H26" i="3"/>
  <c r="L26" i="3" l="1"/>
  <c r="H27" i="3"/>
  <c r="L27" i="3" l="1"/>
  <c r="H28" i="3"/>
  <c r="H29" i="3" l="1"/>
  <c r="L28" i="3"/>
  <c r="L29" i="3" l="1"/>
  <c r="H30" i="3"/>
  <c r="H31" i="3" l="1"/>
  <c r="L30" i="3"/>
  <c r="L31" i="3" l="1"/>
  <c r="H32" i="3"/>
  <c r="L32" i="3" l="1"/>
  <c r="H33" i="3"/>
  <c r="J28" i="3" s="1"/>
  <c r="J29" i="3"/>
  <c r="J31" i="3" l="1"/>
  <c r="J25" i="3"/>
  <c r="J26" i="3"/>
  <c r="J27" i="3"/>
  <c r="J30" i="3"/>
  <c r="J32" i="3"/>
  <c r="L33" i="3"/>
  <c r="J33" i="3"/>
  <c r="J13" i="3"/>
  <c r="J11" i="3"/>
  <c r="J10" i="3"/>
  <c r="J9" i="3"/>
  <c r="J12" i="3"/>
  <c r="J14" i="3"/>
  <c r="J15" i="3"/>
  <c r="J16" i="3"/>
  <c r="J17" i="3"/>
  <c r="J18" i="3"/>
  <c r="J19" i="3"/>
  <c r="J20" i="3"/>
  <c r="J21" i="3"/>
  <c r="J22" i="3"/>
  <c r="J23" i="3"/>
  <c r="J24" i="3"/>
  <c r="K32" i="3"/>
  <c r="K33" i="3" l="1"/>
  <c r="K11" i="3"/>
  <c r="K9" i="3"/>
  <c r="K10" i="3"/>
  <c r="K14" i="3"/>
  <c r="K12" i="3"/>
  <c r="K13" i="3"/>
  <c r="K15" i="3"/>
  <c r="K16" i="3"/>
  <c r="K17" i="3"/>
  <c r="K18" i="3"/>
  <c r="K19" i="3"/>
  <c r="K20" i="3"/>
  <c r="K21" i="3"/>
  <c r="K23" i="3"/>
  <c r="K22" i="3"/>
  <c r="K30" i="3"/>
  <c r="K31" i="3"/>
  <c r="K24" i="3"/>
  <c r="K26" i="3"/>
  <c r="K25" i="3"/>
  <c r="K29" i="3"/>
  <c r="K27" i="3"/>
  <c r="K28" i="3"/>
</calcChain>
</file>

<file path=xl/sharedStrings.xml><?xml version="1.0" encoding="utf-8"?>
<sst xmlns="http://schemas.openxmlformats.org/spreadsheetml/2006/main" count="55" uniqueCount="55">
  <si>
    <t>TEAMGOLD ROD BASS CLUB RANKING</t>
  </si>
  <si>
    <t>Launch Site:</t>
  </si>
  <si>
    <t>Event:</t>
  </si>
  <si>
    <t>ANGLER NAME</t>
  </si>
  <si>
    <t>NUMBER OF FISH</t>
  </si>
  <si>
    <t>WEIGHT</t>
  </si>
  <si>
    <t>BIG FISH</t>
  </si>
  <si>
    <t>DEAD FISH</t>
  </si>
  <si>
    <t>MEETING CREDIT</t>
  </si>
  <si>
    <t>TOURNAMENT POINTS</t>
  </si>
  <si>
    <t>TOTAL POINTS</t>
  </si>
  <si>
    <t>PREVIOUS POINTS</t>
  </si>
  <si>
    <t>CURRENT RANKING</t>
  </si>
  <si>
    <t>ACCUMULATION RANKING</t>
  </si>
  <si>
    <t>ACCUMULATION POINTS</t>
  </si>
  <si>
    <t>Agee, Kenny</t>
  </si>
  <si>
    <t>Brannon, Ray</t>
  </si>
  <si>
    <t>Dewberry, Robert</t>
  </si>
  <si>
    <t>Hough, Wilbert</t>
  </si>
  <si>
    <t>Mincey, Mike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</si>
  <si>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</si>
  <si>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</si>
  <si>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</si>
  <si>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</si>
  <si>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</si>
  <si>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</si>
  <si>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</si>
  <si>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</si>
  <si>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</si>
  <si>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</si>
  <si>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</si>
  <si>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</si>
  <si>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McDonald, Jamey</t>
  </si>
  <si>
    <t>Tucker, Horace</t>
  </si>
  <si>
    <t>Allen, Artis</t>
  </si>
  <si>
    <t>King, John</t>
  </si>
  <si>
    <t>Dewberry, Jordon</t>
  </si>
  <si>
    <t>Johnson, CJ</t>
  </si>
  <si>
    <t>Lewis, William</t>
  </si>
  <si>
    <t>Walker, Corrie</t>
  </si>
  <si>
    <t xml:space="preserve">Green, Joseph </t>
  </si>
  <si>
    <t>Ford, Keith</t>
  </si>
  <si>
    <t>Ford, Michael</t>
  </si>
  <si>
    <t xml:space="preserve">Young, Johnell </t>
  </si>
  <si>
    <t xml:space="preserve">McCray, Joseph, Sr </t>
  </si>
  <si>
    <t>Jones, Thomas, Sr</t>
  </si>
  <si>
    <t>Jones, Thomas, Jr</t>
  </si>
  <si>
    <t>Ford, Keiana</t>
  </si>
  <si>
    <t>Pitre, Andrew</t>
  </si>
  <si>
    <t>Williams, Josh</t>
  </si>
  <si>
    <t>TOTAL</t>
  </si>
  <si>
    <t>Green, Nicol</t>
  </si>
  <si>
    <t>ASTOR</t>
  </si>
  <si>
    <t>#2</t>
  </si>
  <si>
    <t>Perry, Cedric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</si>
</sst>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48"/>
      <color theme="0"/>
      <name val="Calibri"/>
      <family val="2"/>
      <scheme val="minor"/>
    </font>
    <font>
      <sz val="6"/>
      <name val="Yu Gothic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2" fillId="2" borderId="0" xfId="1"/>
    <xf numFmtId="0" fontId="3" fillId="2" borderId="0" xfId="1" applyFont="1"/>
    <xf numFmtId="0" fontId="4" fillId="0" borderId="0" xfId="0" applyFont="1"/>
    <xf numFmtId="0" fontId="1" fillId="2" borderId="0" xfId="1" applyFont="1" applyAlignment="1">
      <alignment horizontal="center" wrapText="1"/>
    </xf>
    <xf numFmtId="0" fontId="5" fillId="2" borderId="0" xfId="1" applyFont="1" applyAlignment="1">
      <alignment horizontal="left"/>
    </xf>
    <xf numFmtId="14" fontId="2" fillId="2" borderId="0" xfId="1" applyNumberFormat="1"/>
  </cellXfs>
  <cellStyles count="2">
    <cellStyle name="Accent1" xfId="1" builtinId="29"/>
    <cellStyle name="Normal" xfId="0" builtinId="0"/>
  </cellStyles>
  <dxfs count="5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8:L61" totalsRowShown="0" headerRowDxfId="4" dataDxfId="3">
  <autoFilter ref="A8:L61" xr:uid="{00000000-0009-0000-0100-000002000000}"/>
  <sortState xmlns:xlrd2="http://schemas.microsoft.com/office/spreadsheetml/2017/richdata2" ref="A9:L61">
    <sortCondition ref="A35:A61"/>
  </sortState>
  <tableColumns count="12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 dataDxfId="2"/>
    <tableColumn id="9" xr3:uid="{00000000-0010-0000-0000-000009000000}" name="Column9"/>
    <tableColumn id="10" xr3:uid="{00000000-0010-0000-0000-00000A000000}" name="Column10" dataDxfId="1"/>
    <tableColumn id="11" xr3:uid="{00000000-0010-0000-0000-00000B000000}" name="Column11"/>
    <tableColumn id="12" xr3:uid="{00000000-0010-0000-0000-00000C000000}" name="Column12" dataDxfId="0">
      <calculatedColumnFormula>H9+I9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L61"/>
  <sheetViews>
    <sheetView tabSelected="1" workbookViewId="0">
      <selection activeCell="B35" sqref="B35"/>
    </sheetView>
  </sheetViews>
  <sheetFormatPr defaultColWidth="8.86328125" defaultRowHeight="14.25" x14ac:dyDescent="0.45"/>
  <cols>
    <col min="1" max="1" width="25.6640625" customWidth="1"/>
    <col min="2" max="6" width="10.46484375" customWidth="1"/>
    <col min="7" max="7" width="14.53125" customWidth="1"/>
    <col min="8" max="8" width="10.33203125" customWidth="1"/>
    <col min="9" max="9" width="13.46484375" customWidth="1"/>
    <col min="10" max="10" width="11.1328125" customWidth="1"/>
    <col min="11" max="12" width="16.53125" customWidth="1"/>
  </cols>
  <sheetData>
    <row r="1" spans="1:12" ht="61.15" x14ac:dyDescent="1.7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3.25" x14ac:dyDescent="0.7">
      <c r="A3" s="2"/>
      <c r="B3" s="3" t="s">
        <v>1</v>
      </c>
      <c r="C3" s="2"/>
      <c r="D3" s="2" t="s">
        <v>52</v>
      </c>
      <c r="E3" s="2"/>
      <c r="F3" s="2"/>
      <c r="G3" s="2"/>
      <c r="H3" s="2"/>
      <c r="I3" s="2"/>
      <c r="J3" s="2"/>
      <c r="K3" s="2"/>
      <c r="L3" s="2"/>
    </row>
    <row r="4" spans="1:12" ht="23.25" x14ac:dyDescent="0.7">
      <c r="A4" s="2"/>
      <c r="B4" s="3" t="s">
        <v>2</v>
      </c>
      <c r="C4" s="2" t="s">
        <v>53</v>
      </c>
      <c r="D4" s="7">
        <v>45710</v>
      </c>
      <c r="E4" s="7"/>
      <c r="F4" s="2"/>
      <c r="G4" s="2"/>
      <c r="H4" s="2"/>
      <c r="I4" s="2"/>
      <c r="J4" s="2"/>
      <c r="K4" s="2"/>
      <c r="L4" s="2"/>
    </row>
    <row r="5" spans="1:12" ht="33" customHeight="1" x14ac:dyDescent="0.4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28.5" x14ac:dyDescent="0.45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</row>
    <row r="8" spans="1:12" ht="21" x14ac:dyDescent="0.65">
      <c r="A8" s="4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26</v>
      </c>
      <c r="H8" s="1" t="s">
        <v>27</v>
      </c>
      <c r="I8" s="1" t="s">
        <v>28</v>
      </c>
      <c r="J8" s="1" t="s">
        <v>29</v>
      </c>
      <c r="K8" s="1" t="s">
        <v>30</v>
      </c>
      <c r="L8" s="1" t="s">
        <v>31</v>
      </c>
    </row>
    <row r="9" spans="1:12" ht="21" x14ac:dyDescent="0.65">
      <c r="A9" s="4" t="s">
        <v>15</v>
      </c>
      <c r="B9" s="1">
        <v>0</v>
      </c>
      <c r="C9" s="1">
        <v>0</v>
      </c>
      <c r="D9" s="1"/>
      <c r="E9" s="1"/>
      <c r="F9" s="1"/>
      <c r="G9" s="1">
        <v>0</v>
      </c>
      <c r="H9" s="1">
        <f>B9+C9-E9+F9+G9</f>
        <v>0</v>
      </c>
      <c r="I9" s="1">
        <v>15.36</v>
      </c>
      <c r="J9" s="1">
        <f>RANK(H9,$H$9:$H$33)</f>
        <v>15</v>
      </c>
      <c r="K9" s="1">
        <f>RANK(L9,$L$9:$L$33)</f>
        <v>13</v>
      </c>
      <c r="L9" s="1">
        <f>H9+I9</f>
        <v>15.36</v>
      </c>
    </row>
    <row r="10" spans="1:12" ht="21" x14ac:dyDescent="0.65">
      <c r="A10" s="4" t="s">
        <v>34</v>
      </c>
      <c r="B10" s="1">
        <v>0</v>
      </c>
      <c r="C10" s="1">
        <v>0</v>
      </c>
      <c r="D10" s="1"/>
      <c r="E10" s="1"/>
      <c r="F10" s="1"/>
      <c r="G10" s="1">
        <v>0</v>
      </c>
      <c r="H10" s="1">
        <f>B10+C10-E10+F10+G10</f>
        <v>0</v>
      </c>
      <c r="I10" s="1">
        <v>0</v>
      </c>
      <c r="J10" s="1">
        <f>RANK(H10,$H$9:$H$33)</f>
        <v>15</v>
      </c>
      <c r="K10" s="1">
        <f>RANK(L10,$L$9:$L$33)</f>
        <v>18</v>
      </c>
      <c r="L10" s="1">
        <f>H10+I10</f>
        <v>0</v>
      </c>
    </row>
    <row r="11" spans="1:12" ht="21" x14ac:dyDescent="0.65">
      <c r="A11" s="4" t="s">
        <v>16</v>
      </c>
      <c r="B11" s="1">
        <v>2</v>
      </c>
      <c r="C11" s="1">
        <v>3.58</v>
      </c>
      <c r="D11" s="1">
        <v>2.85</v>
      </c>
      <c r="E11" s="1"/>
      <c r="F11" s="1"/>
      <c r="G11" s="1">
        <v>10</v>
      </c>
      <c r="H11" s="1">
        <f>B11+C11-E11+F11+G11</f>
        <v>15.58</v>
      </c>
      <c r="I11" s="1">
        <v>18.29</v>
      </c>
      <c r="J11" s="1">
        <f>RANK(H11,$H$9:$H$33)</f>
        <v>10</v>
      </c>
      <c r="K11" s="1">
        <f>RANK(L11,$L$9:$L$33)</f>
        <v>9</v>
      </c>
      <c r="L11" s="1">
        <f>H11+I11</f>
        <v>33.869999999999997</v>
      </c>
    </row>
    <row r="12" spans="1:12" ht="21" x14ac:dyDescent="0.65">
      <c r="A12" s="4" t="s">
        <v>36</v>
      </c>
      <c r="B12" s="1">
        <v>0</v>
      </c>
      <c r="C12" s="1">
        <v>0</v>
      </c>
      <c r="D12" s="1"/>
      <c r="E12" s="1"/>
      <c r="F12" s="1"/>
      <c r="G12" s="1">
        <v>0</v>
      </c>
      <c r="H12" s="1">
        <f>B12+C12-E12+F12+G12</f>
        <v>0</v>
      </c>
      <c r="I12" s="1">
        <v>0</v>
      </c>
      <c r="J12" s="1">
        <f>RANK(H12,$H$9:$H$33)</f>
        <v>15</v>
      </c>
      <c r="K12" s="1">
        <f>RANK(L12,$L$9:$L$33)</f>
        <v>18</v>
      </c>
      <c r="L12" s="1">
        <f>H12+I12</f>
        <v>0</v>
      </c>
    </row>
    <row r="13" spans="1:12" ht="21" x14ac:dyDescent="0.65">
      <c r="A13" s="4" t="s">
        <v>17</v>
      </c>
      <c r="B13" s="1">
        <v>5</v>
      </c>
      <c r="C13" s="1">
        <v>7.01</v>
      </c>
      <c r="D13" s="1"/>
      <c r="E13" s="1"/>
      <c r="F13" s="1"/>
      <c r="G13" s="1">
        <v>10</v>
      </c>
      <c r="H13" s="1">
        <f>B13+C13-E13+F13+G13</f>
        <v>22.009999999999998</v>
      </c>
      <c r="I13" s="1">
        <v>19.72</v>
      </c>
      <c r="J13" s="1">
        <f>RANK(H13,$H$9:$H$33)</f>
        <v>6</v>
      </c>
      <c r="K13" s="1">
        <f>RANK(L13,$L$9:$L$33)</f>
        <v>4</v>
      </c>
      <c r="L13" s="1">
        <f>H13+I13</f>
        <v>41.73</v>
      </c>
    </row>
    <row r="14" spans="1:12" ht="21" x14ac:dyDescent="0.65">
      <c r="A14" s="4" t="s">
        <v>47</v>
      </c>
      <c r="B14" s="1">
        <v>0</v>
      </c>
      <c r="C14" s="1">
        <v>0</v>
      </c>
      <c r="D14" s="1"/>
      <c r="E14" s="1"/>
      <c r="F14" s="1"/>
      <c r="G14" s="1">
        <v>0</v>
      </c>
      <c r="H14" s="1">
        <f>B14+C14-E14+F14+G14</f>
        <v>0</v>
      </c>
      <c r="I14" s="1">
        <v>0</v>
      </c>
      <c r="J14" s="1">
        <f>RANK(H14,$H$9:$H$33)</f>
        <v>15</v>
      </c>
      <c r="K14" s="1">
        <f>RANK(L14,$L$9:$L$33)</f>
        <v>18</v>
      </c>
      <c r="L14" s="1">
        <f>H14+I14</f>
        <v>0</v>
      </c>
    </row>
    <row r="15" spans="1:12" ht="21" x14ac:dyDescent="0.65">
      <c r="A15" s="4" t="s">
        <v>41</v>
      </c>
      <c r="B15" s="1">
        <v>0</v>
      </c>
      <c r="C15" s="1">
        <v>0</v>
      </c>
      <c r="D15" s="1"/>
      <c r="E15" s="1"/>
      <c r="F15" s="1"/>
      <c r="G15" s="1">
        <v>10</v>
      </c>
      <c r="H15" s="1">
        <f>B15+C15-E15+F15+G15</f>
        <v>10</v>
      </c>
      <c r="I15" s="1">
        <v>0</v>
      </c>
      <c r="J15" s="1">
        <f>RANK(H15,$H$9:$H$33)</f>
        <v>12</v>
      </c>
      <c r="K15" s="1">
        <f>RANK(L15,$L$9:$L$33)</f>
        <v>16</v>
      </c>
      <c r="L15" s="1">
        <f>H15+I15</f>
        <v>10</v>
      </c>
    </row>
    <row r="16" spans="1:12" ht="21" x14ac:dyDescent="0.65">
      <c r="A16" s="4" t="s">
        <v>42</v>
      </c>
      <c r="B16" s="1">
        <v>0</v>
      </c>
      <c r="C16" s="1">
        <v>0</v>
      </c>
      <c r="D16" s="1"/>
      <c r="E16" s="1"/>
      <c r="F16" s="1"/>
      <c r="G16" s="1">
        <v>10</v>
      </c>
      <c r="H16" s="1">
        <f>B16+C16-E16+F16+G16</f>
        <v>10</v>
      </c>
      <c r="I16" s="1">
        <v>0</v>
      </c>
      <c r="J16" s="1">
        <f>RANK(H16,$H$9:$H$33)</f>
        <v>12</v>
      </c>
      <c r="K16" s="1">
        <f>RANK(L16,$L$9:$L$33)</f>
        <v>16</v>
      </c>
      <c r="L16" s="1">
        <f>H16+I16</f>
        <v>10</v>
      </c>
    </row>
    <row r="17" spans="1:12" ht="21" x14ac:dyDescent="0.65">
      <c r="A17" s="4" t="s">
        <v>40</v>
      </c>
      <c r="B17" s="1">
        <v>4</v>
      </c>
      <c r="C17" s="1">
        <v>8.2200000000000006</v>
      </c>
      <c r="D17" s="1"/>
      <c r="E17" s="1"/>
      <c r="F17" s="1"/>
      <c r="G17" s="1">
        <v>10</v>
      </c>
      <c r="H17" s="1">
        <f>B17+C17-E17+F17+G17</f>
        <v>22.22</v>
      </c>
      <c r="I17" s="1">
        <v>15.7</v>
      </c>
      <c r="J17" s="1">
        <f>RANK(H17,$H$9:$H$33)</f>
        <v>5</v>
      </c>
      <c r="K17" s="1">
        <f>RANK(L17,$L$9:$L$33)</f>
        <v>6</v>
      </c>
      <c r="L17" s="1">
        <f>H17+I17</f>
        <v>37.92</v>
      </c>
    </row>
    <row r="18" spans="1:12" ht="21" x14ac:dyDescent="0.65">
      <c r="A18" s="4" t="s">
        <v>51</v>
      </c>
      <c r="B18" s="1">
        <v>0</v>
      </c>
      <c r="C18" s="1">
        <v>0</v>
      </c>
      <c r="D18" s="1"/>
      <c r="E18" s="1"/>
      <c r="F18" s="1"/>
      <c r="G18" s="1">
        <v>0</v>
      </c>
      <c r="H18" s="1">
        <f>B18+C18-E18+F18+G18</f>
        <v>0</v>
      </c>
      <c r="I18" s="1">
        <v>15.2</v>
      </c>
      <c r="J18" s="1">
        <f>RANK(H18,$H$9:$H$33)</f>
        <v>15</v>
      </c>
      <c r="K18" s="1">
        <f>RANK(L18,$L$9:$L$33)</f>
        <v>14</v>
      </c>
      <c r="L18" s="1">
        <f>H18+I18</f>
        <v>15.2</v>
      </c>
    </row>
    <row r="19" spans="1:12" ht="21" x14ac:dyDescent="0.65">
      <c r="A19" s="4" t="s">
        <v>18</v>
      </c>
      <c r="B19" s="1">
        <v>4</v>
      </c>
      <c r="C19" s="1">
        <v>13.76</v>
      </c>
      <c r="D19" s="1">
        <v>6.7</v>
      </c>
      <c r="E19" s="1"/>
      <c r="F19" s="1"/>
      <c r="G19" s="1">
        <v>10</v>
      </c>
      <c r="H19" s="1">
        <f>B19+C19-E19+F19+G19</f>
        <v>27.759999999999998</v>
      </c>
      <c r="I19" s="1">
        <v>20.64</v>
      </c>
      <c r="J19" s="1">
        <f>RANK(H19,$H$9:$H$33)</f>
        <v>1</v>
      </c>
      <c r="K19" s="1">
        <f>RANK(L19,$L$9:$L$33)</f>
        <v>1</v>
      </c>
      <c r="L19" s="1">
        <f>H19+I19</f>
        <v>48.4</v>
      </c>
    </row>
    <row r="20" spans="1:12" ht="21" x14ac:dyDescent="0.65">
      <c r="A20" s="4" t="s">
        <v>37</v>
      </c>
      <c r="B20" s="1">
        <v>0</v>
      </c>
      <c r="C20" s="1">
        <v>0</v>
      </c>
      <c r="D20" s="1"/>
      <c r="E20" s="1"/>
      <c r="F20" s="1"/>
      <c r="G20" s="1">
        <v>10</v>
      </c>
      <c r="H20" s="1">
        <f>B20+C20-E20+F20+G20</f>
        <v>10</v>
      </c>
      <c r="I20" s="1">
        <v>10</v>
      </c>
      <c r="J20" s="1">
        <f>RANK(H20,$H$9:$H$33)</f>
        <v>12</v>
      </c>
      <c r="K20" s="1">
        <f>RANK(L20,$L$9:$L$33)</f>
        <v>12</v>
      </c>
      <c r="L20" s="1">
        <f>H20+I20</f>
        <v>20</v>
      </c>
    </row>
    <row r="21" spans="1:12" ht="21" x14ac:dyDescent="0.65">
      <c r="A21" s="4" t="s">
        <v>46</v>
      </c>
      <c r="B21" s="1">
        <v>0</v>
      </c>
      <c r="C21" s="1">
        <v>0</v>
      </c>
      <c r="D21" s="1"/>
      <c r="E21" s="1"/>
      <c r="F21" s="1"/>
      <c r="G21" s="1">
        <v>0</v>
      </c>
      <c r="H21" s="1">
        <f>B21+C21-E21+F21+G21</f>
        <v>0</v>
      </c>
      <c r="I21" s="1">
        <v>0</v>
      </c>
      <c r="J21" s="1">
        <f>RANK(H21,$H$9:$H$33)</f>
        <v>15</v>
      </c>
      <c r="K21" s="1">
        <f>RANK(L21,$L$9:$L$33)</f>
        <v>18</v>
      </c>
      <c r="L21" s="1">
        <f>H21+I21</f>
        <v>0</v>
      </c>
    </row>
    <row r="22" spans="1:12" ht="21" x14ac:dyDescent="0.65">
      <c r="A22" s="4" t="s">
        <v>45</v>
      </c>
      <c r="B22" s="1">
        <v>0</v>
      </c>
      <c r="C22" s="1">
        <v>0</v>
      </c>
      <c r="D22" s="1"/>
      <c r="E22" s="1"/>
      <c r="F22" s="1"/>
      <c r="G22" s="1">
        <v>0</v>
      </c>
      <c r="H22" s="1">
        <f>B22+C22-E22+F22+G22</f>
        <v>0</v>
      </c>
      <c r="I22" s="1">
        <v>0</v>
      </c>
      <c r="J22" s="1">
        <f>RANK(H22,$H$9:$H$33)</f>
        <v>15</v>
      </c>
      <c r="K22" s="1">
        <f>RANK(L22,$L$9:$L$33)</f>
        <v>18</v>
      </c>
      <c r="L22" s="1">
        <f>H22+I22</f>
        <v>0</v>
      </c>
    </row>
    <row r="23" spans="1:12" ht="21" x14ac:dyDescent="0.65">
      <c r="A23" s="4" t="s">
        <v>35</v>
      </c>
      <c r="B23" s="1">
        <v>5</v>
      </c>
      <c r="C23" s="1">
        <v>10.46</v>
      </c>
      <c r="D23" s="1">
        <v>4.3600000000000003</v>
      </c>
      <c r="E23" s="1"/>
      <c r="F23" s="1"/>
      <c r="G23" s="1">
        <v>10</v>
      </c>
      <c r="H23" s="1">
        <f>B23+C23-E23+F23+G23</f>
        <v>25.46</v>
      </c>
      <c r="I23" s="1">
        <v>14.9</v>
      </c>
      <c r="J23" s="1">
        <f>RANK(H23,$H$9:$H$33)</f>
        <v>4</v>
      </c>
      <c r="K23" s="1">
        <f>RANK(L23,$L$9:$L$33)</f>
        <v>5</v>
      </c>
      <c r="L23" s="1">
        <f>H23+I23</f>
        <v>40.36</v>
      </c>
    </row>
    <row r="24" spans="1:12" ht="21" x14ac:dyDescent="0.65">
      <c r="A24" s="4" t="s">
        <v>38</v>
      </c>
      <c r="B24" s="1">
        <v>5</v>
      </c>
      <c r="C24" s="1">
        <v>11.25</v>
      </c>
      <c r="D24" s="1"/>
      <c r="E24" s="1"/>
      <c r="F24" s="1"/>
      <c r="G24" s="1">
        <v>10</v>
      </c>
      <c r="H24" s="1">
        <f>B24+C24-E24+F24+G24</f>
        <v>26.25</v>
      </c>
      <c r="I24" s="1">
        <v>15.87</v>
      </c>
      <c r="J24" s="1">
        <f>RANK(H24,$H$9:$H$33)</f>
        <v>3</v>
      </c>
      <c r="K24" s="1">
        <f>RANK(L24,$L$9:$L$33)</f>
        <v>2</v>
      </c>
      <c r="L24" s="1">
        <f>H24+I24</f>
        <v>42.12</v>
      </c>
    </row>
    <row r="25" spans="1:12" ht="21" x14ac:dyDescent="0.65">
      <c r="A25" s="4" t="s">
        <v>44</v>
      </c>
      <c r="B25" s="1">
        <v>0</v>
      </c>
      <c r="C25" s="1">
        <v>0</v>
      </c>
      <c r="D25" s="1"/>
      <c r="E25" s="1"/>
      <c r="F25" s="1"/>
      <c r="G25" s="1">
        <v>0</v>
      </c>
      <c r="H25" s="1">
        <f>B25+C25-E25+F25+G25</f>
        <v>0</v>
      </c>
      <c r="I25" s="1">
        <v>0</v>
      </c>
      <c r="J25" s="1">
        <f>RANK(H25,$H$9:$H$33)</f>
        <v>15</v>
      </c>
      <c r="K25" s="1">
        <f>RANK(L25,$L$9:$L$33)</f>
        <v>18</v>
      </c>
      <c r="L25" s="1">
        <f>H25+I25</f>
        <v>0</v>
      </c>
    </row>
    <row r="26" spans="1:12" ht="21" x14ac:dyDescent="0.65">
      <c r="A26" s="4" t="s">
        <v>32</v>
      </c>
      <c r="B26" s="1">
        <v>2</v>
      </c>
      <c r="C26" s="1">
        <v>3.52</v>
      </c>
      <c r="D26" s="1"/>
      <c r="E26" s="1"/>
      <c r="F26" s="1"/>
      <c r="G26" s="1">
        <v>10</v>
      </c>
      <c r="H26" s="1">
        <f>B26+C26-E26+F26+G26</f>
        <v>15.52</v>
      </c>
      <c r="I26" s="1">
        <v>15.52</v>
      </c>
      <c r="J26" s="1">
        <f>RANK(H26,$H$9:$H$33)</f>
        <v>11</v>
      </c>
      <c r="K26" s="1">
        <f>RANK(L26,$L$9:$L$33)</f>
        <v>10</v>
      </c>
      <c r="L26" s="1">
        <f>H26+I26</f>
        <v>31.04</v>
      </c>
    </row>
    <row r="27" spans="1:12" ht="21" x14ac:dyDescent="0.65">
      <c r="A27" s="4" t="s">
        <v>19</v>
      </c>
      <c r="B27" s="1">
        <v>0</v>
      </c>
      <c r="C27" s="1">
        <v>0</v>
      </c>
      <c r="D27" s="1"/>
      <c r="E27" s="1"/>
      <c r="F27" s="1"/>
      <c r="G27" s="1">
        <v>0</v>
      </c>
      <c r="H27" s="1">
        <f>B27+C27-E27+F27+G27</f>
        <v>0</v>
      </c>
      <c r="I27" s="1">
        <v>0</v>
      </c>
      <c r="J27" s="1">
        <f>RANK(H27,$H$9:$H$33)</f>
        <v>15</v>
      </c>
      <c r="K27" s="1">
        <f>RANK(L27,$L$9:$L$33)</f>
        <v>18</v>
      </c>
      <c r="L27" s="1">
        <f>H27+I27</f>
        <v>0</v>
      </c>
    </row>
    <row r="28" spans="1:12" ht="21" x14ac:dyDescent="0.65">
      <c r="A28" s="4" t="s">
        <v>54</v>
      </c>
      <c r="B28" s="1">
        <v>5</v>
      </c>
      <c r="C28" s="1">
        <v>11.28</v>
      </c>
      <c r="D28" s="1">
        <v>4.42</v>
      </c>
      <c r="E28" s="1"/>
      <c r="F28" s="1"/>
      <c r="G28" s="1">
        <v>10</v>
      </c>
      <c r="H28" s="1">
        <f>B28+C28-E28+F28+G28</f>
        <v>26.28</v>
      </c>
      <c r="I28" s="1">
        <v>0</v>
      </c>
      <c r="J28" s="1">
        <f>RANK(H28,$H$9:$H$33)</f>
        <v>2</v>
      </c>
      <c r="K28" s="1">
        <f>RANK(L28,$L$9:$L$33)</f>
        <v>11</v>
      </c>
      <c r="L28" s="1">
        <f>H28+I28</f>
        <v>26.28</v>
      </c>
    </row>
    <row r="29" spans="1:12" ht="21" x14ac:dyDescent="0.65">
      <c r="A29" s="4" t="s">
        <v>48</v>
      </c>
      <c r="B29" s="1">
        <v>0</v>
      </c>
      <c r="C29" s="1">
        <v>0</v>
      </c>
      <c r="D29" s="1"/>
      <c r="E29" s="1"/>
      <c r="F29" s="1"/>
      <c r="G29" s="1">
        <v>0</v>
      </c>
      <c r="H29" s="1">
        <f>B29+C29-E29+F29+G29</f>
        <v>0</v>
      </c>
      <c r="I29" s="1">
        <v>0</v>
      </c>
      <c r="J29" s="1">
        <f>RANK(H29,$H$9:$H$33)</f>
        <v>15</v>
      </c>
      <c r="K29" s="1">
        <f>RANK(L29,$L$9:$L$33)</f>
        <v>18</v>
      </c>
      <c r="L29" s="1">
        <f>H29+I29</f>
        <v>0</v>
      </c>
    </row>
    <row r="30" spans="1:12" ht="21" x14ac:dyDescent="0.65">
      <c r="A30" s="4" t="s">
        <v>33</v>
      </c>
      <c r="B30" s="1">
        <v>4</v>
      </c>
      <c r="C30" s="1">
        <v>2.63</v>
      </c>
      <c r="D30" s="1"/>
      <c r="E30" s="1"/>
      <c r="F30" s="1"/>
      <c r="G30" s="1">
        <v>10</v>
      </c>
      <c r="H30" s="1">
        <f>B30+C30-E30+F30+G30</f>
        <v>16.63</v>
      </c>
      <c r="I30" s="1">
        <v>17.47</v>
      </c>
      <c r="J30" s="1">
        <f>RANK(H30,$H$9:$H$33)</f>
        <v>9</v>
      </c>
      <c r="K30" s="1">
        <f>RANK(L30,$L$9:$L$33)</f>
        <v>8</v>
      </c>
      <c r="L30" s="1">
        <f>H30+I30</f>
        <v>34.099999999999994</v>
      </c>
    </row>
    <row r="31" spans="1:12" ht="21" x14ac:dyDescent="0.65">
      <c r="A31" s="4" t="s">
        <v>39</v>
      </c>
      <c r="B31" s="1">
        <v>4</v>
      </c>
      <c r="C31" s="1">
        <v>5.95</v>
      </c>
      <c r="D31" s="1"/>
      <c r="E31" s="1"/>
      <c r="F31" s="1"/>
      <c r="G31" s="1">
        <v>10</v>
      </c>
      <c r="H31" s="1">
        <f>B31+C31-E31+F31+G31</f>
        <v>19.95</v>
      </c>
      <c r="I31" s="1">
        <v>21.84</v>
      </c>
      <c r="J31" s="1">
        <f>RANK(H31,$H$9:$H$33)</f>
        <v>7</v>
      </c>
      <c r="K31" s="1">
        <f>RANK(L31,$L$9:$L$33)</f>
        <v>3</v>
      </c>
      <c r="L31" s="1">
        <f>H31+I31</f>
        <v>41.79</v>
      </c>
    </row>
    <row r="32" spans="1:12" ht="21" x14ac:dyDescent="0.65">
      <c r="A32" s="4" t="s">
        <v>49</v>
      </c>
      <c r="B32" s="1">
        <v>4</v>
      </c>
      <c r="C32" s="1">
        <v>5.36</v>
      </c>
      <c r="D32" s="1"/>
      <c r="E32" s="1"/>
      <c r="F32" s="1"/>
      <c r="G32" s="1">
        <v>10</v>
      </c>
      <c r="H32" s="1">
        <f>B32+C32-E32+F32+G32</f>
        <v>19.36</v>
      </c>
      <c r="I32" s="1">
        <v>16.920000000000002</v>
      </c>
      <c r="J32" s="1">
        <f>RANK(H32,$H$9:$H$33)</f>
        <v>8</v>
      </c>
      <c r="K32" s="1">
        <f>RANK(L32,$L$9:$L$33)</f>
        <v>7</v>
      </c>
      <c r="L32" s="1">
        <f>H32+I32</f>
        <v>36.28</v>
      </c>
    </row>
    <row r="33" spans="1:12" ht="21" x14ac:dyDescent="0.65">
      <c r="A33" s="4" t="s">
        <v>43</v>
      </c>
      <c r="B33" s="1">
        <v>0</v>
      </c>
      <c r="C33" s="1">
        <v>0</v>
      </c>
      <c r="D33" s="1"/>
      <c r="E33" s="1"/>
      <c r="F33" s="1"/>
      <c r="G33" s="1">
        <v>0</v>
      </c>
      <c r="H33" s="1">
        <f>B33+C33-E33+F33+G33</f>
        <v>0</v>
      </c>
      <c r="I33" s="1">
        <v>12.55</v>
      </c>
      <c r="J33" s="1">
        <f>RANK(H33,$H$9:$H$33)</f>
        <v>15</v>
      </c>
      <c r="K33" s="1">
        <f>RANK(L33,$L$9:$L$33)</f>
        <v>15</v>
      </c>
      <c r="L33" s="1">
        <f>H33+I33</f>
        <v>12.55</v>
      </c>
    </row>
    <row r="34" spans="1:12" ht="21" x14ac:dyDescent="0.65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21" x14ac:dyDescent="0.65">
      <c r="A35" s="4" t="s">
        <v>50</v>
      </c>
      <c r="B35" s="1">
        <f>SUBTOTAL(109,B9:B34)</f>
        <v>44</v>
      </c>
      <c r="C35" s="1">
        <f>SUBTOTAL(109,C9:C34)</f>
        <v>83.02</v>
      </c>
      <c r="D35" s="1"/>
      <c r="E35" s="1"/>
      <c r="F35" s="1"/>
      <c r="G35" s="1"/>
      <c r="H35" s="1"/>
      <c r="I35" s="1"/>
      <c r="J35" s="1"/>
      <c r="K35" s="1"/>
      <c r="L35" s="1"/>
    </row>
    <row r="36" spans="1:12" ht="21" x14ac:dyDescent="0.65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21" x14ac:dyDescent="0.65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21" x14ac:dyDescent="0.65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21" x14ac:dyDescent="0.65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21" x14ac:dyDescent="0.65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21" x14ac:dyDescent="0.65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45">
      <c r="H42" s="1"/>
      <c r="J42" s="1"/>
      <c r="L42" s="1"/>
    </row>
    <row r="43" spans="1:12" x14ac:dyDescent="0.45">
      <c r="H43" s="1"/>
      <c r="J43" s="1"/>
      <c r="L43" s="1"/>
    </row>
    <row r="44" spans="1:12" x14ac:dyDescent="0.45">
      <c r="H44" s="1"/>
      <c r="J44" s="1"/>
      <c r="L44" s="1"/>
    </row>
    <row r="45" spans="1:12" x14ac:dyDescent="0.45">
      <c r="H45" s="1"/>
      <c r="J45" s="1"/>
      <c r="L45" s="1"/>
    </row>
    <row r="46" spans="1:12" x14ac:dyDescent="0.45">
      <c r="H46" s="1"/>
      <c r="J46" s="1"/>
      <c r="L46" s="1"/>
    </row>
    <row r="47" spans="1:12" x14ac:dyDescent="0.45">
      <c r="H47" s="1"/>
      <c r="J47" s="1"/>
      <c r="L47" s="1"/>
    </row>
    <row r="48" spans="1:12" x14ac:dyDescent="0.45">
      <c r="H48" s="1"/>
      <c r="J48" s="1"/>
      <c r="L48" s="1"/>
    </row>
    <row r="49" spans="8:12" x14ac:dyDescent="0.45">
      <c r="H49" s="1"/>
      <c r="J49" s="1"/>
      <c r="L49" s="1"/>
    </row>
    <row r="50" spans="8:12" x14ac:dyDescent="0.45">
      <c r="H50" s="1"/>
      <c r="J50" s="1"/>
      <c r="L50" s="1"/>
    </row>
    <row r="51" spans="8:12" x14ac:dyDescent="0.45">
      <c r="H51" s="1"/>
      <c r="J51" s="1"/>
      <c r="L51" s="1"/>
    </row>
    <row r="52" spans="8:12" x14ac:dyDescent="0.45">
      <c r="H52" s="1"/>
      <c r="J52" s="1"/>
      <c r="L52" s="1"/>
    </row>
    <row r="53" spans="8:12" x14ac:dyDescent="0.45">
      <c r="H53" s="1"/>
      <c r="J53" s="1"/>
      <c r="L53" s="1"/>
    </row>
    <row r="54" spans="8:12" x14ac:dyDescent="0.45">
      <c r="H54" s="1"/>
      <c r="J54" s="1"/>
      <c r="L54" s="1"/>
    </row>
    <row r="55" spans="8:12" x14ac:dyDescent="0.45">
      <c r="H55" s="1"/>
      <c r="J55" s="1"/>
      <c r="L55" s="1"/>
    </row>
    <row r="56" spans="8:12" x14ac:dyDescent="0.45">
      <c r="H56" s="1"/>
      <c r="J56" s="1"/>
      <c r="L56" s="1"/>
    </row>
    <row r="57" spans="8:12" x14ac:dyDescent="0.45">
      <c r="H57" s="1"/>
      <c r="J57" s="1"/>
      <c r="L57" s="1"/>
    </row>
    <row r="58" spans="8:12" x14ac:dyDescent="0.45">
      <c r="H58" s="1"/>
      <c r="J58" s="1"/>
      <c r="L58" s="1"/>
    </row>
    <row r="59" spans="8:12" x14ac:dyDescent="0.45">
      <c r="H59" s="1"/>
      <c r="J59" s="1"/>
      <c r="L59" s="1"/>
    </row>
    <row r="60" spans="8:12" x14ac:dyDescent="0.45">
      <c r="H60" s="1"/>
      <c r="J60" s="1"/>
      <c r="L60" s="1"/>
    </row>
    <row r="61" spans="8:12" x14ac:dyDescent="0.45">
      <c r="H61" s="1"/>
      <c r="J61" s="1"/>
      <c r="L61" s="1"/>
    </row>
  </sheetData>
  <sortState xmlns:xlrd2="http://schemas.microsoft.com/office/spreadsheetml/2017/richdata2" ref="J9:J60">
    <sortCondition descending="1" ref="J8"/>
  </sortState>
  <phoneticPr fontId="6" alignment="center"/>
  <pageMargins left="0.7" right="0.7" top="0.75" bottom="0.75" header="0.3" footer="0.3"/>
  <pageSetup scale="10" firstPageNumber="0" fitToWidth="0" fitToHeight="0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Brannon, Ray M.</dc:creator>
  <cp:lastModifiedBy>Ray Brannon</cp:lastModifiedBy>
  <cp:lastPrinted>2016-08-31T01:25:45Z</cp:lastPrinted>
  <dcterms:created xsi:type="dcterms:W3CDTF">2016-08-30T23:41:14Z</dcterms:created>
  <dcterms:modified xsi:type="dcterms:W3CDTF">2025-03-12T03:28:14Z</dcterms:modified>
</cp:coreProperties>
</file>