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3" documentId="8_{D34A1D1D-8DFB-7E49-A56D-4D3757A6AF6E}" xr6:coauthVersionLast="47" xr6:coauthVersionMax="47" xr10:uidLastSave="{51C59115-F937-3D4D-8F67-7F02DAF65DBC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3" l="1"/>
  <c r="H28" i="3"/>
  <c r="H10" i="3"/>
  <c r="H9" i="3"/>
  <c r="H11" i="3"/>
  <c r="H23" i="3"/>
  <c r="H24" i="3"/>
  <c r="H27" i="3"/>
  <c r="H29" i="3"/>
  <c r="H14" i="3"/>
  <c r="H15" i="3"/>
  <c r="H16" i="3"/>
  <c r="H17" i="3"/>
  <c r="H18" i="3"/>
  <c r="H20" i="3"/>
  <c r="H21" i="3"/>
  <c r="H22" i="3"/>
  <c r="J30" i="3"/>
  <c r="J29" i="3"/>
  <c r="J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L20" i="3"/>
  <c r="L31" i="3"/>
  <c r="L21" i="3"/>
  <c r="L22" i="3"/>
  <c r="K29" i="3"/>
  <c r="H31" i="3"/>
  <c r="K31" i="3"/>
  <c r="K19" i="3"/>
  <c r="J19" i="3"/>
  <c r="K30" i="3"/>
  <c r="K9" i="3"/>
  <c r="H12" i="3"/>
  <c r="L12" i="3"/>
  <c r="H13" i="3"/>
  <c r="L13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<sst xmlns="http://schemas.openxmlformats.org/spreadsheetml/2006/main" count="52" uniqueCount="53">
  <si>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</si>
  <si>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</si>
  <si>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</si>
  <si>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</si>
  <si>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</si>
  <si>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</si>
  <si>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</si>
  <si>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</si>
  <si>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</si>
  <si>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</si>
  <si>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</si>
  <si>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</si>
  <si>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</si>
  <si>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</si>
  <si>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</si>
  <si>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</si>
  <si>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</si>
  <si>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</si>
  <si>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</si>
  <si>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</si>
  <si>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</si>
  <si>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</si>
  <si>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</si>
  <si>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</si>
  <si>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</si>
  <si>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</si>
  <si>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</si>
  <si>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</si>
  <si>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</si>
  <si>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</si>
  <si>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</si>
  <si>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</si>
  <si>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</si>
  <si>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</si>
  <si>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</si>
  <si>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</si>
  <si>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</si>
  <si>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</si>
  <si>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</si>
  <si>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</si>
  <si>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</si>
  <si>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</si>
  <si>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</si>
  <si>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</si>
  <si>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</si>
  <si>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</si>
  <si>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</si>
  <si>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</si>
  <si>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</si>
  <si>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Keiana</t>
  </si>
  <si>
    <t>CRESCENT</t>
  </si>
  <si>
    <t>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</si>
</sst>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5" workbookViewId="0">
      <selection activeCell="J29" sqref="J29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45059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10</v>
      </c>
      <c r="H9" s="1">
        <f>B9+C9-E9+F9+G9</f>
        <v>10</v>
      </c>
      <c r="I9" s="1">
        <v>87.52</v>
      </c>
      <c r="J9" s="1">
        <f>RANK(H9,$H$9:$H$28)</f>
        <v>5</v>
      </c>
      <c r="K9" s="1">
        <f>RANK(L9,$L$9:$L$28)</f>
        <v>3</v>
      </c>
      <c r="L9" s="1">
        <f>H9+I9</f>
        <v>97.52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60.06</v>
      </c>
      <c r="J10" s="1">
        <f>RANK(H10,$H$9:$H$28)</f>
        <v>11</v>
      </c>
      <c r="K10" s="1">
        <f>RANK(L10,$L$9:$L$28)</f>
        <v>9</v>
      </c>
      <c r="L10" s="1">
        <f>H10+I10</f>
        <v>60.06</v>
      </c>
    </row>
    <row r="11" spans="1:12" ht="21" x14ac:dyDescent="0.3">
      <c r="A11" s="4" t="s">
        <v>16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70.930000000000007</v>
      </c>
      <c r="J11" s="1">
        <f>RANK(H11,$H$9:$H$28)</f>
        <v>5</v>
      </c>
      <c r="K11" s="1">
        <f>RANK(L11,$L$9:$L$28)</f>
        <v>5</v>
      </c>
      <c r="L11" s="1">
        <f>H11+I11</f>
        <v>80.930000000000007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11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11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1</v>
      </c>
      <c r="C14" s="1">
        <v>0.57999999999999996</v>
      </c>
      <c r="D14" s="1"/>
      <c r="E14" s="1"/>
      <c r="F14" s="1"/>
      <c r="G14" s="1">
        <v>10</v>
      </c>
      <c r="H14" s="1">
        <f>B14+C14-E14+F14+G14</f>
        <v>11.58</v>
      </c>
      <c r="I14" s="1">
        <v>122.43</v>
      </c>
      <c r="J14" s="1">
        <f>RANK(H14,$H$9:$H$28)</f>
        <v>4</v>
      </c>
      <c r="K14" s="1">
        <f>RANK(L14,$L$9:$L$28)</f>
        <v>1</v>
      </c>
      <c r="L14" s="1">
        <f>H14+I14</f>
        <v>134.01000000000002</v>
      </c>
    </row>
    <row r="15" spans="1:12" ht="21" x14ac:dyDescent="0.3">
      <c r="A15" s="4" t="s">
        <v>41</v>
      </c>
      <c r="B15" s="1">
        <v>2</v>
      </c>
      <c r="C15" s="1">
        <v>2.2400000000000002</v>
      </c>
      <c r="D15" s="1"/>
      <c r="E15" s="1"/>
      <c r="F15" s="1"/>
      <c r="G15" s="1">
        <v>10</v>
      </c>
      <c r="H15" s="1">
        <f>B15+C15-E15+F15+G15</f>
        <v>14.24</v>
      </c>
      <c r="I15" s="1">
        <v>20</v>
      </c>
      <c r="J15" s="1">
        <f>RANK(H15,$H$9:$H$28)</f>
        <v>3</v>
      </c>
      <c r="K15" s="1">
        <f>RANK(L15,$L$9:$L$28)</f>
        <v>12</v>
      </c>
      <c r="L15" s="1">
        <f>H15+I15</f>
        <v>34.24</v>
      </c>
    </row>
    <row r="16" spans="1:12" ht="21" x14ac:dyDescent="0.3">
      <c r="A16" s="4" t="s">
        <v>49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23.98</v>
      </c>
      <c r="J16" s="1">
        <f>RANK(H16,$H$9:$H$28)</f>
        <v>5</v>
      </c>
      <c r="K16" s="1">
        <f>RANK(L16,$L$9:$L$28)</f>
        <v>13</v>
      </c>
      <c r="L16" s="1">
        <f>H16+I16</f>
        <v>33.980000000000004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0</v>
      </c>
      <c r="J17" s="1">
        <f>RANK(H17,$H$9:$H$28)</f>
        <v>11</v>
      </c>
      <c r="K17" s="1">
        <f>RANK(L17,$L$9:$L$28)</f>
        <v>15</v>
      </c>
      <c r="L17" s="1">
        <f>H17+I17</f>
        <v>0</v>
      </c>
    </row>
    <row r="18" spans="1:12" ht="21" x14ac:dyDescent="0.3">
      <c r="A18" s="4" t="s">
        <v>40</v>
      </c>
      <c r="B18" s="1">
        <v>5</v>
      </c>
      <c r="C18" s="1">
        <v>8.84</v>
      </c>
      <c r="D18" s="1">
        <v>2.94</v>
      </c>
      <c r="E18" s="1"/>
      <c r="F18" s="1"/>
      <c r="G18" s="1">
        <v>10</v>
      </c>
      <c r="H18" s="1">
        <f>B18+C18-E18+F18+G18</f>
        <v>23.84</v>
      </c>
      <c r="I18" s="1">
        <v>52.98</v>
      </c>
      <c r="J18" s="1">
        <f>RANK(H18,$H$9:$H$28)</f>
        <v>1</v>
      </c>
      <c r="K18" s="1">
        <f>RANK(L18,$L$9:$L$28)</f>
        <v>6</v>
      </c>
      <c r="L18" s="1">
        <f>H18+I18</f>
        <v>76.819999999999993</v>
      </c>
    </row>
    <row r="19" spans="1:12" ht="21" x14ac:dyDescent="0.3">
      <c r="A19" s="4" t="s">
        <v>18</v>
      </c>
      <c r="B19" s="1">
        <v>0</v>
      </c>
      <c r="C19" s="1">
        <v>0</v>
      </c>
      <c r="D19" s="1"/>
      <c r="E19" s="1"/>
      <c r="F19" s="1"/>
      <c r="G19" s="1">
        <v>10</v>
      </c>
      <c r="H19" s="1">
        <v>23.68</v>
      </c>
      <c r="I19" s="1">
        <v>23.68</v>
      </c>
      <c r="J19" s="1">
        <f>RANK(H19,$H$9:$H$36)</f>
        <v>2</v>
      </c>
      <c r="K19" s="1">
        <f>RANK(L19,$L$9:$L$28)</f>
        <v>10</v>
      </c>
      <c r="L19" s="1">
        <f>H19+I19</f>
        <v>47.36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37.75</v>
      </c>
      <c r="J20" s="1">
        <f>RANK(H20,$H$9:$H$28)</f>
        <v>11</v>
      </c>
      <c r="K20" s="1">
        <f>RANK(L20,$L$9:$L$28)</f>
        <v>11</v>
      </c>
      <c r="L20" s="1">
        <f>H20+I20</f>
        <v>37.75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64.180000000000007</v>
      </c>
      <c r="J21" s="1">
        <f>RANK(H21,$H$9:$H$28)</f>
        <v>5</v>
      </c>
      <c r="K21" s="1">
        <f>RANK(L21,$L$9:$L$31)</f>
        <v>7</v>
      </c>
      <c r="L21" s="1">
        <f>H21+I21</f>
        <v>74.180000000000007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10</v>
      </c>
      <c r="H22" s="1">
        <f>B22+C22-E22+F22+G22</f>
        <v>10</v>
      </c>
      <c r="I22" s="1">
        <v>93.14</v>
      </c>
      <c r="J22" s="1">
        <f>RANK(H22,$H$9:$H$28)</f>
        <v>5</v>
      </c>
      <c r="K22" s="1">
        <f>RANK(L22,$L$9:$L$30)</f>
        <v>2</v>
      </c>
      <c r="L22" s="1">
        <f>H22+I22</f>
        <v>103.14</v>
      </c>
    </row>
    <row r="23" spans="1:12" ht="21" x14ac:dyDescent="0.3">
      <c r="A23" s="4" t="s">
        <v>35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60.47</v>
      </c>
      <c r="J23" s="1">
        <f>RANK(H23,$H$9:$H$28)</f>
        <v>11</v>
      </c>
      <c r="K23" s="1">
        <f>RANK(L23,$L$9:$L$28)</f>
        <v>8</v>
      </c>
      <c r="L23" s="1">
        <f>H23+I23</f>
        <v>60.47</v>
      </c>
    </row>
    <row r="24" spans="1:12" ht="21" x14ac:dyDescent="0.3">
      <c r="A24" s="4" t="s">
        <v>38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>
        <v>85.76</v>
      </c>
      <c r="J24" s="1">
        <f>RANK(H24,$H$9:$H$28)</f>
        <v>11</v>
      </c>
      <c r="K24" s="1">
        <f>RANK(L24,$L$9:$L$28)</f>
        <v>4</v>
      </c>
      <c r="L24" s="1">
        <f>H24+I24</f>
        <v>85.76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11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11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10</v>
      </c>
      <c r="H27" s="1">
        <f>B27+C27-E27+F27+G27</f>
        <v>10</v>
      </c>
      <c r="I27" s="1">
        <v>21.3</v>
      </c>
      <c r="J27" s="1">
        <f>RANK(H27,$H$9:$H$28)</f>
        <v>5</v>
      </c>
      <c r="K27" s="1">
        <f>RANK(L27,$L$9:$L$28)</f>
        <v>14</v>
      </c>
      <c r="L27" s="1">
        <f>H27+I27</f>
        <v>31.3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0</v>
      </c>
      <c r="J28" s="1">
        <f>RANK(H28,$H$9:$H$28)</f>
        <v>11</v>
      </c>
      <c r="K28" s="1">
        <f>RANK(L28,$L$9:$L$28)</f>
        <v>15</v>
      </c>
      <c r="L28" s="1">
        <f>H28+I28</f>
        <v>0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58.69</v>
      </c>
      <c r="J29" s="1">
        <f>RANK(H29,$H$9:$H$31)</f>
        <v>11</v>
      </c>
      <c r="K29" s="1">
        <f>RANK(L29,$L$9:$L$36)</f>
        <v>10</v>
      </c>
      <c r="L29" s="1">
        <f>H29+I29</f>
        <v>58.69</v>
      </c>
    </row>
    <row r="30" spans="1:12" ht="21" x14ac:dyDescent="0.3">
      <c r="A30" s="4" t="s">
        <v>39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>B30+C30-E30+F30+G30</f>
        <v>0</v>
      </c>
      <c r="I30" s="1">
        <v>30.1</v>
      </c>
      <c r="J30" s="1">
        <f>RANK(H30,$H9:$H$31)</f>
        <v>11</v>
      </c>
      <c r="K30" s="1">
        <f>RANK(L30,$L$9:$L$36)</f>
        <v>16</v>
      </c>
      <c r="L30" s="1">
        <f>H30+I30</f>
        <v>30.1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0</v>
      </c>
      <c r="J31" s="1">
        <f t="shared" ref="J30:J31" si="0">RANK(H31,$H$9:$H$28)</f>
        <v>11</v>
      </c>
      <c r="K31" s="1">
        <f>RANK(L31,$L$9:$L$35)</f>
        <v>17</v>
      </c>
      <c r="L31" s="1">
        <f>H31+I31</f>
        <v>0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