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nicolaslarsen/Desktop/Pre Con Miami/Buildings/"/>
    </mc:Choice>
  </mc:AlternateContent>
  <xr:revisionPtr revIDLastSave="0" documentId="13_ncr:1_{8998E3A8-62DF-9F4E-9CBC-5545CBCDF4BA}" xr6:coauthVersionLast="47" xr6:coauthVersionMax="47" xr10:uidLastSave="{00000000-0000-0000-0000-000000000000}"/>
  <bookViews>
    <workbookView xWindow="7500" yWindow="1300" windowWidth="27640" windowHeight="16940" xr2:uid="{20079E86-F1D3-134A-A852-E854F58AC963}"/>
  </bookViews>
  <sheets>
    <sheet name="Airbnb Calc Case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F13" i="2"/>
  <c r="F9" i="2"/>
  <c r="F10" i="2" l="1"/>
  <c r="F19" i="2" s="1"/>
  <c r="F21" i="2" s="1"/>
</calcChain>
</file>

<file path=xl/sharedStrings.xml><?xml version="1.0" encoding="utf-8"?>
<sst xmlns="http://schemas.openxmlformats.org/spreadsheetml/2006/main" count="16" uniqueCount="16">
  <si>
    <t>Price</t>
  </si>
  <si>
    <t>1 Bedroom 1 Bathroom</t>
  </si>
  <si>
    <t>Rental Per Night</t>
  </si>
  <si>
    <t>Occupancy Rate</t>
  </si>
  <si>
    <t>Turnover</t>
  </si>
  <si>
    <t>Gross Operating Income</t>
  </si>
  <si>
    <t>Maintenance Fee</t>
  </si>
  <si>
    <t>sq ft</t>
  </si>
  <si>
    <t>Fee sq ft / total mnth</t>
  </si>
  <si>
    <t>FPL/ Month</t>
  </si>
  <si>
    <t>Tax</t>
  </si>
  <si>
    <t>Net Operating Income</t>
  </si>
  <si>
    <t>Capitalization Rate</t>
  </si>
  <si>
    <t>Airbnb Example</t>
  </si>
  <si>
    <t>Airbnb costs</t>
  </si>
  <si>
    <t>(booking, cleaning, marketing)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</si>
</sst>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&quot;$&quot;#,##0.0"/>
  </numFmts>
  <fonts count="10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8"/>
      <color rgb="FF000000"/>
      <name val="Calibri (Body)"/>
    </font>
    <font>
      <b/>
      <sz val="14"/>
      <color rgb="FF000000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b/>
      <sz val="12"/>
      <color theme="1"/>
      <name val="Calibri"/>
      <family val="2"/>
    </font>
    <font>
      <i/>
      <sz val="12"/>
      <color rgb="FF000000"/>
      <name val="Calibri"/>
      <family val="2"/>
    </font>
    <font>
      <b/>
      <i/>
      <u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CE4D6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2" borderId="2" xfId="0" applyFont="1" applyFill="1" applyBorder="1"/>
    <xf numFmtId="0" fontId="4" fillId="2" borderId="3" xfId="0" applyFont="1" applyFill="1" applyBorder="1"/>
    <xf numFmtId="164" fontId="5" fillId="2" borderId="4" xfId="0" applyNumberFormat="1" applyFont="1" applyFill="1" applyBorder="1" applyProtection="1">
      <protection locked="0"/>
    </xf>
    <xf numFmtId="0" fontId="6" fillId="2" borderId="5" xfId="0" applyFont="1" applyFill="1" applyBorder="1"/>
    <xf numFmtId="9" fontId="4" fillId="2" borderId="0" xfId="0" applyNumberFormat="1" applyFont="1" applyFill="1"/>
    <xf numFmtId="0" fontId="4" fillId="2" borderId="0" xfId="0" applyFont="1" applyFill="1"/>
    <xf numFmtId="164" fontId="7" fillId="2" borderId="6" xfId="0" applyNumberFormat="1" applyFont="1" applyFill="1" applyBorder="1" applyProtection="1">
      <protection locked="0"/>
    </xf>
    <xf numFmtId="0" fontId="4" fillId="2" borderId="5" xfId="0" applyFont="1" applyFill="1" applyBorder="1"/>
    <xf numFmtId="0" fontId="4" fillId="2" borderId="6" xfId="0" applyFont="1" applyFill="1" applyBorder="1" applyProtection="1">
      <protection locked="0"/>
    </xf>
    <xf numFmtId="164" fontId="6" fillId="2" borderId="6" xfId="0" applyNumberFormat="1" applyFont="1" applyFill="1" applyBorder="1" applyProtection="1">
      <protection locked="0"/>
    </xf>
    <xf numFmtId="0" fontId="8" fillId="2" borderId="0" xfId="0" applyFont="1" applyFill="1"/>
    <xf numFmtId="9" fontId="6" fillId="2" borderId="6" xfId="0" applyNumberFormat="1" applyFont="1" applyFill="1" applyBorder="1" applyProtection="1">
      <protection locked="0"/>
    </xf>
    <xf numFmtId="0" fontId="6" fillId="3" borderId="2" xfId="0" applyFont="1" applyFill="1" applyBorder="1"/>
    <xf numFmtId="0" fontId="4" fillId="3" borderId="3" xfId="0" applyFont="1" applyFill="1" applyBorder="1"/>
    <xf numFmtId="164" fontId="5" fillId="3" borderId="4" xfId="0" applyNumberFormat="1" applyFont="1" applyFill="1" applyBorder="1"/>
    <xf numFmtId="164" fontId="0" fillId="0" borderId="0" xfId="0" applyNumberFormat="1"/>
    <xf numFmtId="0" fontId="3" fillId="3" borderId="7" xfId="0" applyFont="1" applyFill="1" applyBorder="1"/>
    <xf numFmtId="0" fontId="4" fillId="3" borderId="1" xfId="0" applyFont="1" applyFill="1" applyBorder="1"/>
    <xf numFmtId="164" fontId="1" fillId="4" borderId="8" xfId="0" applyNumberFormat="1" applyFont="1" applyFill="1" applyBorder="1"/>
    <xf numFmtId="0" fontId="6" fillId="5" borderId="2" xfId="0" applyFont="1" applyFill="1" applyBorder="1"/>
    <xf numFmtId="0" fontId="4" fillId="5" borderId="3" xfId="0" applyFont="1" applyFill="1" applyBorder="1"/>
    <xf numFmtId="0" fontId="8" fillId="5" borderId="3" xfId="0" applyFont="1" applyFill="1" applyBorder="1"/>
    <xf numFmtId="164" fontId="8" fillId="5" borderId="4" xfId="0" applyNumberFormat="1" applyFont="1" applyFill="1" applyBorder="1"/>
    <xf numFmtId="10" fontId="0" fillId="0" borderId="0" xfId="0" applyNumberFormat="1"/>
    <xf numFmtId="0" fontId="6" fillId="5" borderId="5" xfId="0" applyFont="1" applyFill="1" applyBorder="1"/>
    <xf numFmtId="0" fontId="4" fillId="5" borderId="0" xfId="0" applyFont="1" applyFill="1"/>
    <xf numFmtId="0" fontId="8" fillId="5" borderId="0" xfId="0" applyFont="1" applyFill="1" applyProtection="1">
      <protection locked="0"/>
    </xf>
    <xf numFmtId="164" fontId="8" fillId="5" borderId="6" xfId="0" applyNumberFormat="1" applyFont="1" applyFill="1" applyBorder="1"/>
    <xf numFmtId="2" fontId="8" fillId="5" borderId="0" xfId="0" applyNumberFormat="1" applyFont="1" applyFill="1" applyProtection="1">
      <protection locked="0"/>
    </xf>
    <xf numFmtId="164" fontId="6" fillId="5" borderId="6" xfId="0" applyNumberFormat="1" applyFont="1" applyFill="1" applyBorder="1"/>
    <xf numFmtId="0" fontId="8" fillId="5" borderId="0" xfId="0" applyFont="1" applyFill="1"/>
    <xf numFmtId="9" fontId="6" fillId="5" borderId="4" xfId="0" applyNumberFormat="1" applyFont="1" applyFill="1" applyBorder="1" applyProtection="1">
      <protection locked="0"/>
    </xf>
    <xf numFmtId="9" fontId="6" fillId="5" borderId="6" xfId="0" applyNumberFormat="1" applyFont="1" applyFill="1" applyBorder="1" applyProtection="1">
      <protection locked="0"/>
    </xf>
    <xf numFmtId="0" fontId="6" fillId="5" borderId="7" xfId="0" applyFont="1" applyFill="1" applyBorder="1"/>
    <xf numFmtId="0" fontId="4" fillId="5" borderId="1" xfId="0" applyFont="1" applyFill="1" applyBorder="1"/>
    <xf numFmtId="9" fontId="6" fillId="5" borderId="8" xfId="0" applyNumberFormat="1" applyFont="1" applyFill="1" applyBorder="1"/>
    <xf numFmtId="0" fontId="3" fillId="3" borderId="2" xfId="0" applyFont="1" applyFill="1" applyBorder="1"/>
    <xf numFmtId="165" fontId="1" fillId="4" borderId="4" xfId="0" applyNumberFormat="1" applyFont="1" applyFill="1" applyBorder="1"/>
    <xf numFmtId="165" fontId="5" fillId="3" borderId="8" xfId="0" applyNumberFormat="1" applyFont="1" applyFill="1" applyBorder="1"/>
    <xf numFmtId="0" fontId="3" fillId="2" borderId="7" xfId="0" applyFont="1" applyFill="1" applyBorder="1"/>
    <xf numFmtId="0" fontId="4" fillId="2" borderId="1" xfId="0" applyFont="1" applyFill="1" applyBorder="1"/>
    <xf numFmtId="10" fontId="5" fillId="2" borderId="8" xfId="0" applyNumberFormat="1" applyFont="1" applyFill="1" applyBorder="1"/>
    <xf numFmtId="166" fontId="0" fillId="0" borderId="0" xfId="0" applyNumberFormat="1"/>
    <xf numFmtId="0" fontId="2" fillId="0" borderId="1" xfId="0" applyFont="1" applyBorder="1" applyAlignment="1">
      <alignment horizontal="center"/>
    </xf>
    <xf numFmtId="0" fontId="9" fillId="5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18E54-FFAC-7B4D-98E0-56C3FC64878F}">
  <sheetPr>
    <pageSetUpPr fitToPage="1"/>
  </sheetPr>
  <dimension ref="C3:J43"/>
  <sheetViews>
    <sheetView tabSelected="1" zoomScale="150" workbookViewId="0">
      <selection activeCell="H14" sqref="H14"/>
    </sheetView>
  </sheetViews>
  <sheetFormatPr baseColWidth="10" defaultRowHeight="16" x14ac:dyDescent="0.2"/>
  <cols>
    <col min="8" max="8" width="11.1640625" bestFit="1" customWidth="1"/>
    <col min="9" max="9" width="14.6640625" bestFit="1" customWidth="1"/>
  </cols>
  <sheetData>
    <row r="3" spans="3:10" ht="25" thickBot="1" x14ac:dyDescent="0.35">
      <c r="C3" s="44" t="s">
        <v>13</v>
      </c>
      <c r="D3" s="44"/>
      <c r="E3" s="44"/>
      <c r="F3" s="44"/>
    </row>
    <row r="4" spans="3:10" ht="19" x14ac:dyDescent="0.25">
      <c r="C4" s="1" t="s">
        <v>0</v>
      </c>
      <c r="D4" s="2" t="s">
        <v>1</v>
      </c>
      <c r="E4" s="2"/>
      <c r="F4" s="3">
        <v>550000</v>
      </c>
    </row>
    <row r="5" spans="3:10" x14ac:dyDescent="0.2">
      <c r="C5" s="4"/>
      <c r="D5" s="5"/>
      <c r="E5" s="6"/>
      <c r="F5" s="7"/>
    </row>
    <row r="6" spans="3:10" x14ac:dyDescent="0.2">
      <c r="C6" s="8"/>
      <c r="D6" s="6"/>
      <c r="E6" s="6"/>
      <c r="F6" s="9"/>
    </row>
    <row r="7" spans="3:10" x14ac:dyDescent="0.2">
      <c r="C7" s="4" t="s">
        <v>2</v>
      </c>
      <c r="D7" s="6"/>
      <c r="E7" s="6"/>
      <c r="F7" s="10">
        <v>260</v>
      </c>
    </row>
    <row r="8" spans="3:10" ht="17" thickBot="1" x14ac:dyDescent="0.25">
      <c r="C8" s="4" t="s">
        <v>3</v>
      </c>
      <c r="D8" s="6"/>
      <c r="E8" s="11"/>
      <c r="F8" s="12">
        <v>0.75</v>
      </c>
    </row>
    <row r="9" spans="3:10" x14ac:dyDescent="0.2">
      <c r="C9" s="13" t="s">
        <v>4</v>
      </c>
      <c r="D9" s="14"/>
      <c r="E9" s="14"/>
      <c r="F9" s="15">
        <f>(F7*F8)*365</f>
        <v>71175</v>
      </c>
      <c r="J9" s="16"/>
    </row>
    <row r="10" spans="3:10" ht="20" thickBot="1" x14ac:dyDescent="0.3">
      <c r="C10" s="17" t="s">
        <v>5</v>
      </c>
      <c r="D10" s="18"/>
      <c r="E10" s="18"/>
      <c r="F10" s="19">
        <f>F9-((F13*12)+(F14+F15))</f>
        <v>50215</v>
      </c>
    </row>
    <row r="11" spans="3:10" x14ac:dyDescent="0.2">
      <c r="C11" s="20" t="s">
        <v>6</v>
      </c>
      <c r="D11" s="21"/>
      <c r="E11" s="22"/>
      <c r="F11" s="23"/>
      <c r="G11" s="43"/>
      <c r="H11" s="43"/>
      <c r="J11" s="24"/>
    </row>
    <row r="12" spans="3:10" x14ac:dyDescent="0.2">
      <c r="C12" s="25" t="s">
        <v>7</v>
      </c>
      <c r="D12" s="26"/>
      <c r="E12" s="27">
        <v>915</v>
      </c>
      <c r="F12" s="28"/>
      <c r="I12" s="16"/>
    </row>
    <row r="13" spans="3:10" x14ac:dyDescent="0.2">
      <c r="C13" s="25" t="s">
        <v>8</v>
      </c>
      <c r="D13" s="26"/>
      <c r="E13" s="29">
        <v>1</v>
      </c>
      <c r="F13" s="30">
        <f>E12*E13</f>
        <v>915</v>
      </c>
      <c r="I13" s="16"/>
    </row>
    <row r="14" spans="3:10" x14ac:dyDescent="0.2">
      <c r="C14" s="25" t="s">
        <v>9</v>
      </c>
      <c r="D14" s="26"/>
      <c r="E14" s="29"/>
      <c r="F14" s="30">
        <v>80</v>
      </c>
    </row>
    <row r="15" spans="3:10" ht="17" thickBot="1" x14ac:dyDescent="0.25">
      <c r="C15" s="25" t="s">
        <v>10</v>
      </c>
      <c r="D15" s="26"/>
      <c r="E15" s="31"/>
      <c r="F15" s="30">
        <f>F4*1.8%</f>
        <v>9900.0000000000018</v>
      </c>
    </row>
    <row r="16" spans="3:10" x14ac:dyDescent="0.2">
      <c r="C16" s="20"/>
      <c r="D16" s="21"/>
      <c r="E16" s="21"/>
      <c r="F16" s="32"/>
    </row>
    <row r="17" spans="3:9" x14ac:dyDescent="0.2">
      <c r="C17" s="45" t="s">
        <v>14</v>
      </c>
      <c r="D17" s="26"/>
      <c r="E17" s="26"/>
      <c r="F17" s="33">
        <v>0.27</v>
      </c>
    </row>
    <row r="18" spans="3:9" ht="17" thickBot="1" x14ac:dyDescent="0.25">
      <c r="C18" s="34" t="s">
        <v>15</v>
      </c>
      <c r="D18" s="35"/>
      <c r="E18" s="35"/>
      <c r="F18" s="36"/>
    </row>
    <row r="19" spans="3:9" ht="19" x14ac:dyDescent="0.25">
      <c r="C19" s="37" t="s">
        <v>11</v>
      </c>
      <c r="D19" s="14"/>
      <c r="E19" s="14"/>
      <c r="F19" s="38">
        <f>F10-((F9*F17)+(F10*F16))</f>
        <v>30997.75</v>
      </c>
    </row>
    <row r="20" spans="3:9" ht="20" thickBot="1" x14ac:dyDescent="0.3">
      <c r="C20" s="17"/>
      <c r="D20" s="18"/>
      <c r="E20" s="18"/>
      <c r="F20" s="39"/>
    </row>
    <row r="21" spans="3:9" ht="20" thickBot="1" x14ac:dyDescent="0.3">
      <c r="C21" s="40" t="s">
        <v>12</v>
      </c>
      <c r="D21" s="41"/>
      <c r="E21" s="41"/>
      <c r="F21" s="42">
        <f>F19/F4</f>
        <v>5.6359545454545454E-2</v>
      </c>
    </row>
    <row r="27" spans="3:9" x14ac:dyDescent="0.2">
      <c r="H27" s="16"/>
      <c r="I27" s="16"/>
    </row>
    <row r="43" ht="35" customHeight="1" x14ac:dyDescent="0.2"/>
  </sheetData>
  <mergeCells count="1">
    <mergeCell ref="C3:F3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B47B7-D735-3940-8428-7FE063D8A8BA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Airbnb Calc Case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larsen</dc:creator>
  <cp:lastModifiedBy>nicolas larsen</cp:lastModifiedBy>
  <dcterms:created xsi:type="dcterms:W3CDTF">2025-03-11T15:13:28Z</dcterms:created>
  <dcterms:modified xsi:type="dcterms:W3CDTF">2025-03-11T15:51:16Z</dcterms:modified>
</cp:coreProperties>
</file>